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Curves" sheetId="2" state="visible" r:id="rId4"/>
  </sheets>
  <externalReferences>
    <externalReference r:id="rId5"/>
    <externalReference r:id="rId6"/>
  </externalReferences>
  <definedNames>
    <definedName function="false" hidden="false" name="BasisIndexWarning" vbProcedure="false">OFFSET(Curves!$R$4,0,0,1,COUNT(Curves!$17:$17))</definedName>
    <definedName function="false" hidden="false" name="buckettable" vbProcedure="false">[2]DateTable!$D$4:$F$288</definedName>
    <definedName function="false" hidden="false" name="correlationone" vbProcedure="false">OFFSET([1]Intracorrel!$A$2,0,0,COUNT([1]Intracorrel!$A$1:$A$1048576)+2,COUNT([1]Intracorrel!$A$5:$XFD$5))</definedName>
    <definedName function="false" hidden="false" name="correlationtwo" vbProcedure="false">OFFSET([1]Intercorrel!$A$1,0,0,COUNT([1]Intercorrel!$A$1:$A$1048576),COUNT([1]Intercorrel!$A$3:$XFD$3))</definedName>
    <definedName function="false" hidden="false" name="correlfrom" vbProcedure="false">OFFSET([1]Intracorrel!$A$2,0,0,1,COUNT(correlmatchline))</definedName>
    <definedName function="false" hidden="false" name="correlmatchline" vbProcedure="false">OFFSET([1]Intracorrel!$A$1,0,0,1,COUNT([1]Intracorrel!$A$1:$XFD$1))</definedName>
    <definedName function="false" hidden="false" name="correlto" vbProcedure="false">OFFSET([1]Intracorrel!$A$3,0,0,1,COUNT(correlmatchline))</definedName>
    <definedName function="false" hidden="false" name="CurveCode" vbProcedure="false">OFFSET(Curves!$C$13,0,0,1,COUNT(Curves!$17:$17))</definedName>
    <definedName function="false" hidden="false" name="CurveCodes" vbProcedure="false">Curves!$C$13:$FO$13</definedName>
    <definedName function="false" hidden="false" name="CurveMonth" vbProcedure="false">Curves!$C$8:$C$400</definedName>
    <definedName function="false" hidden="false" name="CurveRange" vbProcedure="false">Curves!$D$11</definedName>
    <definedName function="false" hidden="false" name="Curves" vbProcedure="false">Curves!$C$8:$AT$8</definedName>
    <definedName function="false" hidden="false" name="CurveTable" vbProcedure="false">Curves!$C$8:$FP$400</definedName>
    <definedName function="false" hidden="false" name="CurveType" vbProcedure="false">Curves!$C$8:$FP$8</definedName>
    <definedName function="false" hidden="false" name="CurveValues" vbProcedure="false">Curves!$C$11:$G$377</definedName>
    <definedName function="false" hidden="false" name="curvevalues2" vbProcedure="false">OFFSET(Curves!$C$11,0,0,COUNT(Curves!$C:$C)+5,COUNT(Curves!$17:$17))</definedName>
    <definedName function="false" hidden="false" name="CurveValuesExtra" vbProcedure="false">Curves!$C$11:$FP$367</definedName>
    <definedName function="false" hidden="false" name="Dailydemandcharge" vbProcedure="false">OFFSET('[1]Mainline to Leach'!$K$21,0,0,Enddate-'[1]Mainline to Leach'!$A$20,1)</definedName>
    <definedName function="false" hidden="false" name="Enddate" vbProcedure="false">'[1]Mainline to Leach'!$H$6</definedName>
    <definedName function="false" hidden="false" name="Dailydiscountedadjustedspread" vbProcedure="false">OFFSET('[1]Mainline to Leach'!$M$21,0,0,Enddate-'[1]Mainline to Leach'!$A$20,1)</definedName>
    <definedName function="false" hidden="false" name="Dailydiscountedintrinsicvalue" vbProcedure="false">OFFSET('[1]Mainline to Leach'!$O$21,0,0,Enddate-'[1]Mainline to Leach'!$A$20,1)</definedName>
    <definedName function="false" hidden="false" name="Dailydiscountedspread" vbProcedure="false">OFFSET('[1]Mainline to Leach'!$O$21,0,0,Enddate-'[1]Mainline to Leach'!$A$20,1)</definedName>
    <definedName function="false" hidden="false" name="Dailyoptionprice" vbProcedure="false">OFFSET('[1]Mainline to Leach'!$J$21,0,0,'[1]Mainline to Leach'!$H$6-'[1]Mainline to Leach'!$A$20,1)</definedName>
    <definedName function="false" hidden="false" name="DBase" vbProcedure="false">Curves!$C$3</definedName>
    <definedName function="false" hidden="false" name="mthend" vbProcedure="false">#REF!</definedName>
    <definedName function="false" hidden="false" name="Password" vbProcedure="false">Curves!$C$2</definedName>
    <definedName function="false" hidden="false" name="Table" vbProcedure="false">Curves!$C$17:$AT$1000</definedName>
    <definedName function="false" hidden="false" name="today" vbProcedure="false">Curves!$A$6</definedName>
    <definedName function="false" hidden="false" name="UpperLeftOfCurveTable" vbProcedure="false">Curves!$C$11</definedName>
    <definedName function="false" hidden="false" name="UserName" vbProcedure="false">Curves!$C$1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<sst xmlns="http://schemas.openxmlformats.org/spreadsheetml/2006/main" count="68" uniqueCount="48">
  <si>
    <t xml:space="preserve">NG-P</t>
  </si>
  <si>
    <t xml:space="preserve">NAT/FUEL/LEIDY-D</t>
  </si>
  <si>
    <t xml:space="preserve">NAT/FUEL/LEIDY-I</t>
  </si>
  <si>
    <t xml:space="preserve">Expected</t>
  </si>
  <si>
    <t xml:space="preserve">MMBtu</t>
  </si>
  <si>
    <t xml:space="preserve">MW-hr</t>
  </si>
  <si>
    <t xml:space="preserve">CNG Leidy</t>
  </si>
  <si>
    <t xml:space="preserve">Baseload</t>
  </si>
  <si>
    <t xml:space="preserve">Month</t>
  </si>
  <si>
    <t xml:space="preserve">LF</t>
  </si>
  <si>
    <t xml:space="preserve">-10%</t>
  </si>
  <si>
    <t xml:space="preserve">+10%</t>
  </si>
  <si>
    <t xml:space="preserve">Nymex</t>
  </si>
  <si>
    <t xml:space="preserve">Basis</t>
  </si>
  <si>
    <t xml:space="preserve">Index</t>
  </si>
  <si>
    <t xml:space="preserve">Price</t>
  </si>
  <si>
    <t xml:space="preserve">Gas Value</t>
  </si>
  <si>
    <t xml:space="preserve">Power Price</t>
  </si>
  <si>
    <t xml:space="preserve">Is the plus or minus 10 percent based on the 100% rate or the load factor rate?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</si>
  <si>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</si>
  <si>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</si>
  <si>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</si>
  <si>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</si>
  <si>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</si>
  <si>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</si>
  <si>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</si>
  <si>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</si>
  <si>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OFFSET(K4,0,0,1,COUNT(4:4))</t>
  </si>
  <si>
    <t xml:space="preserve">Effective Date</t>
  </si>
  <si>
    <t xml:space="preserve">Prompt Month</t>
  </si>
  <si>
    <t xml:space="preserve">Curve Code</t>
  </si>
  <si>
    <t xml:space="preserve">INTNS</t>
  </si>
  <si>
    <t xml:space="preserve">NG</t>
  </si>
  <si>
    <t xml:space="preserve">NAT/FUEL/LEIDY</t>
  </si>
  <si>
    <t xml:space="preserve">ZERO</t>
  </si>
  <si>
    <t xml:space="preserve">COST</t>
  </si>
  <si>
    <t xml:space="preserve">Curve Type</t>
  </si>
  <si>
    <t xml:space="preserve">AA</t>
  </si>
  <si>
    <t xml:space="preserve">PR</t>
  </si>
  <si>
    <t xml:space="preserve">Book Code 1</t>
  </si>
  <si>
    <t xml:space="preserve">R</t>
  </si>
  <si>
    <t xml:space="preserve">P</t>
  </si>
  <si>
    <t xml:space="preserve">D</t>
  </si>
  <si>
    <t xml:space="preserve">I</t>
  </si>
  <si>
    <t xml:space="preserve">Publisher</t>
  </si>
  <si>
    <t xml:space="preserve">DARNAEZ</t>
  </si>
  <si>
    <t xml:space="preserve">DQUIGLE</t>
  </si>
  <si>
    <t xml:space="preserve">BMCKAY_PC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</si>
</sst>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General_)"/>
    <numFmt numFmtId="166" formatCode="0%"/>
    <numFmt numFmtId="167" formatCode="[$-409]mmm\-yy"/>
    <numFmt numFmtId="168" formatCode="0_);[RED]\(0\)"/>
    <numFmt numFmtId="169" formatCode="[$-409]#,##0_);[RED]\(#,##0\)"/>
    <numFmt numFmtId="170" formatCode="\$#,##0.0000_);[RED]&quot;($&quot;#,##0.0000\)"/>
    <numFmt numFmtId="171" formatCode="\$#,##0_);[RED]&quot;($&quot;#,##0\)"/>
    <numFmt numFmtId="172" formatCode="\$#,##0.00_);[RED]&quot;($&quot;#,##0.00\)"/>
    <numFmt numFmtId="173" formatCode="mm/dd/yy"/>
    <numFmt numFmtId="174" formatCode="[$-409]m/d/yyyy"/>
    <numFmt numFmtId="175" formatCode="0E+00;\ᱨ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11"/>
      <name val="Arial"/>
      <family val="0"/>
    </font>
    <font>
      <sz val="8"/>
      <name val="Times New Roman"/>
      <family val="1"/>
    </font>
    <font>
      <b val="true"/>
      <sz val="8"/>
      <name val="Times New Roman"/>
      <family val="1"/>
    </font>
    <font>
      <sz val="8"/>
      <color rgb="FFFF0000"/>
      <name val="Times New Roman"/>
      <family val="1"/>
    </font>
    <font>
      <sz val="10"/>
      <name val="Arial"/>
      <family val="2"/>
    </font>
    <font>
      <b val="true"/>
      <sz val="8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ASMARY" xfId="20"/>
    <cellStyle name="Normal_Codes2" xfId="21"/>
    <cellStyle name="Normal_June Options 97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674280</xdr:colOff>
          <xdr:row>10</xdr:row>
          <xdr:rowOff>9360</xdr:rowOff>
        </xdr:from>
        <xdr:to>
          <xdr:col>1</xdr:col>
          <xdr:colOff>977040</xdr:colOff>
          <xdr:row>14</xdr:row>
          <xdr:rowOff>76680</xdr:rowOff>
        </xdr:to>
        <xdr:sp>
          <xdr:nvSpPr>
            <xdr:cNvPr id="1001" name="Button 4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XCEL/Fall%201999%20Projects/Transport%20Book/Position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Physical%20Deal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Table"/>
      <sheetName val="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6" min="16" style="0" width="9.7"/>
    <col collapsed="false" customWidth="true" hidden="false" outlineLevel="0" max="17" min="17" style="0" width="10.99"/>
    <col collapsed="false" customWidth="true" hidden="false" outlineLevel="0" max="18" min="18" style="0" width="9.14"/>
  </cols>
  <sheetData>
    <row r="1" customFormat="false" ht="12.75" hidden="false" customHeight="false" outlineLevel="0" collapsed="false">
      <c r="D1" s="0" t="n">
        <v>60480</v>
      </c>
      <c r="H1" s="0" t="n">
        <v>6324</v>
      </c>
      <c r="L1" s="0" t="s">
        <v>0</v>
      </c>
      <c r="M1" s="0" t="s">
        <v>1</v>
      </c>
      <c r="N1" s="0" t="s">
        <v>2</v>
      </c>
    </row>
    <row r="2" customFormat="false" ht="12.75" hidden="false" customHeight="false" outlineLevel="0" collapsed="false">
      <c r="B2" s="1"/>
      <c r="C2" s="1" t="s">
        <v>3</v>
      </c>
      <c r="D2" s="2" t="s">
        <v>4</v>
      </c>
      <c r="E2" s="2"/>
      <c r="F2" s="2"/>
      <c r="G2" s="2"/>
      <c r="H2" s="2" t="s">
        <v>5</v>
      </c>
      <c r="I2" s="2"/>
      <c r="J2" s="2"/>
      <c r="K2" s="2"/>
      <c r="L2" s="1"/>
      <c r="M2" s="2" t="s">
        <v>6</v>
      </c>
      <c r="N2" s="2"/>
      <c r="O2" s="2"/>
      <c r="P2" s="1" t="s">
        <v>7</v>
      </c>
      <c r="Q2" s="1" t="s">
        <v>7</v>
      </c>
    </row>
    <row r="3" customFormat="false" ht="12.75" hidden="false" customHeight="false" outlineLevel="0" collapsed="false">
      <c r="A3" s="1" t="s">
        <v>8</v>
      </c>
      <c r="B3" s="1"/>
      <c r="C3" s="1" t="s">
        <v>9</v>
      </c>
      <c r="D3" s="3" t="n">
        <v>1</v>
      </c>
      <c r="E3" s="3" t="s">
        <v>10</v>
      </c>
      <c r="F3" s="3" t="s">
        <v>9</v>
      </c>
      <c r="G3" s="3" t="s">
        <v>11</v>
      </c>
      <c r="H3" s="3" t="n">
        <v>1</v>
      </c>
      <c r="I3" s="3" t="s">
        <v>10</v>
      </c>
      <c r="J3" s="3" t="s">
        <v>9</v>
      </c>
      <c r="K3" s="3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</row>
    <row r="4" customFormat="false" ht="12.75" hidden="false" customHeight="false" outlineLevel="0" collapsed="false">
      <c r="A4" s="4" t="n">
        <v>37257</v>
      </c>
      <c r="B4" s="5" t="n">
        <f aca="false">A5-A4</f>
        <v>31</v>
      </c>
      <c r="C4" s="3" t="n">
        <v>0.8</v>
      </c>
      <c r="D4" s="6" t="n">
        <f aca="false">$D$1/30*B4/0.8</f>
        <v>78120</v>
      </c>
      <c r="E4" s="6" t="n">
        <f aca="false">F4+(D4*E$3)</f>
        <v>54684</v>
      </c>
      <c r="F4" s="6" t="n">
        <f aca="false">D4*$C4</f>
        <v>62496</v>
      </c>
      <c r="G4" s="6" t="n">
        <f aca="false">F4+(D4*G$3)</f>
        <v>70308</v>
      </c>
      <c r="H4" s="6" t="n">
        <f aca="false">$H$1/30*B4/0.8</f>
        <v>8168.5</v>
      </c>
      <c r="I4" s="6" t="n">
        <f aca="false">J4+(H4*I$3)</f>
        <v>5717.95</v>
      </c>
      <c r="J4" s="6" t="n">
        <f aca="false">H4*$C4</f>
        <v>6534.8</v>
      </c>
      <c r="K4" s="6" t="n">
        <f aca="false">J4+(H4*K$3)</f>
        <v>7351.65</v>
      </c>
      <c r="L4" s="7" t="e">
        <f aca="false">VLOOKUP($A4,Table,MATCH(L$1,Curves,0))</f>
        <v>#N/A</v>
      </c>
      <c r="M4" s="7" t="e">
        <f aca="false">VLOOKUP($A4,Table,MATCH(M$1,Curves,0))</f>
        <v>#N/A</v>
      </c>
      <c r="N4" s="7" t="e">
        <f aca="false">VLOOKUP($A4,Table,MATCH(N$1,Curves,0))</f>
        <v>#N/A</v>
      </c>
      <c r="O4" s="7" t="e">
        <f aca="false">L4+M4+N4</f>
        <v>#N/A</v>
      </c>
      <c r="P4" s="8" t="e">
        <f aca="false">O4*E4</f>
        <v>#N/A</v>
      </c>
      <c r="Q4" s="9" t="e">
        <f aca="false">P4/I4</f>
        <v>#N/A</v>
      </c>
      <c r="R4" s="10"/>
      <c r="S4" s="11"/>
    </row>
    <row r="5" customFormat="false" ht="12.75" hidden="false" customHeight="false" outlineLevel="0" collapsed="false">
      <c r="A5" s="4" t="n">
        <v>37288</v>
      </c>
      <c r="B5" s="5" t="n">
        <f aca="false">A6-A5</f>
        <v>28</v>
      </c>
      <c r="C5" s="3" t="n">
        <f aca="false">C4</f>
        <v>0.8</v>
      </c>
      <c r="D5" s="6" t="n">
        <f aca="false">$D$1/30*B5/0.8</f>
        <v>70560</v>
      </c>
      <c r="E5" s="6" t="n">
        <f aca="false">F5+(D5*E$3)</f>
        <v>49392</v>
      </c>
      <c r="F5" s="6" t="n">
        <f aca="false">D5*$C5</f>
        <v>56448</v>
      </c>
      <c r="G5" s="6" t="n">
        <f aca="false">F5+(D5*G$3)</f>
        <v>63504</v>
      </c>
      <c r="H5" s="6" t="n">
        <f aca="false">$H$1/30*B5/0.8</f>
        <v>7378</v>
      </c>
      <c r="I5" s="6" t="n">
        <f aca="false">J5+(H5*I$3)</f>
        <v>5164.6</v>
      </c>
      <c r="J5" s="6" t="n">
        <f aca="false">H5*$C5</f>
        <v>5902.4</v>
      </c>
      <c r="K5" s="6" t="n">
        <f aca="false">J5+(H5*K$3)</f>
        <v>6640.2</v>
      </c>
      <c r="L5" s="7" t="e">
        <f aca="false">VLOOKUP($A5,Table,MATCH(L$1,Curves,0))</f>
        <v>#N/A</v>
      </c>
      <c r="M5" s="7" t="e">
        <f aca="false">VLOOKUP($A5,Table,MATCH(M$1,Curves,0))</f>
        <v>#N/A</v>
      </c>
      <c r="N5" s="7" t="e">
        <f aca="false">VLOOKUP($A5,Table,MATCH(N$1,Curves,0))</f>
        <v>#N/A</v>
      </c>
      <c r="O5" s="7" t="e">
        <f aca="false">L5+M5+N5</f>
        <v>#N/A</v>
      </c>
      <c r="P5" s="8" t="e">
        <f aca="false">O5*E5</f>
        <v>#N/A</v>
      </c>
      <c r="Q5" s="9" t="e">
        <f aca="false">P5/I5</f>
        <v>#N/A</v>
      </c>
    </row>
    <row r="6" customFormat="false" ht="12.75" hidden="false" customHeight="false" outlineLevel="0" collapsed="false">
      <c r="A6" s="4" t="n">
        <v>37316</v>
      </c>
      <c r="B6" s="5" t="n">
        <f aca="false">A7-A6</f>
        <v>31</v>
      </c>
      <c r="C6" s="3" t="n">
        <f aca="false">C5</f>
        <v>0.8</v>
      </c>
      <c r="D6" s="6" t="n">
        <f aca="false">$D$1/30*B6/0.8</f>
        <v>78120</v>
      </c>
      <c r="E6" s="6" t="n">
        <f aca="false">F6+(D6*E$3)</f>
        <v>54684</v>
      </c>
      <c r="F6" s="6" t="n">
        <f aca="false">D6*$C6</f>
        <v>62496</v>
      </c>
      <c r="G6" s="6" t="n">
        <f aca="false">F6+(D6*G$3)</f>
        <v>70308</v>
      </c>
      <c r="H6" s="6" t="n">
        <f aca="false">$H$1/30*B6/0.8</f>
        <v>8168.5</v>
      </c>
      <c r="I6" s="6" t="n">
        <f aca="false">J6+(H6*I$3)</f>
        <v>5717.95</v>
      </c>
      <c r="J6" s="6" t="n">
        <f aca="false">H6*$C6</f>
        <v>6534.8</v>
      </c>
      <c r="K6" s="6" t="n">
        <f aca="false">J6+(H6*K$3)</f>
        <v>7351.65</v>
      </c>
      <c r="L6" s="7" t="e">
        <f aca="false">VLOOKUP($A6,Table,MATCH(L$1,Curves,0))</f>
        <v>#N/A</v>
      </c>
      <c r="M6" s="7" t="e">
        <f aca="false">VLOOKUP($A6,Table,MATCH(M$1,Curves,0))</f>
        <v>#N/A</v>
      </c>
      <c r="N6" s="7" t="e">
        <f aca="false">VLOOKUP($A6,Table,MATCH(N$1,Curves,0))</f>
        <v>#N/A</v>
      </c>
      <c r="O6" s="7" t="e">
        <f aca="false">L6+M6+N6</f>
        <v>#N/A</v>
      </c>
      <c r="P6" s="8" t="e">
        <f aca="false">O6*E6</f>
        <v>#N/A</v>
      </c>
      <c r="Q6" s="9" t="e">
        <f aca="false">P6/I6</f>
        <v>#N/A</v>
      </c>
    </row>
    <row r="7" customFormat="false" ht="12.75" hidden="false" customHeight="false" outlineLevel="0" collapsed="false">
      <c r="A7" s="4" t="n">
        <v>37347</v>
      </c>
      <c r="B7" s="5" t="n">
        <f aca="false">A8-A7</f>
        <v>30</v>
      </c>
      <c r="C7" s="3" t="n">
        <f aca="false">C6</f>
        <v>0.8</v>
      </c>
      <c r="D7" s="6" t="n">
        <f aca="false">$D$1/30*B7/0.8</f>
        <v>75600</v>
      </c>
      <c r="E7" s="6" t="n">
        <f aca="false">F7+(D7*E$3)</f>
        <v>52920</v>
      </c>
      <c r="F7" s="6" t="n">
        <f aca="false">D7*$C7</f>
        <v>60480</v>
      </c>
      <c r="G7" s="6" t="n">
        <f aca="false">F7+(D7*G$3)</f>
        <v>68040</v>
      </c>
      <c r="H7" s="6" t="n">
        <f aca="false">$H$1/30*B7/0.8</f>
        <v>7905</v>
      </c>
      <c r="I7" s="6" t="n">
        <f aca="false">J7+(H7*I$3)</f>
        <v>5533.5</v>
      </c>
      <c r="J7" s="6" t="n">
        <f aca="false">H7*$C7</f>
        <v>6324</v>
      </c>
      <c r="K7" s="6" t="n">
        <f aca="false">J7+(H7*K$3)</f>
        <v>7114.5</v>
      </c>
      <c r="L7" s="7" t="e">
        <f aca="false">VLOOKUP($A7,Table,MATCH(L$1,Curves,0))</f>
        <v>#N/A</v>
      </c>
      <c r="M7" s="7" t="e">
        <f aca="false">VLOOKUP($A7,Table,MATCH(M$1,Curves,0))</f>
        <v>#N/A</v>
      </c>
      <c r="N7" s="7" t="e">
        <f aca="false">VLOOKUP($A7,Table,MATCH(N$1,Curves,0))</f>
        <v>#N/A</v>
      </c>
      <c r="O7" s="7" t="e">
        <f aca="false">L7+M7+N7</f>
        <v>#N/A</v>
      </c>
      <c r="P7" s="8" t="e">
        <f aca="false">O7*E7</f>
        <v>#N/A</v>
      </c>
      <c r="Q7" s="9" t="e">
        <f aca="false">P7/I7</f>
        <v>#N/A</v>
      </c>
    </row>
    <row r="8" customFormat="false" ht="12.75" hidden="false" customHeight="false" outlineLevel="0" collapsed="false">
      <c r="A8" s="4" t="n">
        <v>37377</v>
      </c>
      <c r="B8" s="5" t="n">
        <f aca="false">A9-A8</f>
        <v>31</v>
      </c>
      <c r="C8" s="3" t="n">
        <f aca="false">C7</f>
        <v>0.8</v>
      </c>
      <c r="D8" s="6" t="n">
        <f aca="false">$D$1/30*B8/0.8</f>
        <v>78120</v>
      </c>
      <c r="E8" s="6" t="n">
        <f aca="false">F8+(D8*E$3)</f>
        <v>54684</v>
      </c>
      <c r="F8" s="6" t="n">
        <f aca="false">D8*$C8</f>
        <v>62496</v>
      </c>
      <c r="G8" s="6" t="n">
        <f aca="false">F8+(D8*G$3)</f>
        <v>70308</v>
      </c>
      <c r="H8" s="6" t="n">
        <f aca="false">$H$1/30*B8/0.8</f>
        <v>8168.5</v>
      </c>
      <c r="I8" s="6" t="n">
        <f aca="false">J8+(H8*I$3)</f>
        <v>5717.95</v>
      </c>
      <c r="J8" s="6" t="n">
        <f aca="false">H8*$C8</f>
        <v>6534.8</v>
      </c>
      <c r="K8" s="6" t="n">
        <f aca="false">J8+(H8*K$3)</f>
        <v>7351.65</v>
      </c>
      <c r="L8" s="7" t="e">
        <f aca="false">VLOOKUP($A8,Table,MATCH(L$1,Curves,0))</f>
        <v>#N/A</v>
      </c>
      <c r="M8" s="7" t="e">
        <f aca="false">VLOOKUP($A8,Table,MATCH(M$1,Curves,0))</f>
        <v>#N/A</v>
      </c>
      <c r="N8" s="7" t="e">
        <f aca="false">VLOOKUP($A8,Table,MATCH(N$1,Curves,0))</f>
        <v>#N/A</v>
      </c>
      <c r="O8" s="7" t="e">
        <f aca="false">L8+M8+N8</f>
        <v>#N/A</v>
      </c>
      <c r="P8" s="8" t="e">
        <f aca="false">O8*E8</f>
        <v>#N/A</v>
      </c>
      <c r="Q8" s="9" t="e">
        <f aca="false">P8/I8</f>
        <v>#N/A</v>
      </c>
    </row>
    <row r="9" customFormat="false" ht="12.75" hidden="false" customHeight="false" outlineLevel="0" collapsed="false">
      <c r="A9" s="4" t="n">
        <v>37408</v>
      </c>
      <c r="B9" s="5" t="n">
        <f aca="false">A10-A9</f>
        <v>30</v>
      </c>
      <c r="C9" s="3" t="n">
        <v>0.5</v>
      </c>
      <c r="D9" s="6" t="n">
        <f aca="false">$D$1/30*B9/0.8</f>
        <v>75600</v>
      </c>
      <c r="E9" s="6" t="n">
        <f aca="false">F9+(D9*E$3)</f>
        <v>30240</v>
      </c>
      <c r="F9" s="6" t="n">
        <f aca="false">D9*$C9</f>
        <v>37800</v>
      </c>
      <c r="G9" s="6" t="n">
        <f aca="false">F9+(D9*G$3)</f>
        <v>45360</v>
      </c>
      <c r="H9" s="6" t="n">
        <f aca="false">$H$1/30*B9/0.8</f>
        <v>7905</v>
      </c>
      <c r="I9" s="6" t="n">
        <f aca="false">J9+(H9*I$3)</f>
        <v>3162</v>
      </c>
      <c r="J9" s="6" t="n">
        <f aca="false">H9*$C9</f>
        <v>3952.5</v>
      </c>
      <c r="K9" s="6" t="n">
        <f aca="false">J9+(H9*K$3)</f>
        <v>4743</v>
      </c>
      <c r="L9" s="7" t="e">
        <f aca="false">VLOOKUP($A9,Table,MATCH(L$1,Curves,0))</f>
        <v>#N/A</v>
      </c>
      <c r="M9" s="7" t="e">
        <f aca="false">VLOOKUP($A9,Table,MATCH(M$1,Curves,0))</f>
        <v>#N/A</v>
      </c>
      <c r="N9" s="7" t="e">
        <f aca="false">VLOOKUP($A9,Table,MATCH(N$1,Curves,0))</f>
        <v>#N/A</v>
      </c>
      <c r="O9" s="7" t="e">
        <f aca="false">L9+M9+N9</f>
        <v>#N/A</v>
      </c>
      <c r="P9" s="8" t="e">
        <f aca="false">O9*E9</f>
        <v>#N/A</v>
      </c>
      <c r="Q9" s="9" t="e">
        <f aca="false">P9/I9</f>
        <v>#N/A</v>
      </c>
    </row>
    <row r="10" customFormat="false" ht="12.75" hidden="false" customHeight="false" outlineLevel="0" collapsed="false">
      <c r="A10" s="4" t="n">
        <v>37438</v>
      </c>
      <c r="B10" s="5" t="n">
        <f aca="false">A11-A10</f>
        <v>31</v>
      </c>
      <c r="C10" s="3" t="n">
        <f aca="false">C9</f>
        <v>0.5</v>
      </c>
      <c r="D10" s="6" t="n">
        <f aca="false">$D$1/30*B10/0.8</f>
        <v>78120</v>
      </c>
      <c r="E10" s="6" t="n">
        <f aca="false">F10+(D10*E$3)</f>
        <v>31248</v>
      </c>
      <c r="F10" s="6" t="n">
        <f aca="false">D10*$C10</f>
        <v>39060</v>
      </c>
      <c r="G10" s="6" t="n">
        <f aca="false">F10+(D10*G$3)</f>
        <v>46872</v>
      </c>
      <c r="H10" s="6" t="n">
        <f aca="false">$H$1/30*B10/0.8</f>
        <v>8168.5</v>
      </c>
      <c r="I10" s="6" t="n">
        <f aca="false">J10+(H10*I$3)</f>
        <v>3267.4</v>
      </c>
      <c r="J10" s="6" t="n">
        <f aca="false">H10*$C10</f>
        <v>4084.25</v>
      </c>
      <c r="K10" s="6" t="n">
        <f aca="false">J10+(H10*K$3)</f>
        <v>4901.1</v>
      </c>
      <c r="L10" s="7" t="e">
        <f aca="false">VLOOKUP($A10,Table,MATCH(L$1,Curves,0))</f>
        <v>#N/A</v>
      </c>
      <c r="M10" s="7" t="e">
        <f aca="false">VLOOKUP($A10,Table,MATCH(M$1,Curves,0))</f>
        <v>#N/A</v>
      </c>
      <c r="N10" s="7" t="e">
        <f aca="false">VLOOKUP($A10,Table,MATCH(N$1,Curves,0))</f>
        <v>#N/A</v>
      </c>
      <c r="O10" s="7" t="e">
        <f aca="false">L10+M10+N10</f>
        <v>#N/A</v>
      </c>
      <c r="P10" s="8" t="e">
        <f aca="false">O10*E10</f>
        <v>#N/A</v>
      </c>
      <c r="Q10" s="9" t="e">
        <f aca="false">P10/I10</f>
        <v>#N/A</v>
      </c>
    </row>
    <row r="11" customFormat="false" ht="12.75" hidden="false" customHeight="false" outlineLevel="0" collapsed="false">
      <c r="A11" s="4" t="n">
        <v>37469</v>
      </c>
      <c r="B11" s="5" t="n">
        <f aca="false">A12-A11</f>
        <v>31</v>
      </c>
      <c r="C11" s="3" t="n">
        <f aca="false">C10</f>
        <v>0.5</v>
      </c>
      <c r="D11" s="6" t="n">
        <f aca="false">$D$1/30*B11/0.8</f>
        <v>78120</v>
      </c>
      <c r="E11" s="6" t="n">
        <f aca="false">F11+(D11*E$3)</f>
        <v>31248</v>
      </c>
      <c r="F11" s="6" t="n">
        <f aca="false">D11*$C11</f>
        <v>39060</v>
      </c>
      <c r="G11" s="6" t="n">
        <f aca="false">F11+(D11*G$3)</f>
        <v>46872</v>
      </c>
      <c r="H11" s="6" t="n">
        <f aca="false">$H$1/30*B11/0.8</f>
        <v>8168.5</v>
      </c>
      <c r="I11" s="6" t="n">
        <f aca="false">J11+(H11*I$3)</f>
        <v>3267.4</v>
      </c>
      <c r="J11" s="6" t="n">
        <f aca="false">H11*$C11</f>
        <v>4084.25</v>
      </c>
      <c r="K11" s="6" t="n">
        <f aca="false">J11+(H11*K$3)</f>
        <v>4901.1</v>
      </c>
      <c r="L11" s="7" t="e">
        <f aca="false">VLOOKUP($A11,Table,MATCH(L$1,Curves,0))</f>
        <v>#N/A</v>
      </c>
      <c r="M11" s="7" t="e">
        <f aca="false">VLOOKUP($A11,Table,MATCH(M$1,Curves,0))</f>
        <v>#N/A</v>
      </c>
      <c r="N11" s="7" t="e">
        <f aca="false">VLOOKUP($A11,Table,MATCH(N$1,Curves,0))</f>
        <v>#N/A</v>
      </c>
      <c r="O11" s="7" t="e">
        <f aca="false">L11+M11+N11</f>
        <v>#N/A</v>
      </c>
      <c r="P11" s="8" t="e">
        <f aca="false">O11*E11</f>
        <v>#N/A</v>
      </c>
      <c r="Q11" s="9" t="e">
        <f aca="false">P11/I11</f>
        <v>#N/A</v>
      </c>
    </row>
    <row r="12" customFormat="false" ht="12.75" hidden="false" customHeight="false" outlineLevel="0" collapsed="false">
      <c r="A12" s="4" t="n">
        <v>37500</v>
      </c>
      <c r="B12" s="5" t="n">
        <f aca="false">A13-A12</f>
        <v>30</v>
      </c>
      <c r="C12" s="3" t="n">
        <f aca="false">C4</f>
        <v>0.8</v>
      </c>
      <c r="D12" s="6" t="n">
        <f aca="false">$D$1/30*B12/0.8</f>
        <v>75600</v>
      </c>
      <c r="E12" s="6" t="n">
        <f aca="false">F12+(D12*E$3)</f>
        <v>52920</v>
      </c>
      <c r="F12" s="6" t="n">
        <f aca="false">D12*$C12</f>
        <v>60480</v>
      </c>
      <c r="G12" s="6" t="n">
        <f aca="false">F12+(D12*G$3)</f>
        <v>68040</v>
      </c>
      <c r="H12" s="6" t="n">
        <f aca="false">$H$1/30*B12/0.8</f>
        <v>7905</v>
      </c>
      <c r="I12" s="6" t="n">
        <f aca="false">J12+(H12*I$3)</f>
        <v>5533.5</v>
      </c>
      <c r="J12" s="6" t="n">
        <f aca="false">H12*$C12</f>
        <v>6324</v>
      </c>
      <c r="K12" s="6" t="n">
        <f aca="false">J12+(H12*K$3)</f>
        <v>7114.5</v>
      </c>
      <c r="L12" s="7" t="e">
        <f aca="false">VLOOKUP($A12,Table,MATCH(L$1,Curves,0))</f>
        <v>#N/A</v>
      </c>
      <c r="M12" s="7" t="e">
        <f aca="false">VLOOKUP($A12,Table,MATCH(M$1,Curves,0))</f>
        <v>#N/A</v>
      </c>
      <c r="N12" s="7" t="e">
        <f aca="false">VLOOKUP($A12,Table,MATCH(N$1,Curves,0))</f>
        <v>#N/A</v>
      </c>
      <c r="O12" s="7" t="e">
        <f aca="false">L12+M12+N12</f>
        <v>#N/A</v>
      </c>
      <c r="P12" s="8" t="e">
        <f aca="false">O12*E12</f>
        <v>#N/A</v>
      </c>
      <c r="Q12" s="9" t="e">
        <f aca="false">P12/I12</f>
        <v>#N/A</v>
      </c>
    </row>
    <row r="13" customFormat="false" ht="12.75" hidden="false" customHeight="false" outlineLevel="0" collapsed="false">
      <c r="A13" s="4" t="n">
        <v>37530</v>
      </c>
      <c r="B13" s="5" t="n">
        <f aca="false">A14-A13</f>
        <v>31</v>
      </c>
      <c r="C13" s="3" t="n">
        <f aca="false">C5</f>
        <v>0.8</v>
      </c>
      <c r="D13" s="6" t="n">
        <f aca="false">$D$1/30*B13/0.8</f>
        <v>78120</v>
      </c>
      <c r="E13" s="6" t="n">
        <f aca="false">F13+(D13*E$3)</f>
        <v>54684</v>
      </c>
      <c r="F13" s="6" t="n">
        <f aca="false">D13*$C13</f>
        <v>62496</v>
      </c>
      <c r="G13" s="6" t="n">
        <f aca="false">F13+(D13*G$3)</f>
        <v>70308</v>
      </c>
      <c r="H13" s="6" t="n">
        <f aca="false">$H$1/30*B13/0.8</f>
        <v>8168.5</v>
      </c>
      <c r="I13" s="6" t="n">
        <f aca="false">J13+(H13*I$3)</f>
        <v>5717.95</v>
      </c>
      <c r="J13" s="6" t="n">
        <f aca="false">H13*$C13</f>
        <v>6534.8</v>
      </c>
      <c r="K13" s="6" t="n">
        <f aca="false">J13+(H13*K$3)</f>
        <v>7351.65</v>
      </c>
      <c r="L13" s="7" t="e">
        <f aca="false">VLOOKUP($A13,Table,MATCH(L$1,Curves,0))</f>
        <v>#N/A</v>
      </c>
      <c r="M13" s="7" t="e">
        <f aca="false">VLOOKUP($A13,Table,MATCH(M$1,Curves,0))</f>
        <v>#N/A</v>
      </c>
      <c r="N13" s="7" t="e">
        <f aca="false">VLOOKUP($A13,Table,MATCH(N$1,Curves,0))</f>
        <v>#N/A</v>
      </c>
      <c r="O13" s="7" t="e">
        <f aca="false">L13+M13+N13</f>
        <v>#N/A</v>
      </c>
      <c r="P13" s="8" t="e">
        <f aca="false">O13*E13</f>
        <v>#N/A</v>
      </c>
      <c r="Q13" s="9" t="e">
        <f aca="false">P13/I13</f>
        <v>#N/A</v>
      </c>
    </row>
    <row r="14" customFormat="false" ht="12.75" hidden="false" customHeight="false" outlineLevel="0" collapsed="false">
      <c r="A14" s="4" t="n">
        <v>37561</v>
      </c>
      <c r="B14" s="5" t="n">
        <f aca="false">A15-A14</f>
        <v>30</v>
      </c>
      <c r="C14" s="3" t="n">
        <f aca="false">C6</f>
        <v>0.8</v>
      </c>
      <c r="D14" s="6" t="n">
        <f aca="false">$D$1/30*B14/0.8</f>
        <v>75600</v>
      </c>
      <c r="E14" s="6" t="n">
        <f aca="false">F14+(D14*E$3)</f>
        <v>52920</v>
      </c>
      <c r="F14" s="6" t="n">
        <f aca="false">D14*$C14</f>
        <v>60480</v>
      </c>
      <c r="G14" s="6" t="n">
        <f aca="false">F14+(D14*G$3)</f>
        <v>68040</v>
      </c>
      <c r="H14" s="6" t="n">
        <f aca="false">$H$1/30*B14/0.8</f>
        <v>7905</v>
      </c>
      <c r="I14" s="6" t="n">
        <f aca="false">J14+(H14*I$3)</f>
        <v>5533.5</v>
      </c>
      <c r="J14" s="6" t="n">
        <f aca="false">H14*$C14</f>
        <v>6324</v>
      </c>
      <c r="K14" s="6" t="n">
        <f aca="false">J14+(H14*K$3)</f>
        <v>7114.5</v>
      </c>
      <c r="L14" s="7" t="e">
        <f aca="false">VLOOKUP($A14,Table,MATCH(L$1,Curves,0))</f>
        <v>#N/A</v>
      </c>
      <c r="M14" s="7" t="e">
        <f aca="false">VLOOKUP($A14,Table,MATCH(M$1,Curves,0))</f>
        <v>#N/A</v>
      </c>
      <c r="N14" s="7" t="e">
        <f aca="false">VLOOKUP($A14,Table,MATCH(N$1,Curves,0))</f>
        <v>#N/A</v>
      </c>
      <c r="O14" s="7" t="e">
        <f aca="false">L14+M14+N14</f>
        <v>#N/A</v>
      </c>
      <c r="P14" s="8" t="e">
        <f aca="false">O14*E14</f>
        <v>#N/A</v>
      </c>
      <c r="Q14" s="9" t="e">
        <f aca="false">P14/I14</f>
        <v>#N/A</v>
      </c>
    </row>
    <row r="15" customFormat="false" ht="12.75" hidden="false" customHeight="false" outlineLevel="0" collapsed="false">
      <c r="A15" s="4" t="n">
        <v>37591</v>
      </c>
      <c r="B15" s="5" t="n">
        <f aca="false">A16-A15</f>
        <v>31</v>
      </c>
      <c r="C15" s="3" t="n">
        <f aca="false">C7</f>
        <v>0.8</v>
      </c>
      <c r="D15" s="6" t="n">
        <f aca="false">$D$1/30*B15/0.8</f>
        <v>78120</v>
      </c>
      <c r="E15" s="6" t="n">
        <f aca="false">F15+(D15*E$3)</f>
        <v>54684</v>
      </c>
      <c r="F15" s="6" t="n">
        <f aca="false">D15*$C15</f>
        <v>62496</v>
      </c>
      <c r="G15" s="6" t="n">
        <f aca="false">F15+(D15*G$3)</f>
        <v>70308</v>
      </c>
      <c r="H15" s="6" t="n">
        <f aca="false">$H$1/30*B15/0.8</f>
        <v>8168.5</v>
      </c>
      <c r="I15" s="6" t="n">
        <f aca="false">J15+(H15*I$3)</f>
        <v>5717.95</v>
      </c>
      <c r="J15" s="6" t="n">
        <f aca="false">H15*$C15</f>
        <v>6534.8</v>
      </c>
      <c r="K15" s="6" t="n">
        <f aca="false">J15+(H15*K$3)</f>
        <v>7351.65</v>
      </c>
      <c r="L15" s="7" t="e">
        <f aca="false">VLOOKUP($A15,Table,MATCH(L$1,Curves,0))</f>
        <v>#N/A</v>
      </c>
      <c r="M15" s="7" t="e">
        <f aca="false">VLOOKUP($A15,Table,MATCH(M$1,Curves,0))</f>
        <v>#N/A</v>
      </c>
      <c r="N15" s="7" t="e">
        <f aca="false">VLOOKUP($A15,Table,MATCH(N$1,Curves,0))</f>
        <v>#N/A</v>
      </c>
      <c r="O15" s="7" t="e">
        <f aca="false">L15+M15+N15</f>
        <v>#N/A</v>
      </c>
      <c r="P15" s="8" t="e">
        <f aca="false">O15*E15</f>
        <v>#N/A</v>
      </c>
      <c r="Q15" s="9" t="e">
        <f aca="false">P15/I15</f>
        <v>#N/A</v>
      </c>
    </row>
    <row r="16" customFormat="false" ht="12.75" hidden="false" customHeight="false" outlineLevel="0" collapsed="false">
      <c r="A16" s="4" t="n">
        <v>37622</v>
      </c>
      <c r="B16" s="5"/>
      <c r="C16" s="5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27" customFormat="false" ht="12.75" hidden="false" customHeight="false" outlineLevel="0" collapsed="false">
      <c r="A27" s="0" t="s">
        <v>18</v>
      </c>
    </row>
  </sheetData>
  <mergeCells count="3">
    <mergeCell ref="D2:G2"/>
    <mergeCell ref="H2:K2"/>
    <mergeCell ref="M2:O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8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0" topLeftCell="D1" activePane="topRight" state="frozen"/>
      <selection pane="topLeft" activeCell="A1" activeCellId="0" sqref="A1"/>
      <selection pane="topRight" activeCell="D1" activeCellId="0" sqref="D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2" width="19.14"/>
    <col collapsed="false" customWidth="true" hidden="false" outlineLevel="0" max="5" min="3" style="13" width="19.14"/>
    <col collapsed="false" customWidth="true" hidden="false" outlineLevel="0" max="13" min="6" style="13" width="18.85"/>
    <col collapsed="false" customWidth="true" hidden="false" outlineLevel="0" max="14" min="14" style="13" width="19.99"/>
    <col collapsed="false" customWidth="true" hidden="false" outlineLevel="0" max="23" min="15" style="13" width="18.85"/>
    <col collapsed="false" customWidth="true" hidden="false" outlineLevel="0" max="51" min="24" style="13" width="17.85"/>
    <col collapsed="false" customWidth="true" hidden="false" outlineLevel="0" max="67" min="52" style="14" width="17.85"/>
    <col collapsed="false" customWidth="true" hidden="false" outlineLevel="0" max="68" min="68" style="14" width="19.7"/>
    <col collapsed="false" customWidth="true" hidden="false" outlineLevel="0" max="136" min="69" style="14" width="17.85"/>
    <col collapsed="false" customWidth="true" hidden="false" outlineLevel="0" max="137" min="137" style="13" width="17.85"/>
    <col collapsed="false" customWidth="true" hidden="false" outlineLevel="0" max="170" min="138" style="14" width="17.85"/>
    <col collapsed="false" customWidth="false" hidden="false" outlineLevel="0" max="172" min="171" style="14" width="9.14"/>
    <col collapsed="false" customWidth="true" hidden="false" outlineLevel="0" max="173" min="173" style="14" width="18.14"/>
    <col collapsed="false" customWidth="true" hidden="false" outlineLevel="0" max="174" min="174" style="14" width="21.84"/>
    <col collapsed="false" customWidth="false" hidden="false" outlineLevel="0" max="257" min="175" style="14" width="9.14"/>
  </cols>
  <sheetData>
    <row r="1" customFormat="false" ht="11.25" hidden="false" customHeight="false" outlineLevel="0" collapsed="false">
      <c r="A1" s="14" t="s">
        <v>19</v>
      </c>
      <c r="B1" s="14"/>
      <c r="C1" s="15" t="s">
        <v>20</v>
      </c>
      <c r="D1" s="16" t="s">
        <v>21</v>
      </c>
    </row>
    <row r="2" customFormat="false" ht="11.25" hidden="false" customHeight="false" outlineLevel="0" collapsed="false">
      <c r="A2" s="14" t="s">
        <v>22</v>
      </c>
      <c r="B2" s="14"/>
      <c r="C2" s="15" t="s">
        <v>20</v>
      </c>
      <c r="D2" s="16" t="s">
        <v>23</v>
      </c>
    </row>
    <row r="3" customFormat="false" ht="11.25" hidden="false" customHeight="false" outlineLevel="0" collapsed="false">
      <c r="A3" s="14" t="s">
        <v>24</v>
      </c>
      <c r="B3" s="14"/>
      <c r="C3" s="15" t="s">
        <v>25</v>
      </c>
      <c r="D3" s="16" t="s">
        <v>26</v>
      </c>
      <c r="IP3" s="13"/>
    </row>
    <row r="4" customFormat="false" ht="11.25" hidden="false" customHeight="false" outlineLevel="0" collapsed="false">
      <c r="A4" s="14"/>
      <c r="B4" s="14"/>
      <c r="C4" s="15"/>
      <c r="D4" s="16"/>
      <c r="J4" s="17"/>
      <c r="Q4" s="18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</row>
    <row r="5" customFormat="false" ht="11.25" hidden="false" customHeight="false" outlineLevel="0" collapsed="false">
      <c r="A5" s="16"/>
      <c r="B5" s="16"/>
      <c r="G5" s="13" t="s">
        <v>27</v>
      </c>
    </row>
    <row r="6" customFormat="false" ht="11.25" hidden="false" customHeight="false" outlineLevel="0" collapsed="false">
      <c r="A6" s="19" t="n">
        <f aca="true">IF(WEEKDAY(TODAY())=2,TODAY()-3,TODAY()-1)</f>
        <v>45925</v>
      </c>
      <c r="B6" s="19"/>
      <c r="D6" s="16"/>
      <c r="E6" s="16"/>
    </row>
    <row r="7" customFormat="false" ht="11.25" hidden="false" customHeight="false" outlineLevel="0" collapsed="false">
      <c r="A7" s="14"/>
      <c r="B7" s="14"/>
      <c r="C7" s="15"/>
      <c r="D7" s="20"/>
    </row>
    <row r="8" customFormat="false" ht="11.25" hidden="false" customHeight="false" outlineLevel="0" collapsed="false">
      <c r="A8" s="14"/>
      <c r="B8" s="14"/>
      <c r="C8" s="12"/>
      <c r="D8" s="13" t="str">
        <f aca="false">CONCATENATE(D$13,"-",D$15)</f>
        <v>INTNS-R</v>
      </c>
      <c r="E8" s="13" t="str">
        <f aca="false">CONCATENATE(E$13,"-",E$15)</f>
        <v>NG-P</v>
      </c>
      <c r="F8" s="13" t="str">
        <f aca="false">CONCATENATE(F$13,"-",F$15)</f>
        <v>NAT/FUEL/LEIDY-D</v>
      </c>
      <c r="G8" s="13" t="str">
        <f aca="false">CONCATENATE(G$13,"-",G$15)</f>
        <v>NAT/FUEL/LEIDY-I</v>
      </c>
      <c r="AB8" s="21"/>
      <c r="AC8" s="21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21"/>
      <c r="BK8" s="21"/>
      <c r="BL8" s="13"/>
      <c r="BM8" s="13"/>
      <c r="BN8" s="13"/>
      <c r="BO8" s="13"/>
      <c r="BP8" s="13"/>
      <c r="BQ8" s="13"/>
      <c r="BR8" s="13"/>
      <c r="BS8" s="13"/>
      <c r="BT8" s="21"/>
      <c r="BU8" s="21"/>
      <c r="BV8" s="21"/>
      <c r="BW8" s="21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21"/>
      <c r="CI8" s="21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21"/>
      <c r="DA8" s="21"/>
      <c r="DB8" s="21"/>
      <c r="DC8" s="21"/>
      <c r="DD8" s="21"/>
      <c r="DE8" s="21"/>
      <c r="DF8" s="13"/>
      <c r="DG8" s="13"/>
      <c r="DH8" s="13"/>
      <c r="DI8" s="13"/>
      <c r="DJ8" s="21"/>
      <c r="DK8" s="21"/>
      <c r="DL8" s="21"/>
      <c r="DM8" s="21"/>
      <c r="DN8" s="21"/>
      <c r="DO8" s="21"/>
      <c r="DP8" s="13"/>
      <c r="DQ8" s="13"/>
      <c r="DR8" s="13"/>
      <c r="DS8" s="13"/>
      <c r="DT8" s="21"/>
      <c r="DU8" s="21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21"/>
      <c r="FG8" s="21"/>
      <c r="FH8" s="13"/>
      <c r="FI8" s="13"/>
      <c r="FJ8" s="13"/>
      <c r="FK8" s="13"/>
      <c r="FL8" s="13"/>
      <c r="FM8" s="13" t="str">
        <f aca="false">CONCATENATE(FM13,"-",FM15)</f>
        <v>ZERO-D</v>
      </c>
      <c r="FN8" s="13" t="str">
        <f aca="false">CONCATENATE(FN13,"-",FN15)</f>
        <v>ZERO-I</v>
      </c>
      <c r="FO8" s="13" t="str">
        <f aca="false">CONCATENATE(FO13,"-",FO15)</f>
        <v>COST-D</v>
      </c>
      <c r="FP8" s="13" t="str">
        <f aca="false">CONCATENATE(FP13,"-",FP15)</f>
        <v>COST-I</v>
      </c>
      <c r="FQ8" s="13"/>
      <c r="FR8" s="13"/>
    </row>
    <row r="9" customFormat="false" ht="11.25" hidden="false" customHeight="false" outlineLevel="0" collapsed="false">
      <c r="A9" s="14"/>
      <c r="B9" s="14"/>
      <c r="C9" s="12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X9" s="17"/>
      <c r="Y9" s="17"/>
      <c r="Z9" s="17"/>
      <c r="AA9" s="17"/>
      <c r="AB9" s="18"/>
      <c r="AC9" s="18"/>
      <c r="AD9" s="17"/>
      <c r="AE9" s="17"/>
      <c r="AF9" s="17"/>
      <c r="AG9" s="17"/>
      <c r="AH9" s="17"/>
      <c r="AI9" s="17"/>
      <c r="BJ9" s="22"/>
      <c r="BK9" s="22"/>
      <c r="BT9" s="22"/>
      <c r="BU9" s="22"/>
      <c r="BV9" s="22"/>
      <c r="BW9" s="22"/>
      <c r="CH9" s="22"/>
      <c r="CI9" s="22"/>
      <c r="CZ9" s="22"/>
      <c r="DA9" s="22"/>
      <c r="DB9" s="22"/>
      <c r="DC9" s="22"/>
      <c r="DD9" s="22"/>
      <c r="DE9" s="22"/>
      <c r="DJ9" s="22"/>
      <c r="DK9" s="22"/>
      <c r="DL9" s="22"/>
      <c r="DM9" s="22"/>
      <c r="DN9" s="22"/>
      <c r="DO9" s="22"/>
      <c r="DT9" s="22"/>
      <c r="DU9" s="22"/>
      <c r="FF9" s="22"/>
      <c r="FG9" s="22"/>
    </row>
    <row r="10" customFormat="false" ht="11.25" hidden="false" customHeight="false" outlineLevel="0" collapsed="false">
      <c r="A10" s="13"/>
      <c r="B10" s="13"/>
      <c r="C10" s="13" t="n">
        <v>1</v>
      </c>
      <c r="D10" s="13" t="n">
        <v>2</v>
      </c>
      <c r="E10" s="13" t="n">
        <v>3</v>
      </c>
      <c r="F10" s="13" t="n">
        <v>3</v>
      </c>
      <c r="G10" s="13" t="n">
        <v>3</v>
      </c>
      <c r="AB10" s="21"/>
      <c r="AC10" s="21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21"/>
      <c r="BK10" s="21"/>
      <c r="BL10" s="13"/>
      <c r="BM10" s="13"/>
      <c r="BN10" s="13"/>
      <c r="BO10" s="13"/>
      <c r="BP10" s="13"/>
      <c r="BQ10" s="13"/>
      <c r="BR10" s="13"/>
      <c r="BS10" s="13"/>
      <c r="BT10" s="21"/>
      <c r="BU10" s="21"/>
      <c r="BV10" s="21"/>
      <c r="BW10" s="21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21"/>
      <c r="CI10" s="21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21"/>
      <c r="DA10" s="21"/>
      <c r="DB10" s="21"/>
      <c r="DC10" s="21"/>
      <c r="DD10" s="21"/>
      <c r="DE10" s="21"/>
      <c r="DF10" s="13"/>
      <c r="DG10" s="13"/>
      <c r="DH10" s="13"/>
      <c r="DI10" s="13"/>
      <c r="DJ10" s="21"/>
      <c r="DK10" s="21"/>
      <c r="DL10" s="21"/>
      <c r="DM10" s="21"/>
      <c r="DN10" s="21"/>
      <c r="DO10" s="21"/>
      <c r="DP10" s="13"/>
      <c r="DQ10" s="13"/>
      <c r="DR10" s="13"/>
      <c r="DS10" s="13"/>
      <c r="DT10" s="21"/>
      <c r="DU10" s="21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21"/>
      <c r="FG10" s="21"/>
      <c r="FH10" s="13"/>
      <c r="FI10" s="13"/>
      <c r="FJ10" s="13"/>
      <c r="FK10" s="13"/>
      <c r="FL10" s="13"/>
      <c r="FM10" s="13" t="n">
        <v>172</v>
      </c>
      <c r="FN10" s="13" t="n">
        <v>173</v>
      </c>
      <c r="FO10" s="13" t="n">
        <v>172</v>
      </c>
      <c r="FP10" s="13" t="n">
        <v>173</v>
      </c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</row>
    <row r="11" customFormat="false" ht="11.25" hidden="false" customHeight="false" outlineLevel="0" collapsed="false">
      <c r="A11" s="13"/>
      <c r="B11" s="13"/>
      <c r="C11" s="15" t="s">
        <v>28</v>
      </c>
      <c r="D11" s="23" t="n">
        <f aca="false">today</f>
        <v>45925</v>
      </c>
      <c r="E11" s="23" t="n">
        <f aca="false">today</f>
        <v>45925</v>
      </c>
      <c r="F11" s="23" t="n">
        <f aca="false">today</f>
        <v>45925</v>
      </c>
      <c r="G11" s="23" t="n">
        <f aca="false">today</f>
        <v>45925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X11" s="23"/>
      <c r="Y11" s="23"/>
      <c r="Z11" s="23"/>
      <c r="AA11" s="23"/>
      <c r="AB11" s="24"/>
      <c r="AC11" s="24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4"/>
      <c r="BK11" s="24"/>
      <c r="BL11" s="23"/>
      <c r="BM11" s="23"/>
      <c r="BN11" s="23"/>
      <c r="BO11" s="23"/>
      <c r="BP11" s="23"/>
      <c r="BQ11" s="23"/>
      <c r="BR11" s="23"/>
      <c r="BS11" s="23"/>
      <c r="BT11" s="24"/>
      <c r="BU11" s="24"/>
      <c r="BV11" s="24"/>
      <c r="BW11" s="24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4"/>
      <c r="CI11" s="24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4"/>
      <c r="DA11" s="24"/>
      <c r="DB11" s="24"/>
      <c r="DC11" s="24"/>
      <c r="DD11" s="24"/>
      <c r="DE11" s="24"/>
      <c r="DF11" s="23"/>
      <c r="DG11" s="23"/>
      <c r="DH11" s="23"/>
      <c r="DI11" s="23"/>
      <c r="DJ11" s="24"/>
      <c r="DK11" s="24"/>
      <c r="DL11" s="24"/>
      <c r="DM11" s="24"/>
      <c r="DN11" s="24"/>
      <c r="DO11" s="24"/>
      <c r="DP11" s="23"/>
      <c r="DQ11" s="23"/>
      <c r="DR11" s="23"/>
      <c r="DS11" s="23"/>
      <c r="DT11" s="24"/>
      <c r="DU11" s="24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4"/>
      <c r="FG11" s="24"/>
      <c r="FH11" s="23"/>
      <c r="FI11" s="23"/>
      <c r="FJ11" s="23"/>
      <c r="FK11" s="23"/>
      <c r="FL11" s="23"/>
      <c r="FM11" s="23" t="n">
        <f aca="false">today</f>
        <v>45925</v>
      </c>
      <c r="FN11" s="23" t="n">
        <f aca="false">today</f>
        <v>45925</v>
      </c>
      <c r="FO11" s="23" t="n">
        <f aca="false">today</f>
        <v>45925</v>
      </c>
      <c r="FP11" s="23" t="n">
        <f aca="false">today</f>
        <v>45925</v>
      </c>
      <c r="FQ11" s="23"/>
      <c r="FR11" s="2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</row>
    <row r="12" customFormat="false" ht="11.25" hidden="false" customHeight="false" outlineLevel="0" collapsed="false">
      <c r="A12" s="13"/>
      <c r="B12" s="13"/>
      <c r="C12" s="15" t="s">
        <v>29</v>
      </c>
      <c r="D12" s="15" t="n">
        <f aca="false">A6+31</f>
        <v>45956</v>
      </c>
      <c r="E12" s="15" t="e">
        <f aca="false">BeginningOfNextMonth(E11)</f>
        <v>#VALUE!</v>
      </c>
      <c r="F12" s="15" t="e">
        <f aca="false">BeginningOfNextMonth(F11)</f>
        <v>#VALUE!</v>
      </c>
      <c r="G12" s="15" t="e">
        <f aca="false">BeginningOfNextMonth(G11)</f>
        <v>#VALUE!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X12" s="15"/>
      <c r="Y12" s="15"/>
      <c r="Z12" s="15"/>
      <c r="AA12" s="15"/>
      <c r="AB12" s="25"/>
      <c r="AC12" s="2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25"/>
      <c r="BK12" s="25"/>
      <c r="BL12" s="15"/>
      <c r="BM12" s="15"/>
      <c r="BN12" s="15"/>
      <c r="BO12" s="15"/>
      <c r="BP12" s="15"/>
      <c r="BQ12" s="15"/>
      <c r="BR12" s="15"/>
      <c r="BS12" s="15"/>
      <c r="BT12" s="25"/>
      <c r="BU12" s="25"/>
      <c r="BV12" s="25"/>
      <c r="BW12" s="2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25"/>
      <c r="CI12" s="2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25"/>
      <c r="DA12" s="25"/>
      <c r="DB12" s="25"/>
      <c r="DC12" s="25"/>
      <c r="DD12" s="25"/>
      <c r="DE12" s="25"/>
      <c r="DF12" s="15"/>
      <c r="DG12" s="15"/>
      <c r="DH12" s="15"/>
      <c r="DI12" s="15"/>
      <c r="DJ12" s="25"/>
      <c r="DK12" s="25"/>
      <c r="DL12" s="25"/>
      <c r="DM12" s="25"/>
      <c r="DN12" s="25"/>
      <c r="DO12" s="25"/>
      <c r="DP12" s="15"/>
      <c r="DQ12" s="15"/>
      <c r="DR12" s="15"/>
      <c r="DS12" s="15"/>
      <c r="DT12" s="25"/>
      <c r="DU12" s="2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25"/>
      <c r="FG12" s="25"/>
      <c r="FH12" s="15"/>
      <c r="FI12" s="15"/>
      <c r="FJ12" s="15"/>
      <c r="FK12" s="15"/>
      <c r="FL12" s="15"/>
      <c r="FM12" s="15" t="e">
        <f aca="false">BeginningOfNextMonth(FM11)</f>
        <v>#VALUE!</v>
      </c>
      <c r="FN12" s="15" t="e">
        <f aca="false">BeginningOfNextMonth(FN11)</f>
        <v>#VALUE!</v>
      </c>
      <c r="FO12" s="15" t="e">
        <f aca="false">BeginningOfNextMonth(FO11)</f>
        <v>#VALUE!</v>
      </c>
      <c r="FP12" s="15" t="e">
        <f aca="false">BeginningOfNextMonth(FP11)</f>
        <v>#VALUE!</v>
      </c>
      <c r="FQ12" s="15"/>
      <c r="FR12" s="15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</row>
    <row r="13" customFormat="false" ht="12.75" hidden="false" customHeight="false" outlineLevel="0" collapsed="false">
      <c r="A13" s="13"/>
      <c r="B13" s="13"/>
      <c r="C13" s="15" t="s">
        <v>30</v>
      </c>
      <c r="D13" s="26" t="s">
        <v>31</v>
      </c>
      <c r="E13" s="13" t="s">
        <v>32</v>
      </c>
      <c r="F13" s="27" t="s">
        <v>33</v>
      </c>
      <c r="G13" s="27" t="s">
        <v>33</v>
      </c>
      <c r="H13" s="28"/>
      <c r="I13" s="28"/>
      <c r="J13" s="28"/>
      <c r="R13" s="29"/>
      <c r="S13" s="29"/>
      <c r="AB13" s="21"/>
      <c r="AC13" s="21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30"/>
      <c r="BK13" s="30"/>
      <c r="BL13" s="13"/>
      <c r="BM13" s="13"/>
      <c r="BN13" s="13"/>
      <c r="BO13" s="13"/>
      <c r="BP13" s="13"/>
      <c r="BQ13" s="13"/>
      <c r="BR13" s="13"/>
      <c r="BS13" s="13"/>
      <c r="BT13" s="30"/>
      <c r="BU13" s="30"/>
      <c r="BV13" s="30"/>
      <c r="BW13" s="30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30"/>
      <c r="CI13" s="30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30"/>
      <c r="DA13" s="30"/>
      <c r="DB13" s="30"/>
      <c r="DC13" s="30"/>
      <c r="DD13" s="30"/>
      <c r="DE13" s="30"/>
      <c r="DF13" s="13"/>
      <c r="DG13" s="13"/>
      <c r="DH13" s="13"/>
      <c r="DI13" s="13"/>
      <c r="DJ13" s="30"/>
      <c r="DK13" s="30"/>
      <c r="DL13" s="30"/>
      <c r="DM13" s="30"/>
      <c r="DN13" s="30"/>
      <c r="DO13" s="30"/>
      <c r="DP13" s="13"/>
      <c r="DQ13" s="13"/>
      <c r="DR13" s="13"/>
      <c r="DS13" s="13"/>
      <c r="DT13" s="30"/>
      <c r="DU13" s="30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30"/>
      <c r="FG13" s="30"/>
      <c r="FH13" s="13"/>
      <c r="FI13" s="13"/>
      <c r="FJ13" s="13"/>
      <c r="FK13" s="13"/>
      <c r="FL13" s="13"/>
      <c r="FM13" s="31" t="s">
        <v>34</v>
      </c>
      <c r="FN13" s="31" t="s">
        <v>34</v>
      </c>
      <c r="FO13" s="31" t="s">
        <v>35</v>
      </c>
      <c r="FP13" s="31" t="s">
        <v>35</v>
      </c>
      <c r="FQ13" s="31"/>
      <c r="FR13" s="31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</row>
    <row r="14" customFormat="false" ht="11.25" hidden="false" customHeight="false" outlineLevel="0" collapsed="false">
      <c r="A14" s="13"/>
      <c r="B14" s="13"/>
      <c r="C14" s="15" t="s">
        <v>36</v>
      </c>
      <c r="D14" s="32" t="s">
        <v>37</v>
      </c>
      <c r="E14" s="13" t="s">
        <v>38</v>
      </c>
      <c r="F14" s="13" t="s">
        <v>38</v>
      </c>
      <c r="G14" s="13" t="s">
        <v>38</v>
      </c>
      <c r="AB14" s="21"/>
      <c r="AC14" s="21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21"/>
      <c r="BK14" s="21"/>
      <c r="BL14" s="13"/>
      <c r="BM14" s="13"/>
      <c r="BN14" s="13"/>
      <c r="BO14" s="13"/>
      <c r="BP14" s="13"/>
      <c r="BQ14" s="13"/>
      <c r="BR14" s="13"/>
      <c r="BS14" s="13"/>
      <c r="BT14" s="21"/>
      <c r="BU14" s="21"/>
      <c r="BV14" s="21"/>
      <c r="BW14" s="21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21"/>
      <c r="CI14" s="21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21"/>
      <c r="DA14" s="21"/>
      <c r="DB14" s="21"/>
      <c r="DC14" s="21"/>
      <c r="DD14" s="21"/>
      <c r="DE14" s="21"/>
      <c r="DF14" s="13"/>
      <c r="DG14" s="13"/>
      <c r="DH14" s="13"/>
      <c r="DI14" s="13"/>
      <c r="DJ14" s="21"/>
      <c r="DK14" s="21"/>
      <c r="DL14" s="21"/>
      <c r="DM14" s="21"/>
      <c r="DN14" s="21"/>
      <c r="DO14" s="21"/>
      <c r="DP14" s="13"/>
      <c r="DQ14" s="13"/>
      <c r="DR14" s="13"/>
      <c r="DS14" s="13"/>
      <c r="DT14" s="21"/>
      <c r="DU14" s="21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21"/>
      <c r="FG14" s="21"/>
      <c r="FH14" s="13"/>
      <c r="FI14" s="13"/>
      <c r="FJ14" s="13"/>
      <c r="FK14" s="13"/>
      <c r="FL14" s="13"/>
      <c r="FM14" s="13" t="s">
        <v>38</v>
      </c>
      <c r="FN14" s="13" t="s">
        <v>38</v>
      </c>
      <c r="FO14" s="13" t="s">
        <v>38</v>
      </c>
      <c r="FP14" s="13" t="s">
        <v>38</v>
      </c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</row>
    <row r="15" customFormat="false" ht="11.25" hidden="false" customHeight="false" outlineLevel="0" collapsed="false">
      <c r="A15" s="14"/>
      <c r="B15" s="14"/>
      <c r="C15" s="33" t="s">
        <v>39</v>
      </c>
      <c r="D15" s="32" t="s">
        <v>40</v>
      </c>
      <c r="E15" s="13" t="s">
        <v>41</v>
      </c>
      <c r="F15" s="13" t="s">
        <v>42</v>
      </c>
      <c r="G15" s="13" t="s">
        <v>43</v>
      </c>
      <c r="AB15" s="21"/>
      <c r="AC15" s="21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21"/>
      <c r="BK15" s="21"/>
      <c r="BL15" s="13"/>
      <c r="BM15" s="13"/>
      <c r="BN15" s="13"/>
      <c r="BO15" s="13"/>
      <c r="BP15" s="13"/>
      <c r="BQ15" s="13"/>
      <c r="BR15" s="13"/>
      <c r="BS15" s="13"/>
      <c r="BT15" s="21"/>
      <c r="BU15" s="21"/>
      <c r="BV15" s="21"/>
      <c r="BW15" s="21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21"/>
      <c r="CI15" s="21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21"/>
      <c r="DA15" s="21"/>
      <c r="DB15" s="21"/>
      <c r="DC15" s="21"/>
      <c r="DD15" s="21"/>
      <c r="DE15" s="21"/>
      <c r="DF15" s="13"/>
      <c r="DG15" s="13"/>
      <c r="DH15" s="13"/>
      <c r="DI15" s="13"/>
      <c r="DJ15" s="21"/>
      <c r="DK15" s="21"/>
      <c r="DL15" s="21"/>
      <c r="DM15" s="21"/>
      <c r="DN15" s="21"/>
      <c r="DO15" s="21"/>
      <c r="DP15" s="13"/>
      <c r="DQ15" s="13"/>
      <c r="DR15" s="13"/>
      <c r="DS15" s="13"/>
      <c r="DT15" s="21"/>
      <c r="DU15" s="21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21"/>
      <c r="FG15" s="21"/>
      <c r="FH15" s="13"/>
      <c r="FI15" s="13"/>
      <c r="FJ15" s="13"/>
      <c r="FK15" s="13"/>
      <c r="FL15" s="13"/>
      <c r="FM15" s="13" t="s">
        <v>42</v>
      </c>
      <c r="FN15" s="13" t="s">
        <v>43</v>
      </c>
      <c r="FO15" s="13" t="s">
        <v>42</v>
      </c>
      <c r="FP15" s="13" t="s">
        <v>43</v>
      </c>
      <c r="FQ15" s="13"/>
      <c r="FR15" s="13"/>
    </row>
    <row r="16" customFormat="false" ht="11.25" hidden="false" customHeight="false" outlineLevel="0" collapsed="false">
      <c r="A16" s="14"/>
      <c r="B16" s="14"/>
      <c r="C16" s="33" t="s">
        <v>44</v>
      </c>
      <c r="D16" s="32" t="s">
        <v>45</v>
      </c>
      <c r="E16" s="13" t="s">
        <v>46</v>
      </c>
      <c r="F16" s="13" t="s">
        <v>47</v>
      </c>
      <c r="G16" s="13" t="s">
        <v>47</v>
      </c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Z16" s="22"/>
      <c r="DA16" s="22"/>
      <c r="DB16" s="22"/>
      <c r="DC16" s="22"/>
      <c r="DD16" s="22"/>
      <c r="DE16" s="22"/>
      <c r="DJ16" s="22"/>
      <c r="DK16" s="22"/>
      <c r="DL16" s="22"/>
      <c r="DM16" s="22"/>
      <c r="DN16" s="22"/>
      <c r="DO16" s="22"/>
      <c r="DT16" s="22"/>
      <c r="DU16" s="22"/>
    </row>
    <row r="17" customFormat="false" ht="11.25" hidden="false" customHeight="false" outlineLevel="0" collapsed="false">
      <c r="A17" s="14"/>
      <c r="B17" s="14"/>
      <c r="C17" s="34" t="e">
        <f aca="false">BeginningOfNextMonth(today)</f>
        <v>#VALUE!</v>
      </c>
      <c r="D17" s="17" t="n">
        <v>0.056634626504882</v>
      </c>
      <c r="E17" s="17" t="n">
        <v>5.706</v>
      </c>
      <c r="F17" s="17" t="n">
        <v>0.72</v>
      </c>
      <c r="G17" s="17" t="n">
        <v>-0.1</v>
      </c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X17" s="17"/>
      <c r="Y17" s="17"/>
      <c r="Z17" s="17"/>
      <c r="AA17" s="17"/>
      <c r="AB17" s="17"/>
      <c r="AC17" s="17"/>
      <c r="AY17" s="29"/>
      <c r="FM17" s="14" t="n">
        <v>0</v>
      </c>
      <c r="FN17" s="14" t="n">
        <v>0</v>
      </c>
      <c r="FO17" s="14" t="n">
        <v>0</v>
      </c>
      <c r="FP17" s="14" t="n">
        <v>0</v>
      </c>
    </row>
    <row r="18" customFormat="false" ht="11.25" hidden="false" customHeight="false" outlineLevel="0" collapsed="false">
      <c r="A18" s="14"/>
      <c r="B18" s="14"/>
      <c r="C18" s="34" t="e">
        <f aca="false">NextMonth(C17)</f>
        <v>#VALUE!</v>
      </c>
      <c r="D18" s="13" t="n">
        <v>0.055548377149769</v>
      </c>
      <c r="E18" s="17" t="n">
        <v>5.4</v>
      </c>
      <c r="F18" s="13" t="n">
        <v>0.34</v>
      </c>
      <c r="G18" s="13" t="n">
        <v>0.005</v>
      </c>
      <c r="H18" s="17"/>
      <c r="I18" s="17"/>
      <c r="K18" s="29"/>
      <c r="Y18" s="17"/>
      <c r="AC18" s="17"/>
      <c r="AY18" s="29"/>
      <c r="FM18" s="14" t="n">
        <v>0</v>
      </c>
      <c r="FN18" s="14" t="n">
        <v>0</v>
      </c>
      <c r="FO18" s="14" t="n">
        <v>0</v>
      </c>
      <c r="FP18" s="14" t="n">
        <v>0</v>
      </c>
    </row>
    <row r="19" customFormat="false" ht="11.25" hidden="false" customHeight="false" outlineLevel="0" collapsed="false">
      <c r="A19" s="14"/>
      <c r="B19" s="14"/>
      <c r="C19" s="34" t="e">
        <f aca="false">NextMonth(C18)</f>
        <v>#VALUE!</v>
      </c>
      <c r="D19" s="13" t="n">
        <v>0.054775459347715</v>
      </c>
      <c r="E19" s="17" t="n">
        <v>5.26</v>
      </c>
      <c r="F19" s="13" t="n">
        <v>0.29</v>
      </c>
      <c r="G19" s="13" t="n">
        <v>0.005</v>
      </c>
      <c r="H19" s="17"/>
      <c r="I19" s="17"/>
      <c r="Y19" s="17"/>
      <c r="AC19" s="17"/>
      <c r="AY19" s="29"/>
      <c r="FM19" s="14" t="n">
        <v>0</v>
      </c>
      <c r="FN19" s="14" t="n">
        <v>0</v>
      </c>
      <c r="FO19" s="14" t="n">
        <v>0</v>
      </c>
      <c r="FP19" s="14" t="n">
        <v>0</v>
      </c>
    </row>
    <row r="20" customFormat="false" ht="11.25" hidden="false" customHeight="false" outlineLevel="0" collapsed="false">
      <c r="A20" s="14"/>
      <c r="B20" s="14"/>
      <c r="C20" s="34" t="e">
        <f aca="false">NextMonth(C19)</f>
        <v>#VALUE!</v>
      </c>
      <c r="D20" s="13" t="n">
        <v>0.054166820375472</v>
      </c>
      <c r="E20" s="17" t="n">
        <v>5.26</v>
      </c>
      <c r="F20" s="13" t="n">
        <v>0.34</v>
      </c>
      <c r="G20" s="13" t="n">
        <v>0.005</v>
      </c>
      <c r="H20" s="17"/>
      <c r="I20" s="17"/>
      <c r="K20" s="29"/>
      <c r="Y20" s="17"/>
      <c r="AC20" s="17"/>
      <c r="AY20" s="29"/>
      <c r="FM20" s="14" t="n">
        <v>0</v>
      </c>
      <c r="FN20" s="14" t="n">
        <v>0</v>
      </c>
      <c r="FO20" s="14" t="n">
        <v>0</v>
      </c>
      <c r="FP20" s="14" t="n">
        <v>0</v>
      </c>
    </row>
    <row r="21" customFormat="false" ht="11.25" hidden="false" customHeight="false" outlineLevel="0" collapsed="false">
      <c r="A21" s="14"/>
      <c r="B21" s="14"/>
      <c r="C21" s="34" t="e">
        <f aca="false">NextMonth(C20)</f>
        <v>#VALUE!</v>
      </c>
      <c r="D21" s="13" t="n">
        <v>0.053633824466431</v>
      </c>
      <c r="E21" s="17" t="n">
        <v>5.29</v>
      </c>
      <c r="F21" s="13" t="n">
        <v>0.35</v>
      </c>
      <c r="G21" s="13" t="n">
        <v>0.0075</v>
      </c>
      <c r="H21" s="17"/>
      <c r="I21" s="17"/>
      <c r="K21" s="29"/>
      <c r="Y21" s="17"/>
      <c r="AC21" s="17"/>
      <c r="AY21" s="29"/>
      <c r="FM21" s="14" t="n">
        <v>0</v>
      </c>
      <c r="FN21" s="14" t="n">
        <v>0</v>
      </c>
      <c r="FO21" s="14" t="n">
        <v>0</v>
      </c>
      <c r="FP21" s="14" t="n">
        <v>0</v>
      </c>
    </row>
    <row r="22" customFormat="false" ht="11.25" hidden="false" customHeight="false" outlineLevel="0" collapsed="false">
      <c r="A22" s="14"/>
      <c r="B22" s="14"/>
      <c r="C22" s="34" t="e">
        <f aca="false">NextMonth(C21)</f>
        <v>#VALUE!</v>
      </c>
      <c r="D22" s="13" t="n">
        <v>0.053100828652073</v>
      </c>
      <c r="E22" s="17" t="n">
        <v>5.31</v>
      </c>
      <c r="F22" s="13" t="n">
        <v>0.35</v>
      </c>
      <c r="G22" s="13" t="n">
        <v>0.0075</v>
      </c>
      <c r="H22" s="17"/>
      <c r="I22" s="17"/>
      <c r="K22" s="29"/>
      <c r="Y22" s="17"/>
      <c r="AC22" s="17"/>
      <c r="AY22" s="29"/>
      <c r="FM22" s="14" t="n">
        <v>0</v>
      </c>
      <c r="FN22" s="14" t="n">
        <v>0</v>
      </c>
      <c r="FO22" s="14" t="n">
        <v>0</v>
      </c>
      <c r="FP22" s="14" t="n">
        <v>0</v>
      </c>
    </row>
    <row r="23" customFormat="false" ht="11.25" hidden="false" customHeight="false" outlineLevel="0" collapsed="false">
      <c r="A23" s="14"/>
      <c r="B23" s="14"/>
      <c r="C23" s="34" t="e">
        <f aca="false">NextMonth(C22)</f>
        <v>#VALUE!</v>
      </c>
      <c r="D23" s="13" t="n">
        <v>0.052682445968735</v>
      </c>
      <c r="E23" s="17" t="n">
        <v>5.27</v>
      </c>
      <c r="F23" s="13" t="n">
        <v>0.27</v>
      </c>
      <c r="G23" s="13" t="n">
        <v>0.005</v>
      </c>
      <c r="H23" s="17"/>
      <c r="I23" s="17"/>
      <c r="K23" s="29"/>
      <c r="Y23" s="17"/>
      <c r="AC23" s="17"/>
      <c r="AY23" s="29"/>
      <c r="FM23" s="14" t="n">
        <v>0</v>
      </c>
      <c r="FN23" s="14" t="n">
        <v>0</v>
      </c>
      <c r="FO23" s="14" t="n">
        <v>0</v>
      </c>
      <c r="FP23" s="14" t="n">
        <v>0</v>
      </c>
    </row>
    <row r="24" customFormat="false" ht="11.25" hidden="false" customHeight="false" outlineLevel="0" collapsed="false">
      <c r="A24" s="14"/>
      <c r="B24" s="14"/>
      <c r="C24" s="34" t="e">
        <f aca="false">NextMonth(C23)</f>
        <v>#VALUE!</v>
      </c>
      <c r="D24" s="13" t="n">
        <v>0.052407573596741</v>
      </c>
      <c r="E24" s="13" t="n">
        <v>5.27</v>
      </c>
      <c r="F24" s="13" t="n">
        <v>0.34</v>
      </c>
      <c r="G24" s="13" t="n">
        <v>0.0025</v>
      </c>
      <c r="I24" s="17"/>
      <c r="K24" s="29"/>
      <c r="Y24" s="17"/>
      <c r="AC24" s="17"/>
      <c r="AY24" s="29"/>
      <c r="FM24" s="14" t="n">
        <v>0</v>
      </c>
      <c r="FN24" s="14" t="n">
        <v>0</v>
      </c>
      <c r="FO24" s="14" t="n">
        <v>0</v>
      </c>
      <c r="FP24" s="14" t="n">
        <v>0</v>
      </c>
    </row>
    <row r="25" customFormat="false" ht="11.25" hidden="false" customHeight="false" outlineLevel="0" collapsed="false">
      <c r="A25" s="14"/>
      <c r="B25" s="14"/>
      <c r="C25" s="34" t="e">
        <f aca="false">NextMonth(C24)</f>
        <v>#VALUE!</v>
      </c>
      <c r="D25" s="13" t="n">
        <v>0.052141568099447</v>
      </c>
      <c r="E25" s="13" t="n">
        <v>5.355</v>
      </c>
      <c r="F25" s="13" t="n">
        <v>1.07</v>
      </c>
      <c r="G25" s="13" t="n">
        <v>0.08</v>
      </c>
      <c r="I25" s="17"/>
      <c r="K25" s="29"/>
      <c r="Y25" s="17"/>
      <c r="AC25" s="17"/>
      <c r="AY25" s="29"/>
      <c r="FM25" s="14" t="n">
        <v>0</v>
      </c>
      <c r="FN25" s="14" t="n">
        <v>0</v>
      </c>
      <c r="FO25" s="14" t="n">
        <v>0</v>
      </c>
      <c r="FP25" s="14" t="n">
        <v>0</v>
      </c>
    </row>
    <row r="26" customFormat="false" ht="11.25" hidden="false" customHeight="false" outlineLevel="0" collapsed="false">
      <c r="A26" s="14"/>
      <c r="B26" s="14"/>
      <c r="C26" s="34" t="e">
        <f aca="false">NextMonth(C25)</f>
        <v>#VALUE!</v>
      </c>
      <c r="D26" s="13" t="n">
        <v>0.051982574358887</v>
      </c>
      <c r="E26" s="13" t="n">
        <v>5.48</v>
      </c>
      <c r="F26" s="13" t="n">
        <v>1.26</v>
      </c>
      <c r="G26" s="13" t="n">
        <v>0.08</v>
      </c>
      <c r="I26" s="17"/>
      <c r="K26" s="29"/>
      <c r="Y26" s="17"/>
      <c r="AC26" s="17"/>
      <c r="AY26" s="29"/>
      <c r="FM26" s="14" t="n">
        <v>0</v>
      </c>
      <c r="FN26" s="14" t="n">
        <v>0</v>
      </c>
      <c r="FO26" s="14" t="n">
        <v>0</v>
      </c>
      <c r="FP26" s="14" t="n">
        <v>0</v>
      </c>
    </row>
    <row r="27" customFormat="false" ht="11.25" hidden="false" customHeight="false" outlineLevel="0" collapsed="false">
      <c r="A27" s="14"/>
      <c r="B27" s="14"/>
      <c r="C27" s="34" t="e">
        <f aca="false">NextMonth(C26)</f>
        <v>#VALUE!</v>
      </c>
      <c r="D27" s="13" t="n">
        <v>0.051984027892819</v>
      </c>
      <c r="E27" s="13" t="n">
        <v>5.51</v>
      </c>
      <c r="F27" s="13" t="n">
        <v>1.42</v>
      </c>
      <c r="G27" s="13" t="n">
        <v>0.08</v>
      </c>
      <c r="I27" s="17"/>
      <c r="K27" s="29"/>
      <c r="Y27" s="17"/>
      <c r="AC27" s="17"/>
      <c r="AY27" s="29"/>
      <c r="FM27" s="14" t="n">
        <v>0</v>
      </c>
      <c r="FN27" s="14" t="n">
        <v>0</v>
      </c>
      <c r="FO27" s="14" t="n">
        <v>0</v>
      </c>
      <c r="FP27" s="14" t="n">
        <v>0</v>
      </c>
    </row>
    <row r="28" customFormat="false" ht="11.25" hidden="false" customHeight="false" outlineLevel="0" collapsed="false">
      <c r="A28" s="14"/>
      <c r="B28" s="14"/>
      <c r="C28" s="34" t="e">
        <f aca="false">NextMonth(C27)</f>
        <v>#VALUE!</v>
      </c>
      <c r="D28" s="13" t="n">
        <v>0.051985340762177</v>
      </c>
      <c r="E28" s="13" t="n">
        <v>5.32</v>
      </c>
      <c r="F28" s="13" t="n">
        <v>1.12</v>
      </c>
      <c r="G28" s="13" t="n">
        <v>0.08</v>
      </c>
      <c r="I28" s="17"/>
      <c r="K28" s="29"/>
      <c r="Y28" s="17"/>
      <c r="AC28" s="17"/>
      <c r="AY28" s="29"/>
      <c r="FM28" s="14" t="n">
        <v>0</v>
      </c>
      <c r="FN28" s="14" t="n">
        <v>0</v>
      </c>
      <c r="FO28" s="14" t="n">
        <v>0</v>
      </c>
      <c r="FP28" s="14" t="n">
        <v>0</v>
      </c>
    </row>
    <row r="29" customFormat="false" ht="11.25" hidden="false" customHeight="false" outlineLevel="0" collapsed="false">
      <c r="A29" s="14"/>
      <c r="B29" s="14"/>
      <c r="C29" s="34" t="e">
        <f aca="false">NextMonth(C28)</f>
        <v>#VALUE!</v>
      </c>
      <c r="D29" s="13" t="n">
        <v>0.052003535519952</v>
      </c>
      <c r="E29" s="13" t="n">
        <v>4.98</v>
      </c>
      <c r="F29" s="13" t="n">
        <v>1.03</v>
      </c>
      <c r="G29" s="13" t="n">
        <v>0.08</v>
      </c>
      <c r="I29" s="17"/>
      <c r="K29" s="29"/>
      <c r="Y29" s="17"/>
      <c r="AC29" s="17"/>
      <c r="AY29" s="29"/>
      <c r="FM29" s="14" t="n">
        <v>0</v>
      </c>
      <c r="FN29" s="14" t="n">
        <v>0</v>
      </c>
      <c r="FO29" s="14" t="n">
        <v>0</v>
      </c>
      <c r="FP29" s="14" t="n">
        <v>0</v>
      </c>
    </row>
    <row r="30" customFormat="false" ht="11.25" hidden="false" customHeight="false" outlineLevel="0" collapsed="false">
      <c r="A30" s="14"/>
      <c r="B30" s="14"/>
      <c r="C30" s="34" t="e">
        <f aca="false">NextMonth(C29)</f>
        <v>#VALUE!</v>
      </c>
      <c r="D30" s="13" t="n">
        <v>0.052040983625403</v>
      </c>
      <c r="E30" s="13" t="n">
        <v>4.49</v>
      </c>
      <c r="F30" s="13" t="n">
        <v>0.23</v>
      </c>
      <c r="G30" s="13" t="n">
        <v>0.005</v>
      </c>
      <c r="I30" s="17"/>
      <c r="K30" s="29"/>
      <c r="Y30" s="17"/>
      <c r="AC30" s="17"/>
      <c r="AX30" s="35"/>
      <c r="AY30" s="29"/>
      <c r="FM30" s="14" t="n">
        <v>0</v>
      </c>
      <c r="FN30" s="14" t="n">
        <v>0</v>
      </c>
      <c r="FO30" s="14" t="n">
        <v>0</v>
      </c>
      <c r="FP30" s="14" t="n">
        <v>0</v>
      </c>
    </row>
    <row r="31" customFormat="false" ht="11.25" hidden="false" customHeight="false" outlineLevel="0" collapsed="false">
      <c r="A31" s="14"/>
      <c r="B31" s="14"/>
      <c r="C31" s="34" t="e">
        <f aca="false">NextMonth(C30)</f>
        <v>#VALUE!</v>
      </c>
      <c r="D31" s="13" t="n">
        <v>0.052079680001528</v>
      </c>
      <c r="E31" s="13" t="n">
        <v>4.355</v>
      </c>
      <c r="F31" s="13" t="n">
        <v>0.255</v>
      </c>
      <c r="G31" s="13" t="n">
        <v>0.005</v>
      </c>
      <c r="I31" s="17"/>
      <c r="K31" s="29"/>
      <c r="Y31" s="17"/>
      <c r="AC31" s="17"/>
      <c r="AY31" s="29"/>
      <c r="FM31" s="14" t="n">
        <v>0</v>
      </c>
      <c r="FN31" s="14" t="n">
        <v>0</v>
      </c>
      <c r="FO31" s="14" t="n">
        <v>0</v>
      </c>
      <c r="FP31" s="14" t="n">
        <v>0</v>
      </c>
    </row>
    <row r="32" customFormat="false" ht="11.25" hidden="false" customHeight="false" outlineLevel="0" collapsed="false">
      <c r="A32" s="14"/>
      <c r="B32" s="14"/>
      <c r="C32" s="34" t="e">
        <f aca="false">NextMonth(C31)</f>
        <v>#VALUE!</v>
      </c>
      <c r="D32" s="13" t="n">
        <v>0.05214514570041</v>
      </c>
      <c r="E32" s="13" t="n">
        <v>4.35</v>
      </c>
      <c r="F32" s="13" t="n">
        <v>0.255</v>
      </c>
      <c r="G32" s="13" t="n">
        <v>0.005</v>
      </c>
      <c r="I32" s="17"/>
      <c r="K32" s="29"/>
      <c r="Y32" s="17"/>
      <c r="AC32" s="17"/>
      <c r="AY32" s="29"/>
      <c r="FM32" s="14" t="n">
        <v>0</v>
      </c>
      <c r="FN32" s="14" t="n">
        <v>0</v>
      </c>
      <c r="FO32" s="14" t="n">
        <v>0</v>
      </c>
      <c r="FP32" s="14" t="n">
        <v>0</v>
      </c>
    </row>
    <row r="33" customFormat="false" ht="11.25" hidden="false" customHeight="false" outlineLevel="0" collapsed="false">
      <c r="A33" s="14"/>
      <c r="B33" s="14"/>
      <c r="C33" s="34" t="e">
        <f aca="false">NextMonth(C32)</f>
        <v>#VALUE!</v>
      </c>
      <c r="D33" s="13" t="n">
        <v>0.052258764965927</v>
      </c>
      <c r="E33" s="13" t="n">
        <v>4.36</v>
      </c>
      <c r="F33" s="13" t="n">
        <v>0.265</v>
      </c>
      <c r="G33" s="13" t="n">
        <v>0.0075</v>
      </c>
      <c r="I33" s="17"/>
      <c r="K33" s="29"/>
      <c r="Y33" s="17"/>
      <c r="AC33" s="17"/>
      <c r="AY33" s="29"/>
      <c r="FM33" s="14" t="n">
        <v>0</v>
      </c>
      <c r="FN33" s="14" t="n">
        <v>0</v>
      </c>
      <c r="FO33" s="14" t="n">
        <v>0</v>
      </c>
      <c r="FP33" s="14" t="n">
        <v>0</v>
      </c>
    </row>
    <row r="34" customFormat="false" ht="11.25" hidden="false" customHeight="false" outlineLevel="0" collapsed="false">
      <c r="A34" s="14"/>
      <c r="B34" s="14"/>
      <c r="C34" s="34" t="e">
        <f aca="false">NextMonth(C33)</f>
        <v>#VALUE!</v>
      </c>
      <c r="D34" s="13" t="n">
        <v>0.052372384235749</v>
      </c>
      <c r="E34" s="13" t="n">
        <v>4.36</v>
      </c>
      <c r="F34" s="13" t="n">
        <v>0.265</v>
      </c>
      <c r="G34" s="13" t="n">
        <v>0.0075</v>
      </c>
      <c r="I34" s="17"/>
      <c r="K34" s="29"/>
      <c r="Y34" s="17"/>
      <c r="AC34" s="17"/>
      <c r="AY34" s="29"/>
      <c r="FM34" s="14" t="n">
        <v>0</v>
      </c>
      <c r="FN34" s="14" t="n">
        <v>0</v>
      </c>
      <c r="FO34" s="14" t="n">
        <v>0</v>
      </c>
      <c r="FP34" s="14" t="n">
        <v>0</v>
      </c>
    </row>
    <row r="35" customFormat="false" ht="11.25" hidden="false" customHeight="false" outlineLevel="0" collapsed="false">
      <c r="A35" s="14"/>
      <c r="B35" s="14"/>
      <c r="C35" s="34" t="e">
        <f aca="false">NextMonth(C34)</f>
        <v>#VALUE!</v>
      </c>
      <c r="D35" s="13" t="n">
        <v>0.052490451069831</v>
      </c>
      <c r="E35" s="13" t="n">
        <v>4.36</v>
      </c>
      <c r="F35" s="13" t="n">
        <v>0.245</v>
      </c>
      <c r="G35" s="13" t="n">
        <v>0.005</v>
      </c>
      <c r="I35" s="17"/>
      <c r="K35" s="29"/>
      <c r="Y35" s="17"/>
      <c r="AC35" s="17"/>
      <c r="AY35" s="29"/>
      <c r="FM35" s="14" t="n">
        <v>0</v>
      </c>
      <c r="FN35" s="14" t="n">
        <v>0</v>
      </c>
      <c r="FO35" s="14" t="n">
        <v>0</v>
      </c>
      <c r="FP35" s="14" t="n">
        <v>0</v>
      </c>
    </row>
    <row r="36" customFormat="false" ht="11.25" hidden="false" customHeight="false" outlineLevel="0" collapsed="false">
      <c r="A36" s="14"/>
      <c r="B36" s="14"/>
      <c r="C36" s="34" t="e">
        <f aca="false">NextMonth(C35)</f>
        <v>#VALUE!</v>
      </c>
      <c r="D36" s="13" t="n">
        <v>0.052624067524658</v>
      </c>
      <c r="E36" s="13" t="n">
        <v>4.41</v>
      </c>
      <c r="F36" s="13" t="n">
        <v>0.255</v>
      </c>
      <c r="G36" s="13" t="n">
        <v>0.0025</v>
      </c>
      <c r="I36" s="17"/>
      <c r="K36" s="29"/>
      <c r="Y36" s="17"/>
      <c r="AC36" s="17"/>
      <c r="AY36" s="29"/>
      <c r="FM36" s="14" t="n">
        <v>0</v>
      </c>
      <c r="FN36" s="14" t="n">
        <v>0</v>
      </c>
      <c r="FO36" s="14" t="n">
        <v>0</v>
      </c>
      <c r="FP36" s="14" t="n">
        <v>0</v>
      </c>
    </row>
    <row r="37" customFormat="false" ht="11.25" hidden="false" customHeight="false" outlineLevel="0" collapsed="false">
      <c r="A37" s="14"/>
      <c r="B37" s="14"/>
      <c r="C37" s="34" t="e">
        <f aca="false">NextMonth(C36)</f>
        <v>#VALUE!</v>
      </c>
      <c r="D37" s="13" t="n">
        <v>0.052753373776932</v>
      </c>
      <c r="E37" s="13" t="n">
        <v>4.54</v>
      </c>
      <c r="F37" s="13" t="n">
        <v>0.64</v>
      </c>
      <c r="G37" s="13" t="n">
        <v>0.05</v>
      </c>
      <c r="I37" s="17"/>
      <c r="K37" s="29"/>
      <c r="Y37" s="17"/>
      <c r="AC37" s="17"/>
      <c r="AY37" s="29"/>
      <c r="FM37" s="14" t="n">
        <v>0</v>
      </c>
      <c r="FN37" s="14" t="n">
        <v>0</v>
      </c>
      <c r="FO37" s="14" t="n">
        <v>0</v>
      </c>
      <c r="FP37" s="14" t="n">
        <v>0</v>
      </c>
    </row>
    <row r="38" customFormat="false" ht="11.25" hidden="false" customHeight="false" outlineLevel="0" collapsed="false">
      <c r="A38" s="14"/>
      <c r="B38" s="14"/>
      <c r="C38" s="34" t="e">
        <f aca="false">NextMonth(C37)</f>
        <v>#VALUE!</v>
      </c>
      <c r="D38" s="13" t="n">
        <v>0.052902166664123</v>
      </c>
      <c r="E38" s="13" t="n">
        <v>4.665</v>
      </c>
      <c r="F38" s="13" t="n">
        <v>0.97</v>
      </c>
      <c r="G38" s="13" t="n">
        <v>0.05</v>
      </c>
      <c r="I38" s="17"/>
      <c r="K38" s="29"/>
      <c r="Y38" s="17"/>
      <c r="AC38" s="17"/>
      <c r="AY38" s="29"/>
      <c r="FM38" s="14" t="n">
        <v>0</v>
      </c>
      <c r="FN38" s="14" t="n">
        <v>0</v>
      </c>
      <c r="FO38" s="14" t="n">
        <v>0</v>
      </c>
      <c r="FP38" s="14" t="n">
        <v>0</v>
      </c>
    </row>
    <row r="39" customFormat="false" ht="11.25" hidden="false" customHeight="false" outlineLevel="0" collapsed="false">
      <c r="A39" s="14"/>
      <c r="B39" s="14"/>
      <c r="C39" s="34" t="e">
        <f aca="false">NextMonth(C38)</f>
        <v>#VALUE!</v>
      </c>
      <c r="D39" s="13" t="n">
        <v>0.053069388070504</v>
      </c>
      <c r="E39" s="13" t="n">
        <v>4.715</v>
      </c>
      <c r="F39" s="13" t="n">
        <v>1.19</v>
      </c>
      <c r="G39" s="13" t="n">
        <v>0.05</v>
      </c>
      <c r="I39" s="17"/>
      <c r="K39" s="29"/>
      <c r="Y39" s="17"/>
      <c r="AC39" s="17"/>
      <c r="AY39" s="29"/>
      <c r="FM39" s="14" t="n">
        <v>0</v>
      </c>
      <c r="FN39" s="14" t="n">
        <v>0</v>
      </c>
      <c r="FO39" s="14" t="n">
        <v>0</v>
      </c>
      <c r="FP39" s="14" t="n">
        <v>0</v>
      </c>
    </row>
    <row r="40" customFormat="false" ht="11.25" hidden="false" customHeight="false" outlineLevel="0" collapsed="false">
      <c r="A40" s="14"/>
      <c r="B40" s="14"/>
      <c r="C40" s="34" t="e">
        <f aca="false">NextMonth(C39)</f>
        <v>#VALUE!</v>
      </c>
      <c r="D40" s="13" t="n">
        <v>0.053220426768151</v>
      </c>
      <c r="E40" s="13" t="n">
        <v>4.552</v>
      </c>
      <c r="F40" s="13" t="n">
        <v>1.19</v>
      </c>
      <c r="G40" s="13" t="n">
        <v>0.05</v>
      </c>
      <c r="I40" s="17"/>
      <c r="K40" s="29"/>
      <c r="Y40" s="17"/>
      <c r="AC40" s="17"/>
      <c r="AY40" s="29"/>
      <c r="FM40" s="14" t="n">
        <v>0</v>
      </c>
      <c r="FN40" s="14" t="n">
        <v>0</v>
      </c>
      <c r="FO40" s="14" t="n">
        <v>0</v>
      </c>
      <c r="FP40" s="14" t="n">
        <v>0</v>
      </c>
    </row>
    <row r="41" customFormat="false" ht="11.25" hidden="false" customHeight="false" outlineLevel="0" collapsed="false">
      <c r="A41" s="14"/>
      <c r="B41" s="14"/>
      <c r="C41" s="34" t="e">
        <f aca="false">NextMonth(C40)</f>
        <v>#VALUE!</v>
      </c>
      <c r="D41" s="13" t="n">
        <v>0.053373818554278</v>
      </c>
      <c r="E41" s="13" t="n">
        <v>4.332</v>
      </c>
      <c r="F41" s="13" t="n">
        <v>0.81</v>
      </c>
      <c r="G41" s="13" t="n">
        <v>0.05</v>
      </c>
      <c r="I41" s="17"/>
      <c r="K41" s="29"/>
      <c r="Y41" s="17"/>
      <c r="AC41" s="17"/>
      <c r="AY41" s="29"/>
      <c r="FM41" s="14" t="n">
        <v>0</v>
      </c>
      <c r="FN41" s="14" t="n">
        <v>0</v>
      </c>
      <c r="FO41" s="14" t="n">
        <v>0</v>
      </c>
      <c r="FP41" s="14" t="n">
        <v>0</v>
      </c>
    </row>
    <row r="42" customFormat="false" ht="11.25" hidden="false" customHeight="false" outlineLevel="0" collapsed="false">
      <c r="A42" s="14"/>
      <c r="B42" s="14"/>
      <c r="C42" s="34" t="e">
        <f aca="false">NextMonth(C41)</f>
        <v>#VALUE!</v>
      </c>
      <c r="D42" s="13" t="n">
        <v>0.053503786227622</v>
      </c>
      <c r="E42" s="13" t="n">
        <v>4.117</v>
      </c>
      <c r="F42" s="13" t="n">
        <v>0.24</v>
      </c>
      <c r="G42" s="13" t="n">
        <v>0.005</v>
      </c>
      <c r="I42" s="17"/>
      <c r="K42" s="29"/>
      <c r="Y42" s="17"/>
      <c r="AC42" s="17"/>
      <c r="AY42" s="29"/>
      <c r="FM42" s="14" t="n">
        <v>0</v>
      </c>
      <c r="FN42" s="14" t="n">
        <v>0</v>
      </c>
      <c r="FO42" s="14" t="n">
        <v>0</v>
      </c>
      <c r="FP42" s="14" t="n">
        <v>0</v>
      </c>
    </row>
    <row r="43" customFormat="false" ht="11.25" hidden="false" customHeight="false" outlineLevel="0" collapsed="false">
      <c r="A43" s="14"/>
      <c r="B43" s="14"/>
      <c r="C43" s="12" t="e">
        <f aca="false">NextMonth(C42)</f>
        <v>#VALUE!</v>
      </c>
      <c r="D43" s="13" t="n">
        <v>0.053638086162659</v>
      </c>
      <c r="E43" s="13" t="n">
        <v>4.083</v>
      </c>
      <c r="F43" s="13" t="n">
        <v>0.195</v>
      </c>
      <c r="G43" s="13" t="n">
        <v>0.005</v>
      </c>
      <c r="I43" s="17"/>
      <c r="K43" s="29"/>
      <c r="Y43" s="17"/>
      <c r="AC43" s="17"/>
      <c r="AY43" s="29"/>
      <c r="FM43" s="14" t="n">
        <v>0</v>
      </c>
      <c r="FN43" s="14" t="n">
        <v>0</v>
      </c>
      <c r="FO43" s="14" t="n">
        <v>0</v>
      </c>
      <c r="FP43" s="14" t="n">
        <v>0</v>
      </c>
    </row>
    <row r="44" customFormat="false" ht="11.25" hidden="false" customHeight="false" outlineLevel="0" collapsed="false">
      <c r="A44" s="14"/>
      <c r="B44" s="14"/>
      <c r="C44" s="12" t="e">
        <f aca="false">NextMonth(C43)</f>
        <v>#VALUE!</v>
      </c>
      <c r="D44" s="13" t="n">
        <v>0.05376606430336</v>
      </c>
      <c r="E44" s="13" t="n">
        <v>4.108</v>
      </c>
      <c r="F44" s="13" t="n">
        <v>0.195</v>
      </c>
      <c r="G44" s="13" t="n">
        <v>0.005</v>
      </c>
      <c r="I44" s="17"/>
      <c r="K44" s="29"/>
      <c r="Y44" s="17"/>
      <c r="AC44" s="17"/>
      <c r="AY44" s="29"/>
      <c r="FM44" s="14" t="n">
        <v>0</v>
      </c>
      <c r="FN44" s="14" t="n">
        <v>0</v>
      </c>
      <c r="FO44" s="14" t="n">
        <v>0</v>
      </c>
      <c r="FP44" s="14" t="n">
        <v>0</v>
      </c>
    </row>
    <row r="45" customFormat="false" ht="11.25" hidden="false" customHeight="false" outlineLevel="0" collapsed="false">
      <c r="A45" s="14"/>
      <c r="B45" s="14"/>
      <c r="C45" s="12" t="e">
        <f aca="false">NextMonth(C44)</f>
        <v>#VALUE!</v>
      </c>
      <c r="D45" s="13" t="n">
        <v>0.053895452867012</v>
      </c>
      <c r="E45" s="13" t="n">
        <v>4.127</v>
      </c>
      <c r="F45" s="13" t="n">
        <v>0.265</v>
      </c>
      <c r="G45" s="13" t="n">
        <v>0.0075</v>
      </c>
      <c r="I45" s="17"/>
      <c r="K45" s="29"/>
      <c r="Y45" s="17"/>
      <c r="AC45" s="17"/>
      <c r="AY45" s="29"/>
      <c r="FM45" s="14" t="n">
        <v>0</v>
      </c>
      <c r="FN45" s="14" t="n">
        <v>0</v>
      </c>
      <c r="FO45" s="14" t="n">
        <v>0</v>
      </c>
      <c r="FP45" s="14" t="n">
        <v>0</v>
      </c>
    </row>
    <row r="46" customFormat="false" ht="11.25" hidden="false" customHeight="false" outlineLevel="0" collapsed="false">
      <c r="A46" s="14"/>
      <c r="B46" s="14"/>
      <c r="C46" s="12" t="e">
        <f aca="false">NextMonth(C45)</f>
        <v>#VALUE!</v>
      </c>
      <c r="D46" s="13" t="n">
        <v>0.054024841436242</v>
      </c>
      <c r="E46" s="13" t="n">
        <v>4.135</v>
      </c>
      <c r="F46" s="13" t="n">
        <v>0.205</v>
      </c>
      <c r="G46" s="13" t="n">
        <v>0.0075</v>
      </c>
      <c r="I46" s="17"/>
      <c r="K46" s="29"/>
      <c r="Y46" s="17"/>
      <c r="AC46" s="17"/>
      <c r="AY46" s="29"/>
      <c r="FM46" s="14" t="n">
        <v>0</v>
      </c>
      <c r="FN46" s="14" t="n">
        <v>0</v>
      </c>
      <c r="FO46" s="14" t="n">
        <v>0</v>
      </c>
      <c r="FP46" s="14" t="n">
        <v>0</v>
      </c>
    </row>
    <row r="47" customFormat="false" ht="11.25" hidden="false" customHeight="false" outlineLevel="0" collapsed="false">
      <c r="A47" s="14"/>
      <c r="B47" s="14"/>
      <c r="C47" s="12" t="e">
        <f aca="false">NextMonth(C46)</f>
        <v>#VALUE!</v>
      </c>
      <c r="D47" s="13" t="n">
        <v>0.054147099854288</v>
      </c>
      <c r="E47" s="13" t="n">
        <v>4.16</v>
      </c>
      <c r="F47" s="13" t="n">
        <v>0.185</v>
      </c>
      <c r="G47" s="13" t="n">
        <v>0.005</v>
      </c>
      <c r="I47" s="17"/>
      <c r="K47" s="29"/>
      <c r="Y47" s="17"/>
      <c r="AC47" s="17"/>
      <c r="AY47" s="29"/>
      <c r="FM47" s="14" t="n">
        <v>0</v>
      </c>
      <c r="FN47" s="14" t="n">
        <v>0</v>
      </c>
      <c r="FO47" s="14" t="n">
        <v>0</v>
      </c>
      <c r="FP47" s="14" t="n">
        <v>0</v>
      </c>
    </row>
    <row r="48" customFormat="false" ht="11.25" hidden="false" customHeight="false" outlineLevel="0" collapsed="false">
      <c r="A48" s="14"/>
      <c r="B48" s="14"/>
      <c r="C48" s="12" t="e">
        <f aca="false">NextMonth(C47)</f>
        <v>#VALUE!</v>
      </c>
      <c r="D48" s="13" t="n">
        <v>0.0542697236109</v>
      </c>
      <c r="E48" s="13" t="n">
        <v>4.19</v>
      </c>
      <c r="F48" s="13" t="n">
        <v>0.205</v>
      </c>
      <c r="G48" s="13" t="n">
        <v>0.0025</v>
      </c>
      <c r="I48" s="17"/>
      <c r="K48" s="29"/>
      <c r="Y48" s="17"/>
      <c r="AC48" s="17"/>
      <c r="AY48" s="29"/>
      <c r="FM48" s="14" t="n">
        <v>0</v>
      </c>
      <c r="FN48" s="14" t="n">
        <v>0</v>
      </c>
      <c r="FO48" s="14" t="n">
        <v>0</v>
      </c>
      <c r="FP48" s="14" t="n">
        <v>0</v>
      </c>
    </row>
    <row r="49" customFormat="false" ht="11.25" hidden="false" customHeight="false" outlineLevel="0" collapsed="false">
      <c r="A49" s="14"/>
      <c r="B49" s="14"/>
      <c r="C49" s="12" t="e">
        <f aca="false">NextMonth(C48)</f>
        <v>#VALUE!</v>
      </c>
      <c r="D49" s="13" t="n">
        <v>0.05438839176723</v>
      </c>
      <c r="E49" s="13" t="n">
        <v>4.33</v>
      </c>
      <c r="F49" s="13" t="n">
        <v>0.64</v>
      </c>
      <c r="G49" s="13" t="n">
        <v>0.05</v>
      </c>
      <c r="I49" s="17"/>
      <c r="K49" s="29"/>
      <c r="Y49" s="17"/>
      <c r="AC49" s="17"/>
      <c r="AY49" s="29"/>
      <c r="FM49" s="14" t="n">
        <v>0</v>
      </c>
      <c r="FN49" s="14" t="n">
        <v>0</v>
      </c>
      <c r="FO49" s="14" t="n">
        <v>0</v>
      </c>
      <c r="FP49" s="14" t="n">
        <v>0</v>
      </c>
    </row>
    <row r="50" customFormat="false" ht="11.25" hidden="false" customHeight="false" outlineLevel="0" collapsed="false">
      <c r="A50" s="14"/>
      <c r="B50" s="14"/>
      <c r="C50" s="12" t="e">
        <f aca="false">NextMonth(C49)</f>
        <v>#VALUE!</v>
      </c>
      <c r="D50" s="13" t="n">
        <v>0.054516590116809</v>
      </c>
      <c r="E50" s="13" t="n">
        <v>4.455</v>
      </c>
      <c r="F50" s="13" t="n">
        <v>0.97</v>
      </c>
      <c r="G50" s="13" t="n">
        <v>0.05</v>
      </c>
      <c r="I50" s="17"/>
      <c r="K50" s="29"/>
      <c r="Y50" s="17"/>
      <c r="AC50" s="17"/>
      <c r="AY50" s="29"/>
      <c r="FM50" s="14" t="n">
        <v>0</v>
      </c>
      <c r="FN50" s="14" t="n">
        <v>0</v>
      </c>
      <c r="FO50" s="14" t="n">
        <v>0</v>
      </c>
      <c r="FP50" s="14" t="n">
        <v>0</v>
      </c>
    </row>
    <row r="51" customFormat="false" ht="11.25" hidden="false" customHeight="false" outlineLevel="0" collapsed="false">
      <c r="A51" s="14"/>
      <c r="B51" s="14"/>
      <c r="C51" s="12" t="e">
        <f aca="false">NextMonth(C50)</f>
        <v>#VALUE!</v>
      </c>
      <c r="D51" s="13" t="n">
        <v>0.054650734694111</v>
      </c>
      <c r="E51" s="13" t="n">
        <v>4.495</v>
      </c>
      <c r="F51" s="13" t="n">
        <v>1.19</v>
      </c>
      <c r="G51" s="13" t="n">
        <v>0.05</v>
      </c>
      <c r="I51" s="17"/>
      <c r="K51" s="29"/>
      <c r="Y51" s="17"/>
      <c r="AC51" s="17"/>
      <c r="AY51" s="29"/>
      <c r="FM51" s="14" t="n">
        <v>0</v>
      </c>
      <c r="FN51" s="14" t="n">
        <v>0</v>
      </c>
      <c r="FO51" s="14" t="n">
        <v>0</v>
      </c>
      <c r="FP51" s="14" t="n">
        <v>0</v>
      </c>
    </row>
    <row r="52" customFormat="false" ht="11.25" hidden="false" customHeight="false" outlineLevel="0" collapsed="false">
      <c r="A52" s="14"/>
      <c r="B52" s="14"/>
      <c r="C52" s="12" t="e">
        <f aca="false">NextMonth(C51)</f>
        <v>#VALUE!</v>
      </c>
      <c r="D52" s="13" t="n">
        <v>0.054776224787982</v>
      </c>
      <c r="E52" s="13" t="n">
        <v>4.367</v>
      </c>
      <c r="F52" s="13" t="n">
        <v>1.19</v>
      </c>
      <c r="G52" s="13" t="n">
        <v>0.05</v>
      </c>
      <c r="I52" s="17"/>
      <c r="K52" s="29"/>
      <c r="Y52" s="17"/>
      <c r="AC52" s="17"/>
      <c r="AY52" s="29"/>
      <c r="FM52" s="14" t="n">
        <v>0</v>
      </c>
      <c r="FN52" s="14" t="n">
        <v>0</v>
      </c>
      <c r="FO52" s="14" t="n">
        <v>0</v>
      </c>
      <c r="FP52" s="14" t="n">
        <v>0</v>
      </c>
    </row>
    <row r="53" customFormat="false" ht="11.25" hidden="false" customHeight="false" outlineLevel="0" collapsed="false">
      <c r="A53" s="14"/>
      <c r="B53" s="14"/>
      <c r="C53" s="12" t="e">
        <f aca="false">NextMonth(C52)</f>
        <v>#VALUE!</v>
      </c>
      <c r="D53" s="13" t="n">
        <v>0.054898147083874</v>
      </c>
      <c r="E53" s="13" t="n">
        <v>4.242</v>
      </c>
      <c r="F53" s="13" t="n">
        <v>0.81</v>
      </c>
      <c r="G53" s="13" t="n">
        <v>0.05</v>
      </c>
      <c r="I53" s="17"/>
      <c r="K53" s="29"/>
      <c r="Y53" s="17"/>
      <c r="AC53" s="17"/>
      <c r="AY53" s="29"/>
      <c r="FM53" s="14" t="n">
        <v>0</v>
      </c>
      <c r="FN53" s="14" t="n">
        <v>0</v>
      </c>
      <c r="FO53" s="14" t="n">
        <v>0</v>
      </c>
      <c r="FP53" s="14" t="n">
        <v>0</v>
      </c>
    </row>
    <row r="54" customFormat="false" ht="11.25" hidden="false" customHeight="false" outlineLevel="0" collapsed="false">
      <c r="A54" s="14"/>
      <c r="B54" s="14"/>
      <c r="C54" s="12" t="e">
        <f aca="false">NextMonth(C53)</f>
        <v>#VALUE!</v>
      </c>
      <c r="D54" s="13" t="n">
        <v>0.055003519846223</v>
      </c>
      <c r="E54" s="13" t="n">
        <v>4.117</v>
      </c>
      <c r="F54" s="13" t="n">
        <v>0.24</v>
      </c>
      <c r="G54" s="13" t="n">
        <v>0.005</v>
      </c>
      <c r="I54" s="17"/>
      <c r="K54" s="29"/>
      <c r="Y54" s="17"/>
      <c r="AC54" s="17"/>
      <c r="AY54" s="29"/>
      <c r="FM54" s="14" t="n">
        <v>0</v>
      </c>
      <c r="FN54" s="14" t="n">
        <v>0</v>
      </c>
      <c r="FO54" s="14" t="n">
        <v>0</v>
      </c>
      <c r="FP54" s="14" t="n">
        <v>0</v>
      </c>
    </row>
    <row r="55" customFormat="false" ht="11.25" hidden="false" customHeight="false" outlineLevel="0" collapsed="false">
      <c r="A55" s="14"/>
      <c r="B55" s="14"/>
      <c r="C55" s="12" t="e">
        <f aca="false">NextMonth(C54)</f>
        <v>#VALUE!</v>
      </c>
      <c r="D55" s="13" t="n">
        <v>0.055112405037868</v>
      </c>
      <c r="E55" s="13" t="n">
        <v>4.108</v>
      </c>
      <c r="F55" s="13" t="n">
        <v>0.195</v>
      </c>
      <c r="G55" s="13" t="n">
        <v>0.005</v>
      </c>
      <c r="I55" s="17"/>
      <c r="K55" s="29"/>
      <c r="Y55" s="17"/>
      <c r="AC55" s="17"/>
      <c r="AY55" s="29"/>
      <c r="FM55" s="14" t="n">
        <v>0</v>
      </c>
      <c r="FN55" s="14" t="n">
        <v>0</v>
      </c>
      <c r="FO55" s="14" t="n">
        <v>0</v>
      </c>
      <c r="FP55" s="14" t="n">
        <v>0</v>
      </c>
    </row>
    <row r="56" customFormat="false" ht="11.25" hidden="false" customHeight="false" outlineLevel="0" collapsed="false">
      <c r="A56" s="14"/>
      <c r="B56" s="14"/>
      <c r="C56" s="12" t="e">
        <f aca="false">NextMonth(C55)</f>
        <v>#VALUE!</v>
      </c>
      <c r="D56" s="13" t="n">
        <v>0.055216280343375</v>
      </c>
      <c r="E56" s="13" t="n">
        <v>4.133</v>
      </c>
      <c r="F56" s="13" t="n">
        <v>0.195</v>
      </c>
      <c r="G56" s="13" t="n">
        <v>0.005</v>
      </c>
      <c r="I56" s="17"/>
      <c r="K56" s="29"/>
      <c r="Y56" s="17"/>
      <c r="AC56" s="17"/>
      <c r="AY56" s="29"/>
      <c r="FM56" s="14" t="n">
        <v>0</v>
      </c>
      <c r="FN56" s="14" t="n">
        <v>0</v>
      </c>
      <c r="FO56" s="14" t="n">
        <v>0</v>
      </c>
      <c r="FP56" s="14" t="n">
        <v>0</v>
      </c>
    </row>
    <row r="57" customFormat="false" ht="11.25" hidden="false" customHeight="false" outlineLevel="0" collapsed="false">
      <c r="A57" s="14"/>
      <c r="B57" s="14"/>
      <c r="C57" s="12" t="e">
        <f aca="false">NextMonth(C56)</f>
        <v>#VALUE!</v>
      </c>
      <c r="D57" s="13" t="n">
        <v>0.055321973017809</v>
      </c>
      <c r="E57" s="13" t="n">
        <v>4.162</v>
      </c>
      <c r="F57" s="13" t="n">
        <v>0.265</v>
      </c>
      <c r="G57" s="13" t="n">
        <v>0.0075</v>
      </c>
      <c r="I57" s="17"/>
      <c r="K57" s="29"/>
      <c r="Y57" s="17"/>
      <c r="AC57" s="17"/>
      <c r="AY57" s="29"/>
      <c r="FM57" s="14" t="n">
        <v>0</v>
      </c>
      <c r="FN57" s="14" t="n">
        <v>0</v>
      </c>
      <c r="FO57" s="14" t="n">
        <v>0</v>
      </c>
      <c r="FP57" s="14" t="n">
        <v>0</v>
      </c>
    </row>
    <row r="58" customFormat="false" ht="11.25" hidden="false" customHeight="false" outlineLevel="0" collapsed="false">
      <c r="A58" s="14"/>
      <c r="B58" s="14"/>
      <c r="C58" s="12" t="e">
        <f aca="false">NextMonth(C57)</f>
        <v>#VALUE!</v>
      </c>
      <c r="D58" s="13" t="n">
        <v>0.055427665695964</v>
      </c>
      <c r="E58" s="13" t="n">
        <v>4.18</v>
      </c>
      <c r="F58" s="13" t="n">
        <v>0.205</v>
      </c>
      <c r="G58" s="13" t="n">
        <v>0.0075</v>
      </c>
      <c r="I58" s="17"/>
      <c r="K58" s="29"/>
      <c r="Y58" s="17"/>
      <c r="AC58" s="17"/>
      <c r="AY58" s="29"/>
      <c r="FM58" s="14" t="n">
        <v>0</v>
      </c>
      <c r="FN58" s="14" t="n">
        <v>0</v>
      </c>
      <c r="FO58" s="14" t="n">
        <v>0</v>
      </c>
      <c r="FP58" s="14" t="n">
        <v>0</v>
      </c>
    </row>
    <row r="59" customFormat="false" ht="11.25" hidden="false" customHeight="false" outlineLevel="0" collapsed="false">
      <c r="A59" s="14"/>
      <c r="B59" s="14"/>
      <c r="C59" s="12" t="e">
        <f aca="false">NextMonth(C58)</f>
        <v>#VALUE!</v>
      </c>
      <c r="D59" s="13" t="n">
        <v>0.055528293025886</v>
      </c>
      <c r="E59" s="13" t="n">
        <v>4.185</v>
      </c>
      <c r="F59" s="13" t="n">
        <v>0.185</v>
      </c>
      <c r="G59" s="13" t="n">
        <v>0.005</v>
      </c>
      <c r="I59" s="17"/>
      <c r="K59" s="29"/>
      <c r="Y59" s="17"/>
      <c r="AC59" s="17"/>
      <c r="AY59" s="29"/>
      <c r="FM59" s="14" t="n">
        <v>0</v>
      </c>
      <c r="FN59" s="14" t="n">
        <v>0</v>
      </c>
      <c r="FO59" s="14" t="n">
        <v>0</v>
      </c>
      <c r="FP59" s="14" t="n">
        <v>0</v>
      </c>
    </row>
    <row r="60" customFormat="false" ht="11.25" hidden="false" customHeight="false" outlineLevel="0" collapsed="false">
      <c r="A60" s="14"/>
      <c r="B60" s="14"/>
      <c r="C60" s="12" t="e">
        <f aca="false">NextMonth(C59)</f>
        <v>#VALUE!</v>
      </c>
      <c r="D60" s="13" t="n">
        <v>0.05563068122515</v>
      </c>
      <c r="E60" s="13" t="n">
        <v>4.215</v>
      </c>
      <c r="F60" s="13" t="n">
        <v>0.205</v>
      </c>
      <c r="G60" s="13" t="n">
        <v>0.0025</v>
      </c>
      <c r="I60" s="17"/>
      <c r="K60" s="29"/>
      <c r="Y60" s="17"/>
      <c r="AC60" s="17"/>
      <c r="AY60" s="29"/>
      <c r="FM60" s="14" t="n">
        <v>0</v>
      </c>
      <c r="FN60" s="14" t="n">
        <v>0</v>
      </c>
      <c r="FO60" s="14" t="n">
        <v>0</v>
      </c>
      <c r="FP60" s="14" t="n">
        <v>0</v>
      </c>
    </row>
    <row r="61" customFormat="false" ht="11.25" hidden="false" customHeight="false" outlineLevel="0" collapsed="false">
      <c r="A61" s="14"/>
      <c r="B61" s="14"/>
      <c r="C61" s="12" t="e">
        <f aca="false">NextMonth(C60)</f>
        <v>#VALUE!</v>
      </c>
      <c r="D61" s="13" t="n">
        <v>0.055729766582598</v>
      </c>
      <c r="E61" s="13" t="n">
        <v>4.355</v>
      </c>
      <c r="F61" s="13" t="n">
        <v>0.64</v>
      </c>
      <c r="G61" s="13" t="n">
        <v>0.05</v>
      </c>
      <c r="I61" s="17"/>
      <c r="K61" s="29"/>
      <c r="Y61" s="17"/>
      <c r="AC61" s="17"/>
      <c r="AY61" s="29"/>
      <c r="FM61" s="14" t="n">
        <v>0</v>
      </c>
      <c r="FN61" s="14" t="n">
        <v>0</v>
      </c>
      <c r="FO61" s="14" t="n">
        <v>0</v>
      </c>
      <c r="FP61" s="14" t="n">
        <v>0</v>
      </c>
    </row>
    <row r="62" customFormat="false" ht="11.25" hidden="false" customHeight="false" outlineLevel="0" collapsed="false">
      <c r="A62" s="14"/>
      <c r="B62" s="14"/>
      <c r="C62" s="12" t="e">
        <f aca="false">NextMonth(C61)</f>
        <v>#VALUE!</v>
      </c>
      <c r="D62" s="13" t="n">
        <v>0.055836868556242</v>
      </c>
      <c r="E62" s="13" t="n">
        <v>4.495</v>
      </c>
      <c r="F62" s="13" t="n">
        <v>0.97</v>
      </c>
      <c r="G62" s="13" t="n">
        <v>0.05</v>
      </c>
      <c r="I62" s="17"/>
      <c r="K62" s="29"/>
      <c r="Y62" s="17"/>
      <c r="AC62" s="17"/>
      <c r="AY62" s="29"/>
      <c r="FM62" s="14" t="n">
        <v>0</v>
      </c>
      <c r="FN62" s="14" t="n">
        <v>0</v>
      </c>
      <c r="FO62" s="14" t="n">
        <v>0</v>
      </c>
      <c r="FP62" s="14" t="n">
        <v>0</v>
      </c>
    </row>
    <row r="63" customFormat="false" ht="11.25" hidden="false" customHeight="false" outlineLevel="0" collapsed="false">
      <c r="A63" s="14"/>
      <c r="B63" s="14"/>
      <c r="C63" s="12" t="e">
        <f aca="false">NextMonth(C62)</f>
        <v>#VALUE!</v>
      </c>
      <c r="D63" s="13" t="n">
        <v>0.055947852460036</v>
      </c>
      <c r="E63" s="13" t="n">
        <v>4.51</v>
      </c>
      <c r="F63" s="13" t="n">
        <v>1.19</v>
      </c>
      <c r="G63" s="13" t="n">
        <v>0.05</v>
      </c>
      <c r="I63" s="17"/>
      <c r="K63" s="29"/>
      <c r="Y63" s="17"/>
      <c r="AC63" s="17"/>
      <c r="AY63" s="29"/>
      <c r="FM63" s="14" t="n">
        <v>0</v>
      </c>
      <c r="FN63" s="14" t="n">
        <v>0</v>
      </c>
      <c r="FO63" s="14" t="n">
        <v>0</v>
      </c>
      <c r="FP63" s="14" t="n">
        <v>0</v>
      </c>
    </row>
    <row r="64" customFormat="false" ht="11.25" hidden="false" customHeight="false" outlineLevel="0" collapsed="false">
      <c r="A64" s="14"/>
      <c r="B64" s="14"/>
      <c r="C64" s="12" t="e">
        <f aca="false">NextMonth(C63)</f>
        <v>#VALUE!</v>
      </c>
      <c r="D64" s="13" t="n">
        <v>0.056048095989568</v>
      </c>
      <c r="E64" s="13" t="n">
        <v>4.382</v>
      </c>
      <c r="F64" s="13" t="n">
        <v>1.19</v>
      </c>
      <c r="G64" s="13" t="n">
        <v>0.05</v>
      </c>
      <c r="I64" s="17"/>
      <c r="K64" s="29"/>
      <c r="Y64" s="17"/>
      <c r="AC64" s="17"/>
      <c r="AY64" s="29"/>
      <c r="FM64" s="14" t="n">
        <v>0</v>
      </c>
      <c r="FN64" s="14" t="n">
        <v>0</v>
      </c>
      <c r="FO64" s="14" t="n">
        <v>0</v>
      </c>
      <c r="FP64" s="14" t="n">
        <v>0</v>
      </c>
    </row>
    <row r="65" customFormat="false" ht="11.25" hidden="false" customHeight="false" outlineLevel="0" collapsed="false">
      <c r="A65" s="14"/>
      <c r="B65" s="14"/>
      <c r="C65" s="12" t="e">
        <f aca="false">NextMonth(C64)</f>
        <v>#VALUE!</v>
      </c>
      <c r="D65" s="13" t="n">
        <v>0.056154644780115</v>
      </c>
      <c r="E65" s="13" t="n">
        <v>4.257</v>
      </c>
      <c r="F65" s="13" t="n">
        <v>0.81</v>
      </c>
      <c r="G65" s="13" t="n">
        <v>0.05</v>
      </c>
      <c r="I65" s="17"/>
      <c r="K65" s="29"/>
      <c r="Y65" s="17"/>
      <c r="AC65" s="17"/>
      <c r="AY65" s="29"/>
      <c r="FM65" s="14" t="n">
        <v>0</v>
      </c>
      <c r="FN65" s="14" t="n">
        <v>0</v>
      </c>
      <c r="FO65" s="14" t="n">
        <v>0</v>
      </c>
      <c r="FP65" s="14" t="n">
        <v>0</v>
      </c>
    </row>
    <row r="66" customFormat="false" ht="11.25" hidden="false" customHeight="false" outlineLevel="0" collapsed="false">
      <c r="A66" s="14"/>
      <c r="B66" s="14"/>
      <c r="C66" s="12" t="e">
        <f aca="false">NextMonth(C65)</f>
        <v>#VALUE!</v>
      </c>
      <c r="D66" s="13" t="n">
        <v>0.056254221884807</v>
      </c>
      <c r="E66" s="13" t="n">
        <v>4.132</v>
      </c>
      <c r="F66" s="13" t="n">
        <v>0.24</v>
      </c>
      <c r="G66" s="13" t="n">
        <v>0.005</v>
      </c>
      <c r="I66" s="17"/>
      <c r="K66" s="29"/>
      <c r="Y66" s="17"/>
      <c r="AC66" s="17"/>
      <c r="AY66" s="29"/>
      <c r="FM66" s="14" t="n">
        <v>0</v>
      </c>
      <c r="FN66" s="14" t="n">
        <v>0</v>
      </c>
      <c r="FO66" s="14" t="n">
        <v>0</v>
      </c>
      <c r="FP66" s="14" t="n">
        <v>0</v>
      </c>
    </row>
    <row r="67" customFormat="false" ht="11.25" hidden="false" customHeight="false" outlineLevel="0" collapsed="false">
      <c r="A67" s="14"/>
      <c r="B67" s="14"/>
      <c r="C67" s="12" t="e">
        <f aca="false">NextMonth(C66)</f>
        <v>#VALUE!</v>
      </c>
      <c r="D67" s="13" t="n">
        <v>0.056357118229791</v>
      </c>
      <c r="E67" s="13" t="n">
        <v>4.123</v>
      </c>
      <c r="F67" s="13" t="n">
        <v>0.195</v>
      </c>
      <c r="G67" s="13" t="n">
        <v>0.005</v>
      </c>
      <c r="I67" s="17"/>
      <c r="K67" s="29"/>
      <c r="Y67" s="17"/>
      <c r="AC67" s="17"/>
      <c r="AY67" s="29"/>
      <c r="FM67" s="14" t="n">
        <v>0</v>
      </c>
      <c r="FN67" s="14" t="n">
        <v>0</v>
      </c>
      <c r="FO67" s="14" t="n">
        <v>0</v>
      </c>
      <c r="FP67" s="14" t="n">
        <v>0</v>
      </c>
    </row>
    <row r="68" customFormat="false" ht="11.25" hidden="false" customHeight="false" outlineLevel="0" collapsed="false">
      <c r="A68" s="14"/>
      <c r="B68" s="14"/>
      <c r="C68" s="12" t="e">
        <f aca="false">NextMonth(C67)</f>
        <v>#VALUE!</v>
      </c>
      <c r="D68" s="13" t="n">
        <v>0.056456695341194</v>
      </c>
      <c r="E68" s="13" t="n">
        <v>4.148</v>
      </c>
      <c r="F68" s="13" t="n">
        <v>0.195</v>
      </c>
      <c r="G68" s="13" t="n">
        <v>0.005</v>
      </c>
      <c r="I68" s="17"/>
      <c r="K68" s="29"/>
      <c r="Y68" s="17"/>
      <c r="AC68" s="17"/>
      <c r="AY68" s="29"/>
      <c r="FM68" s="14" t="n">
        <v>0</v>
      </c>
      <c r="FN68" s="14" t="n">
        <v>0</v>
      </c>
      <c r="FO68" s="14" t="n">
        <v>0</v>
      </c>
      <c r="FP68" s="14" t="n">
        <v>0</v>
      </c>
    </row>
    <row r="69" customFormat="false" ht="11.25" hidden="false" customHeight="false" outlineLevel="0" collapsed="false">
      <c r="A69" s="14"/>
      <c r="B69" s="14"/>
      <c r="C69" s="12" t="e">
        <f aca="false">NextMonth(C68)</f>
        <v>#VALUE!</v>
      </c>
      <c r="D69" s="13" t="n">
        <v>0.056559591693111</v>
      </c>
      <c r="E69" s="13" t="n">
        <v>4.177</v>
      </c>
      <c r="F69" s="13" t="n">
        <v>0.265</v>
      </c>
      <c r="G69" s="13" t="n">
        <v>0.0075</v>
      </c>
      <c r="I69" s="17"/>
      <c r="K69" s="29"/>
      <c r="Y69" s="17"/>
      <c r="AC69" s="17"/>
      <c r="AY69" s="29"/>
      <c r="FM69" s="14" t="n">
        <v>0</v>
      </c>
      <c r="FN69" s="14" t="n">
        <v>0</v>
      </c>
      <c r="FO69" s="14" t="n">
        <v>0</v>
      </c>
      <c r="FP69" s="14" t="n">
        <v>0</v>
      </c>
    </row>
    <row r="70" customFormat="false" ht="11.25" hidden="false" customHeight="false" outlineLevel="0" collapsed="false">
      <c r="A70" s="14"/>
      <c r="B70" s="14"/>
      <c r="C70" s="12" t="e">
        <f aca="false">NextMonth(C69)</f>
        <v>#VALUE!</v>
      </c>
      <c r="D70" s="13" t="n">
        <v>0.056662488048552</v>
      </c>
      <c r="E70" s="13" t="n">
        <v>4.195</v>
      </c>
      <c r="F70" s="13" t="n">
        <v>0.205</v>
      </c>
      <c r="G70" s="13" t="n">
        <v>0.0075</v>
      </c>
      <c r="I70" s="17"/>
      <c r="K70" s="29"/>
      <c r="Y70" s="17"/>
      <c r="AC70" s="17"/>
      <c r="AY70" s="29"/>
      <c r="FM70" s="14" t="n">
        <v>0</v>
      </c>
      <c r="FN70" s="14" t="n">
        <v>0</v>
      </c>
      <c r="FO70" s="14" t="n">
        <v>0</v>
      </c>
      <c r="FP70" s="14" t="n">
        <v>0</v>
      </c>
    </row>
    <row r="71" customFormat="false" ht="11.25" hidden="false" customHeight="false" outlineLevel="0" collapsed="false">
      <c r="A71" s="14"/>
      <c r="B71" s="14"/>
      <c r="C71" s="12" t="e">
        <f aca="false">NextMonth(C70)</f>
        <v>#VALUE!</v>
      </c>
      <c r="D71" s="13" t="n">
        <v>0.056762065170076</v>
      </c>
      <c r="E71" s="13" t="n">
        <v>4.2</v>
      </c>
      <c r="F71" s="13" t="n">
        <v>0.185</v>
      </c>
      <c r="G71" s="13" t="n">
        <v>0.005</v>
      </c>
      <c r="I71" s="17"/>
      <c r="K71" s="29"/>
      <c r="Y71" s="17"/>
      <c r="AC71" s="17"/>
      <c r="AY71" s="29"/>
      <c r="FM71" s="14" t="n">
        <v>0</v>
      </c>
      <c r="FN71" s="14" t="n">
        <v>0</v>
      </c>
      <c r="FO71" s="14" t="n">
        <v>0</v>
      </c>
      <c r="FP71" s="14" t="n">
        <v>0</v>
      </c>
    </row>
    <row r="72" customFormat="false" ht="11.25" hidden="false" customHeight="false" outlineLevel="0" collapsed="false">
      <c r="A72" s="14"/>
      <c r="B72" s="14"/>
      <c r="C72" s="12" t="e">
        <f aca="false">NextMonth(C71)</f>
        <v>#VALUE!</v>
      </c>
      <c r="D72" s="13" t="n">
        <v>0.056864961532451</v>
      </c>
      <c r="E72" s="13" t="n">
        <v>4.23</v>
      </c>
      <c r="F72" s="13" t="n">
        <v>0.205</v>
      </c>
      <c r="G72" s="13" t="n">
        <v>0.0025</v>
      </c>
      <c r="I72" s="17"/>
      <c r="K72" s="29"/>
      <c r="Y72" s="17"/>
      <c r="AC72" s="17"/>
      <c r="AY72" s="29"/>
      <c r="FM72" s="14" t="n">
        <v>0</v>
      </c>
      <c r="FN72" s="14" t="n">
        <v>0</v>
      </c>
      <c r="FO72" s="14" t="n">
        <v>0</v>
      </c>
      <c r="FP72" s="14" t="n">
        <v>0</v>
      </c>
    </row>
    <row r="73" customFormat="false" ht="11.25" hidden="false" customHeight="false" outlineLevel="0" collapsed="false">
      <c r="A73" s="14"/>
      <c r="B73" s="14"/>
      <c r="C73" s="12" t="e">
        <f aca="false">NextMonth(C72)</f>
        <v>#VALUE!</v>
      </c>
      <c r="D73" s="13" t="n">
        <v>0.056964538660684</v>
      </c>
      <c r="E73" s="13" t="n">
        <v>4.37</v>
      </c>
      <c r="F73" s="13" t="n">
        <v>0.645</v>
      </c>
      <c r="G73" s="13" t="n">
        <v>0.05</v>
      </c>
      <c r="I73" s="17"/>
      <c r="K73" s="29"/>
      <c r="Y73" s="17"/>
      <c r="AC73" s="17"/>
      <c r="AY73" s="29"/>
      <c r="FM73" s="14" t="n">
        <v>0</v>
      </c>
      <c r="FN73" s="14" t="n">
        <v>0</v>
      </c>
      <c r="FO73" s="14" t="n">
        <v>0</v>
      </c>
      <c r="FP73" s="14" t="n">
        <v>0</v>
      </c>
    </row>
    <row r="74" customFormat="false" ht="11.25" hidden="false" customHeight="false" outlineLevel="0" collapsed="false">
      <c r="A74" s="14"/>
      <c r="B74" s="14"/>
      <c r="C74" s="12" t="e">
        <f aca="false">NextMonth(C73)</f>
        <v>#VALUE!</v>
      </c>
      <c r="D74" s="13" t="n">
        <v>0.05706743503</v>
      </c>
      <c r="E74" s="13" t="n">
        <v>4.51</v>
      </c>
      <c r="F74" s="13" t="n">
        <v>0.98</v>
      </c>
      <c r="G74" s="13" t="n">
        <v>0.05</v>
      </c>
      <c r="I74" s="17"/>
      <c r="K74" s="29"/>
      <c r="Y74" s="17"/>
      <c r="AC74" s="17"/>
      <c r="AY74" s="29"/>
      <c r="FM74" s="14" t="n">
        <v>0</v>
      </c>
      <c r="FN74" s="14" t="n">
        <v>0</v>
      </c>
      <c r="FO74" s="14" t="n">
        <v>0</v>
      </c>
      <c r="FP74" s="14" t="n">
        <v>0</v>
      </c>
    </row>
    <row r="75" customFormat="false" ht="11.25" hidden="false" customHeight="false" outlineLevel="0" collapsed="false">
      <c r="A75" s="14"/>
      <c r="B75" s="14"/>
      <c r="C75" s="12" t="e">
        <f aca="false">NextMonth(C74)</f>
        <v>#VALUE!</v>
      </c>
      <c r="D75" s="13" t="n">
        <v>0.057170331402822</v>
      </c>
      <c r="E75" s="13" t="n">
        <v>4.54</v>
      </c>
      <c r="F75" s="13" t="n">
        <v>1.205</v>
      </c>
      <c r="G75" s="13" t="n">
        <v>0.05</v>
      </c>
      <c r="I75" s="17"/>
      <c r="K75" s="29"/>
      <c r="Y75" s="17"/>
      <c r="AC75" s="17"/>
      <c r="AY75" s="29"/>
      <c r="FM75" s="14" t="n">
        <v>0</v>
      </c>
      <c r="FN75" s="14" t="n">
        <v>0</v>
      </c>
      <c r="FO75" s="14" t="n">
        <v>0</v>
      </c>
      <c r="FP75" s="14" t="n">
        <v>0</v>
      </c>
    </row>
    <row r="76" customFormat="false" ht="11.25" hidden="false" customHeight="false" outlineLevel="0" collapsed="false">
      <c r="A76" s="14"/>
      <c r="B76" s="14"/>
      <c r="C76" s="12" t="e">
        <f aca="false">NextMonth(C75)</f>
        <v>#VALUE!</v>
      </c>
      <c r="D76" s="13" t="n">
        <v>0.057246596836792</v>
      </c>
      <c r="E76" s="13" t="n">
        <v>4.412</v>
      </c>
      <c r="F76" s="13" t="n">
        <v>1.205</v>
      </c>
      <c r="G76" s="13" t="n">
        <v>0.05</v>
      </c>
      <c r="I76" s="17"/>
      <c r="K76" s="29"/>
      <c r="Y76" s="17"/>
      <c r="AC76" s="17"/>
      <c r="AY76" s="29"/>
      <c r="FM76" s="14" t="n">
        <v>0</v>
      </c>
      <c r="FN76" s="14" t="n">
        <v>0</v>
      </c>
      <c r="FO76" s="14" t="n">
        <v>0</v>
      </c>
      <c r="FP76" s="14" t="n">
        <v>0</v>
      </c>
    </row>
    <row r="77" customFormat="false" ht="11.25" hidden="false" customHeight="false" outlineLevel="0" collapsed="false">
      <c r="A77" s="14"/>
      <c r="B77" s="14"/>
      <c r="C77" s="12" t="e">
        <f aca="false">NextMonth(C76)</f>
        <v>#VALUE!</v>
      </c>
      <c r="D77" s="13" t="n">
        <v>0.057325999120562</v>
      </c>
      <c r="E77" s="13" t="n">
        <v>4.287</v>
      </c>
      <c r="F77" s="13" t="n">
        <v>0.815</v>
      </c>
      <c r="G77" s="13" t="n">
        <v>0.05</v>
      </c>
      <c r="I77" s="17"/>
      <c r="K77" s="29"/>
      <c r="Y77" s="17"/>
      <c r="AC77" s="17"/>
      <c r="AY77" s="29"/>
      <c r="FM77" s="14" t="n">
        <v>0</v>
      </c>
      <c r="FN77" s="14" t="n">
        <v>0</v>
      </c>
      <c r="FO77" s="14" t="n">
        <v>0</v>
      </c>
      <c r="FP77" s="14" t="n">
        <v>0</v>
      </c>
    </row>
    <row r="78" customFormat="false" ht="11.25" hidden="false" customHeight="false" outlineLevel="0" collapsed="false">
      <c r="A78" s="14"/>
      <c r="B78" s="14"/>
      <c r="C78" s="12" t="e">
        <f aca="false">NextMonth(C77)</f>
        <v>#VALUE!</v>
      </c>
      <c r="D78" s="13" t="n">
        <v>0.057402840042337</v>
      </c>
      <c r="E78" s="13" t="n">
        <v>4.162</v>
      </c>
      <c r="F78" s="13" t="n">
        <v>0.24</v>
      </c>
      <c r="G78" s="13" t="n">
        <v>0.005</v>
      </c>
      <c r="I78" s="17"/>
      <c r="K78" s="29"/>
      <c r="Y78" s="17"/>
      <c r="AC78" s="17"/>
      <c r="AY78" s="29"/>
      <c r="FM78" s="14" t="n">
        <v>0</v>
      </c>
      <c r="FN78" s="14" t="n">
        <v>0</v>
      </c>
      <c r="FO78" s="14" t="n">
        <v>0</v>
      </c>
      <c r="FP78" s="14" t="n">
        <v>0</v>
      </c>
    </row>
    <row r="79" customFormat="false" ht="11.25" hidden="false" customHeight="false" outlineLevel="0" collapsed="false">
      <c r="A79" s="14"/>
      <c r="B79" s="14"/>
      <c r="C79" s="12" t="e">
        <f aca="false">NextMonth(C78)</f>
        <v>#VALUE!</v>
      </c>
      <c r="D79" s="13" t="n">
        <v>0.057482242330234</v>
      </c>
      <c r="E79" s="13" t="n">
        <v>4.153</v>
      </c>
      <c r="F79" s="13" t="n">
        <v>0.195</v>
      </c>
      <c r="G79" s="13" t="n">
        <v>0.005</v>
      </c>
      <c r="I79" s="17"/>
      <c r="K79" s="29"/>
      <c r="Y79" s="17"/>
      <c r="AC79" s="17"/>
      <c r="AY79" s="29"/>
      <c r="FM79" s="14" t="n">
        <v>0</v>
      </c>
      <c r="FN79" s="14" t="n">
        <v>0</v>
      </c>
      <c r="FO79" s="14" t="n">
        <v>0</v>
      </c>
      <c r="FP79" s="14" t="n">
        <v>0</v>
      </c>
    </row>
    <row r="80" customFormat="false" ht="11.25" hidden="false" customHeight="false" outlineLevel="0" collapsed="false">
      <c r="A80" s="14"/>
      <c r="B80" s="14"/>
      <c r="C80" s="12" t="e">
        <f aca="false">NextMonth(C79)</f>
        <v>#VALUE!</v>
      </c>
      <c r="D80" s="13" t="n">
        <v>0.057559083256003</v>
      </c>
      <c r="E80" s="13" t="n">
        <v>4.178</v>
      </c>
      <c r="F80" s="13" t="n">
        <v>0.195</v>
      </c>
      <c r="G80" s="13" t="n">
        <v>0.005</v>
      </c>
      <c r="I80" s="17"/>
      <c r="K80" s="29"/>
      <c r="Y80" s="17"/>
      <c r="AC80" s="17"/>
      <c r="AY80" s="29"/>
      <c r="FM80" s="14" t="n">
        <v>0</v>
      </c>
      <c r="FN80" s="14" t="n">
        <v>0</v>
      </c>
      <c r="FO80" s="14" t="n">
        <v>0</v>
      </c>
      <c r="FP80" s="14" t="n">
        <v>0</v>
      </c>
    </row>
    <row r="81" customFormat="false" ht="11.25" hidden="false" customHeight="false" outlineLevel="0" collapsed="false">
      <c r="A81" s="14"/>
      <c r="B81" s="14"/>
      <c r="C81" s="12" t="e">
        <f aca="false">NextMonth(C80)</f>
        <v>#VALUE!</v>
      </c>
      <c r="D81" s="13" t="n">
        <v>0.057638485548027</v>
      </c>
      <c r="E81" s="13" t="n">
        <v>4.207</v>
      </c>
      <c r="F81" s="13" t="n">
        <v>0.265</v>
      </c>
      <c r="G81" s="13" t="n">
        <v>0.0075</v>
      </c>
      <c r="I81" s="17"/>
      <c r="K81" s="29"/>
      <c r="Y81" s="17"/>
      <c r="AC81" s="17"/>
      <c r="AY81" s="29"/>
      <c r="FM81" s="14" t="n">
        <v>0</v>
      </c>
      <c r="FN81" s="14" t="n">
        <v>0</v>
      </c>
      <c r="FO81" s="14" t="n">
        <v>0</v>
      </c>
      <c r="FP81" s="14" t="n">
        <v>0</v>
      </c>
    </row>
    <row r="82" customFormat="false" ht="11.25" hidden="false" customHeight="false" outlineLevel="0" collapsed="false">
      <c r="A82" s="14"/>
      <c r="B82" s="14"/>
      <c r="C82" s="12" t="e">
        <f aca="false">NextMonth(C81)</f>
        <v>#VALUE!</v>
      </c>
      <c r="D82" s="13" t="n">
        <v>0.057717887842149</v>
      </c>
      <c r="E82" s="13" t="n">
        <v>4.225</v>
      </c>
      <c r="F82" s="13" t="n">
        <v>0.205</v>
      </c>
      <c r="G82" s="13" t="n">
        <v>0.0075</v>
      </c>
      <c r="I82" s="17"/>
      <c r="K82" s="29"/>
      <c r="Y82" s="17"/>
      <c r="AC82" s="17"/>
      <c r="AY82" s="29"/>
      <c r="FM82" s="14" t="n">
        <v>0</v>
      </c>
      <c r="FN82" s="14" t="n">
        <v>0</v>
      </c>
      <c r="FO82" s="14" t="n">
        <v>0</v>
      </c>
      <c r="FP82" s="14" t="n">
        <v>0</v>
      </c>
    </row>
    <row r="83" customFormat="false" ht="11.25" hidden="false" customHeight="false" outlineLevel="0" collapsed="false">
      <c r="A83" s="14"/>
      <c r="B83" s="14"/>
      <c r="C83" s="12" t="e">
        <f aca="false">NextMonth(C82)</f>
        <v>#VALUE!</v>
      </c>
      <c r="D83" s="13" t="n">
        <v>0.057794728773941</v>
      </c>
      <c r="E83" s="13" t="n">
        <v>4.23</v>
      </c>
      <c r="F83" s="13" t="n">
        <v>0.185</v>
      </c>
      <c r="G83" s="13" t="n">
        <v>0.005</v>
      </c>
      <c r="I83" s="17"/>
      <c r="K83" s="29"/>
      <c r="Y83" s="17"/>
      <c r="AC83" s="17"/>
      <c r="AY83" s="29"/>
      <c r="FM83" s="14" t="n">
        <v>0</v>
      </c>
      <c r="FN83" s="14" t="n">
        <v>0</v>
      </c>
      <c r="FO83" s="14" t="n">
        <v>0</v>
      </c>
      <c r="FP83" s="14" t="n">
        <v>0</v>
      </c>
    </row>
    <row r="84" customFormat="false" ht="11.25" hidden="false" customHeight="false" outlineLevel="0" collapsed="false">
      <c r="A84" s="14"/>
      <c r="B84" s="14"/>
      <c r="C84" s="12" t="e">
        <f aca="false">NextMonth(C83)</f>
        <v>#VALUE!</v>
      </c>
      <c r="D84" s="13" t="n">
        <v>0.057874131072189</v>
      </c>
      <c r="E84" s="13" t="n">
        <v>4.26</v>
      </c>
      <c r="F84" s="13" t="n">
        <v>0.205</v>
      </c>
      <c r="G84" s="13" t="n">
        <v>0.0025</v>
      </c>
      <c r="I84" s="17"/>
      <c r="K84" s="29"/>
      <c r="Y84" s="17"/>
      <c r="AC84" s="17"/>
      <c r="AY84" s="29"/>
      <c r="FM84" s="14" t="n">
        <v>0</v>
      </c>
      <c r="FN84" s="14" t="n">
        <v>0</v>
      </c>
      <c r="FO84" s="14" t="n">
        <v>0</v>
      </c>
      <c r="FP84" s="14" t="n">
        <v>0</v>
      </c>
    </row>
    <row r="85" customFormat="false" ht="11.25" hidden="false" customHeight="false" outlineLevel="0" collapsed="false">
      <c r="A85" s="14"/>
      <c r="B85" s="14"/>
      <c r="C85" s="12" t="e">
        <f aca="false">NextMonth(C84)</f>
        <v>#VALUE!</v>
      </c>
      <c r="D85" s="13" t="n">
        <v>0.057950972007974</v>
      </c>
      <c r="E85" s="13" t="n">
        <v>4.4</v>
      </c>
      <c r="F85" s="13" t="n">
        <v>0.645</v>
      </c>
      <c r="G85" s="13" t="n">
        <v>0.05</v>
      </c>
      <c r="I85" s="17"/>
      <c r="K85" s="29"/>
      <c r="Y85" s="17"/>
      <c r="AC85" s="17"/>
      <c r="AY85" s="29"/>
      <c r="FM85" s="14" t="n">
        <v>0</v>
      </c>
      <c r="FN85" s="14" t="n">
        <v>0</v>
      </c>
      <c r="FO85" s="14" t="n">
        <v>0</v>
      </c>
      <c r="FP85" s="14" t="n">
        <v>0</v>
      </c>
    </row>
    <row r="86" customFormat="false" ht="11.25" hidden="false" customHeight="false" outlineLevel="0" collapsed="false">
      <c r="A86" s="14"/>
      <c r="B86" s="14"/>
      <c r="C86" s="12" t="e">
        <f aca="false">NextMonth(C85)</f>
        <v>#VALUE!</v>
      </c>
      <c r="D86" s="13" t="n">
        <v>0.058030374310348</v>
      </c>
      <c r="E86" s="13" t="n">
        <v>4.54</v>
      </c>
      <c r="F86" s="13" t="n">
        <v>0.98</v>
      </c>
      <c r="G86" s="13" t="n">
        <v>0.05</v>
      </c>
      <c r="I86" s="17"/>
      <c r="K86" s="29"/>
      <c r="Y86" s="17"/>
      <c r="AC86" s="17"/>
      <c r="AY86" s="29"/>
      <c r="FM86" s="14" t="n">
        <v>0</v>
      </c>
      <c r="FN86" s="14" t="n">
        <v>0</v>
      </c>
      <c r="FO86" s="14" t="n">
        <v>0</v>
      </c>
      <c r="FP86" s="14" t="n">
        <v>0</v>
      </c>
    </row>
    <row r="87" customFormat="false" ht="11.25" hidden="false" customHeight="false" outlineLevel="0" collapsed="false">
      <c r="A87" s="14"/>
      <c r="B87" s="14"/>
      <c r="C87" s="12" t="e">
        <f aca="false">NextMonth(C86)</f>
        <v>#VALUE!</v>
      </c>
      <c r="D87" s="13" t="n">
        <v>0.05810977661482</v>
      </c>
      <c r="E87" s="13" t="n">
        <v>4.585</v>
      </c>
      <c r="F87" s="13" t="n">
        <v>1.205</v>
      </c>
      <c r="G87" s="13" t="n">
        <v>0.05</v>
      </c>
      <c r="I87" s="17"/>
      <c r="K87" s="29"/>
      <c r="Y87" s="17"/>
      <c r="AC87" s="17"/>
      <c r="AY87" s="29"/>
      <c r="FM87" s="14" t="n">
        <v>0</v>
      </c>
      <c r="FN87" s="14" t="n">
        <v>0</v>
      </c>
      <c r="FO87" s="14" t="n">
        <v>0</v>
      </c>
      <c r="FP87" s="14" t="n">
        <v>0</v>
      </c>
    </row>
    <row r="88" customFormat="false" ht="11.25" hidden="false" customHeight="false" outlineLevel="0" collapsed="false">
      <c r="A88" s="14"/>
      <c r="B88" s="14"/>
      <c r="C88" s="12" t="e">
        <f aca="false">NextMonth(C87)</f>
        <v>#VALUE!</v>
      </c>
      <c r="D88" s="13" t="n">
        <v>0.058181494827112</v>
      </c>
      <c r="E88" s="13" t="n">
        <v>4.457</v>
      </c>
      <c r="F88" s="13" t="n">
        <v>1.205</v>
      </c>
      <c r="G88" s="13" t="n">
        <v>0.05</v>
      </c>
      <c r="I88" s="17"/>
      <c r="K88" s="29"/>
      <c r="Y88" s="17"/>
      <c r="AC88" s="17"/>
      <c r="AY88" s="29"/>
      <c r="FM88" s="14" t="n">
        <v>0</v>
      </c>
      <c r="FN88" s="14" t="n">
        <v>0</v>
      </c>
      <c r="FO88" s="14" t="n">
        <v>0</v>
      </c>
      <c r="FP88" s="14" t="n">
        <v>0</v>
      </c>
    </row>
    <row r="89" customFormat="false" ht="11.25" hidden="false" customHeight="false" outlineLevel="0" collapsed="false">
      <c r="A89" s="14"/>
      <c r="B89" s="14"/>
      <c r="C89" s="12" t="e">
        <f aca="false">NextMonth(C88)</f>
        <v>#VALUE!</v>
      </c>
      <c r="D89" s="13" t="n">
        <v>0.058260897135574</v>
      </c>
      <c r="E89" s="13" t="n">
        <v>4.332</v>
      </c>
      <c r="F89" s="13" t="n">
        <v>0.815</v>
      </c>
      <c r="G89" s="13" t="n">
        <v>0.05</v>
      </c>
      <c r="I89" s="17"/>
      <c r="K89" s="29"/>
      <c r="Y89" s="17"/>
      <c r="AC89" s="17"/>
      <c r="AY89" s="29"/>
      <c r="FM89" s="14" t="n">
        <v>0</v>
      </c>
      <c r="FN89" s="14" t="n">
        <v>0</v>
      </c>
      <c r="FO89" s="14" t="n">
        <v>0</v>
      </c>
      <c r="FP89" s="14" t="n">
        <v>0</v>
      </c>
    </row>
    <row r="90" customFormat="false" ht="11.25" hidden="false" customHeight="false" outlineLevel="0" collapsed="false">
      <c r="A90" s="14"/>
      <c r="B90" s="14"/>
      <c r="C90" s="12" t="e">
        <f aca="false">NextMonth(C89)</f>
        <v>#VALUE!</v>
      </c>
      <c r="D90" s="13" t="n">
        <v>0.058337738081243</v>
      </c>
      <c r="E90" s="13" t="n">
        <v>4.207</v>
      </c>
      <c r="F90" s="13" t="n">
        <v>0.24</v>
      </c>
      <c r="G90" s="13" t="n">
        <v>0.005</v>
      </c>
      <c r="I90" s="17"/>
      <c r="K90" s="29"/>
      <c r="Y90" s="17"/>
      <c r="AC90" s="17"/>
      <c r="AY90" s="29"/>
      <c r="FM90" s="14" t="n">
        <v>0</v>
      </c>
      <c r="FN90" s="14" t="n">
        <v>0</v>
      </c>
      <c r="FO90" s="14" t="n">
        <v>0</v>
      </c>
      <c r="FP90" s="14" t="n">
        <v>0</v>
      </c>
    </row>
    <row r="91" customFormat="false" ht="11.25" hidden="false" customHeight="false" outlineLevel="0" collapsed="false">
      <c r="A91" s="14"/>
      <c r="B91" s="14"/>
      <c r="C91" s="12" t="e">
        <f aca="false">NextMonth(C90)</f>
        <v>#VALUE!</v>
      </c>
      <c r="D91" s="13" t="n">
        <v>0.05841714039383</v>
      </c>
      <c r="E91" s="13" t="n">
        <v>4.198</v>
      </c>
      <c r="F91" s="13" t="n">
        <v>0.195</v>
      </c>
      <c r="G91" s="13" t="n">
        <v>0.005</v>
      </c>
      <c r="I91" s="17"/>
      <c r="K91" s="29"/>
      <c r="Y91" s="17"/>
      <c r="AC91" s="17"/>
      <c r="AY91" s="29"/>
      <c r="FM91" s="14" t="n">
        <v>0</v>
      </c>
      <c r="FN91" s="14" t="n">
        <v>0</v>
      </c>
      <c r="FO91" s="14" t="n">
        <v>0</v>
      </c>
      <c r="FP91" s="14" t="n">
        <v>0</v>
      </c>
    </row>
    <row r="92" customFormat="false" ht="11.25" hidden="false" customHeight="false" outlineLevel="0" collapsed="false">
      <c r="A92" s="14"/>
      <c r="B92" s="14"/>
      <c r="C92" s="12" t="e">
        <f aca="false">NextMonth(C91)</f>
        <v>#VALUE!</v>
      </c>
      <c r="D92" s="13" t="n">
        <v>0.058493981343491</v>
      </c>
      <c r="E92" s="13" t="n">
        <v>4.223</v>
      </c>
      <c r="F92" s="13" t="n">
        <v>0.195</v>
      </c>
      <c r="G92" s="13" t="n">
        <v>0.005</v>
      </c>
      <c r="I92" s="17"/>
      <c r="K92" s="29"/>
      <c r="Y92" s="17"/>
      <c r="AC92" s="17"/>
      <c r="AY92" s="29"/>
      <c r="FM92" s="14" t="n">
        <v>0</v>
      </c>
      <c r="FN92" s="14" t="n">
        <v>0</v>
      </c>
      <c r="FO92" s="14" t="n">
        <v>0</v>
      </c>
      <c r="FP92" s="14" t="n">
        <v>0</v>
      </c>
    </row>
    <row r="93" customFormat="false" ht="11.25" hidden="false" customHeight="false" outlineLevel="0" collapsed="false">
      <c r="A93" s="14"/>
      <c r="B93" s="14"/>
      <c r="C93" s="12" t="e">
        <f aca="false">NextMonth(C92)</f>
        <v>#VALUE!</v>
      </c>
      <c r="D93" s="13" t="n">
        <v>0.058573383660204</v>
      </c>
      <c r="E93" s="13" t="n">
        <v>4.252</v>
      </c>
      <c r="F93" s="13" t="n">
        <v>0.265</v>
      </c>
      <c r="G93" s="13" t="n">
        <v>0.0075</v>
      </c>
      <c r="I93" s="17"/>
      <c r="K93" s="29"/>
      <c r="Y93" s="17"/>
      <c r="AC93" s="17"/>
      <c r="AY93" s="29"/>
      <c r="FM93" s="14" t="n">
        <v>0</v>
      </c>
      <c r="FN93" s="14" t="n">
        <v>0</v>
      </c>
      <c r="FO93" s="14" t="n">
        <v>0</v>
      </c>
      <c r="FP93" s="14" t="n">
        <v>0</v>
      </c>
    </row>
    <row r="94" customFormat="false" ht="11.25" hidden="false" customHeight="false" outlineLevel="0" collapsed="false">
      <c r="A94" s="14"/>
      <c r="B94" s="14"/>
      <c r="C94" s="12" t="e">
        <f aca="false">NextMonth(C93)</f>
        <v>#VALUE!</v>
      </c>
      <c r="D94" s="13" t="n">
        <v>0.058652785979012</v>
      </c>
      <c r="E94" s="13" t="n">
        <v>4.27</v>
      </c>
      <c r="F94" s="13" t="n">
        <v>0.205</v>
      </c>
      <c r="G94" s="13" t="n">
        <v>0.0075</v>
      </c>
      <c r="I94" s="17"/>
      <c r="K94" s="29"/>
      <c r="Y94" s="17"/>
      <c r="AC94" s="17"/>
      <c r="AY94" s="29"/>
      <c r="FM94" s="14" t="n">
        <v>0</v>
      </c>
      <c r="FN94" s="14" t="n">
        <v>0</v>
      </c>
      <c r="FO94" s="14" t="n">
        <v>0</v>
      </c>
      <c r="FP94" s="14" t="n">
        <v>0</v>
      </c>
    </row>
    <row r="95" customFormat="false" ht="11.25" hidden="false" customHeight="false" outlineLevel="0" collapsed="false">
      <c r="A95" s="14"/>
      <c r="B95" s="14"/>
      <c r="C95" s="12" t="e">
        <f aca="false">NextMonth(C94)</f>
        <v>#VALUE!</v>
      </c>
      <c r="D95" s="13" t="n">
        <v>0.058729626934694</v>
      </c>
      <c r="E95" s="13" t="n">
        <v>4.275</v>
      </c>
      <c r="F95" s="13" t="n">
        <v>0.185</v>
      </c>
      <c r="G95" s="13" t="n">
        <v>0.005</v>
      </c>
      <c r="I95" s="17"/>
      <c r="K95" s="29"/>
      <c r="Y95" s="17"/>
      <c r="AC95" s="17"/>
      <c r="AY95" s="29"/>
      <c r="FM95" s="14" t="n">
        <v>0</v>
      </c>
      <c r="FN95" s="14" t="n">
        <v>0</v>
      </c>
      <c r="FO95" s="14" t="n">
        <v>0</v>
      </c>
      <c r="FP95" s="14" t="n">
        <v>0</v>
      </c>
    </row>
    <row r="96" customFormat="false" ht="11.25" hidden="false" customHeight="false" outlineLevel="0" collapsed="false">
      <c r="A96" s="14"/>
      <c r="B96" s="14"/>
      <c r="C96" s="12" t="e">
        <f aca="false">NextMonth(C95)</f>
        <v>#VALUE!</v>
      </c>
      <c r="D96" s="13" t="n">
        <v>0.058809029257628</v>
      </c>
      <c r="E96" s="13" t="n">
        <v>4.305</v>
      </c>
      <c r="F96" s="13" t="n">
        <v>0.205</v>
      </c>
      <c r="G96" s="13" t="n">
        <v>0.0025</v>
      </c>
      <c r="I96" s="17"/>
      <c r="K96" s="29"/>
      <c r="Y96" s="17"/>
      <c r="AC96" s="17"/>
      <c r="AY96" s="29"/>
      <c r="FM96" s="14" t="n">
        <v>0</v>
      </c>
      <c r="FN96" s="14" t="n">
        <v>0</v>
      </c>
      <c r="FO96" s="14" t="n">
        <v>0</v>
      </c>
      <c r="FP96" s="14" t="n">
        <v>0</v>
      </c>
    </row>
    <row r="97" customFormat="false" ht="11.25" hidden="false" customHeight="false" outlineLevel="0" collapsed="false">
      <c r="A97" s="14"/>
      <c r="B97" s="14"/>
      <c r="C97" s="12" t="e">
        <f aca="false">NextMonth(C96)</f>
        <v>#VALUE!</v>
      </c>
      <c r="D97" s="13" t="n">
        <v>0.058885870217301</v>
      </c>
      <c r="E97" s="13" t="n">
        <v>4.445</v>
      </c>
      <c r="F97" s="13" t="n">
        <v>0.645</v>
      </c>
      <c r="G97" s="13" t="n">
        <v>0.05</v>
      </c>
      <c r="I97" s="17"/>
      <c r="K97" s="29"/>
      <c r="Y97" s="17"/>
      <c r="AC97" s="17"/>
      <c r="AY97" s="29"/>
      <c r="FM97" s="14" t="n">
        <v>0</v>
      </c>
      <c r="FN97" s="14" t="n">
        <v>0</v>
      </c>
      <c r="FO97" s="14" t="n">
        <v>0</v>
      </c>
      <c r="FP97" s="14" t="n">
        <v>0</v>
      </c>
    </row>
    <row r="98" customFormat="false" ht="11.25" hidden="false" customHeight="false" outlineLevel="0" collapsed="false">
      <c r="A98" s="14"/>
      <c r="B98" s="14"/>
      <c r="C98" s="12" t="e">
        <f aca="false">NextMonth(C97)</f>
        <v>#VALUE!</v>
      </c>
      <c r="D98" s="13" t="n">
        <v>0.058965272544359</v>
      </c>
      <c r="E98" s="13" t="n">
        <v>4.585</v>
      </c>
      <c r="F98" s="13" t="n">
        <v>0.98</v>
      </c>
      <c r="G98" s="13" t="n">
        <v>0.05</v>
      </c>
      <c r="I98" s="17"/>
      <c r="K98" s="29"/>
      <c r="Y98" s="17"/>
      <c r="AC98" s="17"/>
      <c r="AY98" s="29"/>
      <c r="FM98" s="14" t="n">
        <v>0</v>
      </c>
      <c r="FN98" s="14" t="n">
        <v>0</v>
      </c>
      <c r="FO98" s="14" t="n">
        <v>0</v>
      </c>
      <c r="FP98" s="14" t="n">
        <v>0</v>
      </c>
    </row>
    <row r="99" customFormat="false" ht="11.25" hidden="false" customHeight="false" outlineLevel="0" collapsed="false">
      <c r="A99" s="14"/>
      <c r="B99" s="14"/>
      <c r="C99" s="12" t="e">
        <f aca="false">NextMonth(C98)</f>
        <v>#VALUE!</v>
      </c>
      <c r="D99" s="13" t="n">
        <v>0.059044674873513</v>
      </c>
      <c r="E99" s="13" t="n">
        <v>4.64</v>
      </c>
      <c r="F99" s="13" t="n">
        <v>1.205</v>
      </c>
      <c r="G99" s="13" t="n">
        <v>0.05</v>
      </c>
      <c r="I99" s="17"/>
      <c r="K99" s="29"/>
      <c r="Y99" s="17"/>
      <c r="AC99" s="17"/>
      <c r="AY99" s="29"/>
      <c r="FM99" s="14" t="n">
        <v>0</v>
      </c>
      <c r="FN99" s="14" t="n">
        <v>0</v>
      </c>
      <c r="FO99" s="14" t="n">
        <v>0</v>
      </c>
      <c r="FP99" s="14" t="n">
        <v>0</v>
      </c>
    </row>
    <row r="100" customFormat="false" ht="11.25" hidden="false" customHeight="false" outlineLevel="0" collapsed="false">
      <c r="A100" s="14"/>
      <c r="B100" s="14"/>
      <c r="C100" s="12" t="e">
        <f aca="false">NextMonth(C99)</f>
        <v>#VALUE!</v>
      </c>
      <c r="D100" s="13" t="n">
        <v>0.059098540196369</v>
      </c>
      <c r="E100" s="13" t="n">
        <v>4.512</v>
      </c>
      <c r="F100" s="13" t="n">
        <v>1.205</v>
      </c>
      <c r="G100" s="13" t="n">
        <v>0.05</v>
      </c>
      <c r="I100" s="17"/>
      <c r="K100" s="29"/>
      <c r="Y100" s="17"/>
      <c r="AC100" s="17"/>
      <c r="AY100" s="29"/>
      <c r="FM100" s="14" t="n">
        <v>0</v>
      </c>
      <c r="FN100" s="14" t="n">
        <v>0</v>
      </c>
      <c r="FO100" s="14" t="n">
        <v>0</v>
      </c>
      <c r="FP100" s="14" t="n">
        <v>0</v>
      </c>
    </row>
    <row r="101" customFormat="false" ht="11.25" hidden="false" customHeight="false" outlineLevel="0" collapsed="false">
      <c r="A101" s="14"/>
      <c r="B101" s="14"/>
      <c r="C101" s="12" t="e">
        <f aca="false">NextMonth(C100)</f>
        <v>#VALUE!</v>
      </c>
      <c r="D101" s="13" t="n">
        <v>0.059150427633067</v>
      </c>
      <c r="E101" s="13" t="n">
        <v>4.387</v>
      </c>
      <c r="F101" s="13" t="n">
        <v>0.815</v>
      </c>
      <c r="G101" s="13" t="n">
        <v>0.05</v>
      </c>
      <c r="I101" s="17"/>
      <c r="K101" s="29"/>
      <c r="Y101" s="17"/>
      <c r="AC101" s="17"/>
      <c r="AY101" s="29"/>
      <c r="FM101" s="14" t="n">
        <v>0</v>
      </c>
      <c r="FN101" s="14" t="n">
        <v>0</v>
      </c>
      <c r="FO101" s="14" t="n">
        <v>0</v>
      </c>
      <c r="FP101" s="14" t="n">
        <v>0</v>
      </c>
    </row>
    <row r="102" customFormat="false" ht="11.25" hidden="false" customHeight="false" outlineLevel="0" collapsed="false">
      <c r="A102" s="14"/>
      <c r="B102" s="14"/>
      <c r="C102" s="12" t="e">
        <f aca="false">NextMonth(C101)</f>
        <v>#VALUE!</v>
      </c>
      <c r="D102" s="13" t="n">
        <v>0.059200641282337</v>
      </c>
      <c r="E102" s="13" t="n">
        <v>4.262</v>
      </c>
      <c r="F102" s="13" t="n">
        <v>0.24</v>
      </c>
      <c r="G102" s="13" t="n">
        <v>0.005</v>
      </c>
      <c r="I102" s="17"/>
      <c r="K102" s="29"/>
      <c r="Y102" s="17"/>
      <c r="AC102" s="17"/>
      <c r="AY102" s="29"/>
      <c r="FM102" s="14" t="n">
        <v>0</v>
      </c>
      <c r="FN102" s="14" t="n">
        <v>0</v>
      </c>
      <c r="FO102" s="14" t="n">
        <v>0</v>
      </c>
      <c r="FP102" s="14" t="n">
        <v>0</v>
      </c>
    </row>
    <row r="103" customFormat="false" ht="11.25" hidden="false" customHeight="false" outlineLevel="0" collapsed="false">
      <c r="A103" s="14"/>
      <c r="B103" s="14"/>
      <c r="C103" s="12" t="e">
        <f aca="false">NextMonth(C102)</f>
        <v>#VALUE!</v>
      </c>
      <c r="D103" s="13" t="n">
        <v>0.059252528720796</v>
      </c>
      <c r="E103" s="13" t="n">
        <v>4.253</v>
      </c>
      <c r="F103" s="13" t="n">
        <v>0.195</v>
      </c>
      <c r="G103" s="13" t="n">
        <v>0.005</v>
      </c>
      <c r="I103" s="17"/>
      <c r="K103" s="29"/>
      <c r="Y103" s="17"/>
      <c r="AC103" s="17"/>
      <c r="AY103" s="29"/>
      <c r="FM103" s="14" t="n">
        <v>0</v>
      </c>
      <c r="FN103" s="14" t="n">
        <v>0</v>
      </c>
      <c r="FO103" s="14" t="n">
        <v>0</v>
      </c>
      <c r="FP103" s="14" t="n">
        <v>0</v>
      </c>
    </row>
    <row r="104" customFormat="false" ht="11.25" hidden="false" customHeight="false" outlineLevel="0" collapsed="false">
      <c r="A104" s="14"/>
      <c r="B104" s="14"/>
      <c r="C104" s="12" t="e">
        <f aca="false">NextMonth(C103)</f>
        <v>#VALUE!</v>
      </c>
      <c r="D104" s="13" t="n">
        <v>0.05930274237177</v>
      </c>
      <c r="E104" s="13" t="n">
        <v>4.278</v>
      </c>
      <c r="F104" s="13" t="n">
        <v>0.195</v>
      </c>
      <c r="G104" s="13" t="n">
        <v>0.005</v>
      </c>
      <c r="I104" s="17"/>
      <c r="K104" s="29"/>
      <c r="Y104" s="17"/>
      <c r="AC104" s="17"/>
      <c r="AY104" s="29"/>
      <c r="FM104" s="14" t="n">
        <v>0</v>
      </c>
      <c r="FN104" s="14" t="n">
        <v>0</v>
      </c>
      <c r="FO104" s="14" t="n">
        <v>0</v>
      </c>
      <c r="FP104" s="14" t="n">
        <v>0</v>
      </c>
    </row>
    <row r="105" customFormat="false" ht="11.25" hidden="false" customHeight="false" outlineLevel="0" collapsed="false">
      <c r="A105" s="14"/>
      <c r="B105" s="14"/>
      <c r="C105" s="12" t="e">
        <f aca="false">NextMonth(C104)</f>
        <v>#VALUE!</v>
      </c>
      <c r="D105" s="13" t="n">
        <v>0.059354629812</v>
      </c>
      <c r="E105" s="13" t="n">
        <v>4.307</v>
      </c>
      <c r="F105" s="13" t="n">
        <v>0.265</v>
      </c>
      <c r="G105" s="13" t="n">
        <v>0.0075</v>
      </c>
      <c r="I105" s="17"/>
      <c r="K105" s="29"/>
      <c r="Y105" s="17"/>
      <c r="AC105" s="17"/>
      <c r="AY105" s="29"/>
      <c r="FM105" s="14" t="n">
        <v>0</v>
      </c>
      <c r="FN105" s="14" t="n">
        <v>0</v>
      </c>
      <c r="FO105" s="14" t="n">
        <v>0</v>
      </c>
      <c r="FP105" s="14" t="n">
        <v>0</v>
      </c>
    </row>
    <row r="106" customFormat="false" ht="11.25" hidden="false" customHeight="false" outlineLevel="0" collapsed="false">
      <c r="A106" s="14"/>
      <c r="B106" s="14"/>
      <c r="C106" s="12" t="e">
        <f aca="false">NextMonth(C105)</f>
        <v>#VALUE!</v>
      </c>
      <c r="D106" s="13" t="n">
        <v>0.059406517253104</v>
      </c>
      <c r="E106" s="13" t="n">
        <v>4.325</v>
      </c>
      <c r="F106" s="13" t="n">
        <v>0.205</v>
      </c>
      <c r="G106" s="13" t="n">
        <v>0.0075</v>
      </c>
      <c r="I106" s="17"/>
      <c r="K106" s="29"/>
      <c r="Y106" s="17"/>
      <c r="AC106" s="17"/>
      <c r="AY106" s="29"/>
      <c r="FM106" s="14" t="n">
        <v>0</v>
      </c>
      <c r="FN106" s="14" t="n">
        <v>0</v>
      </c>
      <c r="FO106" s="14" t="n">
        <v>0</v>
      </c>
      <c r="FP106" s="14" t="n">
        <v>0</v>
      </c>
    </row>
    <row r="107" customFormat="false" ht="11.25" hidden="false" customHeight="false" outlineLevel="0" collapsed="false">
      <c r="A107" s="14"/>
      <c r="B107" s="14"/>
      <c r="C107" s="12" t="e">
        <f aca="false">NextMonth(C106)</f>
        <v>#VALUE!</v>
      </c>
      <c r="D107" s="13" t="n">
        <v>0.059456730906648</v>
      </c>
      <c r="E107" s="13" t="n">
        <v>4.33</v>
      </c>
      <c r="F107" s="13" t="n">
        <v>0.185</v>
      </c>
      <c r="G107" s="13" t="n">
        <v>0.005</v>
      </c>
      <c r="I107" s="17"/>
      <c r="K107" s="29"/>
      <c r="Y107" s="17"/>
      <c r="AC107" s="17"/>
      <c r="AY107" s="29"/>
      <c r="FM107" s="14" t="n">
        <v>0</v>
      </c>
      <c r="FN107" s="14" t="n">
        <v>0</v>
      </c>
      <c r="FO107" s="14" t="n">
        <v>0</v>
      </c>
      <c r="FP107" s="14" t="n">
        <v>0</v>
      </c>
    </row>
    <row r="108" customFormat="false" ht="11.25" hidden="false" customHeight="false" outlineLevel="0" collapsed="false">
      <c r="A108" s="14"/>
      <c r="B108" s="14"/>
      <c r="C108" s="12" t="e">
        <f aca="false">NextMonth(C107)</f>
        <v>#VALUE!</v>
      </c>
      <c r="D108" s="13" t="n">
        <v>0.059508618349524</v>
      </c>
      <c r="E108" s="13" t="n">
        <v>4.36</v>
      </c>
      <c r="F108" s="13" t="n">
        <v>0.205</v>
      </c>
      <c r="G108" s="13" t="n">
        <v>0.0025</v>
      </c>
      <c r="I108" s="17"/>
      <c r="K108" s="29"/>
      <c r="Y108" s="17"/>
      <c r="AC108" s="17"/>
      <c r="AY108" s="29"/>
      <c r="FM108" s="14" t="n">
        <v>0</v>
      </c>
      <c r="FN108" s="14" t="n">
        <v>0</v>
      </c>
      <c r="FO108" s="14" t="n">
        <v>0</v>
      </c>
      <c r="FP108" s="14" t="n">
        <v>0</v>
      </c>
    </row>
    <row r="109" customFormat="false" ht="11.25" hidden="false" customHeight="false" outlineLevel="0" collapsed="false">
      <c r="A109" s="14"/>
      <c r="B109" s="14"/>
      <c r="C109" s="12" t="e">
        <f aca="false">NextMonth(C108)</f>
        <v>#VALUE!</v>
      </c>
      <c r="D109" s="13" t="n">
        <v>0.059558832004771</v>
      </c>
      <c r="E109" s="13" t="n">
        <v>4.5</v>
      </c>
      <c r="F109" s="13" t="n">
        <v>0.645</v>
      </c>
      <c r="G109" s="13" t="n">
        <v>0.05</v>
      </c>
      <c r="I109" s="17"/>
      <c r="K109" s="29"/>
      <c r="Y109" s="17"/>
      <c r="AC109" s="17"/>
      <c r="AY109" s="29"/>
      <c r="FM109" s="14" t="n">
        <v>0</v>
      </c>
      <c r="FN109" s="14" t="n">
        <v>0</v>
      </c>
      <c r="FO109" s="14" t="n">
        <v>0</v>
      </c>
      <c r="FP109" s="14" t="n">
        <v>0</v>
      </c>
    </row>
    <row r="110" customFormat="false" ht="11.25" hidden="false" customHeight="false" outlineLevel="0" collapsed="false">
      <c r="A110" s="14"/>
      <c r="B110" s="14"/>
      <c r="C110" s="12" t="e">
        <f aca="false">NextMonth(C109)</f>
        <v>#VALUE!</v>
      </c>
      <c r="D110" s="13" t="n">
        <v>0.059610719449407</v>
      </c>
      <c r="E110" s="13" t="n">
        <v>4.64</v>
      </c>
      <c r="F110" s="13" t="n">
        <v>0.98</v>
      </c>
      <c r="G110" s="13" t="n">
        <v>0.05</v>
      </c>
      <c r="I110" s="17"/>
      <c r="K110" s="29"/>
      <c r="Y110" s="17"/>
      <c r="AC110" s="17"/>
      <c r="AY110" s="29"/>
      <c r="FM110" s="14" t="n">
        <v>0</v>
      </c>
      <c r="FN110" s="14" t="n">
        <v>0</v>
      </c>
      <c r="FO110" s="14" t="n">
        <v>0</v>
      </c>
      <c r="FP110" s="14" t="n">
        <v>0</v>
      </c>
    </row>
    <row r="111" customFormat="false" ht="11.25" hidden="false" customHeight="false" outlineLevel="0" collapsed="false">
      <c r="A111" s="14"/>
      <c r="B111" s="14"/>
      <c r="C111" s="12" t="e">
        <f aca="false">NextMonth(C110)</f>
        <v>#VALUE!</v>
      </c>
      <c r="D111" s="13" t="n">
        <v>0.059662606894939</v>
      </c>
      <c r="E111" s="13" t="n">
        <v>4.705</v>
      </c>
      <c r="F111" s="13" t="n">
        <v>1.205</v>
      </c>
      <c r="G111" s="13" t="n">
        <v>0.05</v>
      </c>
      <c r="I111" s="17"/>
      <c r="K111" s="29"/>
      <c r="Y111" s="17"/>
      <c r="AC111" s="17"/>
      <c r="AY111" s="29"/>
      <c r="FM111" s="14" t="n">
        <v>0</v>
      </c>
      <c r="FN111" s="14" t="n">
        <v>0</v>
      </c>
      <c r="FO111" s="14" t="n">
        <v>0</v>
      </c>
      <c r="FP111" s="14" t="n">
        <v>0</v>
      </c>
    </row>
    <row r="112" customFormat="false" ht="11.25" hidden="false" customHeight="false" outlineLevel="0" collapsed="false">
      <c r="A112" s="14"/>
      <c r="B112" s="14"/>
      <c r="C112" s="12" t="e">
        <f aca="false">NextMonth(C111)</f>
        <v>#VALUE!</v>
      </c>
      <c r="D112" s="13" t="n">
        <v>0.059709472975542</v>
      </c>
      <c r="E112" s="13" t="n">
        <v>4.577</v>
      </c>
      <c r="F112" s="13" t="n">
        <v>1.205</v>
      </c>
      <c r="G112" s="13" t="n">
        <v>0.05</v>
      </c>
      <c r="I112" s="17"/>
      <c r="K112" s="29"/>
      <c r="Y112" s="17"/>
      <c r="AC112" s="17"/>
      <c r="AY112" s="29"/>
      <c r="FM112" s="14" t="n">
        <v>0</v>
      </c>
      <c r="FN112" s="14" t="n">
        <v>0</v>
      </c>
      <c r="FO112" s="14" t="n">
        <v>0</v>
      </c>
      <c r="FP112" s="14" t="n">
        <v>0</v>
      </c>
    </row>
    <row r="113" customFormat="false" ht="11.25" hidden="false" customHeight="false" outlineLevel="0" collapsed="false">
      <c r="A113" s="14"/>
      <c r="B113" s="14"/>
      <c r="C113" s="12" t="e">
        <f aca="false">NextMonth(C112)</f>
        <v>#VALUE!</v>
      </c>
      <c r="D113" s="13" t="n">
        <v>0.059761360422776</v>
      </c>
      <c r="E113" s="13" t="n">
        <v>4.452</v>
      </c>
      <c r="F113" s="13" t="n">
        <v>0.815</v>
      </c>
      <c r="G113" s="13" t="n">
        <v>0.05</v>
      </c>
      <c r="I113" s="17"/>
      <c r="K113" s="29"/>
      <c r="Y113" s="17"/>
      <c r="AC113" s="17"/>
      <c r="AY113" s="29"/>
      <c r="FM113" s="14" t="n">
        <v>0</v>
      </c>
      <c r="FN113" s="14" t="n">
        <v>0</v>
      </c>
      <c r="FO113" s="14" t="n">
        <v>0</v>
      </c>
      <c r="FP113" s="14" t="n">
        <v>0</v>
      </c>
    </row>
    <row r="114" customFormat="false" ht="11.25" hidden="false" customHeight="false" outlineLevel="0" collapsed="false">
      <c r="A114" s="14"/>
      <c r="B114" s="14"/>
      <c r="C114" s="12" t="e">
        <f aca="false">NextMonth(C113)</f>
        <v>#VALUE!</v>
      </c>
      <c r="D114" s="13" t="n">
        <v>0.059811574082241</v>
      </c>
      <c r="E114" s="13" t="n">
        <v>4.327</v>
      </c>
      <c r="F114" s="13" t="n">
        <v>0.24</v>
      </c>
      <c r="G114" s="13" t="n">
        <v>0.005</v>
      </c>
      <c r="I114" s="17"/>
      <c r="K114" s="29"/>
      <c r="Y114" s="17"/>
      <c r="AC114" s="17"/>
      <c r="AY114" s="29"/>
      <c r="FM114" s="14" t="n">
        <v>0</v>
      </c>
      <c r="FN114" s="14" t="n">
        <v>0</v>
      </c>
      <c r="FO114" s="14" t="n">
        <v>0</v>
      </c>
      <c r="FP114" s="14" t="n">
        <v>0</v>
      </c>
    </row>
    <row r="115" customFormat="false" ht="11.25" hidden="false" customHeight="false" outlineLevel="0" collapsed="false">
      <c r="A115" s="14"/>
      <c r="B115" s="14"/>
      <c r="C115" s="12" t="e">
        <f aca="false">NextMonth(C114)</f>
        <v>#VALUE!</v>
      </c>
      <c r="D115" s="13" t="n">
        <v>0.059863461531234</v>
      </c>
      <c r="E115" s="13" t="n">
        <v>4.318</v>
      </c>
      <c r="F115" s="13" t="n">
        <v>0.195</v>
      </c>
      <c r="G115" s="13" t="n">
        <v>0.005</v>
      </c>
      <c r="I115" s="17"/>
      <c r="K115" s="29"/>
      <c r="Y115" s="17"/>
      <c r="AC115" s="17"/>
      <c r="AY115" s="29"/>
      <c r="FM115" s="14" t="n">
        <v>0</v>
      </c>
      <c r="FN115" s="14" t="n">
        <v>0</v>
      </c>
      <c r="FO115" s="14" t="n">
        <v>0</v>
      </c>
      <c r="FP115" s="14" t="n">
        <v>0</v>
      </c>
    </row>
    <row r="116" customFormat="false" ht="11.25" hidden="false" customHeight="false" outlineLevel="0" collapsed="false">
      <c r="A116" s="14"/>
      <c r="B116" s="14"/>
      <c r="C116" s="12" t="e">
        <f aca="false">NextMonth(C115)</f>
        <v>#VALUE!</v>
      </c>
      <c r="D116" s="13" t="n">
        <v>0.059913675192404</v>
      </c>
      <c r="E116" s="13" t="n">
        <v>4.343</v>
      </c>
      <c r="F116" s="13" t="n">
        <v>0.195</v>
      </c>
      <c r="G116" s="13" t="n">
        <v>0.005</v>
      </c>
      <c r="I116" s="17"/>
      <c r="K116" s="29"/>
      <c r="Y116" s="17"/>
      <c r="AC116" s="17"/>
      <c r="AY116" s="29"/>
      <c r="FM116" s="14" t="n">
        <v>0</v>
      </c>
      <c r="FN116" s="14" t="n">
        <v>0</v>
      </c>
      <c r="FO116" s="14" t="n">
        <v>0</v>
      </c>
      <c r="FP116" s="14" t="n">
        <v>0</v>
      </c>
    </row>
    <row r="117" customFormat="false" ht="11.25" hidden="false" customHeight="false" outlineLevel="0" collapsed="false">
      <c r="A117" s="14"/>
      <c r="B117" s="14"/>
      <c r="C117" s="12" t="e">
        <f aca="false">NextMonth(C116)</f>
        <v>#VALUE!</v>
      </c>
      <c r="D117" s="13" t="n">
        <v>0.059965562643158</v>
      </c>
      <c r="E117" s="13" t="n">
        <v>4.372</v>
      </c>
      <c r="F117" s="13" t="n">
        <v>0.265</v>
      </c>
      <c r="G117" s="13" t="n">
        <v>0.0075</v>
      </c>
      <c r="I117" s="17"/>
      <c r="K117" s="29"/>
      <c r="Y117" s="17"/>
      <c r="AC117" s="17"/>
      <c r="AY117" s="29"/>
      <c r="FM117" s="14" t="n">
        <v>0</v>
      </c>
      <c r="FN117" s="14" t="n">
        <v>0</v>
      </c>
      <c r="FO117" s="14" t="n">
        <v>0</v>
      </c>
      <c r="FP117" s="14" t="n">
        <v>0</v>
      </c>
    </row>
    <row r="118" customFormat="false" ht="11.25" hidden="false" customHeight="false" outlineLevel="0" collapsed="false">
      <c r="A118" s="14"/>
      <c r="B118" s="14"/>
      <c r="C118" s="12" t="e">
        <f aca="false">NextMonth(C117)</f>
        <v>#VALUE!</v>
      </c>
      <c r="D118" s="13" t="n">
        <v>0.060017450094807</v>
      </c>
      <c r="E118" s="13" t="n">
        <v>4.39</v>
      </c>
      <c r="F118" s="13" t="n">
        <v>0.205</v>
      </c>
      <c r="G118" s="13" t="n">
        <v>0.0075</v>
      </c>
      <c r="I118" s="17"/>
      <c r="K118" s="29"/>
      <c r="Y118" s="17"/>
      <c r="AC118" s="17"/>
      <c r="AY118" s="29"/>
      <c r="FM118" s="14" t="n">
        <v>0</v>
      </c>
      <c r="FN118" s="14" t="n">
        <v>0</v>
      </c>
      <c r="FO118" s="14" t="n">
        <v>0</v>
      </c>
      <c r="FP118" s="14" t="n">
        <v>0</v>
      </c>
    </row>
    <row r="119" customFormat="false" ht="11.25" hidden="false" customHeight="false" outlineLevel="0" collapsed="false">
      <c r="A119" s="14"/>
      <c r="B119" s="14"/>
      <c r="C119" s="12" t="e">
        <f aca="false">NextMonth(C118)</f>
        <v>#VALUE!</v>
      </c>
      <c r="D119" s="13" t="n">
        <v>0.060067663758545</v>
      </c>
      <c r="E119" s="13" t="n">
        <v>4.395</v>
      </c>
      <c r="F119" s="13" t="n">
        <v>0.185</v>
      </c>
      <c r="G119" s="13" t="n">
        <v>0.005</v>
      </c>
      <c r="I119" s="17"/>
      <c r="K119" s="29"/>
      <c r="Y119" s="17"/>
      <c r="AC119" s="17"/>
      <c r="AY119" s="29"/>
      <c r="FM119" s="14" t="n">
        <v>0</v>
      </c>
      <c r="FN119" s="14" t="n">
        <v>0</v>
      </c>
      <c r="FO119" s="14" t="n">
        <v>0</v>
      </c>
      <c r="FP119" s="14" t="n">
        <v>0</v>
      </c>
    </row>
    <row r="120" customFormat="false" ht="11.25" hidden="false" customHeight="false" outlineLevel="0" collapsed="false">
      <c r="A120" s="14"/>
      <c r="B120" s="14"/>
      <c r="C120" s="12" t="e">
        <f aca="false">NextMonth(C119)</f>
        <v>#VALUE!</v>
      </c>
      <c r="D120" s="13" t="n">
        <v>0.060119551211954</v>
      </c>
      <c r="E120" s="13" t="n">
        <v>4.425</v>
      </c>
      <c r="F120" s="13" t="n">
        <v>0.205</v>
      </c>
      <c r="G120" s="13" t="n">
        <v>0.0025</v>
      </c>
      <c r="I120" s="17"/>
      <c r="K120" s="29"/>
      <c r="Y120" s="17"/>
      <c r="AC120" s="17"/>
      <c r="AY120" s="29"/>
      <c r="FM120" s="14" t="n">
        <v>0</v>
      </c>
      <c r="FN120" s="14" t="n">
        <v>0</v>
      </c>
      <c r="FO120" s="14" t="n">
        <v>0</v>
      </c>
      <c r="FP120" s="14" t="n">
        <v>0</v>
      </c>
    </row>
    <row r="121" customFormat="false" ht="11.25" hidden="false" customHeight="false" outlineLevel="0" collapsed="false">
      <c r="A121" s="14"/>
      <c r="B121" s="14"/>
      <c r="C121" s="12" t="e">
        <f aca="false">NextMonth(C120)</f>
        <v>#VALUE!</v>
      </c>
      <c r="D121" s="13" t="n">
        <v>0.060169764877395</v>
      </c>
      <c r="E121" s="13" t="n">
        <v>4.565</v>
      </c>
      <c r="F121" s="13" t="n">
        <v>0.645</v>
      </c>
      <c r="G121" s="13" t="n">
        <v>0.05</v>
      </c>
      <c r="I121" s="17"/>
      <c r="K121" s="29"/>
      <c r="Y121" s="17"/>
      <c r="AC121" s="17"/>
      <c r="AY121" s="29"/>
      <c r="FM121" s="14" t="n">
        <v>0</v>
      </c>
      <c r="FN121" s="14" t="n">
        <v>0</v>
      </c>
      <c r="FO121" s="14" t="n">
        <v>0</v>
      </c>
      <c r="FP121" s="14" t="n">
        <v>0</v>
      </c>
    </row>
    <row r="122" customFormat="false" ht="11.25" hidden="false" customHeight="false" outlineLevel="0" collapsed="false">
      <c r="A122" s="14"/>
      <c r="B122" s="14"/>
      <c r="C122" s="12" t="e">
        <f aca="false">NextMonth(C121)</f>
        <v>#VALUE!</v>
      </c>
      <c r="D122" s="13" t="n">
        <v>0.060221652332565</v>
      </c>
      <c r="E122" s="13" t="n">
        <v>4.705</v>
      </c>
      <c r="F122" s="13" t="n">
        <v>0.98</v>
      </c>
      <c r="G122" s="13" t="n">
        <v>0.05</v>
      </c>
      <c r="I122" s="17"/>
      <c r="K122" s="29"/>
      <c r="Y122" s="17"/>
      <c r="AC122" s="17"/>
      <c r="AY122" s="29"/>
      <c r="FM122" s="14" t="n">
        <v>0</v>
      </c>
      <c r="FN122" s="14" t="n">
        <v>0</v>
      </c>
      <c r="FO122" s="14" t="n">
        <v>0</v>
      </c>
      <c r="FP122" s="14" t="n">
        <v>0</v>
      </c>
    </row>
    <row r="123" customFormat="false" ht="11.25" hidden="false" customHeight="false" outlineLevel="0" collapsed="false">
      <c r="A123" s="14"/>
      <c r="B123" s="14"/>
      <c r="C123" s="12" t="e">
        <f aca="false">NextMonth(C122)</f>
        <v>#VALUE!</v>
      </c>
      <c r="D123" s="13" t="n">
        <v>0.060273539788628</v>
      </c>
      <c r="E123" s="13" t="n">
        <v>4.7825</v>
      </c>
      <c r="F123" s="13" t="n">
        <v>1.205</v>
      </c>
      <c r="G123" s="13" t="n">
        <v>0.05</v>
      </c>
      <c r="I123" s="17"/>
      <c r="K123" s="29"/>
      <c r="Y123" s="17"/>
      <c r="AC123" s="17"/>
      <c r="AY123" s="29"/>
      <c r="FM123" s="14" t="n">
        <v>0</v>
      </c>
      <c r="FN123" s="14" t="n">
        <v>0</v>
      </c>
      <c r="FO123" s="14" t="n">
        <v>0</v>
      </c>
      <c r="FP123" s="14" t="n">
        <v>0</v>
      </c>
    </row>
    <row r="124" customFormat="false" ht="11.25" hidden="false" customHeight="false" outlineLevel="0" collapsed="false">
      <c r="A124" s="14"/>
      <c r="B124" s="14"/>
      <c r="C124" s="12" t="e">
        <f aca="false">NextMonth(C123)</f>
        <v>#VALUE!</v>
      </c>
      <c r="D124" s="13" t="n">
        <v>0.060320405878745</v>
      </c>
      <c r="E124" s="13" t="n">
        <v>4.6545</v>
      </c>
      <c r="F124" s="13" t="n">
        <v>1.205</v>
      </c>
      <c r="G124" s="13" t="n">
        <v>0.05</v>
      </c>
      <c r="I124" s="17"/>
      <c r="K124" s="29"/>
      <c r="Y124" s="17"/>
      <c r="AC124" s="17"/>
      <c r="AY124" s="29"/>
      <c r="FM124" s="14" t="n">
        <v>0</v>
      </c>
      <c r="FN124" s="14" t="n">
        <v>0</v>
      </c>
      <c r="FO124" s="14" t="n">
        <v>0</v>
      </c>
      <c r="FP124" s="14" t="n">
        <v>0</v>
      </c>
    </row>
    <row r="125" customFormat="false" ht="11.25" hidden="false" customHeight="false" outlineLevel="0" collapsed="false">
      <c r="A125" s="14"/>
      <c r="B125" s="14"/>
      <c r="C125" s="12" t="e">
        <f aca="false">NextMonth(C124)</f>
        <v>#VALUE!</v>
      </c>
      <c r="D125" s="13" t="n">
        <v>0.060372293336512</v>
      </c>
      <c r="E125" s="13" t="n">
        <v>4.5295</v>
      </c>
      <c r="F125" s="13" t="n">
        <v>0.815</v>
      </c>
      <c r="G125" s="13" t="n">
        <v>0.05</v>
      </c>
      <c r="I125" s="17"/>
      <c r="K125" s="29"/>
      <c r="Y125" s="17"/>
      <c r="AC125" s="17"/>
      <c r="AY125" s="29"/>
      <c r="FM125" s="14" t="n">
        <v>0</v>
      </c>
      <c r="FN125" s="14" t="n">
        <v>0</v>
      </c>
      <c r="FO125" s="14" t="n">
        <v>0</v>
      </c>
      <c r="FP125" s="14" t="n">
        <v>0</v>
      </c>
    </row>
    <row r="126" customFormat="false" ht="11.25" hidden="false" customHeight="false" outlineLevel="0" collapsed="false">
      <c r="A126" s="14"/>
      <c r="B126" s="14"/>
      <c r="C126" s="12" t="e">
        <f aca="false">NextMonth(C125)</f>
        <v>#VALUE!</v>
      </c>
      <c r="D126" s="13" t="n">
        <v>0.060422507006169</v>
      </c>
      <c r="E126" s="13" t="n">
        <v>4.4045</v>
      </c>
      <c r="F126" s="13" t="n">
        <v>0.24</v>
      </c>
      <c r="G126" s="13" t="n">
        <v>0.005</v>
      </c>
      <c r="I126" s="17"/>
      <c r="K126" s="29"/>
      <c r="Y126" s="17"/>
      <c r="AC126" s="17"/>
      <c r="AY126" s="29"/>
      <c r="FM126" s="14" t="n">
        <v>0</v>
      </c>
      <c r="FN126" s="14" t="n">
        <v>0</v>
      </c>
      <c r="FO126" s="14" t="n">
        <v>0</v>
      </c>
      <c r="FP126" s="14" t="n">
        <v>0</v>
      </c>
    </row>
    <row r="127" customFormat="false" ht="11.25" hidden="false" customHeight="false" outlineLevel="0" collapsed="false">
      <c r="A127" s="14"/>
      <c r="B127" s="14"/>
      <c r="C127" s="12" t="e">
        <f aca="false">NextMonth(C126)</f>
        <v>#VALUE!</v>
      </c>
      <c r="D127" s="13" t="n">
        <v>0.060474394465695</v>
      </c>
      <c r="E127" s="13" t="n">
        <v>4.3955</v>
      </c>
      <c r="F127" s="13" t="n">
        <v>0.195</v>
      </c>
      <c r="G127" s="13" t="n">
        <v>0.005</v>
      </c>
      <c r="I127" s="17"/>
      <c r="K127" s="29"/>
      <c r="Y127" s="17"/>
      <c r="AC127" s="17"/>
      <c r="AY127" s="29"/>
      <c r="FM127" s="14" t="n">
        <v>0</v>
      </c>
      <c r="FN127" s="14" t="n">
        <v>0</v>
      </c>
      <c r="FO127" s="14" t="n">
        <v>0</v>
      </c>
      <c r="FP127" s="14" t="n">
        <v>0</v>
      </c>
    </row>
    <row r="128" customFormat="false" ht="11.25" hidden="false" customHeight="false" outlineLevel="0" collapsed="false">
      <c r="A128" s="14"/>
      <c r="B128" s="14"/>
      <c r="C128" s="12" t="e">
        <f aca="false">NextMonth(C127)</f>
        <v>#VALUE!</v>
      </c>
      <c r="D128" s="13" t="n">
        <v>0.060524608137056</v>
      </c>
      <c r="E128" s="13" t="n">
        <v>4.4205</v>
      </c>
      <c r="F128" s="13" t="n">
        <v>0.195</v>
      </c>
      <c r="G128" s="13" t="n">
        <v>0.005</v>
      </c>
      <c r="I128" s="17"/>
      <c r="K128" s="29"/>
      <c r="Y128" s="17"/>
      <c r="AC128" s="17"/>
      <c r="AY128" s="29"/>
      <c r="FM128" s="14" t="n">
        <v>0</v>
      </c>
      <c r="FN128" s="14" t="n">
        <v>0</v>
      </c>
      <c r="FO128" s="14" t="n">
        <v>0</v>
      </c>
      <c r="FP128" s="14" t="n">
        <v>0</v>
      </c>
    </row>
    <row r="129" customFormat="false" ht="11.25" hidden="false" customHeight="false" outlineLevel="0" collapsed="false">
      <c r="A129" s="14"/>
      <c r="B129" s="14"/>
      <c r="C129" s="12" t="e">
        <f aca="false">NextMonth(C128)</f>
        <v>#VALUE!</v>
      </c>
      <c r="D129" s="13" t="n">
        <v>0.060576495598342</v>
      </c>
      <c r="E129" s="13" t="n">
        <v>4.4495</v>
      </c>
      <c r="F129" s="13" t="n">
        <v>0.265</v>
      </c>
      <c r="G129" s="13" t="n">
        <v>0.0075</v>
      </c>
      <c r="I129" s="17"/>
      <c r="K129" s="29"/>
      <c r="Y129" s="17"/>
      <c r="AC129" s="17"/>
      <c r="AY129" s="29"/>
      <c r="FM129" s="14" t="n">
        <v>0</v>
      </c>
      <c r="FN129" s="14" t="n">
        <v>0</v>
      </c>
      <c r="FO129" s="14" t="n">
        <v>0</v>
      </c>
      <c r="FP129" s="14" t="n">
        <v>0</v>
      </c>
    </row>
    <row r="130" customFormat="false" ht="11.25" hidden="false" customHeight="false" outlineLevel="0" collapsed="false">
      <c r="A130" s="14"/>
      <c r="B130" s="14"/>
      <c r="C130" s="12" t="e">
        <f aca="false">NextMonth(C129)</f>
        <v>#VALUE!</v>
      </c>
      <c r="D130" s="13" t="n">
        <v>0.060628383060522</v>
      </c>
      <c r="E130" s="13" t="n">
        <v>4.4675</v>
      </c>
      <c r="F130" s="13" t="n">
        <v>0.205</v>
      </c>
      <c r="G130" s="13" t="n">
        <v>0.0075</v>
      </c>
      <c r="I130" s="17"/>
      <c r="K130" s="29"/>
      <c r="Y130" s="17"/>
      <c r="AC130" s="17"/>
      <c r="AY130" s="29"/>
      <c r="FM130" s="14" t="n">
        <v>0</v>
      </c>
      <c r="FN130" s="14" t="n">
        <v>0</v>
      </c>
      <c r="FO130" s="14" t="n">
        <v>0</v>
      </c>
      <c r="FP130" s="14" t="n">
        <v>0</v>
      </c>
    </row>
    <row r="131" customFormat="false" ht="11.25" hidden="false" customHeight="false" outlineLevel="0" collapsed="false">
      <c r="A131" s="14"/>
      <c r="B131" s="14"/>
      <c r="C131" s="12" t="e">
        <f aca="false">NextMonth(C130)</f>
        <v>#VALUE!</v>
      </c>
      <c r="D131" s="13" t="n">
        <v>0.060678596734451</v>
      </c>
      <c r="E131" s="13" t="n">
        <v>4.4725</v>
      </c>
      <c r="F131" s="13" t="n">
        <v>0.185</v>
      </c>
      <c r="G131" s="13" t="n">
        <v>0.005</v>
      </c>
      <c r="I131" s="17"/>
      <c r="K131" s="29"/>
      <c r="Y131" s="17"/>
      <c r="AC131" s="17"/>
      <c r="AY131" s="29"/>
      <c r="FM131" s="14" t="n">
        <v>0</v>
      </c>
      <c r="FN131" s="14" t="n">
        <v>0</v>
      </c>
      <c r="FO131" s="14" t="n">
        <v>0</v>
      </c>
      <c r="FP131" s="14" t="n">
        <v>0</v>
      </c>
    </row>
    <row r="132" customFormat="false" ht="11.25" hidden="false" customHeight="false" outlineLevel="0" collapsed="false">
      <c r="A132" s="14"/>
      <c r="B132" s="14"/>
      <c r="C132" s="12" t="e">
        <f aca="false">NextMonth(C131)</f>
        <v>#VALUE!</v>
      </c>
      <c r="D132" s="13" t="n">
        <v>0.060730484198391</v>
      </c>
      <c r="E132" s="13" t="n">
        <v>4.5025</v>
      </c>
      <c r="F132" s="13" t="n">
        <v>0.205</v>
      </c>
      <c r="G132" s="13" t="n">
        <v>0.0025</v>
      </c>
      <c r="I132" s="17"/>
      <c r="K132" s="29"/>
      <c r="Y132" s="17"/>
      <c r="AC132" s="17"/>
      <c r="AY132" s="29"/>
      <c r="FM132" s="14" t="n">
        <v>0</v>
      </c>
      <c r="FN132" s="14" t="n">
        <v>0</v>
      </c>
      <c r="FO132" s="14" t="n">
        <v>0</v>
      </c>
      <c r="FP132" s="14" t="n">
        <v>0</v>
      </c>
    </row>
    <row r="133" customFormat="false" ht="11.25" hidden="false" customHeight="false" outlineLevel="0" collapsed="false">
      <c r="A133" s="14"/>
      <c r="B133" s="14"/>
      <c r="C133" s="12" t="e">
        <f aca="false">NextMonth(C132)</f>
        <v>#VALUE!</v>
      </c>
      <c r="D133" s="13" t="n">
        <v>0.060780697874023</v>
      </c>
      <c r="E133" s="13" t="n">
        <v>4.6425</v>
      </c>
      <c r="F133" s="13" t="n">
        <v>0.645</v>
      </c>
      <c r="G133" s="13" t="n">
        <v>0.05</v>
      </c>
      <c r="I133" s="17"/>
      <c r="K133" s="29"/>
      <c r="Y133" s="17"/>
      <c r="AC133" s="17"/>
      <c r="AY133" s="29"/>
      <c r="FM133" s="14" t="n">
        <v>0</v>
      </c>
      <c r="FN133" s="14" t="n">
        <v>0</v>
      </c>
      <c r="FO133" s="14" t="n">
        <v>0</v>
      </c>
      <c r="FP133" s="14" t="n">
        <v>0</v>
      </c>
    </row>
    <row r="134" customFormat="false" ht="11.25" hidden="false" customHeight="false" outlineLevel="0" collapsed="false">
      <c r="A134" s="14"/>
      <c r="B134" s="14"/>
      <c r="C134" s="12" t="e">
        <f aca="false">NextMonth(C133)</f>
        <v>#VALUE!</v>
      </c>
      <c r="D134" s="13" t="n">
        <v>0.060832585339722</v>
      </c>
      <c r="E134" s="13" t="n">
        <v>4.7825</v>
      </c>
      <c r="F134" s="13" t="n">
        <v>0.98</v>
      </c>
      <c r="G134" s="13" t="n">
        <v>0.05</v>
      </c>
      <c r="I134" s="17"/>
      <c r="K134" s="29"/>
      <c r="Y134" s="17"/>
      <c r="AC134" s="17"/>
      <c r="AY134" s="29"/>
      <c r="FM134" s="14" t="n">
        <v>0</v>
      </c>
      <c r="FN134" s="14" t="n">
        <v>0</v>
      </c>
      <c r="FO134" s="14" t="n">
        <v>0</v>
      </c>
      <c r="FP134" s="14" t="n">
        <v>0</v>
      </c>
    </row>
    <row r="135" customFormat="false" ht="11.25" hidden="false" customHeight="false" outlineLevel="0" collapsed="false">
      <c r="A135" s="14"/>
      <c r="B135" s="14"/>
      <c r="C135" s="12" t="e">
        <f aca="false">NextMonth(C134)</f>
        <v>#VALUE!</v>
      </c>
      <c r="D135" s="13" t="n">
        <v>0.060884472806316</v>
      </c>
      <c r="E135" s="13" t="n">
        <v>4.8675</v>
      </c>
      <c r="F135" s="13" t="n">
        <v>1.205</v>
      </c>
      <c r="G135" s="13" t="n">
        <v>0.05</v>
      </c>
      <c r="I135" s="17"/>
      <c r="K135" s="29"/>
      <c r="Y135" s="17"/>
      <c r="AC135" s="17"/>
      <c r="AY135" s="29"/>
      <c r="FM135" s="14" t="n">
        <v>0</v>
      </c>
      <c r="FN135" s="14" t="n">
        <v>0</v>
      </c>
      <c r="FO135" s="14" t="n">
        <v>0</v>
      </c>
      <c r="FP135" s="14" t="n">
        <v>0</v>
      </c>
    </row>
    <row r="136" customFormat="false" ht="11.25" hidden="false" customHeight="false" outlineLevel="0" collapsed="false">
      <c r="A136" s="14"/>
      <c r="B136" s="14"/>
      <c r="C136" s="12" t="e">
        <f aca="false">NextMonth(C135)</f>
        <v>#VALUE!</v>
      </c>
      <c r="D136" s="13" t="n">
        <v>0.060913625509984</v>
      </c>
      <c r="E136" s="13" t="n">
        <v>4.7395</v>
      </c>
      <c r="F136" s="13" t="n">
        <v>1.205</v>
      </c>
      <c r="G136" s="13" t="n">
        <v>0.05</v>
      </c>
      <c r="I136" s="17"/>
      <c r="K136" s="29"/>
      <c r="Y136" s="17"/>
      <c r="AC136" s="17"/>
      <c r="AY136" s="29"/>
      <c r="FM136" s="14" t="n">
        <v>0</v>
      </c>
      <c r="FN136" s="14" t="n">
        <v>0</v>
      </c>
      <c r="FO136" s="14" t="n">
        <v>0</v>
      </c>
      <c r="FP136" s="14" t="n">
        <v>0</v>
      </c>
    </row>
    <row r="137" customFormat="false" ht="11.25" hidden="false" customHeight="false" outlineLevel="0" collapsed="false">
      <c r="A137" s="14"/>
      <c r="B137" s="14"/>
      <c r="C137" s="12" t="e">
        <f aca="false">NextMonth(C136)</f>
        <v>#VALUE!</v>
      </c>
      <c r="D137" s="13" t="n">
        <v>0.060940553192506</v>
      </c>
      <c r="E137" s="13" t="n">
        <v>4.6145</v>
      </c>
      <c r="F137" s="13" t="n">
        <v>0.815</v>
      </c>
      <c r="G137" s="13" t="n">
        <v>0.05</v>
      </c>
      <c r="I137" s="17"/>
      <c r="K137" s="29"/>
      <c r="Y137" s="17"/>
      <c r="AC137" s="17"/>
      <c r="AY137" s="29"/>
      <c r="FM137" s="14" t="n">
        <v>0</v>
      </c>
      <c r="FN137" s="14" t="n">
        <v>0</v>
      </c>
      <c r="FO137" s="14" t="n">
        <v>0</v>
      </c>
      <c r="FP137" s="14" t="n">
        <v>0</v>
      </c>
    </row>
    <row r="138" customFormat="false" ht="11.25" hidden="false" customHeight="false" outlineLevel="0" collapsed="false">
      <c r="A138" s="14"/>
      <c r="B138" s="14"/>
      <c r="C138" s="12" t="e">
        <f aca="false">NextMonth(C137)</f>
        <v>#VALUE!</v>
      </c>
      <c r="D138" s="13" t="n">
        <v>0.060966612240337</v>
      </c>
      <c r="E138" s="13" t="n">
        <v>4.4895</v>
      </c>
      <c r="F138" s="13" t="n">
        <v>0.24</v>
      </c>
      <c r="G138" s="13" t="n">
        <v>0.005</v>
      </c>
      <c r="I138" s="17"/>
      <c r="K138" s="29"/>
      <c r="Y138" s="17"/>
      <c r="AC138" s="17"/>
      <c r="AY138" s="29"/>
      <c r="FM138" s="14" t="n">
        <v>0</v>
      </c>
      <c r="FN138" s="14" t="n">
        <v>0</v>
      </c>
      <c r="FO138" s="14" t="n">
        <v>0</v>
      </c>
      <c r="FP138" s="14" t="n">
        <v>0</v>
      </c>
    </row>
    <row r="139" customFormat="false" ht="11.25" hidden="false" customHeight="false" outlineLevel="0" collapsed="false">
      <c r="A139" s="14"/>
      <c r="B139" s="14"/>
      <c r="C139" s="12" t="e">
        <f aca="false">NextMonth(C138)</f>
        <v>#VALUE!</v>
      </c>
      <c r="D139" s="13" t="n">
        <v>0.060993539923333</v>
      </c>
      <c r="E139" s="13" t="n">
        <v>4.4805</v>
      </c>
      <c r="F139" s="13" t="n">
        <v>0.195</v>
      </c>
      <c r="G139" s="13" t="n">
        <v>0.005</v>
      </c>
      <c r="I139" s="17"/>
      <c r="K139" s="29"/>
      <c r="Y139" s="17"/>
      <c r="AC139" s="17"/>
      <c r="AY139" s="29"/>
      <c r="FM139" s="14" t="n">
        <v>0</v>
      </c>
      <c r="FN139" s="14" t="n">
        <v>0</v>
      </c>
      <c r="FO139" s="14" t="n">
        <v>0</v>
      </c>
      <c r="FP139" s="14" t="n">
        <v>0</v>
      </c>
    </row>
    <row r="140" customFormat="false" ht="11.25" hidden="false" customHeight="false" outlineLevel="0" collapsed="false">
      <c r="A140" s="14"/>
      <c r="B140" s="14"/>
      <c r="C140" s="12" t="e">
        <f aca="false">NextMonth(C139)</f>
        <v>#VALUE!</v>
      </c>
      <c r="D140" s="13" t="n">
        <v>0.061019598971622</v>
      </c>
      <c r="E140" s="13" t="n">
        <v>4.5055</v>
      </c>
      <c r="F140" s="13" t="n">
        <v>0.195</v>
      </c>
      <c r="G140" s="13" t="n">
        <v>0.005</v>
      </c>
      <c r="I140" s="17"/>
      <c r="K140" s="29"/>
      <c r="Y140" s="17"/>
      <c r="AC140" s="17"/>
      <c r="AY140" s="29"/>
      <c r="FM140" s="14" t="n">
        <v>0</v>
      </c>
      <c r="FN140" s="14" t="n">
        <v>0</v>
      </c>
      <c r="FO140" s="14" t="n">
        <v>0</v>
      </c>
      <c r="FP140" s="14" t="n">
        <v>0</v>
      </c>
    </row>
    <row r="141" customFormat="false" ht="11.25" hidden="false" customHeight="false" outlineLevel="0" collapsed="false">
      <c r="A141" s="14"/>
      <c r="B141" s="14"/>
      <c r="C141" s="12" t="e">
        <f aca="false">NextMonth(C140)</f>
        <v>#VALUE!</v>
      </c>
      <c r="D141" s="13" t="n">
        <v>0.061046526655092</v>
      </c>
      <c r="E141" s="13" t="n">
        <v>4.5345</v>
      </c>
      <c r="F141" s="13" t="n">
        <v>0.265</v>
      </c>
      <c r="G141" s="13" t="n">
        <v>0.0075</v>
      </c>
      <c r="I141" s="17"/>
      <c r="K141" s="29"/>
      <c r="Y141" s="17"/>
      <c r="AC141" s="17"/>
      <c r="AY141" s="29"/>
      <c r="FM141" s="14" t="n">
        <v>0</v>
      </c>
      <c r="FN141" s="14" t="n">
        <v>0</v>
      </c>
      <c r="FO141" s="14" t="n">
        <v>0</v>
      </c>
      <c r="FP141" s="14" t="n">
        <v>0</v>
      </c>
    </row>
    <row r="142" customFormat="false" ht="11.25" hidden="false" customHeight="false" outlineLevel="0" collapsed="false">
      <c r="A142" s="14"/>
      <c r="B142" s="14"/>
      <c r="C142" s="12" t="e">
        <f aca="false">NextMonth(C141)</f>
        <v>#VALUE!</v>
      </c>
      <c r="D142" s="13" t="n">
        <v>0.061073454338803</v>
      </c>
      <c r="E142" s="13" t="n">
        <v>4.5525</v>
      </c>
      <c r="F142" s="13" t="n">
        <v>0.205</v>
      </c>
      <c r="G142" s="13" t="n">
        <v>0.0075</v>
      </c>
      <c r="I142" s="17"/>
      <c r="K142" s="29"/>
      <c r="Y142" s="17"/>
      <c r="AC142" s="17"/>
      <c r="AY142" s="29"/>
      <c r="FM142" s="14" t="n">
        <v>0</v>
      </c>
      <c r="FN142" s="14" t="n">
        <v>0</v>
      </c>
      <c r="FO142" s="14" t="n">
        <v>0</v>
      </c>
      <c r="FP142" s="14" t="n">
        <v>0</v>
      </c>
    </row>
    <row r="143" customFormat="false" ht="11.25" hidden="false" customHeight="false" outlineLevel="0" collapsed="false">
      <c r="A143" s="14"/>
      <c r="B143" s="14"/>
      <c r="C143" s="12" t="e">
        <f aca="false">NextMonth(C142)</f>
        <v>#VALUE!</v>
      </c>
      <c r="D143" s="13" t="n">
        <v>0.061099513387783</v>
      </c>
      <c r="E143" s="13" t="n">
        <v>4.5575</v>
      </c>
      <c r="F143" s="13" t="n">
        <v>0.185</v>
      </c>
      <c r="G143" s="13" t="n">
        <v>0.005</v>
      </c>
      <c r="I143" s="17"/>
      <c r="K143" s="29"/>
      <c r="Y143" s="17"/>
      <c r="AC143" s="17"/>
      <c r="AY143" s="29"/>
      <c r="FM143" s="14" t="n">
        <v>0</v>
      </c>
      <c r="FN143" s="14" t="n">
        <v>0</v>
      </c>
      <c r="FO143" s="14" t="n">
        <v>0</v>
      </c>
      <c r="FP143" s="14" t="n">
        <v>0</v>
      </c>
    </row>
    <row r="144" customFormat="false" ht="11.25" hidden="false" customHeight="false" outlineLevel="0" collapsed="false">
      <c r="A144" s="14"/>
      <c r="B144" s="14"/>
      <c r="C144" s="12" t="e">
        <f aca="false">NextMonth(C143)</f>
        <v>#VALUE!</v>
      </c>
      <c r="D144" s="13" t="n">
        <v>0.061126441071968</v>
      </c>
      <c r="E144" s="13" t="n">
        <v>4.5875</v>
      </c>
      <c r="F144" s="13" t="n">
        <v>0.205</v>
      </c>
      <c r="G144" s="13" t="n">
        <v>0.0025</v>
      </c>
      <c r="I144" s="17"/>
      <c r="K144" s="29"/>
      <c r="Y144" s="17"/>
      <c r="AC144" s="17"/>
      <c r="AY144" s="29"/>
      <c r="FM144" s="14" t="n">
        <v>0</v>
      </c>
      <c r="FN144" s="14" t="n">
        <v>0</v>
      </c>
      <c r="FO144" s="14" t="n">
        <v>0</v>
      </c>
      <c r="FP144" s="14" t="n">
        <v>0</v>
      </c>
    </row>
    <row r="145" customFormat="false" ht="11.25" hidden="false" customHeight="false" outlineLevel="0" collapsed="false">
      <c r="A145" s="14"/>
      <c r="B145" s="14"/>
      <c r="C145" s="12" t="e">
        <f aca="false">NextMonth(C144)</f>
        <v>#VALUE!</v>
      </c>
      <c r="D145" s="13" t="n">
        <v>0.061152500121407</v>
      </c>
      <c r="E145" s="13" t="n">
        <v>4.7275</v>
      </c>
      <c r="F145" s="13" t="n">
        <v>0.645</v>
      </c>
      <c r="G145" s="13" t="n">
        <v>0.05</v>
      </c>
      <c r="I145" s="17"/>
      <c r="K145" s="29"/>
      <c r="Y145" s="17"/>
      <c r="AC145" s="17"/>
      <c r="AY145" s="29"/>
      <c r="FM145" s="14" t="n">
        <v>0</v>
      </c>
      <c r="FN145" s="14" t="n">
        <v>0</v>
      </c>
      <c r="FO145" s="14" t="n">
        <v>0</v>
      </c>
      <c r="FP145" s="14" t="n">
        <v>0</v>
      </c>
    </row>
    <row r="146" customFormat="false" ht="11.25" hidden="false" customHeight="false" outlineLevel="0" collapsed="false">
      <c r="A146" s="14"/>
      <c r="B146" s="14"/>
      <c r="C146" s="12" t="e">
        <f aca="false">NextMonth(C145)</f>
        <v>#VALUE!</v>
      </c>
      <c r="D146" s="13" t="n">
        <v>0.061179427806065</v>
      </c>
      <c r="E146" s="13" t="n">
        <v>4.8675</v>
      </c>
      <c r="F146" s="13" t="n">
        <v>0.98</v>
      </c>
      <c r="G146" s="13" t="n">
        <v>0.05</v>
      </c>
      <c r="I146" s="17"/>
      <c r="K146" s="29"/>
      <c r="Y146" s="17"/>
      <c r="AC146" s="17"/>
      <c r="AY146" s="29"/>
      <c r="FM146" s="14" t="n">
        <v>0</v>
      </c>
      <c r="FN146" s="14" t="n">
        <v>0</v>
      </c>
      <c r="FO146" s="14" t="n">
        <v>0</v>
      </c>
      <c r="FP146" s="14" t="n">
        <v>0</v>
      </c>
    </row>
    <row r="147" customFormat="false" ht="11.25" hidden="false" customHeight="false" outlineLevel="0" collapsed="false">
      <c r="A147" s="14"/>
      <c r="B147" s="14"/>
      <c r="C147" s="12" t="e">
        <f aca="false">NextMonth(C146)</f>
        <v>#VALUE!</v>
      </c>
      <c r="D147" s="13" t="n">
        <v>0.061206355490964</v>
      </c>
      <c r="E147" s="13" t="n">
        <v>4.9575</v>
      </c>
      <c r="F147" s="13" t="n">
        <v>1.205</v>
      </c>
      <c r="G147" s="13" t="n">
        <v>0.05</v>
      </c>
      <c r="I147" s="17"/>
      <c r="K147" s="29"/>
      <c r="Y147" s="17"/>
      <c r="AC147" s="17"/>
      <c r="AY147" s="29"/>
      <c r="FM147" s="14" t="n">
        <v>0</v>
      </c>
      <c r="FN147" s="14" t="n">
        <v>0</v>
      </c>
      <c r="FO147" s="14" t="n">
        <v>0</v>
      </c>
      <c r="FP147" s="14" t="n">
        <v>0</v>
      </c>
    </row>
    <row r="148" customFormat="false" ht="11.25" hidden="false" customHeight="false" outlineLevel="0" collapsed="false">
      <c r="A148" s="14"/>
      <c r="B148" s="14"/>
      <c r="C148" s="12" t="e">
        <f aca="false">NextMonth(C147)</f>
        <v>#VALUE!</v>
      </c>
      <c r="D148" s="13" t="n">
        <v>0.061231545906088</v>
      </c>
      <c r="E148" s="13" t="n">
        <v>4.8295</v>
      </c>
      <c r="F148" s="13" t="n">
        <v>1.205</v>
      </c>
      <c r="G148" s="13" t="n">
        <v>0.05</v>
      </c>
      <c r="I148" s="17"/>
      <c r="K148" s="29"/>
      <c r="Y148" s="17"/>
      <c r="AC148" s="17"/>
      <c r="AY148" s="29"/>
      <c r="FM148" s="14" t="n">
        <v>0</v>
      </c>
      <c r="FN148" s="14" t="n">
        <v>0</v>
      </c>
      <c r="FO148" s="14" t="n">
        <v>0</v>
      </c>
      <c r="FP148" s="14" t="n">
        <v>0</v>
      </c>
    </row>
    <row r="149" customFormat="false" ht="11.25" hidden="false" customHeight="false" outlineLevel="0" collapsed="false">
      <c r="A149" s="14"/>
      <c r="B149" s="14"/>
      <c r="C149" s="12" t="e">
        <f aca="false">NextMonth(C148)</f>
        <v>#VALUE!</v>
      </c>
      <c r="D149" s="13" t="n">
        <v>0.061258473591452</v>
      </c>
      <c r="E149" s="13" t="n">
        <v>4.7045</v>
      </c>
      <c r="F149" s="13" t="n">
        <v>0.815</v>
      </c>
      <c r="G149" s="13" t="n">
        <v>0.05</v>
      </c>
      <c r="I149" s="17"/>
      <c r="K149" s="29"/>
      <c r="Y149" s="17"/>
      <c r="AC149" s="17"/>
      <c r="AY149" s="29"/>
      <c r="FM149" s="14" t="n">
        <v>0</v>
      </c>
      <c r="FN149" s="14" t="n">
        <v>0</v>
      </c>
      <c r="FO149" s="14" t="n">
        <v>0</v>
      </c>
      <c r="FP149" s="14" t="n">
        <v>0</v>
      </c>
    </row>
    <row r="150" customFormat="false" ht="11.25" hidden="false" customHeight="false" outlineLevel="0" collapsed="false">
      <c r="A150" s="14"/>
      <c r="B150" s="14"/>
      <c r="C150" s="12" t="e">
        <f aca="false">NextMonth(C149)</f>
        <v>#VALUE!</v>
      </c>
      <c r="D150" s="13" t="n">
        <v>0.061284532642034</v>
      </c>
      <c r="E150" s="13" t="n">
        <v>4.5795</v>
      </c>
      <c r="F150" s="13" t="n">
        <v>0.24</v>
      </c>
      <c r="G150" s="13" t="n">
        <v>0.005</v>
      </c>
      <c r="I150" s="17"/>
      <c r="K150" s="29"/>
      <c r="Y150" s="17"/>
      <c r="AC150" s="17"/>
      <c r="AY150" s="29"/>
      <c r="FM150" s="14" t="n">
        <v>0</v>
      </c>
      <c r="FN150" s="14" t="n">
        <v>0</v>
      </c>
      <c r="FO150" s="14" t="n">
        <v>0</v>
      </c>
      <c r="FP150" s="14" t="n">
        <v>0</v>
      </c>
    </row>
    <row r="151" customFormat="false" ht="11.25" hidden="false" customHeight="false" outlineLevel="0" collapsed="false">
      <c r="A151" s="14"/>
      <c r="B151" s="14"/>
      <c r="C151" s="12" t="e">
        <f aca="false">NextMonth(C150)</f>
        <v>#VALUE!</v>
      </c>
      <c r="D151" s="13" t="n">
        <v>0.061311460327873</v>
      </c>
      <c r="E151" s="13" t="n">
        <v>4.5705</v>
      </c>
      <c r="F151" s="13" t="n">
        <v>0.195</v>
      </c>
      <c r="G151" s="13" t="n">
        <v>0.005</v>
      </c>
      <c r="I151" s="17"/>
      <c r="K151" s="29"/>
      <c r="Y151" s="17"/>
      <c r="AC151" s="17"/>
      <c r="AY151" s="29"/>
      <c r="FM151" s="14" t="n">
        <v>0</v>
      </c>
      <c r="FN151" s="14" t="n">
        <v>0</v>
      </c>
      <c r="FO151" s="14" t="n">
        <v>0</v>
      </c>
      <c r="FP151" s="14" t="n">
        <v>0</v>
      </c>
    </row>
    <row r="152" customFormat="false" ht="11.25" hidden="false" customHeight="false" outlineLevel="0" collapsed="false">
      <c r="A152" s="14"/>
      <c r="B152" s="14"/>
      <c r="C152" s="12" t="e">
        <f aca="false">NextMonth(C151)</f>
        <v>#VALUE!</v>
      </c>
      <c r="D152" s="13" t="n">
        <v>0.061337519378914</v>
      </c>
      <c r="E152" s="13" t="n">
        <v>4.5955</v>
      </c>
      <c r="F152" s="13" t="n">
        <v>0.195</v>
      </c>
      <c r="G152" s="13" t="n">
        <v>0.005</v>
      </c>
      <c r="I152" s="17"/>
      <c r="K152" s="29"/>
      <c r="Y152" s="17"/>
      <c r="AC152" s="17"/>
      <c r="AY152" s="29"/>
      <c r="FM152" s="14" t="n">
        <v>0</v>
      </c>
      <c r="FN152" s="14" t="n">
        <v>0</v>
      </c>
      <c r="FO152" s="14" t="n">
        <v>0</v>
      </c>
      <c r="FP152" s="14" t="n">
        <v>0</v>
      </c>
    </row>
    <row r="153" customFormat="false" ht="11.25" hidden="false" customHeight="false" outlineLevel="0" collapsed="false">
      <c r="A153" s="14"/>
      <c r="B153" s="14"/>
      <c r="C153" s="12" t="e">
        <f aca="false">NextMonth(C152)</f>
        <v>#VALUE!</v>
      </c>
      <c r="D153" s="13" t="n">
        <v>0.061364447065226</v>
      </c>
      <c r="E153" s="13" t="n">
        <v>4.6245</v>
      </c>
      <c r="F153" s="13" t="n">
        <v>0.265</v>
      </c>
      <c r="G153" s="13" t="n">
        <v>0.0075</v>
      </c>
      <c r="I153" s="17"/>
      <c r="K153" s="29"/>
      <c r="Y153" s="17"/>
      <c r="AC153" s="17"/>
      <c r="AY153" s="29"/>
      <c r="FM153" s="14" t="n">
        <v>0</v>
      </c>
      <c r="FN153" s="14" t="n">
        <v>0</v>
      </c>
      <c r="FO153" s="14" t="n">
        <v>0</v>
      </c>
      <c r="FP153" s="14" t="n">
        <v>0</v>
      </c>
    </row>
    <row r="154" customFormat="false" ht="11.25" hidden="false" customHeight="false" outlineLevel="0" collapsed="false">
      <c r="A154" s="14"/>
      <c r="B154" s="14"/>
      <c r="C154" s="12" t="e">
        <f aca="false">NextMonth(C153)</f>
        <v>#VALUE!</v>
      </c>
      <c r="D154" s="13" t="n">
        <v>0.061391374751779</v>
      </c>
      <c r="E154" s="13" t="n">
        <v>4.6425</v>
      </c>
      <c r="F154" s="13" t="n">
        <v>0.205</v>
      </c>
      <c r="G154" s="13" t="n">
        <v>0.0075</v>
      </c>
      <c r="I154" s="17"/>
      <c r="K154" s="29"/>
      <c r="Y154" s="17"/>
      <c r="AC154" s="17"/>
      <c r="AY154" s="29"/>
      <c r="FM154" s="14" t="n">
        <v>0</v>
      </c>
      <c r="FN154" s="14" t="n">
        <v>0</v>
      </c>
      <c r="FO154" s="14" t="n">
        <v>0</v>
      </c>
      <c r="FP154" s="14" t="n">
        <v>0</v>
      </c>
    </row>
    <row r="155" customFormat="false" ht="11.25" hidden="false" customHeight="false" outlineLevel="0" collapsed="false">
      <c r="A155" s="14"/>
      <c r="B155" s="14"/>
      <c r="C155" s="12" t="e">
        <f aca="false">NextMonth(C154)</f>
        <v>#VALUE!</v>
      </c>
      <c r="D155" s="13" t="n">
        <v>0.061417433803511</v>
      </c>
      <c r="E155" s="13" t="n">
        <v>4.6475</v>
      </c>
      <c r="F155" s="13" t="n">
        <v>0.185</v>
      </c>
      <c r="G155" s="13" t="n">
        <v>0.005</v>
      </c>
      <c r="I155" s="17"/>
      <c r="K155" s="29"/>
      <c r="Y155" s="17"/>
      <c r="AC155" s="17"/>
      <c r="AY155" s="29"/>
      <c r="FM155" s="14" t="n">
        <v>0</v>
      </c>
      <c r="FN155" s="14" t="n">
        <v>0</v>
      </c>
      <c r="FO155" s="14" t="n">
        <v>0</v>
      </c>
      <c r="FP155" s="14" t="n">
        <v>0</v>
      </c>
    </row>
    <row r="156" customFormat="false" ht="11.25" hidden="false" customHeight="false" outlineLevel="0" collapsed="false">
      <c r="A156" s="14"/>
      <c r="B156" s="14"/>
      <c r="C156" s="12" t="e">
        <f aca="false">NextMonth(C155)</f>
        <v>#VALUE!</v>
      </c>
      <c r="D156" s="13" t="n">
        <v>0.061444361490538</v>
      </c>
      <c r="E156" s="13" t="n">
        <v>4.6775</v>
      </c>
      <c r="F156" s="13" t="n">
        <v>0.205</v>
      </c>
      <c r="G156" s="13" t="n">
        <v>0.0025</v>
      </c>
      <c r="I156" s="17"/>
      <c r="K156" s="29"/>
      <c r="Y156" s="17"/>
      <c r="AC156" s="17"/>
      <c r="AY156" s="29"/>
      <c r="FM156" s="14" t="n">
        <v>0</v>
      </c>
      <c r="FN156" s="14" t="n">
        <v>0</v>
      </c>
      <c r="FO156" s="14" t="n">
        <v>0</v>
      </c>
      <c r="FP156" s="14" t="n">
        <v>0</v>
      </c>
    </row>
    <row r="157" customFormat="false" ht="11.25" hidden="false" customHeight="false" outlineLevel="0" collapsed="false">
      <c r="A157" s="14"/>
      <c r="B157" s="14"/>
      <c r="C157" s="12" t="e">
        <f aca="false">NextMonth(C156)</f>
        <v>#VALUE!</v>
      </c>
      <c r="D157" s="13" t="n">
        <v>0.061470420542729</v>
      </c>
      <c r="E157" s="13" t="n">
        <v>4.8175</v>
      </c>
      <c r="F157" s="13" t="n">
        <v>0.645</v>
      </c>
      <c r="G157" s="13" t="n">
        <v>0.05</v>
      </c>
      <c r="I157" s="17"/>
      <c r="K157" s="29"/>
      <c r="Y157" s="17"/>
      <c r="AC157" s="17"/>
      <c r="AY157" s="29"/>
      <c r="FM157" s="14" t="n">
        <v>0</v>
      </c>
      <c r="FN157" s="14" t="n">
        <v>0</v>
      </c>
      <c r="FO157" s="14" t="n">
        <v>0</v>
      </c>
      <c r="FP157" s="14" t="n">
        <v>0</v>
      </c>
    </row>
    <row r="158" customFormat="false" ht="11.25" hidden="false" customHeight="false" outlineLevel="0" collapsed="false">
      <c r="A158" s="14"/>
      <c r="B158" s="14"/>
      <c r="C158" s="12" t="e">
        <f aca="false">NextMonth(C157)</f>
        <v>#VALUE!</v>
      </c>
      <c r="D158" s="13" t="n">
        <v>0.061497348230229</v>
      </c>
      <c r="E158" s="13" t="n">
        <v>4.9575</v>
      </c>
      <c r="F158" s="13" t="n">
        <v>0.98</v>
      </c>
      <c r="G158" s="13" t="n">
        <v>0.05</v>
      </c>
      <c r="I158" s="17"/>
      <c r="K158" s="29"/>
      <c r="Y158" s="17"/>
      <c r="AC158" s="17"/>
      <c r="AY158" s="29"/>
      <c r="FM158" s="14" t="n">
        <v>0</v>
      </c>
      <c r="FN158" s="14" t="n">
        <v>0</v>
      </c>
      <c r="FO158" s="14" t="n">
        <v>0</v>
      </c>
      <c r="FP158" s="14" t="n">
        <v>0</v>
      </c>
    </row>
    <row r="159" customFormat="false" ht="11.25" hidden="false" customHeight="false" outlineLevel="0" collapsed="false">
      <c r="A159" s="14"/>
      <c r="B159" s="14"/>
      <c r="C159" s="12" t="e">
        <f aca="false">NextMonth(C158)</f>
        <v>#VALUE!</v>
      </c>
      <c r="D159" s="13" t="n">
        <v>0.061524275917971</v>
      </c>
      <c r="E159" s="13" t="n">
        <v>5.0525</v>
      </c>
      <c r="F159" s="13" t="n">
        <v>1.205</v>
      </c>
      <c r="G159" s="13" t="n">
        <v>0.05</v>
      </c>
      <c r="I159" s="17"/>
      <c r="K159" s="29"/>
      <c r="Y159" s="17"/>
      <c r="AC159" s="17"/>
      <c r="AY159" s="29"/>
      <c r="FM159" s="14" t="n">
        <v>0</v>
      </c>
      <c r="FN159" s="14" t="n">
        <v>0</v>
      </c>
      <c r="FO159" s="14" t="n">
        <v>0</v>
      </c>
      <c r="FP159" s="14" t="n">
        <v>0</v>
      </c>
    </row>
    <row r="160" customFormat="false" ht="11.25" hidden="false" customHeight="false" outlineLevel="0" collapsed="false">
      <c r="A160" s="14"/>
      <c r="B160" s="14"/>
      <c r="C160" s="12" t="e">
        <f aca="false">NextMonth(C159)</f>
        <v>#VALUE!</v>
      </c>
      <c r="D160" s="13" t="n">
        <v>0.061548597700654</v>
      </c>
      <c r="E160" s="13" t="n">
        <v>4.9245</v>
      </c>
      <c r="F160" s="13" t="n">
        <v>1.205</v>
      </c>
      <c r="G160" s="13" t="n">
        <v>0.05</v>
      </c>
      <c r="I160" s="17"/>
      <c r="K160" s="29"/>
      <c r="Y160" s="17"/>
      <c r="AC160" s="17"/>
      <c r="AY160" s="29"/>
      <c r="FM160" s="14" t="n">
        <v>0</v>
      </c>
      <c r="FN160" s="14" t="n">
        <v>0</v>
      </c>
      <c r="FO160" s="14" t="n">
        <v>0</v>
      </c>
      <c r="FP160" s="14" t="n">
        <v>0</v>
      </c>
    </row>
    <row r="161" customFormat="false" ht="11.25" hidden="false" customHeight="false" outlineLevel="0" collapsed="false">
      <c r="A161" s="14"/>
      <c r="B161" s="14"/>
      <c r="C161" s="12" t="e">
        <f aca="false">NextMonth(C160)</f>
        <v>#VALUE!</v>
      </c>
      <c r="D161" s="13" t="n">
        <v>0.061575525388853</v>
      </c>
      <c r="E161" s="13" t="n">
        <v>4.7995</v>
      </c>
      <c r="F161" s="13" t="n">
        <v>0.815</v>
      </c>
      <c r="G161" s="13" t="n">
        <v>0.05</v>
      </c>
      <c r="I161" s="17"/>
      <c r="K161" s="29"/>
      <c r="Y161" s="17"/>
      <c r="AC161" s="17"/>
      <c r="AY161" s="29"/>
      <c r="FM161" s="14" t="n">
        <v>0</v>
      </c>
      <c r="FN161" s="14" t="n">
        <v>0</v>
      </c>
      <c r="FO161" s="14" t="n">
        <v>0</v>
      </c>
      <c r="FP161" s="14" t="n">
        <v>0</v>
      </c>
    </row>
    <row r="162" customFormat="false" ht="11.25" hidden="false" customHeight="false" outlineLevel="0" collapsed="false">
      <c r="A162" s="14"/>
      <c r="B162" s="14"/>
      <c r="C162" s="12" t="e">
        <f aca="false">NextMonth(C161)</f>
        <v>#VALUE!</v>
      </c>
      <c r="D162" s="13" t="n">
        <v>0.061601584442179</v>
      </c>
      <c r="E162" s="13" t="n">
        <v>4.6745</v>
      </c>
      <c r="F162" s="13" t="n">
        <v>0.24</v>
      </c>
      <c r="G162" s="13" t="n">
        <v>0.005</v>
      </c>
      <c r="I162" s="17"/>
      <c r="K162" s="29"/>
      <c r="Y162" s="17"/>
      <c r="AC162" s="17"/>
      <c r="AY162" s="29"/>
      <c r="FM162" s="14" t="n">
        <v>0</v>
      </c>
      <c r="FN162" s="14" t="n">
        <v>0</v>
      </c>
      <c r="FO162" s="14" t="n">
        <v>0</v>
      </c>
      <c r="FP162" s="14" t="n">
        <v>0</v>
      </c>
    </row>
    <row r="163" customFormat="false" ht="11.25" hidden="false" customHeight="false" outlineLevel="0" collapsed="false">
      <c r="A163" s="14"/>
      <c r="B163" s="14"/>
      <c r="C163" s="12" t="e">
        <f aca="false">NextMonth(C162)</f>
        <v>#VALUE!</v>
      </c>
      <c r="D163" s="13" t="n">
        <v>0.061628512130852</v>
      </c>
      <c r="E163" s="13" t="n">
        <v>4.6655</v>
      </c>
      <c r="F163" s="13" t="n">
        <v>0.195</v>
      </c>
      <c r="G163" s="13" t="n">
        <v>0.005</v>
      </c>
      <c r="I163" s="17"/>
      <c r="K163" s="29"/>
      <c r="Y163" s="17"/>
      <c r="AC163" s="17"/>
      <c r="AY163" s="29"/>
      <c r="FM163" s="14" t="n">
        <v>0</v>
      </c>
      <c r="FN163" s="14" t="n">
        <v>0</v>
      </c>
      <c r="FO163" s="14" t="n">
        <v>0</v>
      </c>
      <c r="FP163" s="14" t="n">
        <v>0</v>
      </c>
    </row>
    <row r="164" customFormat="false" ht="11.25" hidden="false" customHeight="false" outlineLevel="0" collapsed="false">
      <c r="A164" s="14"/>
      <c r="B164" s="14"/>
      <c r="C164" s="12" t="e">
        <f aca="false">NextMonth(C163)</f>
        <v>#VALUE!</v>
      </c>
      <c r="D164" s="13" t="n">
        <v>0.061654571184636</v>
      </c>
      <c r="E164" s="13" t="n">
        <v>4.6905</v>
      </c>
      <c r="F164" s="13" t="n">
        <v>0.195</v>
      </c>
      <c r="G164" s="13" t="n">
        <v>0.005</v>
      </c>
      <c r="I164" s="17"/>
      <c r="K164" s="29"/>
      <c r="Y164" s="17"/>
      <c r="AC164" s="17"/>
      <c r="AY164" s="29"/>
      <c r="FM164" s="14" t="n">
        <v>0</v>
      </c>
      <c r="FN164" s="14" t="n">
        <v>0</v>
      </c>
      <c r="FO164" s="14" t="n">
        <v>0</v>
      </c>
      <c r="FP164" s="14" t="n">
        <v>0</v>
      </c>
    </row>
    <row r="165" customFormat="false" ht="11.25" hidden="false" customHeight="false" outlineLevel="0" collapsed="false">
      <c r="A165" s="14"/>
      <c r="B165" s="14"/>
      <c r="C165" s="12" t="e">
        <f aca="false">NextMonth(C164)</f>
        <v>#VALUE!</v>
      </c>
      <c r="D165" s="13" t="n">
        <v>0.061681498873783</v>
      </c>
      <c r="E165" s="13" t="n">
        <v>4.7195</v>
      </c>
      <c r="F165" s="13" t="n">
        <v>0.265</v>
      </c>
      <c r="G165" s="13" t="n">
        <v>0.0075</v>
      </c>
      <c r="I165" s="17"/>
      <c r="K165" s="29"/>
      <c r="Y165" s="17"/>
      <c r="AC165" s="17"/>
      <c r="AY165" s="29"/>
      <c r="FM165" s="14" t="n">
        <v>0</v>
      </c>
      <c r="FN165" s="14" t="n">
        <v>0</v>
      </c>
      <c r="FO165" s="14" t="n">
        <v>0</v>
      </c>
      <c r="FP165" s="14" t="n">
        <v>0</v>
      </c>
    </row>
    <row r="166" customFormat="false" ht="11.25" hidden="false" customHeight="false" outlineLevel="0" collapsed="false">
      <c r="A166" s="14"/>
      <c r="B166" s="14"/>
      <c r="C166" s="12" t="e">
        <f aca="false">NextMonth(C165)</f>
        <v>#VALUE!</v>
      </c>
      <c r="D166" s="13" t="n">
        <v>0.06170842656317</v>
      </c>
      <c r="E166" s="13" t="n">
        <v>4.7375</v>
      </c>
      <c r="F166" s="13" t="n">
        <v>0.205</v>
      </c>
      <c r="G166" s="13" t="n">
        <v>0.0075</v>
      </c>
      <c r="I166" s="17"/>
      <c r="K166" s="29"/>
      <c r="Y166" s="17"/>
      <c r="AC166" s="17"/>
      <c r="AY166" s="29"/>
      <c r="FM166" s="14" t="n">
        <v>0</v>
      </c>
      <c r="FN166" s="14" t="n">
        <v>0</v>
      </c>
      <c r="FO166" s="14" t="n">
        <v>0</v>
      </c>
      <c r="FP166" s="14" t="n">
        <v>0</v>
      </c>
    </row>
    <row r="167" customFormat="false" ht="11.25" hidden="false" customHeight="false" outlineLevel="0" collapsed="false">
      <c r="A167" s="14"/>
      <c r="B167" s="14"/>
      <c r="C167" s="12" t="e">
        <f aca="false">NextMonth(C166)</f>
        <v>#VALUE!</v>
      </c>
      <c r="D167" s="13" t="n">
        <v>0.061734485617646</v>
      </c>
      <c r="E167" s="13" t="n">
        <v>4.7425</v>
      </c>
      <c r="F167" s="13" t="n">
        <v>0.185</v>
      </c>
      <c r="G167" s="13" t="n">
        <v>0.005</v>
      </c>
      <c r="I167" s="17"/>
      <c r="K167" s="29"/>
      <c r="Y167" s="17"/>
      <c r="AC167" s="17"/>
      <c r="AY167" s="29"/>
      <c r="FM167" s="14" t="n">
        <v>0</v>
      </c>
      <c r="FN167" s="14" t="n">
        <v>0</v>
      </c>
      <c r="FO167" s="14" t="n">
        <v>0</v>
      </c>
      <c r="FP167" s="14" t="n">
        <v>0</v>
      </c>
    </row>
    <row r="168" customFormat="false" ht="11.25" hidden="false" customHeight="false" outlineLevel="0" collapsed="false">
      <c r="A168" s="14"/>
      <c r="B168" s="14"/>
      <c r="C168" s="12" t="e">
        <f aca="false">NextMonth(C167)</f>
        <v>#VALUE!</v>
      </c>
      <c r="D168" s="13" t="n">
        <v>0.061761413307507</v>
      </c>
      <c r="E168" s="13" t="n">
        <v>4.7725</v>
      </c>
      <c r="F168" s="13" t="n">
        <v>0.205</v>
      </c>
      <c r="G168" s="13" t="n">
        <v>0.0025</v>
      </c>
      <c r="I168" s="17"/>
      <c r="K168" s="29"/>
      <c r="Y168" s="17"/>
      <c r="AC168" s="17"/>
      <c r="AY168" s="29"/>
      <c r="FM168" s="14" t="n">
        <v>0</v>
      </c>
      <c r="FN168" s="14" t="n">
        <v>0</v>
      </c>
      <c r="FO168" s="14" t="n">
        <v>0</v>
      </c>
      <c r="FP168" s="14" t="n">
        <v>0</v>
      </c>
    </row>
    <row r="169" customFormat="false" ht="11.25" hidden="false" customHeight="false" outlineLevel="0" collapsed="false">
      <c r="A169" s="14"/>
      <c r="B169" s="14"/>
      <c r="C169" s="12" t="e">
        <f aca="false">NextMonth(C168)</f>
        <v>#VALUE!</v>
      </c>
      <c r="D169" s="13" t="n">
        <v>0.061787472362441</v>
      </c>
      <c r="E169" s="13" t="n">
        <v>4.9125</v>
      </c>
      <c r="F169" s="13" t="n">
        <v>0.645</v>
      </c>
      <c r="G169" s="13" t="n">
        <v>0.05</v>
      </c>
      <c r="I169" s="17"/>
      <c r="K169" s="29"/>
      <c r="Y169" s="17"/>
      <c r="AC169" s="17"/>
      <c r="AY169" s="29"/>
      <c r="FM169" s="14" t="n">
        <v>0</v>
      </c>
      <c r="FN169" s="14" t="n">
        <v>0</v>
      </c>
      <c r="FO169" s="14" t="n">
        <v>0</v>
      </c>
      <c r="FP169" s="14" t="n">
        <v>0</v>
      </c>
    </row>
    <row r="170" customFormat="false" ht="11.25" hidden="false" customHeight="false" outlineLevel="0" collapsed="false">
      <c r="A170" s="14"/>
      <c r="B170" s="14"/>
      <c r="C170" s="12" t="e">
        <f aca="false">NextMonth(C169)</f>
        <v>#VALUE!</v>
      </c>
      <c r="D170" s="13" t="n">
        <v>0.061814400052776</v>
      </c>
      <c r="E170" s="13" t="n">
        <v>5.0525</v>
      </c>
      <c r="F170" s="13" t="n">
        <v>0.98</v>
      </c>
      <c r="G170" s="13" t="n">
        <v>0.05</v>
      </c>
      <c r="I170" s="17"/>
      <c r="K170" s="29"/>
      <c r="Y170" s="17"/>
      <c r="AC170" s="17"/>
      <c r="AY170" s="29"/>
      <c r="FM170" s="14" t="n">
        <v>0</v>
      </c>
      <c r="FN170" s="14" t="n">
        <v>0</v>
      </c>
      <c r="FO170" s="14" t="n">
        <v>0</v>
      </c>
      <c r="FP170" s="14" t="n">
        <v>0</v>
      </c>
    </row>
    <row r="171" customFormat="false" ht="11.25" hidden="false" customHeight="false" outlineLevel="0" collapsed="false">
      <c r="A171" s="14"/>
      <c r="B171" s="14"/>
      <c r="C171" s="12" t="e">
        <f aca="false">NextMonth(C170)</f>
        <v>#VALUE!</v>
      </c>
      <c r="D171" s="13" t="n">
        <v>0.061841327743352</v>
      </c>
      <c r="E171" s="13" t="n">
        <v>5.1525</v>
      </c>
      <c r="F171" s="13" t="n">
        <v>1.205</v>
      </c>
      <c r="G171" s="13" t="n">
        <v>0.05</v>
      </c>
      <c r="I171" s="17"/>
      <c r="K171" s="29"/>
      <c r="Y171" s="17"/>
      <c r="AC171" s="17"/>
      <c r="AY171" s="29"/>
      <c r="FM171" s="14" t="n">
        <v>0</v>
      </c>
      <c r="FN171" s="14" t="n">
        <v>0</v>
      </c>
      <c r="FO171" s="14" t="n">
        <v>0</v>
      </c>
      <c r="FP171" s="14" t="n">
        <v>0</v>
      </c>
    </row>
    <row r="172" customFormat="false" ht="11.25" hidden="false" customHeight="false" outlineLevel="0" collapsed="false">
      <c r="A172" s="14"/>
      <c r="B172" s="14"/>
      <c r="C172" s="12" t="e">
        <f aca="false">NextMonth(C171)</f>
        <v>#VALUE!</v>
      </c>
      <c r="D172" s="13" t="n">
        <v>0.061865649528595</v>
      </c>
      <c r="E172" s="13" t="n">
        <v>5.0245</v>
      </c>
      <c r="F172" s="13" t="n">
        <v>1.205</v>
      </c>
      <c r="G172" s="13" t="n">
        <v>0.05</v>
      </c>
      <c r="I172" s="17"/>
      <c r="K172" s="29"/>
      <c r="Y172" s="17"/>
      <c r="AC172" s="17"/>
      <c r="AY172" s="29"/>
      <c r="FM172" s="14" t="n">
        <v>0</v>
      </c>
      <c r="FN172" s="14" t="n">
        <v>0</v>
      </c>
      <c r="FO172" s="14" t="n">
        <v>0</v>
      </c>
      <c r="FP172" s="14" t="n">
        <v>0</v>
      </c>
    </row>
    <row r="173" customFormat="false" ht="11.25" hidden="false" customHeight="false" outlineLevel="0" collapsed="false">
      <c r="A173" s="14"/>
      <c r="B173" s="14"/>
      <c r="C173" s="12" t="e">
        <f aca="false">NextMonth(C172)</f>
        <v>#VALUE!</v>
      </c>
      <c r="D173" s="13" t="n">
        <v>0.061892577219629</v>
      </c>
      <c r="E173" s="13" t="n">
        <v>4.8995</v>
      </c>
      <c r="F173" s="13" t="n">
        <v>0.815</v>
      </c>
      <c r="G173" s="13" t="n">
        <v>0.05</v>
      </c>
      <c r="I173" s="17"/>
      <c r="K173" s="29"/>
      <c r="Y173" s="17"/>
      <c r="AC173" s="17"/>
      <c r="AY173" s="29"/>
      <c r="FM173" s="14" t="n">
        <v>0</v>
      </c>
      <c r="FN173" s="14" t="n">
        <v>0</v>
      </c>
      <c r="FO173" s="14" t="n">
        <v>0</v>
      </c>
      <c r="FP173" s="14" t="n">
        <v>0</v>
      </c>
    </row>
    <row r="174" customFormat="false" ht="11.25" hidden="false" customHeight="false" outlineLevel="0" collapsed="false">
      <c r="A174" s="14"/>
      <c r="B174" s="14"/>
      <c r="C174" s="12" t="e">
        <f aca="false">NextMonth(C173)</f>
        <v>#VALUE!</v>
      </c>
      <c r="D174" s="13" t="n">
        <v>0.061918636275697</v>
      </c>
      <c r="E174" s="13" t="n">
        <v>4.7745</v>
      </c>
      <c r="F174" s="13" t="n">
        <v>0.24</v>
      </c>
      <c r="G174" s="13" t="n">
        <v>0.005</v>
      </c>
      <c r="I174" s="17"/>
      <c r="K174" s="29"/>
      <c r="Y174" s="17"/>
      <c r="AC174" s="17"/>
      <c r="AY174" s="29"/>
      <c r="FM174" s="14" t="n">
        <v>0</v>
      </c>
      <c r="FN174" s="14" t="n">
        <v>0</v>
      </c>
      <c r="FO174" s="14" t="n">
        <v>0</v>
      </c>
      <c r="FP174" s="14" t="n">
        <v>0</v>
      </c>
    </row>
    <row r="175" customFormat="false" ht="11.25" hidden="false" customHeight="false" outlineLevel="0" collapsed="false">
      <c r="A175" s="14"/>
      <c r="B175" s="14"/>
      <c r="C175" s="12" t="e">
        <f aca="false">NextMonth(C174)</f>
        <v>#VALUE!</v>
      </c>
      <c r="D175" s="13" t="n">
        <v>0.061945563967205</v>
      </c>
      <c r="E175" s="13" t="n">
        <v>4.7655</v>
      </c>
      <c r="F175" s="13" t="n">
        <v>0.195</v>
      </c>
      <c r="G175" s="13" t="n">
        <v>0.005</v>
      </c>
      <c r="I175" s="17"/>
      <c r="K175" s="29"/>
      <c r="Y175" s="17"/>
      <c r="AC175" s="17"/>
      <c r="AY175" s="29"/>
      <c r="FM175" s="14" t="n">
        <v>0</v>
      </c>
      <c r="FN175" s="14" t="n">
        <v>0</v>
      </c>
      <c r="FO175" s="14" t="n">
        <v>0</v>
      </c>
      <c r="FP175" s="14" t="n">
        <v>0</v>
      </c>
    </row>
    <row r="176" customFormat="false" ht="11.25" hidden="false" customHeight="false" outlineLevel="0" collapsed="false">
      <c r="A176" s="14"/>
      <c r="B176" s="14"/>
      <c r="C176" s="12" t="e">
        <f aca="false">NextMonth(C175)</f>
        <v>#VALUE!</v>
      </c>
      <c r="D176" s="13" t="n">
        <v>0.061971623023731</v>
      </c>
      <c r="E176" s="13" t="n">
        <v>4.7905</v>
      </c>
      <c r="F176" s="13" t="n">
        <v>0.195</v>
      </c>
      <c r="G176" s="13" t="n">
        <v>0.005</v>
      </c>
      <c r="I176" s="17"/>
      <c r="K176" s="29"/>
      <c r="Y176" s="17"/>
      <c r="AC176" s="17"/>
      <c r="AY176" s="29"/>
      <c r="FM176" s="14" t="n">
        <v>0</v>
      </c>
      <c r="FN176" s="14" t="n">
        <v>0</v>
      </c>
      <c r="FO176" s="14" t="n">
        <v>0</v>
      </c>
      <c r="FP176" s="14" t="n">
        <v>0</v>
      </c>
    </row>
    <row r="177" customFormat="false" ht="11.25" hidden="false" customHeight="false" outlineLevel="0" collapsed="false">
      <c r="A177" s="14"/>
      <c r="B177" s="14"/>
      <c r="C177" s="12" t="e">
        <f aca="false">NextMonth(C176)</f>
        <v>#VALUE!</v>
      </c>
      <c r="D177" s="13" t="n">
        <v>0.061998550715713</v>
      </c>
      <c r="E177" s="13" t="n">
        <v>4.8195</v>
      </c>
      <c r="F177" s="13" t="n">
        <v>0.265</v>
      </c>
      <c r="G177" s="13" t="n">
        <v>0.0075</v>
      </c>
      <c r="I177" s="17"/>
      <c r="K177" s="29"/>
      <c r="Y177" s="17"/>
      <c r="AC177" s="17"/>
      <c r="AY177" s="29"/>
      <c r="FM177" s="14" t="n">
        <v>0</v>
      </c>
      <c r="FN177" s="14" t="n">
        <v>0</v>
      </c>
      <c r="FO177" s="14" t="n">
        <v>0</v>
      </c>
      <c r="FP177" s="14" t="n">
        <v>0</v>
      </c>
    </row>
    <row r="178" customFormat="false" ht="11.25" hidden="false" customHeight="false" outlineLevel="0" collapsed="false">
      <c r="A178" s="14"/>
      <c r="B178" s="14"/>
      <c r="C178" s="12" t="e">
        <f aca="false">NextMonth(C177)</f>
        <v>#VALUE!</v>
      </c>
      <c r="D178" s="13" t="n">
        <v>0.062025478407935</v>
      </c>
      <c r="E178" s="13" t="n">
        <v>4.8375</v>
      </c>
      <c r="F178" s="13" t="n">
        <v>0.205</v>
      </c>
      <c r="G178" s="13" t="n">
        <v>0.0075</v>
      </c>
      <c r="I178" s="17"/>
      <c r="K178" s="29"/>
      <c r="Y178" s="17"/>
      <c r="AC178" s="17"/>
      <c r="AY178" s="29"/>
      <c r="FM178" s="14" t="n">
        <v>0</v>
      </c>
      <c r="FN178" s="14" t="n">
        <v>0</v>
      </c>
      <c r="FO178" s="14" t="n">
        <v>0</v>
      </c>
      <c r="FP178" s="14" t="n">
        <v>0</v>
      </c>
    </row>
    <row r="179" customFormat="false" ht="11.25" hidden="false" customHeight="false" outlineLevel="0" collapsed="false">
      <c r="A179" s="14"/>
      <c r="B179" s="14"/>
      <c r="C179" s="12" t="e">
        <f aca="false">NextMonth(C178)</f>
        <v>#VALUE!</v>
      </c>
      <c r="D179" s="13" t="n">
        <v>0.062051537465152</v>
      </c>
      <c r="E179" s="13" t="n">
        <v>4.8425</v>
      </c>
      <c r="F179" s="13" t="n">
        <v>0.185</v>
      </c>
      <c r="G179" s="13" t="n">
        <v>0.005</v>
      </c>
      <c r="I179" s="17"/>
      <c r="K179" s="29"/>
      <c r="Y179" s="17"/>
      <c r="AC179" s="17"/>
      <c r="AY179" s="29"/>
      <c r="FM179" s="14" t="n">
        <v>0</v>
      </c>
      <c r="FN179" s="14" t="n">
        <v>0</v>
      </c>
      <c r="FO179" s="14" t="n">
        <v>0</v>
      </c>
      <c r="FP179" s="14" t="n">
        <v>0</v>
      </c>
    </row>
    <row r="180" customFormat="false" ht="11.25" hidden="false" customHeight="false" outlineLevel="0" collapsed="false">
      <c r="A180" s="14"/>
      <c r="B180" s="14"/>
      <c r="C180" s="12" t="e">
        <f aca="false">NextMonth(C179)</f>
        <v>#VALUE!</v>
      </c>
      <c r="D180" s="13" t="n">
        <v>0.062078465157848</v>
      </c>
      <c r="E180" s="13" t="n">
        <v>4.8725</v>
      </c>
      <c r="F180" s="13" t="n">
        <v>0.205</v>
      </c>
      <c r="G180" s="13" t="n">
        <v>0.0025</v>
      </c>
      <c r="I180" s="17"/>
      <c r="K180" s="29"/>
      <c r="Y180" s="17"/>
      <c r="AC180" s="17"/>
      <c r="AY180" s="29"/>
      <c r="FM180" s="14" t="n">
        <v>0</v>
      </c>
      <c r="FN180" s="14" t="n">
        <v>0</v>
      </c>
      <c r="FO180" s="14" t="n">
        <v>0</v>
      </c>
      <c r="FP180" s="14" t="n">
        <v>0</v>
      </c>
    </row>
    <row r="181" customFormat="false" ht="11.25" hidden="false" customHeight="false" outlineLevel="0" collapsed="false">
      <c r="A181" s="14"/>
      <c r="B181" s="14"/>
      <c r="C181" s="12" t="e">
        <f aca="false">NextMonth(C180)</f>
        <v>#VALUE!</v>
      </c>
      <c r="D181" s="13" t="n">
        <v>0.062104524215524</v>
      </c>
      <c r="E181" s="13" t="n">
        <v>5.0125</v>
      </c>
      <c r="F181" s="13" t="n">
        <v>0.645</v>
      </c>
      <c r="G181" s="13" t="n">
        <v>0.05</v>
      </c>
      <c r="I181" s="17"/>
      <c r="K181" s="29"/>
      <c r="Y181" s="17"/>
      <c r="AC181" s="17"/>
      <c r="AY181" s="29"/>
      <c r="FM181" s="14" t="n">
        <v>0</v>
      </c>
      <c r="FN181" s="14" t="n">
        <v>0</v>
      </c>
      <c r="FO181" s="14" t="n">
        <v>0</v>
      </c>
      <c r="FP181" s="14" t="n">
        <v>0</v>
      </c>
    </row>
    <row r="182" customFormat="false" ht="11.25" hidden="false" customHeight="false" outlineLevel="0" collapsed="false">
      <c r="A182" s="14"/>
      <c r="B182" s="14"/>
      <c r="C182" s="12" t="e">
        <f aca="false">NextMonth(C181)</f>
        <v>#VALUE!</v>
      </c>
      <c r="D182" s="13" t="n">
        <v>0.062131451908694</v>
      </c>
      <c r="E182" s="13" t="n">
        <v>5.1525</v>
      </c>
      <c r="F182" s="13" t="n">
        <v>0.98</v>
      </c>
      <c r="G182" s="13" t="n">
        <v>0.05</v>
      </c>
      <c r="I182" s="17"/>
      <c r="K182" s="29"/>
      <c r="Y182" s="17"/>
      <c r="AC182" s="17"/>
      <c r="AY182" s="29"/>
      <c r="FM182" s="14" t="n">
        <v>0</v>
      </c>
      <c r="FN182" s="14" t="n">
        <v>0</v>
      </c>
      <c r="FO182" s="14" t="n">
        <v>0</v>
      </c>
      <c r="FP182" s="14" t="n">
        <v>0</v>
      </c>
    </row>
    <row r="183" customFormat="false" ht="11.25" hidden="false" customHeight="false" outlineLevel="0" collapsed="false">
      <c r="A183" s="14"/>
      <c r="B183" s="14"/>
      <c r="C183" s="12" t="e">
        <f aca="false">NextMonth(C182)</f>
        <v>#VALUE!</v>
      </c>
      <c r="D183" s="13" t="n">
        <v>0.062158379602103</v>
      </c>
      <c r="E183" s="13" t="n">
        <v>5.2575</v>
      </c>
      <c r="F183" s="13" t="n">
        <v>1.205</v>
      </c>
      <c r="G183" s="13" t="n">
        <v>0.05</v>
      </c>
      <c r="I183" s="17"/>
      <c r="K183" s="29"/>
      <c r="Y183" s="17"/>
      <c r="AC183" s="17"/>
      <c r="AY183" s="29"/>
      <c r="FM183" s="14" t="n">
        <v>0</v>
      </c>
      <c r="FN183" s="14" t="n">
        <v>0</v>
      </c>
      <c r="FO183" s="14" t="n">
        <v>0</v>
      </c>
      <c r="FP183" s="14" t="n">
        <v>0</v>
      </c>
    </row>
    <row r="184" customFormat="false" ht="11.25" hidden="false" customHeight="false" outlineLevel="0" collapsed="false">
      <c r="A184" s="14"/>
      <c r="B184" s="14"/>
      <c r="C184" s="12" t="e">
        <f aca="false">NextMonth(C183)</f>
        <v>#VALUE!</v>
      </c>
      <c r="D184" s="13" t="n">
        <v>0.062182701389906</v>
      </c>
      <c r="E184" s="13" t="n">
        <v>5.1295</v>
      </c>
      <c r="F184" s="13" t="n">
        <v>1.205</v>
      </c>
      <c r="G184" s="13" t="n">
        <v>0.05</v>
      </c>
      <c r="I184" s="17"/>
      <c r="K184" s="29"/>
      <c r="Y184" s="17"/>
      <c r="AC184" s="17"/>
      <c r="AY184" s="29"/>
      <c r="FM184" s="14" t="n">
        <v>0</v>
      </c>
      <c r="FN184" s="14" t="n">
        <v>0</v>
      </c>
      <c r="FO184" s="14" t="n">
        <v>0</v>
      </c>
      <c r="FP184" s="14" t="n">
        <v>0</v>
      </c>
    </row>
    <row r="185" customFormat="false" ht="11.25" hidden="false" customHeight="false" outlineLevel="0" collapsed="false">
      <c r="A185" s="14"/>
      <c r="B185" s="14"/>
      <c r="C185" s="12" t="e">
        <f aca="false">NextMonth(C184)</f>
        <v>#VALUE!</v>
      </c>
      <c r="D185" s="13" t="n">
        <v>0.062209629083773</v>
      </c>
      <c r="E185" s="13" t="n">
        <v>5.0045</v>
      </c>
      <c r="F185" s="13" t="n">
        <v>0.815</v>
      </c>
      <c r="G185" s="13" t="n">
        <v>0.05</v>
      </c>
      <c r="I185" s="17"/>
      <c r="K185" s="29"/>
      <c r="Y185" s="17"/>
      <c r="AC185" s="17"/>
      <c r="AY185" s="29"/>
      <c r="FM185" s="14" t="n">
        <v>0</v>
      </c>
      <c r="FN185" s="14" t="n">
        <v>0</v>
      </c>
      <c r="FO185" s="14" t="n">
        <v>0</v>
      </c>
      <c r="FP185" s="14" t="n">
        <v>0</v>
      </c>
    </row>
    <row r="186" customFormat="false" ht="11.25" hidden="false" customHeight="false" outlineLevel="0" collapsed="false">
      <c r="A186" s="14"/>
      <c r="B186" s="14"/>
      <c r="C186" s="12" t="e">
        <f aca="false">NextMonth(C185)</f>
        <v>#VALUE!</v>
      </c>
      <c r="D186" s="13" t="n">
        <v>0.062235688142584</v>
      </c>
      <c r="E186" s="13" t="n">
        <v>4.8795</v>
      </c>
      <c r="F186" s="13" t="n">
        <v>0.24</v>
      </c>
      <c r="G186" s="13" t="n">
        <v>0.005</v>
      </c>
      <c r="I186" s="17"/>
      <c r="K186" s="29"/>
      <c r="Y186" s="17"/>
      <c r="AC186" s="17"/>
      <c r="AY186" s="29"/>
      <c r="FM186" s="14" t="n">
        <v>0</v>
      </c>
      <c r="FN186" s="14" t="n">
        <v>0</v>
      </c>
      <c r="FO186" s="14" t="n">
        <v>0</v>
      </c>
      <c r="FP186" s="14" t="n">
        <v>0</v>
      </c>
    </row>
    <row r="187" customFormat="false" ht="11.25" hidden="false" customHeight="false" outlineLevel="0" collapsed="false">
      <c r="A187" s="14"/>
      <c r="B187" s="14"/>
      <c r="C187" s="12" t="e">
        <f aca="false">NextMonth(C186)</f>
        <v>#VALUE!</v>
      </c>
      <c r="D187" s="13" t="n">
        <v>0.062262615836925</v>
      </c>
      <c r="E187" s="13" t="n">
        <v>4.8705</v>
      </c>
      <c r="F187" s="13" t="n">
        <v>0.195</v>
      </c>
      <c r="G187" s="13" t="n">
        <v>0.005</v>
      </c>
      <c r="I187" s="17"/>
      <c r="K187" s="29"/>
      <c r="Y187" s="17"/>
      <c r="AC187" s="17"/>
      <c r="AY187" s="29"/>
      <c r="FM187" s="14" t="n">
        <v>0</v>
      </c>
      <c r="FN187" s="14" t="n">
        <v>0</v>
      </c>
      <c r="FO187" s="14" t="n">
        <v>0</v>
      </c>
      <c r="FP187" s="14" t="n">
        <v>0</v>
      </c>
    </row>
    <row r="188" customFormat="false" ht="11.25" hidden="false" customHeight="false" outlineLevel="0" collapsed="false">
      <c r="A188" s="14"/>
      <c r="B188" s="14"/>
      <c r="C188" s="12" t="e">
        <f aca="false">NextMonth(C187)</f>
        <v>#VALUE!</v>
      </c>
      <c r="D188" s="13" t="n">
        <v>0.062288674896195</v>
      </c>
      <c r="E188" s="13" t="n">
        <v>4.8955</v>
      </c>
      <c r="F188" s="13" t="n">
        <v>0.195</v>
      </c>
      <c r="G188" s="13" t="n">
        <v>0.005</v>
      </c>
      <c r="I188" s="17"/>
      <c r="K188" s="29"/>
      <c r="Y188" s="17"/>
      <c r="AC188" s="17"/>
      <c r="AY188" s="29"/>
      <c r="FM188" s="14" t="n">
        <v>0</v>
      </c>
      <c r="FN188" s="14" t="n">
        <v>0</v>
      </c>
      <c r="FO188" s="14" t="n">
        <v>0</v>
      </c>
      <c r="FP188" s="14" t="n">
        <v>0</v>
      </c>
    </row>
    <row r="189" customFormat="false" ht="11.25" hidden="false" customHeight="false" outlineLevel="0" collapsed="false">
      <c r="A189" s="14"/>
      <c r="B189" s="14"/>
      <c r="C189" s="12" t="e">
        <f aca="false">NextMonth(C188)</f>
        <v>#VALUE!</v>
      </c>
      <c r="D189" s="13" t="n">
        <v>0.062315602591009</v>
      </c>
      <c r="E189" s="13" t="n">
        <v>4.9245</v>
      </c>
      <c r="F189" s="13" t="n">
        <v>0.265</v>
      </c>
      <c r="G189" s="13" t="n">
        <v>0.0075</v>
      </c>
      <c r="I189" s="17"/>
      <c r="K189" s="29"/>
      <c r="Y189" s="17"/>
      <c r="AC189" s="17"/>
      <c r="AY189" s="29"/>
      <c r="FM189" s="14" t="n">
        <v>0</v>
      </c>
      <c r="FN189" s="14" t="n">
        <v>0</v>
      </c>
      <c r="FO189" s="14" t="n">
        <v>0</v>
      </c>
      <c r="FP189" s="14" t="n">
        <v>0</v>
      </c>
    </row>
    <row r="190" customFormat="false" ht="11.25" hidden="false" customHeight="false" outlineLevel="0" collapsed="false">
      <c r="A190" s="14"/>
      <c r="B190" s="14"/>
      <c r="C190" s="12" t="e">
        <f aca="false">NextMonth(C189)</f>
        <v>#VALUE!</v>
      </c>
      <c r="D190" s="13" t="n">
        <v>0.062342530286065</v>
      </c>
      <c r="E190" s="13" t="n">
        <v>4.9425</v>
      </c>
      <c r="F190" s="13" t="n">
        <v>0.205</v>
      </c>
      <c r="G190" s="13" t="n">
        <v>0.0075</v>
      </c>
      <c r="I190" s="17"/>
      <c r="K190" s="29"/>
      <c r="Y190" s="17"/>
      <c r="AC190" s="17"/>
      <c r="AY190" s="29"/>
      <c r="FM190" s="14" t="n">
        <v>0</v>
      </c>
      <c r="FN190" s="14" t="n">
        <v>0</v>
      </c>
      <c r="FO190" s="14" t="n">
        <v>0</v>
      </c>
      <c r="FP190" s="14" t="n">
        <v>0</v>
      </c>
    </row>
    <row r="191" customFormat="false" ht="11.25" hidden="false" customHeight="false" outlineLevel="0" collapsed="false">
      <c r="A191" s="14"/>
      <c r="B191" s="14"/>
      <c r="C191" s="12" t="e">
        <f aca="false">NextMonth(C190)</f>
        <v>#VALUE!</v>
      </c>
      <c r="D191" s="13" t="n">
        <v>0.062368589346025</v>
      </c>
      <c r="E191" s="13" t="n">
        <v>4.9475</v>
      </c>
      <c r="F191" s="13" t="n">
        <v>0.185</v>
      </c>
      <c r="G191" s="13" t="n">
        <v>0.005</v>
      </c>
      <c r="I191" s="17"/>
      <c r="K191" s="29"/>
      <c r="Y191" s="17"/>
      <c r="AC191" s="17"/>
      <c r="AY191" s="29"/>
      <c r="FM191" s="14" t="n">
        <v>0</v>
      </c>
      <c r="FN191" s="14" t="n">
        <v>0</v>
      </c>
      <c r="FO191" s="14" t="n">
        <v>0</v>
      </c>
      <c r="FP191" s="14" t="n">
        <v>0</v>
      </c>
    </row>
    <row r="192" customFormat="false" ht="11.25" hidden="false" customHeight="false" outlineLevel="0" collapsed="false">
      <c r="A192" s="14"/>
      <c r="B192" s="14"/>
      <c r="C192" s="12" t="e">
        <f aca="false">NextMonth(C191)</f>
        <v>#VALUE!</v>
      </c>
      <c r="D192" s="13" t="n">
        <v>0.062395517041554</v>
      </c>
      <c r="E192" s="13" t="n">
        <v>4.9775</v>
      </c>
      <c r="F192" s="13" t="n">
        <v>0.205</v>
      </c>
      <c r="G192" s="13" t="n">
        <v>0.0025</v>
      </c>
      <c r="I192" s="17"/>
      <c r="K192" s="29"/>
      <c r="Y192" s="17"/>
      <c r="AC192" s="17"/>
      <c r="AY192" s="29"/>
      <c r="FM192" s="14" t="n">
        <v>0</v>
      </c>
      <c r="FN192" s="14" t="n">
        <v>0</v>
      </c>
      <c r="FO192" s="14" t="n">
        <v>0</v>
      </c>
      <c r="FP192" s="14" t="n">
        <v>0</v>
      </c>
    </row>
    <row r="193" customFormat="false" ht="11.25" hidden="false" customHeight="false" outlineLevel="0" collapsed="false">
      <c r="A193" s="14"/>
      <c r="B193" s="14"/>
      <c r="C193" s="12" t="e">
        <f aca="false">NextMonth(C192)</f>
        <v>#VALUE!</v>
      </c>
      <c r="D193" s="13" t="n">
        <v>0.062421576101973</v>
      </c>
      <c r="E193" s="13" t="n">
        <v>5.1175</v>
      </c>
      <c r="F193" s="13" t="n">
        <v>0.645</v>
      </c>
      <c r="G193" s="13" t="n">
        <v>0.05</v>
      </c>
      <c r="I193" s="17"/>
      <c r="K193" s="29"/>
      <c r="Y193" s="17"/>
      <c r="AC193" s="17"/>
      <c r="AY193" s="29"/>
      <c r="FM193" s="14" t="n">
        <v>0</v>
      </c>
      <c r="FN193" s="14" t="n">
        <v>0</v>
      </c>
      <c r="FO193" s="14" t="n">
        <v>0</v>
      </c>
      <c r="FP193" s="14" t="n">
        <v>0</v>
      </c>
    </row>
    <row r="194" customFormat="false" ht="11.25" hidden="false" customHeight="false" outlineLevel="0" collapsed="false">
      <c r="A194" s="14"/>
      <c r="B194" s="14"/>
      <c r="C194" s="12" t="e">
        <f aca="false">NextMonth(C193)</f>
        <v>#VALUE!</v>
      </c>
      <c r="D194" s="13" t="n">
        <v>0.062448503797976</v>
      </c>
      <c r="E194" s="13" t="n">
        <v>5.2575</v>
      </c>
      <c r="F194" s="13" t="n">
        <v>0.98</v>
      </c>
      <c r="G194" s="13" t="n">
        <v>0.05</v>
      </c>
      <c r="I194" s="17"/>
      <c r="K194" s="29"/>
      <c r="Y194" s="17"/>
      <c r="AC194" s="17"/>
      <c r="AY194" s="29"/>
      <c r="FM194" s="14" t="n">
        <v>0</v>
      </c>
      <c r="FN194" s="14" t="n">
        <v>0</v>
      </c>
      <c r="FO194" s="14" t="n">
        <v>0</v>
      </c>
      <c r="FP194" s="14" t="n">
        <v>0</v>
      </c>
    </row>
    <row r="195" customFormat="false" ht="11.25" hidden="false" customHeight="false" outlineLevel="0" collapsed="false">
      <c r="A195" s="14"/>
      <c r="B195" s="14"/>
      <c r="C195" s="12" t="e">
        <f aca="false">NextMonth(C194)</f>
        <v>#VALUE!</v>
      </c>
      <c r="D195" s="13" t="n">
        <v>0.062475431494219</v>
      </c>
      <c r="E195" s="13" t="n">
        <v>5.3675</v>
      </c>
      <c r="F195" s="13" t="n">
        <v>1.205</v>
      </c>
      <c r="G195" s="13" t="n">
        <v>0.05</v>
      </c>
      <c r="I195" s="17"/>
      <c r="K195" s="29"/>
      <c r="Y195" s="17"/>
      <c r="AC195" s="17"/>
      <c r="AY195" s="29"/>
      <c r="FM195" s="14" t="n">
        <v>0</v>
      </c>
      <c r="FN195" s="14" t="n">
        <v>0</v>
      </c>
      <c r="FO195" s="14" t="n">
        <v>0</v>
      </c>
      <c r="FP195" s="14" t="n">
        <v>0</v>
      </c>
    </row>
    <row r="196" customFormat="false" ht="11.25" hidden="false" customHeight="false" outlineLevel="0" collapsed="false">
      <c r="A196" s="14"/>
      <c r="B196" s="14"/>
      <c r="C196" s="12" t="e">
        <f aca="false">NextMonth(C195)</f>
        <v>#VALUE!</v>
      </c>
      <c r="D196" s="13" t="n">
        <v>0.062500621919955</v>
      </c>
      <c r="E196" s="13" t="n">
        <v>5.2395</v>
      </c>
      <c r="F196" s="13" t="n">
        <v>1.205</v>
      </c>
      <c r="G196" s="13" t="n">
        <v>0.05</v>
      </c>
      <c r="I196" s="17"/>
      <c r="K196" s="29"/>
      <c r="Y196" s="17"/>
      <c r="AC196" s="17"/>
      <c r="AY196" s="29"/>
      <c r="FM196" s="14" t="n">
        <v>0</v>
      </c>
      <c r="FN196" s="14" t="n">
        <v>0</v>
      </c>
      <c r="FO196" s="14" t="n">
        <v>0</v>
      </c>
      <c r="FP196" s="14" t="n">
        <v>0</v>
      </c>
    </row>
    <row r="197" customFormat="false" ht="11.25" hidden="false" customHeight="false" outlineLevel="0" collapsed="false">
      <c r="A197" s="14"/>
      <c r="B197" s="14"/>
      <c r="C197" s="12" t="e">
        <f aca="false">NextMonth(C196)</f>
        <v>#VALUE!</v>
      </c>
      <c r="D197" s="13" t="n">
        <v>0.062527549616663</v>
      </c>
      <c r="E197" s="13" t="n">
        <v>5.1145</v>
      </c>
      <c r="F197" s="13" t="n">
        <v>0.815</v>
      </c>
      <c r="G197" s="13" t="n">
        <v>0.05</v>
      </c>
      <c r="I197" s="17"/>
      <c r="K197" s="29"/>
      <c r="Y197" s="17"/>
      <c r="AC197" s="17"/>
      <c r="AY197" s="29"/>
      <c r="FM197" s="14" t="n">
        <v>0</v>
      </c>
      <c r="FN197" s="14" t="n">
        <v>0</v>
      </c>
      <c r="FO197" s="14" t="n">
        <v>0</v>
      </c>
      <c r="FP197" s="14" t="n">
        <v>0</v>
      </c>
    </row>
    <row r="198" customFormat="false" ht="11.25" hidden="false" customHeight="false" outlineLevel="0" collapsed="false">
      <c r="A198" s="14"/>
      <c r="B198" s="14"/>
      <c r="C198" s="12" t="e">
        <f aca="false">NextMonth(C197)</f>
        <v>#VALUE!</v>
      </c>
      <c r="D198" s="13" t="n">
        <v>0.062553608678224</v>
      </c>
      <c r="E198" s="13" t="n">
        <v>4.9895</v>
      </c>
      <c r="F198" s="13" t="n">
        <v>0.24</v>
      </c>
      <c r="G198" s="13" t="n">
        <v>0.005</v>
      </c>
      <c r="I198" s="17"/>
      <c r="K198" s="29"/>
      <c r="AY198" s="29"/>
      <c r="FM198" s="14" t="n">
        <v>0</v>
      </c>
      <c r="FN198" s="14" t="n">
        <v>0</v>
      </c>
      <c r="FO198" s="14" t="n">
        <v>0</v>
      </c>
      <c r="FP198" s="14" t="n">
        <v>0</v>
      </c>
    </row>
    <row r="199" customFormat="false" ht="11.25" hidden="false" customHeight="false" outlineLevel="0" collapsed="false">
      <c r="A199" s="14"/>
      <c r="B199" s="14"/>
      <c r="C199" s="12" t="e">
        <f aca="false">NextMonth(C198)</f>
        <v>#VALUE!</v>
      </c>
      <c r="D199" s="13" t="n">
        <v>0.062580536375406</v>
      </c>
      <c r="E199" s="13" t="n">
        <v>4.9805</v>
      </c>
      <c r="F199" s="13" t="n">
        <v>0.195</v>
      </c>
      <c r="G199" s="13" t="n">
        <v>0.005</v>
      </c>
      <c r="I199" s="17"/>
      <c r="K199" s="29"/>
      <c r="AY199" s="29"/>
      <c r="FM199" s="14" t="n">
        <v>0</v>
      </c>
      <c r="FN199" s="14" t="n">
        <v>0</v>
      </c>
      <c r="FO199" s="14" t="n">
        <v>0</v>
      </c>
      <c r="FP199" s="14" t="n">
        <v>0</v>
      </c>
    </row>
    <row r="200" customFormat="false" ht="11.25" hidden="false" customHeight="false" outlineLevel="0" collapsed="false">
      <c r="A200" s="14"/>
      <c r="B200" s="14"/>
      <c r="C200" s="12" t="e">
        <f aca="false">NextMonth(C199)</f>
        <v>#VALUE!</v>
      </c>
      <c r="D200" s="13" t="n">
        <v>0.062606595437425</v>
      </c>
      <c r="E200" s="13" t="n">
        <v>5.0055</v>
      </c>
      <c r="F200" s="13" t="n">
        <v>0.195</v>
      </c>
      <c r="G200" s="13" t="n">
        <v>0.005</v>
      </c>
      <c r="I200" s="17"/>
      <c r="K200" s="29"/>
      <c r="AY200" s="29"/>
      <c r="FM200" s="14" t="n">
        <v>0</v>
      </c>
      <c r="FN200" s="14" t="n">
        <v>0</v>
      </c>
      <c r="FO200" s="14" t="n">
        <v>0</v>
      </c>
      <c r="FP200" s="14" t="n">
        <v>0</v>
      </c>
    </row>
    <row r="201" customFormat="false" ht="11.25" hidden="false" customHeight="false" outlineLevel="0" collapsed="false">
      <c r="A201" s="14"/>
      <c r="B201" s="14"/>
      <c r="C201" s="12" t="e">
        <f aca="false">NextMonth(C200)</f>
        <v>#VALUE!</v>
      </c>
      <c r="D201" s="13" t="n">
        <v>0.06263352313508</v>
      </c>
      <c r="E201" s="13" t="n">
        <v>5.0345</v>
      </c>
      <c r="F201" s="13" t="n">
        <v>0.265</v>
      </c>
      <c r="G201" s="13" t="n">
        <v>0.0075</v>
      </c>
      <c r="I201" s="17"/>
      <c r="K201" s="29"/>
      <c r="AY201" s="29"/>
      <c r="FM201" s="14" t="n">
        <v>0</v>
      </c>
      <c r="FN201" s="14" t="n">
        <v>0</v>
      </c>
      <c r="FO201" s="14" t="n">
        <v>0</v>
      </c>
      <c r="FP201" s="14" t="n">
        <v>0</v>
      </c>
    </row>
    <row r="202" customFormat="false" ht="11.25" hidden="false" customHeight="false" outlineLevel="0" collapsed="false">
      <c r="A202" s="14"/>
      <c r="B202" s="14"/>
      <c r="C202" s="12" t="e">
        <f aca="false">NextMonth(C201)</f>
        <v>#VALUE!</v>
      </c>
      <c r="D202" s="13" t="n">
        <v>0.062660450832977</v>
      </c>
      <c r="E202" s="13" t="n">
        <v>5.0525</v>
      </c>
      <c r="F202" s="13" t="n">
        <v>0.205</v>
      </c>
      <c r="G202" s="13" t="n">
        <v>0.0075</v>
      </c>
      <c r="I202" s="17"/>
      <c r="K202" s="29"/>
      <c r="AY202" s="29"/>
      <c r="FM202" s="14" t="n">
        <v>0</v>
      </c>
      <c r="FN202" s="14" t="n">
        <v>0</v>
      </c>
      <c r="FO202" s="14" t="n">
        <v>0</v>
      </c>
      <c r="FP202" s="14" t="n">
        <v>0</v>
      </c>
    </row>
    <row r="203" customFormat="false" ht="11.25" hidden="false" customHeight="false" outlineLevel="0" collapsed="false">
      <c r="A203" s="14"/>
      <c r="B203" s="14"/>
      <c r="C203" s="12" t="e">
        <f aca="false">NextMonth(C202)</f>
        <v>#VALUE!</v>
      </c>
      <c r="D203" s="13" t="n">
        <v>0.062686509895687</v>
      </c>
      <c r="E203" s="13" t="n">
        <v>5.0575</v>
      </c>
      <c r="F203" s="13" t="n">
        <v>0.185</v>
      </c>
      <c r="G203" s="13" t="n">
        <v>0.005</v>
      </c>
      <c r="I203" s="17"/>
      <c r="K203" s="29"/>
      <c r="AY203" s="29"/>
      <c r="FM203" s="14" t="n">
        <v>0</v>
      </c>
      <c r="FN203" s="14" t="n">
        <v>0</v>
      </c>
      <c r="FO203" s="14" t="n">
        <v>0</v>
      </c>
      <c r="FP203" s="14" t="n">
        <v>0</v>
      </c>
    </row>
    <row r="204" customFormat="false" ht="11.25" hidden="false" customHeight="false" outlineLevel="0" collapsed="false">
      <c r="A204" s="14"/>
      <c r="B204" s="14"/>
      <c r="C204" s="12" t="e">
        <f aca="false">NextMonth(C203)</f>
        <v>#VALUE!</v>
      </c>
      <c r="D204" s="13" t="n">
        <v>0.062713437594056</v>
      </c>
      <c r="E204" s="13" t="n">
        <v>5.0875</v>
      </c>
      <c r="F204" s="13" t="n">
        <v>0.205</v>
      </c>
      <c r="G204" s="13" t="n">
        <v>0.0025</v>
      </c>
      <c r="I204" s="17"/>
      <c r="K204" s="29"/>
      <c r="AY204" s="29"/>
      <c r="FM204" s="14" t="n">
        <v>0</v>
      </c>
      <c r="FN204" s="14" t="n">
        <v>0</v>
      </c>
      <c r="FO204" s="14" t="n">
        <v>0</v>
      </c>
      <c r="FP204" s="14" t="n">
        <v>0</v>
      </c>
    </row>
    <row r="205" customFormat="false" ht="11.25" hidden="false" customHeight="false" outlineLevel="0" collapsed="false">
      <c r="A205" s="14"/>
      <c r="B205" s="14"/>
      <c r="C205" s="12" t="e">
        <f aca="false">NextMonth(C204)</f>
        <v>#VALUE!</v>
      </c>
      <c r="D205" s="13" t="n">
        <v>0.062739496657225</v>
      </c>
      <c r="E205" s="13" t="n">
        <v>5.2275</v>
      </c>
      <c r="F205" s="13" t="n">
        <v>0.645</v>
      </c>
      <c r="G205" s="13" t="n">
        <v>0.05</v>
      </c>
      <c r="I205" s="17"/>
      <c r="K205" s="29"/>
      <c r="AY205" s="29"/>
      <c r="FM205" s="14" t="n">
        <v>0</v>
      </c>
      <c r="FN205" s="14" t="n">
        <v>0</v>
      </c>
      <c r="FO205" s="14" t="n">
        <v>0</v>
      </c>
      <c r="FP205" s="14" t="n">
        <v>0</v>
      </c>
    </row>
    <row r="206" customFormat="false" ht="11.25" hidden="false" customHeight="false" outlineLevel="0" collapsed="false">
      <c r="A206" s="14"/>
      <c r="B206" s="14"/>
      <c r="C206" s="12" t="e">
        <f aca="false">NextMonth(C205)</f>
        <v>#VALUE!</v>
      </c>
      <c r="D206" s="13" t="n">
        <v>0.062766424356068</v>
      </c>
      <c r="E206" s="13" t="n">
        <v>5.3675</v>
      </c>
      <c r="F206" s="13" t="n">
        <v>0.98</v>
      </c>
      <c r="G206" s="13" t="n">
        <v>0.05</v>
      </c>
      <c r="I206" s="17"/>
      <c r="K206" s="29"/>
      <c r="AY206" s="29"/>
      <c r="FM206" s="14" t="n">
        <v>0</v>
      </c>
      <c r="FN206" s="14" t="n">
        <v>0</v>
      </c>
      <c r="FO206" s="14" t="n">
        <v>0</v>
      </c>
      <c r="FP206" s="14" t="n">
        <v>0</v>
      </c>
    </row>
    <row r="207" customFormat="false" ht="11.25" hidden="false" customHeight="false" outlineLevel="0" collapsed="false">
      <c r="A207" s="14"/>
      <c r="B207" s="14"/>
      <c r="C207" s="12" t="e">
        <f aca="false">NextMonth(C206)</f>
        <v>#VALUE!</v>
      </c>
      <c r="D207" s="13" t="n">
        <v>0.062793352055152</v>
      </c>
      <c r="E207" s="13" t="n">
        <v>5.4825</v>
      </c>
      <c r="F207" s="13" t="n">
        <v>1.205</v>
      </c>
      <c r="G207" s="13" t="n">
        <v>0.05</v>
      </c>
      <c r="I207" s="17"/>
      <c r="K207" s="29"/>
      <c r="AY207" s="29"/>
      <c r="FM207" s="14" t="n">
        <v>0</v>
      </c>
      <c r="FN207" s="14" t="n">
        <v>0</v>
      </c>
      <c r="FO207" s="14" t="n">
        <v>0</v>
      </c>
      <c r="FP207" s="14" t="n">
        <v>0</v>
      </c>
    </row>
    <row r="208" customFormat="false" ht="11.25" hidden="false" customHeight="false" outlineLevel="0" collapsed="false">
      <c r="A208" s="14"/>
      <c r="B208" s="14"/>
      <c r="C208" s="12" t="e">
        <f aca="false">NextMonth(C207)</f>
        <v>#VALUE!</v>
      </c>
      <c r="D208" s="13" t="n">
        <v>0.06281767384808</v>
      </c>
      <c r="E208" s="13" t="n">
        <v>5.3545</v>
      </c>
      <c r="F208" s="13" t="n">
        <v>1.205</v>
      </c>
      <c r="G208" s="13" t="n">
        <v>0.05</v>
      </c>
      <c r="I208" s="17"/>
      <c r="K208" s="29"/>
      <c r="AY208" s="29"/>
      <c r="FM208" s="14" t="n">
        <v>0</v>
      </c>
      <c r="FN208" s="14" t="n">
        <v>0</v>
      </c>
      <c r="FO208" s="14" t="n">
        <v>0</v>
      </c>
      <c r="FP208" s="14" t="n">
        <v>0</v>
      </c>
    </row>
    <row r="209" customFormat="false" ht="11.25" hidden="false" customHeight="false" outlineLevel="0" collapsed="false">
      <c r="A209" s="14"/>
      <c r="B209" s="14"/>
      <c r="C209" s="12" t="e">
        <f aca="false">NextMonth(C208)</f>
        <v>#VALUE!</v>
      </c>
      <c r="D209" s="13" t="n">
        <v>0.062844601547622</v>
      </c>
      <c r="E209" s="13" t="n">
        <v>5.2295</v>
      </c>
      <c r="F209" s="13" t="n">
        <v>0.815</v>
      </c>
      <c r="G209" s="13" t="n">
        <v>0.05</v>
      </c>
      <c r="I209" s="17"/>
      <c r="K209" s="29"/>
      <c r="AY209" s="29"/>
      <c r="FM209" s="14" t="n">
        <v>0</v>
      </c>
      <c r="FN209" s="14" t="n">
        <v>0</v>
      </c>
      <c r="FO209" s="14" t="n">
        <v>0</v>
      </c>
      <c r="FP209" s="14" t="n">
        <v>0</v>
      </c>
    </row>
    <row r="210" customFormat="false" ht="11.25" hidden="false" customHeight="false" outlineLevel="0" collapsed="false">
      <c r="A210" s="14"/>
      <c r="B210" s="14"/>
      <c r="C210" s="12" t="e">
        <f aca="false">NextMonth(C209)</f>
        <v>#VALUE!</v>
      </c>
      <c r="D210" s="13" t="n">
        <v>0.062870660611924</v>
      </c>
      <c r="E210" s="13" t="n">
        <v>5.1045</v>
      </c>
      <c r="F210" s="13" t="n">
        <v>0.24</v>
      </c>
      <c r="G210" s="13" t="n">
        <v>0.005</v>
      </c>
      <c r="I210" s="17"/>
      <c r="K210" s="29"/>
      <c r="AY210" s="29"/>
      <c r="FM210" s="14" t="n">
        <v>0</v>
      </c>
      <c r="FN210" s="14" t="n">
        <v>0</v>
      </c>
      <c r="FO210" s="14" t="n">
        <v>0</v>
      </c>
      <c r="FP210" s="14" t="n">
        <v>0</v>
      </c>
    </row>
    <row r="211" customFormat="false" ht="11.25" hidden="false" customHeight="false" outlineLevel="0" collapsed="false">
      <c r="A211" s="14"/>
      <c r="B211" s="14"/>
      <c r="C211" s="12" t="e">
        <f aca="false">NextMonth(C210)</f>
        <v>#VALUE!</v>
      </c>
      <c r="D211" s="13" t="n">
        <v>0.062897588311939</v>
      </c>
      <c r="E211" s="13" t="n">
        <v>5.0955</v>
      </c>
      <c r="F211" s="13" t="n">
        <v>0.195</v>
      </c>
      <c r="G211" s="13" t="n">
        <v>0.005</v>
      </c>
      <c r="I211" s="17"/>
      <c r="K211" s="29"/>
      <c r="AY211" s="29"/>
      <c r="FM211" s="14" t="n">
        <v>0</v>
      </c>
      <c r="FN211" s="14" t="n">
        <v>0</v>
      </c>
      <c r="FO211" s="14" t="n">
        <v>0</v>
      </c>
      <c r="FP211" s="14" t="n">
        <v>0</v>
      </c>
    </row>
    <row r="212" customFormat="false" ht="11.25" hidden="false" customHeight="false" outlineLevel="0" collapsed="false">
      <c r="A212" s="14"/>
      <c r="B212" s="14"/>
      <c r="C212" s="12" t="e">
        <f aca="false">NextMonth(C211)</f>
        <v>#VALUE!</v>
      </c>
      <c r="D212" s="13" t="n">
        <v>0.062923647376699</v>
      </c>
      <c r="E212" s="13" t="n">
        <v>5.1205</v>
      </c>
      <c r="F212" s="13" t="n">
        <v>0.195</v>
      </c>
      <c r="G212" s="13" t="n">
        <v>0.005</v>
      </c>
      <c r="I212" s="17"/>
      <c r="K212" s="29"/>
      <c r="AY212" s="29"/>
      <c r="FM212" s="14" t="n">
        <v>0</v>
      </c>
      <c r="FN212" s="14" t="n">
        <v>0</v>
      </c>
      <c r="FO212" s="14" t="n">
        <v>0</v>
      </c>
      <c r="FP212" s="14" t="n">
        <v>0</v>
      </c>
    </row>
    <row r="213" customFormat="false" ht="11.25" hidden="false" customHeight="false" outlineLevel="0" collapsed="false">
      <c r="A213" s="14"/>
      <c r="B213" s="14"/>
      <c r="C213" s="12" t="e">
        <f aca="false">NextMonth(C212)</f>
        <v>#VALUE!</v>
      </c>
      <c r="D213" s="13" t="n">
        <v>0.062950575077188</v>
      </c>
      <c r="E213" s="13" t="n">
        <v>5.1495</v>
      </c>
      <c r="F213" s="13" t="n">
        <v>0.265</v>
      </c>
      <c r="G213" s="13" t="n">
        <v>0.0075</v>
      </c>
      <c r="I213" s="17"/>
      <c r="K213" s="29"/>
      <c r="AY213" s="29"/>
      <c r="FM213" s="14" t="n">
        <v>0</v>
      </c>
      <c r="FN213" s="14" t="n">
        <v>0</v>
      </c>
      <c r="FO213" s="14" t="n">
        <v>0</v>
      </c>
      <c r="FP213" s="14" t="n">
        <v>0</v>
      </c>
    </row>
    <row r="214" customFormat="false" ht="11.25" hidden="false" customHeight="false" outlineLevel="0" collapsed="false">
      <c r="A214" s="14"/>
      <c r="B214" s="14"/>
      <c r="C214" s="12" t="e">
        <f aca="false">NextMonth(C213)</f>
        <v>#VALUE!</v>
      </c>
      <c r="D214" s="13" t="n">
        <v>0.062977502777918</v>
      </c>
      <c r="E214" s="13" t="n">
        <v>5.1675</v>
      </c>
      <c r="F214" s="13" t="n">
        <v>0.205</v>
      </c>
      <c r="G214" s="13" t="n">
        <v>0.0075</v>
      </c>
      <c r="I214" s="17"/>
      <c r="K214" s="29"/>
      <c r="AY214" s="29"/>
      <c r="FM214" s="14" t="n">
        <v>0</v>
      </c>
      <c r="FN214" s="14" t="n">
        <v>0</v>
      </c>
      <c r="FO214" s="14" t="n">
        <v>0</v>
      </c>
      <c r="FP214" s="14" t="n">
        <v>0</v>
      </c>
    </row>
    <row r="215" customFormat="false" ht="11.25" hidden="false" customHeight="false" outlineLevel="0" collapsed="false">
      <c r="A215" s="14"/>
      <c r="B215" s="14"/>
      <c r="C215" s="12" t="e">
        <f aca="false">NextMonth(C214)</f>
        <v>#VALUE!</v>
      </c>
      <c r="D215" s="13" t="n">
        <v>0.063003561843369</v>
      </c>
      <c r="E215" s="13" t="n">
        <v>5.1725</v>
      </c>
      <c r="F215" s="13" t="n">
        <v>0.185</v>
      </c>
      <c r="G215" s="13" t="n">
        <v>0.005</v>
      </c>
      <c r="I215" s="17"/>
      <c r="K215" s="29"/>
      <c r="AY215" s="29"/>
      <c r="FM215" s="14" t="n">
        <v>0</v>
      </c>
      <c r="FN215" s="14" t="n">
        <v>0</v>
      </c>
      <c r="FO215" s="14" t="n">
        <v>0</v>
      </c>
      <c r="FP215" s="14" t="n">
        <v>0</v>
      </c>
    </row>
    <row r="216" customFormat="false" ht="11.25" hidden="false" customHeight="false" outlineLevel="0" collapsed="false">
      <c r="A216" s="14"/>
      <c r="B216" s="14"/>
      <c r="C216" s="12" t="e">
        <f aca="false">NextMonth(C215)</f>
        <v>#VALUE!</v>
      </c>
      <c r="D216" s="13" t="n">
        <v>0.063030489544572</v>
      </c>
      <c r="E216" s="13" t="n">
        <v>5.2025</v>
      </c>
      <c r="F216" s="13" t="n">
        <v>0.205</v>
      </c>
      <c r="G216" s="13" t="n">
        <v>0.0025</v>
      </c>
      <c r="I216" s="17"/>
      <c r="K216" s="29"/>
      <c r="AY216" s="29"/>
      <c r="FM216" s="14" t="n">
        <v>0</v>
      </c>
      <c r="FN216" s="14" t="n">
        <v>0</v>
      </c>
      <c r="FO216" s="14" t="n">
        <v>0</v>
      </c>
      <c r="FP216" s="14" t="n">
        <v>0</v>
      </c>
    </row>
    <row r="217" customFormat="false" ht="11.25" hidden="false" customHeight="false" outlineLevel="0" collapsed="false">
      <c r="A217" s="14"/>
      <c r="B217" s="14"/>
      <c r="C217" s="12" t="e">
        <f aca="false">NextMonth(C216)</f>
        <v>#VALUE!</v>
      </c>
      <c r="D217" s="13" t="n">
        <v>0.063056548610481</v>
      </c>
      <c r="E217" s="13" t="n">
        <v>5.3425</v>
      </c>
      <c r="F217" s="13" t="n">
        <v>0.645</v>
      </c>
      <c r="G217" s="13" t="n">
        <v>0.05</v>
      </c>
      <c r="I217" s="17"/>
      <c r="K217" s="29"/>
      <c r="AY217" s="29"/>
      <c r="FM217" s="14" t="n">
        <v>0</v>
      </c>
      <c r="FN217" s="14" t="n">
        <v>0</v>
      </c>
      <c r="FO217" s="14" t="n">
        <v>0</v>
      </c>
      <c r="FP217" s="14" t="n">
        <v>0</v>
      </c>
    </row>
    <row r="218" customFormat="false" ht="11.25" hidden="false" customHeight="false" outlineLevel="0" collapsed="false">
      <c r="A218" s="14"/>
      <c r="B218" s="14"/>
      <c r="C218" s="12" t="e">
        <f aca="false">NextMonth(C217)</f>
        <v>#VALUE!</v>
      </c>
      <c r="D218" s="13" t="n">
        <v>0.063083476312157</v>
      </c>
      <c r="E218" s="13" t="n">
        <v>5.4825</v>
      </c>
      <c r="F218" s="13" t="n">
        <v>0.98</v>
      </c>
      <c r="G218" s="13" t="n">
        <v>0.05</v>
      </c>
      <c r="I218" s="17"/>
      <c r="K218" s="29"/>
      <c r="AY218" s="29"/>
      <c r="FM218" s="14" t="n">
        <v>0</v>
      </c>
      <c r="FN218" s="14" t="n">
        <v>0</v>
      </c>
      <c r="FO218" s="14" t="n">
        <v>0</v>
      </c>
      <c r="FP218" s="14" t="n">
        <v>0</v>
      </c>
    </row>
    <row r="219" customFormat="false" ht="11.25" hidden="false" customHeight="false" outlineLevel="0" collapsed="false">
      <c r="A219" s="14"/>
      <c r="B219" s="14"/>
      <c r="C219" s="12" t="e">
        <f aca="false">NextMonth(C218)</f>
        <v>#VALUE!</v>
      </c>
      <c r="D219" s="13" t="n">
        <v>0.063110404014074</v>
      </c>
      <c r="E219" s="13" t="n">
        <v>5.6025</v>
      </c>
      <c r="F219" s="13" t="n">
        <v>1.205</v>
      </c>
      <c r="G219" s="13" t="n">
        <v>0.05</v>
      </c>
      <c r="I219" s="17"/>
      <c r="K219" s="29"/>
      <c r="AY219" s="29"/>
      <c r="FM219" s="14" t="n">
        <v>0</v>
      </c>
      <c r="FN219" s="14" t="n">
        <v>0</v>
      </c>
      <c r="FO219" s="14" t="n">
        <v>0</v>
      </c>
      <c r="FP219" s="14" t="n">
        <v>0</v>
      </c>
    </row>
    <row r="220" customFormat="false" ht="11.25" hidden="false" customHeight="false" outlineLevel="0" collapsed="false">
      <c r="A220" s="14"/>
      <c r="B220" s="14"/>
      <c r="C220" s="12" t="e">
        <f aca="false">NextMonth(C219)</f>
        <v>#VALUE!</v>
      </c>
      <c r="D220" s="13" t="n">
        <v>0.06313472580956</v>
      </c>
      <c r="E220" s="13" t="n">
        <v>5.4745</v>
      </c>
      <c r="F220" s="13" t="n">
        <v>1.205</v>
      </c>
      <c r="G220" s="13" t="n">
        <v>0.05</v>
      </c>
      <c r="I220" s="17"/>
      <c r="K220" s="29"/>
      <c r="AY220" s="29"/>
      <c r="FM220" s="14" t="n">
        <v>0</v>
      </c>
      <c r="FN220" s="14" t="n">
        <v>0</v>
      </c>
      <c r="FO220" s="14" t="n">
        <v>0</v>
      </c>
      <c r="FP220" s="14" t="n">
        <v>0</v>
      </c>
    </row>
    <row r="221" customFormat="false" ht="11.25" hidden="false" customHeight="false" outlineLevel="0" collapsed="false">
      <c r="A221" s="14"/>
      <c r="B221" s="14"/>
      <c r="C221" s="12" t="e">
        <f aca="false">NextMonth(C220)</f>
        <v>#VALUE!</v>
      </c>
      <c r="D221" s="13" t="n">
        <v>0.063161653511934</v>
      </c>
      <c r="E221" s="13" t="n">
        <v>5.3495</v>
      </c>
      <c r="F221" s="13" t="n">
        <v>0.815</v>
      </c>
      <c r="G221" s="13" t="n">
        <v>0.05</v>
      </c>
      <c r="I221" s="17"/>
      <c r="K221" s="29"/>
      <c r="AY221" s="29"/>
      <c r="FM221" s="14" t="n">
        <v>0</v>
      </c>
      <c r="FN221" s="14" t="n">
        <v>0</v>
      </c>
      <c r="FO221" s="14" t="n">
        <v>0</v>
      </c>
      <c r="FP221" s="14" t="n">
        <v>0</v>
      </c>
    </row>
    <row r="222" customFormat="false" ht="11.25" hidden="false" customHeight="false" outlineLevel="0" collapsed="false">
      <c r="A222" s="14"/>
      <c r="B222" s="14"/>
      <c r="C222" s="12" t="e">
        <f aca="false">NextMonth(C221)</f>
        <v>#VALUE!</v>
      </c>
      <c r="D222" s="13" t="n">
        <v>0.063187712578978</v>
      </c>
      <c r="E222" s="13" t="n">
        <v>5.2245</v>
      </c>
      <c r="F222" s="13" t="n">
        <v>0.24</v>
      </c>
      <c r="G222" s="13" t="n">
        <v>0.005</v>
      </c>
      <c r="I222" s="17"/>
      <c r="K222" s="29"/>
      <c r="AY222" s="29"/>
      <c r="FM222" s="14" t="n">
        <v>0</v>
      </c>
      <c r="FN222" s="14" t="n">
        <v>0</v>
      </c>
      <c r="FO222" s="14" t="n">
        <v>0</v>
      </c>
      <c r="FP222" s="14" t="n">
        <v>0</v>
      </c>
    </row>
    <row r="223" customFormat="false" ht="11.25" hidden="false" customHeight="false" outlineLevel="0" collapsed="false">
      <c r="A223" s="14"/>
      <c r="B223" s="14"/>
      <c r="C223" s="12" t="e">
        <f aca="false">NextMonth(C222)</f>
        <v>#VALUE!</v>
      </c>
      <c r="D223" s="13" t="n">
        <v>0.063214640281825</v>
      </c>
      <c r="E223" s="13" t="n">
        <v>5.2155</v>
      </c>
      <c r="F223" s="13" t="n">
        <v>0.195</v>
      </c>
      <c r="G223" s="13" t="n">
        <v>0.005</v>
      </c>
      <c r="I223" s="17"/>
      <c r="K223" s="29"/>
      <c r="AY223" s="29"/>
      <c r="FM223" s="14" t="n">
        <v>0</v>
      </c>
      <c r="FN223" s="14" t="n">
        <v>0</v>
      </c>
      <c r="FO223" s="14" t="n">
        <v>0</v>
      </c>
      <c r="FP223" s="14" t="n">
        <v>0</v>
      </c>
    </row>
    <row r="224" customFormat="false" ht="11.25" hidden="false" customHeight="false" outlineLevel="0" collapsed="false">
      <c r="A224" s="14"/>
      <c r="B224" s="14"/>
      <c r="C224" s="12" t="e">
        <f aca="false">NextMonth(C223)</f>
        <v>#VALUE!</v>
      </c>
      <c r="D224" s="13" t="n">
        <v>0.063240699349327</v>
      </c>
      <c r="E224" s="13" t="n">
        <v>5.2405</v>
      </c>
      <c r="F224" s="13" t="n">
        <v>0.195</v>
      </c>
      <c r="G224" s="13" t="n">
        <v>0.005</v>
      </c>
      <c r="I224" s="17"/>
      <c r="K224" s="29"/>
      <c r="AY224" s="29"/>
      <c r="FM224" s="14" t="n">
        <v>0</v>
      </c>
      <c r="FN224" s="14" t="n">
        <v>0</v>
      </c>
      <c r="FO224" s="14" t="n">
        <v>0</v>
      </c>
      <c r="FP224" s="14" t="n">
        <v>0</v>
      </c>
    </row>
    <row r="225" customFormat="false" ht="11.25" hidden="false" customHeight="false" outlineLevel="0" collapsed="false">
      <c r="A225" s="14"/>
      <c r="B225" s="14"/>
      <c r="C225" s="12" t="e">
        <f aca="false">NextMonth(C224)</f>
        <v>#VALUE!</v>
      </c>
      <c r="D225" s="13" t="n">
        <v>0.063267627052648</v>
      </c>
      <c r="E225" s="13" t="n">
        <v>5.2695</v>
      </c>
      <c r="F225" s="13" t="n">
        <v>0.265</v>
      </c>
      <c r="G225" s="13" t="n">
        <v>0.0075</v>
      </c>
      <c r="I225" s="17"/>
      <c r="K225" s="29"/>
      <c r="AY225" s="29"/>
      <c r="FM225" s="14" t="n">
        <v>0</v>
      </c>
      <c r="FN225" s="14" t="n">
        <v>0</v>
      </c>
      <c r="FO225" s="14" t="n">
        <v>0</v>
      </c>
      <c r="FP225" s="14" t="n">
        <v>0</v>
      </c>
    </row>
    <row r="226" customFormat="false" ht="11.25" hidden="false" customHeight="false" outlineLevel="0" collapsed="false">
      <c r="A226" s="14"/>
      <c r="B226" s="14"/>
      <c r="C226" s="12" t="e">
        <f aca="false">NextMonth(C225)</f>
        <v>#VALUE!</v>
      </c>
      <c r="D226" s="13" t="n">
        <v>0.06329455475621</v>
      </c>
      <c r="E226" s="13" t="n">
        <v>5.2875</v>
      </c>
      <c r="F226" s="13" t="n">
        <v>0.205</v>
      </c>
      <c r="G226" s="13" t="n">
        <v>0.0075</v>
      </c>
      <c r="I226" s="17"/>
      <c r="K226" s="29"/>
      <c r="AY226" s="29"/>
      <c r="FM226" s="14" t="n">
        <v>0</v>
      </c>
      <c r="FN226" s="14" t="n">
        <v>0</v>
      </c>
      <c r="FO226" s="14" t="n">
        <v>0</v>
      </c>
      <c r="FP226" s="14" t="n">
        <v>0</v>
      </c>
    </row>
    <row r="227" customFormat="false" ht="11.25" hidden="false" customHeight="false" outlineLevel="0" collapsed="false">
      <c r="A227" s="14"/>
      <c r="B227" s="14"/>
      <c r="C227" s="12" t="e">
        <f aca="false">NextMonth(C226)</f>
        <v>#VALUE!</v>
      </c>
      <c r="D227" s="13" t="n">
        <v>0.063320613824401</v>
      </c>
      <c r="E227" s="13" t="n">
        <v>5.2925</v>
      </c>
      <c r="F227" s="13" t="n">
        <v>0.185</v>
      </c>
      <c r="G227" s="13" t="n">
        <v>0.005</v>
      </c>
      <c r="I227" s="17"/>
      <c r="K227" s="29"/>
      <c r="AY227" s="29"/>
      <c r="FM227" s="14" t="n">
        <v>0</v>
      </c>
      <c r="FN227" s="14" t="n">
        <v>0</v>
      </c>
      <c r="FO227" s="14" t="n">
        <v>0</v>
      </c>
      <c r="FP227" s="14" t="n">
        <v>0</v>
      </c>
    </row>
    <row r="228" customFormat="false" ht="11.25" hidden="false" customHeight="false" outlineLevel="0" collapsed="false">
      <c r="A228" s="14"/>
      <c r="B228" s="14"/>
      <c r="C228" s="12" t="e">
        <f aca="false">NextMonth(C227)</f>
        <v>#VALUE!</v>
      </c>
      <c r="D228" s="13" t="n">
        <v>0.063347541528437</v>
      </c>
      <c r="E228" s="13" t="n">
        <v>5.3225</v>
      </c>
      <c r="F228" s="13" t="n">
        <v>0.205</v>
      </c>
      <c r="G228" s="13" t="n">
        <v>0.0025</v>
      </c>
      <c r="I228" s="17"/>
      <c r="K228" s="29"/>
      <c r="AY228" s="29"/>
      <c r="FM228" s="14" t="n">
        <v>0</v>
      </c>
      <c r="FN228" s="14" t="n">
        <v>0</v>
      </c>
      <c r="FO228" s="14" t="n">
        <v>0</v>
      </c>
      <c r="FP228" s="14" t="n">
        <v>0</v>
      </c>
    </row>
    <row r="229" customFormat="false" ht="11.25" hidden="false" customHeight="false" outlineLevel="0" collapsed="false">
      <c r="A229" s="14"/>
      <c r="B229" s="14"/>
      <c r="C229" s="12" t="e">
        <f aca="false">NextMonth(C228)</f>
        <v>#VALUE!</v>
      </c>
      <c r="D229" s="13" t="n">
        <v>0.063373600597087</v>
      </c>
      <c r="E229" s="13" t="n">
        <v>5.4625</v>
      </c>
      <c r="F229" s="13" t="n">
        <v>0.645</v>
      </c>
      <c r="G229" s="13" t="n">
        <v>0.05</v>
      </c>
      <c r="I229" s="17"/>
      <c r="K229" s="29"/>
      <c r="AY229" s="29"/>
      <c r="FM229" s="14" t="n">
        <v>0</v>
      </c>
      <c r="FN229" s="14" t="n">
        <v>0</v>
      </c>
      <c r="FO229" s="14" t="n">
        <v>0</v>
      </c>
      <c r="FP229" s="14" t="n">
        <v>0</v>
      </c>
    </row>
    <row r="230" customFormat="false" ht="11.25" hidden="false" customHeight="false" outlineLevel="0" collapsed="false">
      <c r="A230" s="14"/>
      <c r="B230" s="14"/>
      <c r="C230" s="12" t="e">
        <f aca="false">NextMonth(C229)</f>
        <v>#VALUE!</v>
      </c>
      <c r="D230" s="13" t="n">
        <v>0.063400528301595</v>
      </c>
      <c r="E230" s="13" t="n">
        <v>5.6025</v>
      </c>
      <c r="F230" s="13" t="n">
        <v>0.98</v>
      </c>
      <c r="G230" s="13" t="n">
        <v>0.05</v>
      </c>
      <c r="I230" s="17"/>
      <c r="K230" s="29"/>
      <c r="AY230" s="29"/>
      <c r="FM230" s="14" t="n">
        <v>0</v>
      </c>
      <c r="FN230" s="14" t="n">
        <v>0</v>
      </c>
      <c r="FO230" s="14" t="n">
        <v>0</v>
      </c>
      <c r="FP230" s="14" t="n">
        <v>0</v>
      </c>
    </row>
    <row r="231" customFormat="false" ht="11.25" hidden="false" customHeight="false" outlineLevel="0" collapsed="false">
      <c r="A231" s="14"/>
      <c r="B231" s="14"/>
      <c r="C231" s="12" t="e">
        <f aca="false">NextMonth(C230)</f>
        <v>#VALUE!</v>
      </c>
      <c r="D231" s="13" t="n">
        <v>0.063427456006345</v>
      </c>
      <c r="E231" s="13" t="n">
        <v>5.7225</v>
      </c>
      <c r="F231" s="13" t="n">
        <v>1.205</v>
      </c>
      <c r="G231" s="13" t="n">
        <v>0.05</v>
      </c>
      <c r="I231" s="17"/>
      <c r="K231" s="29"/>
      <c r="AY231" s="29"/>
      <c r="FM231" s="14" t="n">
        <v>0</v>
      </c>
      <c r="FN231" s="14" t="n">
        <v>0</v>
      </c>
      <c r="FO231" s="14" t="n">
        <v>0</v>
      </c>
      <c r="FP231" s="14" t="n">
        <v>0</v>
      </c>
    </row>
    <row r="232" customFormat="false" ht="11.25" hidden="false" customHeight="false" outlineLevel="0" collapsed="false">
      <c r="A232" s="14"/>
      <c r="B232" s="14"/>
      <c r="C232" s="12" t="e">
        <f aca="false">NextMonth(C231)</f>
        <v>#VALUE!</v>
      </c>
      <c r="D232" s="13" t="n">
        <v>0.063451777804388</v>
      </c>
      <c r="E232" s="13" t="n">
        <v>5.5945</v>
      </c>
      <c r="F232" s="13" t="n">
        <v>1.205</v>
      </c>
      <c r="G232" s="13" t="n">
        <v>0.05</v>
      </c>
      <c r="I232" s="17"/>
      <c r="K232" s="29"/>
      <c r="AY232" s="29"/>
      <c r="FM232" s="14" t="n">
        <v>0</v>
      </c>
      <c r="FN232" s="14" t="n">
        <v>0</v>
      </c>
      <c r="FO232" s="14" t="n">
        <v>0</v>
      </c>
      <c r="FP232" s="14" t="n">
        <v>0</v>
      </c>
    </row>
    <row r="233" customFormat="false" ht="11.25" hidden="false" customHeight="false" outlineLevel="0" collapsed="false">
      <c r="A233" s="14"/>
      <c r="B233" s="14"/>
      <c r="C233" s="12" t="e">
        <f aca="false">NextMonth(C232)</f>
        <v>#VALUE!</v>
      </c>
      <c r="D233" s="13" t="n">
        <v>0.063478705509596</v>
      </c>
      <c r="E233" s="13" t="n">
        <v>5.4695</v>
      </c>
      <c r="F233" s="13" t="n">
        <v>0.815</v>
      </c>
      <c r="G233" s="13" t="n">
        <v>0.05</v>
      </c>
      <c r="I233" s="17"/>
      <c r="K233" s="29"/>
      <c r="AY233" s="29"/>
      <c r="FM233" s="14" t="n">
        <v>0</v>
      </c>
      <c r="FN233" s="14" t="n">
        <v>0</v>
      </c>
      <c r="FO233" s="14" t="n">
        <v>0</v>
      </c>
      <c r="FP233" s="14" t="n">
        <v>0</v>
      </c>
    </row>
    <row r="234" customFormat="false" ht="11.25" hidden="false" customHeight="false" outlineLevel="0" collapsed="false">
      <c r="A234" s="14"/>
      <c r="B234" s="14"/>
      <c r="C234" s="12" t="e">
        <f aca="false">NextMonth(C233)</f>
        <v>#VALUE!</v>
      </c>
      <c r="D234" s="13" t="n">
        <v>0.063504764579379</v>
      </c>
      <c r="E234" s="13" t="n">
        <v>5.3445</v>
      </c>
      <c r="F234" s="13" t="n">
        <v>0.24</v>
      </c>
      <c r="G234" s="13" t="n">
        <v>0.005</v>
      </c>
      <c r="I234" s="17"/>
      <c r="K234" s="29"/>
      <c r="AY234" s="29"/>
      <c r="FM234" s="14" t="n">
        <v>0</v>
      </c>
      <c r="FN234" s="14" t="n">
        <v>0</v>
      </c>
      <c r="FO234" s="14" t="n">
        <v>0</v>
      </c>
      <c r="FP234" s="14" t="n">
        <v>0</v>
      </c>
    </row>
    <row r="235" customFormat="false" ht="11.25" hidden="false" customHeight="false" outlineLevel="0" collapsed="false">
      <c r="A235" s="14"/>
      <c r="B235" s="14"/>
      <c r="C235" s="12" t="e">
        <f aca="false">NextMonth(C234)</f>
        <v>#VALUE!</v>
      </c>
      <c r="D235" s="13" t="n">
        <v>0.06353169228506</v>
      </c>
      <c r="E235" s="13" t="n">
        <v>5.3355</v>
      </c>
      <c r="F235" s="13" t="n">
        <v>0.195</v>
      </c>
      <c r="G235" s="13" t="n">
        <v>0.005</v>
      </c>
      <c r="I235" s="17"/>
      <c r="K235" s="29"/>
      <c r="AY235" s="29"/>
      <c r="FM235" s="14" t="n">
        <v>0</v>
      </c>
      <c r="FN235" s="14" t="n">
        <v>0</v>
      </c>
      <c r="FO235" s="14" t="n">
        <v>0</v>
      </c>
      <c r="FP235" s="14" t="n">
        <v>0</v>
      </c>
    </row>
    <row r="236" customFormat="false" ht="11.25" hidden="false" customHeight="false" outlineLevel="0" collapsed="false">
      <c r="A236" s="14"/>
      <c r="B236" s="14"/>
      <c r="C236" s="12" t="e">
        <f aca="false">NextMonth(C235)</f>
        <v>#VALUE!</v>
      </c>
      <c r="D236" s="13" t="n">
        <v>0.063557751355301</v>
      </c>
      <c r="E236" s="13" t="n">
        <v>5.3605</v>
      </c>
      <c r="F236" s="13" t="n">
        <v>0.195</v>
      </c>
      <c r="G236" s="13" t="n">
        <v>0.005</v>
      </c>
      <c r="I236" s="17"/>
      <c r="K236" s="29"/>
      <c r="AY236" s="29"/>
      <c r="FM236" s="14" t="n">
        <v>0</v>
      </c>
      <c r="FN236" s="14" t="n">
        <v>0</v>
      </c>
      <c r="FO236" s="14" t="n">
        <v>0</v>
      </c>
      <c r="FP236" s="14" t="n">
        <v>0</v>
      </c>
    </row>
    <row r="237" customFormat="false" ht="11.25" hidden="false" customHeight="false" outlineLevel="0" collapsed="false">
      <c r="A237" s="14"/>
      <c r="B237" s="14"/>
      <c r="C237" s="12" t="e">
        <f aca="false">NextMonth(C236)</f>
        <v>#VALUE!</v>
      </c>
      <c r="D237" s="13" t="n">
        <v>0.063584679061454</v>
      </c>
      <c r="E237" s="13" t="n">
        <v>5.3895</v>
      </c>
      <c r="F237" s="13" t="n">
        <v>0.265</v>
      </c>
      <c r="G237" s="13" t="n">
        <v>0.0075</v>
      </c>
      <c r="I237" s="17"/>
      <c r="K237" s="29"/>
      <c r="AY237" s="29"/>
      <c r="FM237" s="14" t="n">
        <v>0</v>
      </c>
      <c r="FN237" s="14" t="n">
        <v>0</v>
      </c>
      <c r="FO237" s="14" t="n">
        <v>0</v>
      </c>
      <c r="FP237" s="14" t="n">
        <v>0</v>
      </c>
    </row>
    <row r="238" customFormat="false" ht="11.25" hidden="false" customHeight="false" outlineLevel="0" collapsed="false">
      <c r="A238" s="14"/>
      <c r="B238" s="14"/>
      <c r="C238" s="12" t="e">
        <f aca="false">NextMonth(C237)</f>
        <v>#VALUE!</v>
      </c>
      <c r="D238" s="13" t="n">
        <v>0.063611606767848</v>
      </c>
      <c r="E238" s="13" t="n">
        <v>5.4075</v>
      </c>
      <c r="F238" s="13" t="n">
        <v>0.205</v>
      </c>
      <c r="G238" s="13" t="n">
        <v>0.0075</v>
      </c>
      <c r="I238" s="17"/>
      <c r="K238" s="29"/>
      <c r="AY238" s="29"/>
      <c r="FM238" s="14" t="n">
        <v>0</v>
      </c>
      <c r="FN238" s="14" t="n">
        <v>0</v>
      </c>
      <c r="FO238" s="14" t="n">
        <v>0</v>
      </c>
      <c r="FP238" s="14" t="n">
        <v>0</v>
      </c>
    </row>
    <row r="239" customFormat="false" ht="11.25" hidden="false" customHeight="false" outlineLevel="0" collapsed="false">
      <c r="A239" s="14"/>
      <c r="B239" s="14"/>
      <c r="C239" s="12" t="e">
        <f aca="false">NextMonth(C238)</f>
        <v>#VALUE!</v>
      </c>
      <c r="D239" s="13" t="n">
        <v>0.06363766583878</v>
      </c>
      <c r="E239" s="13" t="n">
        <v>5.4125</v>
      </c>
      <c r="F239" s="13" t="n">
        <v>0.185</v>
      </c>
      <c r="G239" s="13" t="n">
        <v>0.005</v>
      </c>
      <c r="I239" s="17"/>
      <c r="K239" s="29"/>
      <c r="AY239" s="29"/>
      <c r="FM239" s="14" t="n">
        <v>0</v>
      </c>
      <c r="FN239" s="14" t="n">
        <v>0</v>
      </c>
      <c r="FO239" s="14" t="n">
        <v>0</v>
      </c>
      <c r="FP239" s="14" t="n">
        <v>0</v>
      </c>
    </row>
    <row r="240" customFormat="false" ht="11.25" hidden="false" customHeight="false" outlineLevel="0" collapsed="false">
      <c r="A240" s="14"/>
      <c r="B240" s="14"/>
      <c r="C240" s="12" t="e">
        <f aca="false">NextMonth(C239)</f>
        <v>#VALUE!</v>
      </c>
      <c r="D240" s="13" t="n">
        <v>0.063664593545648</v>
      </c>
      <c r="E240" s="13" t="n">
        <v>5.4425</v>
      </c>
      <c r="F240" s="13" t="n">
        <v>0.205</v>
      </c>
      <c r="G240" s="13" t="n">
        <v>0.0025</v>
      </c>
      <c r="I240" s="17"/>
      <c r="K240" s="29"/>
      <c r="AY240" s="29"/>
      <c r="FM240" s="14" t="n">
        <v>0</v>
      </c>
      <c r="FN240" s="14" t="n">
        <v>0</v>
      </c>
      <c r="FO240" s="14" t="n">
        <v>0</v>
      </c>
      <c r="FP240" s="14" t="n">
        <v>0</v>
      </c>
    </row>
    <row r="241" customFormat="false" ht="11.25" hidden="false" customHeight="false" outlineLevel="0" collapsed="false">
      <c r="A241" s="14"/>
      <c r="B241" s="14"/>
      <c r="C241" s="12" t="e">
        <f aca="false">NextMonth(C240)</f>
        <v>#VALUE!</v>
      </c>
      <c r="D241" s="13" t="n">
        <v>0.063690652617038</v>
      </c>
      <c r="E241" s="13" t="n">
        <v>5.5825</v>
      </c>
      <c r="F241" s="13" t="n">
        <v>0.645</v>
      </c>
      <c r="G241" s="13" t="n">
        <v>0.05</v>
      </c>
      <c r="I241" s="17"/>
      <c r="K241" s="29"/>
      <c r="AY241" s="29"/>
      <c r="FM241" s="14" t="n">
        <v>0</v>
      </c>
      <c r="FN241" s="14" t="n">
        <v>0</v>
      </c>
      <c r="FO241" s="14" t="n">
        <v>0</v>
      </c>
      <c r="FP241" s="14" t="n">
        <v>0</v>
      </c>
    </row>
    <row r="242" customFormat="false" ht="11.25" hidden="false" customHeight="false" outlineLevel="0" collapsed="false">
      <c r="A242" s="14"/>
      <c r="B242" s="14"/>
      <c r="C242" s="12" t="e">
        <f aca="false">NextMonth(C241)</f>
        <v>#VALUE!</v>
      </c>
      <c r="D242" s="13" t="n">
        <v>0.063717580324379</v>
      </c>
      <c r="E242" s="13" t="n">
        <v>5.7225</v>
      </c>
      <c r="F242" s="13" t="n">
        <v>0.98</v>
      </c>
      <c r="G242" s="13" t="n">
        <v>0.05</v>
      </c>
      <c r="I242" s="17"/>
      <c r="K242" s="29"/>
      <c r="AY242" s="29"/>
      <c r="FM242" s="14" t="n">
        <v>0</v>
      </c>
      <c r="FN242" s="14" t="n">
        <v>0</v>
      </c>
      <c r="FO242" s="14" t="n">
        <v>0</v>
      </c>
      <c r="FP242" s="14" t="n">
        <v>0</v>
      </c>
    </row>
    <row r="243" customFormat="false" ht="11.25" hidden="false" customHeight="false" outlineLevel="0" collapsed="false">
      <c r="A243" s="14"/>
      <c r="B243" s="14"/>
      <c r="C243" s="12" t="e">
        <f aca="false">NextMonth(C242)</f>
        <v>#VALUE!</v>
      </c>
      <c r="D243" s="13" t="n">
        <v>0.063744508031959</v>
      </c>
      <c r="E243" s="13" t="n">
        <v>5.8425</v>
      </c>
      <c r="F243" s="13" t="n">
        <v>1.205</v>
      </c>
      <c r="G243" s="13" t="n">
        <v>0.05</v>
      </c>
      <c r="I243" s="17"/>
      <c r="K243" s="29"/>
      <c r="AY243" s="29"/>
      <c r="FM243" s="14" t="n">
        <v>0</v>
      </c>
      <c r="FN243" s="14" t="n">
        <v>0</v>
      </c>
      <c r="FO243" s="14" t="n">
        <v>0</v>
      </c>
      <c r="FP243" s="14" t="n">
        <v>0</v>
      </c>
    </row>
    <row r="244" customFormat="false" ht="11.25" hidden="false" customHeight="false" outlineLevel="0" collapsed="false">
      <c r="A244" s="14"/>
      <c r="B244" s="14"/>
      <c r="C244" s="12" t="e">
        <f aca="false">NextMonth(C243)</f>
        <v>#VALUE!</v>
      </c>
      <c r="D244" s="13" t="n">
        <v>0.063769698468301</v>
      </c>
      <c r="E244" s="13" t="n">
        <v>5.7145</v>
      </c>
      <c r="F244" s="13" t="n">
        <v>1.205</v>
      </c>
      <c r="G244" s="13" t="n">
        <v>0.05</v>
      </c>
      <c r="I244" s="17"/>
      <c r="K244" s="29"/>
      <c r="AY244" s="29"/>
      <c r="FM244" s="14" t="n">
        <v>0</v>
      </c>
      <c r="FN244" s="14" t="n">
        <v>0</v>
      </c>
      <c r="FO244" s="14" t="n">
        <v>0</v>
      </c>
      <c r="FP244" s="14" t="n">
        <v>0</v>
      </c>
    </row>
    <row r="245" customFormat="false" ht="11.25" hidden="false" customHeight="false" outlineLevel="0" collapsed="false">
      <c r="A245" s="14"/>
      <c r="B245" s="14"/>
      <c r="C245" s="12" t="e">
        <f aca="false">NextMonth(C244)</f>
        <v>#VALUE!</v>
      </c>
      <c r="D245" s="13" t="n">
        <v>0.063796626176347</v>
      </c>
      <c r="E245" s="13" t="n">
        <v>5.5895</v>
      </c>
      <c r="F245" s="13" t="n">
        <v>0.815</v>
      </c>
      <c r="G245" s="13" t="n">
        <v>0.05</v>
      </c>
      <c r="I245" s="17"/>
      <c r="K245" s="29"/>
      <c r="AY245" s="29"/>
      <c r="FM245" s="14" t="n">
        <v>0</v>
      </c>
      <c r="FN245" s="14" t="n">
        <v>0</v>
      </c>
      <c r="FO245" s="14" t="n">
        <v>0</v>
      </c>
      <c r="FP245" s="14" t="n">
        <v>0</v>
      </c>
    </row>
    <row r="246" customFormat="false" ht="11.25" hidden="false" customHeight="false" outlineLevel="0" collapsed="false">
      <c r="A246" s="14"/>
      <c r="B246" s="14"/>
      <c r="C246" s="12" t="e">
        <f aca="false">NextMonth(C245)</f>
        <v>#VALUE!</v>
      </c>
      <c r="D246" s="13" t="n">
        <v>0.063822685248879</v>
      </c>
      <c r="E246" s="13" t="n">
        <v>5.4645</v>
      </c>
      <c r="F246" s="13" t="n">
        <v>0.24</v>
      </c>
      <c r="G246" s="13" t="n">
        <v>0.005</v>
      </c>
      <c r="I246" s="17"/>
      <c r="K246" s="29"/>
      <c r="AY246" s="29"/>
      <c r="FM246" s="14" t="n">
        <v>0</v>
      </c>
      <c r="FN246" s="14" t="n">
        <v>0</v>
      </c>
      <c r="FO246" s="14" t="n">
        <v>0</v>
      </c>
      <c r="FP246" s="14" t="n">
        <v>0</v>
      </c>
    </row>
    <row r="247" customFormat="false" ht="11.25" hidden="false" customHeight="false" outlineLevel="0" collapsed="false">
      <c r="A247" s="14"/>
      <c r="B247" s="14"/>
      <c r="C247" s="12" t="e">
        <f aca="false">NextMonth(C246)</f>
        <v>#VALUE!</v>
      </c>
      <c r="D247" s="13" t="n">
        <v>0.063849612957398</v>
      </c>
      <c r="E247" s="13" t="n">
        <v>5.4555</v>
      </c>
      <c r="F247" s="13" t="n">
        <v>0.195</v>
      </c>
      <c r="G247" s="13" t="n">
        <v>0.005</v>
      </c>
      <c r="I247" s="17"/>
      <c r="K247" s="29"/>
      <c r="AY247" s="29"/>
      <c r="FM247" s="14" t="n">
        <v>0</v>
      </c>
      <c r="FN247" s="14" t="n">
        <v>0</v>
      </c>
      <c r="FO247" s="14" t="n">
        <v>0</v>
      </c>
      <c r="FP247" s="14" t="n">
        <v>0</v>
      </c>
    </row>
    <row r="248" customFormat="false" ht="11.25" hidden="false" customHeight="false" outlineLevel="0" collapsed="false">
      <c r="A248" s="14"/>
      <c r="B248" s="14"/>
      <c r="C248" s="12" t="e">
        <f aca="false">NextMonth(C247)</f>
        <v>#VALUE!</v>
      </c>
      <c r="D248" s="13" t="n">
        <v>0.063875672030388</v>
      </c>
      <c r="E248" s="13" t="n">
        <v>5.4805</v>
      </c>
      <c r="F248" s="13" t="n">
        <v>0.195</v>
      </c>
      <c r="G248" s="13" t="n">
        <v>0.005</v>
      </c>
      <c r="I248" s="17"/>
      <c r="K248" s="29"/>
      <c r="AY248" s="29"/>
      <c r="FM248" s="14" t="n">
        <v>0</v>
      </c>
      <c r="FN248" s="14" t="n">
        <v>0</v>
      </c>
      <c r="FO248" s="14" t="n">
        <v>0</v>
      </c>
      <c r="FP248" s="14" t="n">
        <v>0</v>
      </c>
    </row>
    <row r="249" customFormat="false" ht="11.25" hidden="false" customHeight="false" outlineLevel="0" collapsed="false">
      <c r="A249" s="14"/>
      <c r="B249" s="14"/>
      <c r="C249" s="12" t="e">
        <f aca="false">NextMonth(C248)</f>
        <v>#VALUE!</v>
      </c>
      <c r="D249" s="13" t="n">
        <v>0.063902599739381</v>
      </c>
      <c r="E249" s="13" t="n">
        <v>5.5095</v>
      </c>
      <c r="F249" s="13" t="n">
        <v>0.265</v>
      </c>
      <c r="G249" s="13" t="n">
        <v>0.0075</v>
      </c>
      <c r="I249" s="17"/>
      <c r="K249" s="29"/>
      <c r="AY249" s="29"/>
      <c r="FM249" s="14" t="n">
        <v>0</v>
      </c>
      <c r="FN249" s="14" t="n">
        <v>0</v>
      </c>
      <c r="FO249" s="14" t="n">
        <v>0</v>
      </c>
      <c r="FP249" s="14" t="n">
        <v>0</v>
      </c>
    </row>
    <row r="250" customFormat="false" ht="11.25" hidden="false" customHeight="false" outlineLevel="0" collapsed="false">
      <c r="A250" s="14"/>
      <c r="B250" s="14"/>
      <c r="C250" s="12" t="e">
        <f aca="false">NextMonth(C249)</f>
        <v>#VALUE!</v>
      </c>
      <c r="D250" s="13" t="n">
        <v>0.063929527448614</v>
      </c>
      <c r="E250" s="13" t="n">
        <v>5.5275</v>
      </c>
      <c r="F250" s="13" t="n">
        <v>0.205</v>
      </c>
      <c r="G250" s="13" t="n">
        <v>0.0075</v>
      </c>
      <c r="I250" s="17"/>
      <c r="K250" s="29"/>
      <c r="AY250" s="29"/>
      <c r="FM250" s="14" t="n">
        <v>0</v>
      </c>
      <c r="FN250" s="14" t="n">
        <v>0</v>
      </c>
      <c r="FO250" s="14" t="n">
        <v>0</v>
      </c>
      <c r="FP250" s="14" t="n">
        <v>0</v>
      </c>
    </row>
    <row r="251" customFormat="false" ht="11.25" hidden="false" customHeight="false" outlineLevel="0" collapsed="false">
      <c r="A251" s="14"/>
      <c r="B251" s="14"/>
      <c r="C251" s="12" t="e">
        <f aca="false">NextMonth(C250)</f>
        <v>#VALUE!</v>
      </c>
      <c r="D251" s="13" t="n">
        <v>0.063955586522294</v>
      </c>
      <c r="E251" s="13" t="n">
        <v>5.5325</v>
      </c>
      <c r="F251" s="13" t="n">
        <v>0.185</v>
      </c>
      <c r="G251" s="13" t="n">
        <v>0.005</v>
      </c>
      <c r="I251" s="17"/>
      <c r="K251" s="29"/>
      <c r="AY251" s="29"/>
      <c r="FM251" s="14" t="n">
        <v>0</v>
      </c>
      <c r="FN251" s="14" t="n">
        <v>0</v>
      </c>
      <c r="FO251" s="14" t="n">
        <v>0</v>
      </c>
      <c r="FP251" s="14" t="n">
        <v>0</v>
      </c>
    </row>
    <row r="252" customFormat="false" ht="11.25" hidden="false" customHeight="false" outlineLevel="0" collapsed="false">
      <c r="A252" s="14"/>
      <c r="B252" s="14"/>
      <c r="C252" s="12" t="e">
        <f aca="false">NextMonth(C251)</f>
        <v>#VALUE!</v>
      </c>
      <c r="D252" s="13" t="n">
        <v>0.063982514232</v>
      </c>
      <c r="E252" s="13" t="n">
        <v>5.5625</v>
      </c>
      <c r="F252" s="13" t="n">
        <v>0.205</v>
      </c>
      <c r="G252" s="13" t="n">
        <v>0.0025</v>
      </c>
      <c r="I252" s="17"/>
      <c r="K252" s="29"/>
      <c r="AY252" s="29"/>
      <c r="FM252" s="14" t="n">
        <v>0</v>
      </c>
      <c r="FN252" s="14" t="n">
        <v>0</v>
      </c>
      <c r="FO252" s="14" t="n">
        <v>0</v>
      </c>
      <c r="FP252" s="14" t="n">
        <v>0</v>
      </c>
    </row>
    <row r="253" customFormat="false" ht="11.25" hidden="false" customHeight="false" outlineLevel="0" collapsed="false">
      <c r="A253" s="14"/>
      <c r="B253" s="14"/>
      <c r="C253" s="12" t="e">
        <f aca="false">NextMonth(C252)</f>
        <v>#VALUE!</v>
      </c>
      <c r="D253" s="13" t="n">
        <v>0.064008573306138</v>
      </c>
      <c r="E253" s="13" t="n">
        <v>5.7025</v>
      </c>
      <c r="F253" s="13" t="n">
        <v>0.645</v>
      </c>
      <c r="G253" s="13" t="n">
        <v>0.05</v>
      </c>
      <c r="I253" s="17"/>
      <c r="K253" s="29"/>
      <c r="AY253" s="29"/>
      <c r="FM253" s="14" t="n">
        <v>0</v>
      </c>
      <c r="FN253" s="14" t="n">
        <v>0</v>
      </c>
      <c r="FO253" s="14" t="n">
        <v>0</v>
      </c>
      <c r="FP253" s="14" t="n">
        <v>0</v>
      </c>
    </row>
    <row r="254" customFormat="false" ht="11.25" hidden="false" customHeight="false" outlineLevel="0" collapsed="false">
      <c r="A254" s="14"/>
      <c r="B254" s="14"/>
      <c r="C254" s="12" t="e">
        <f aca="false">NextMonth(C253)</f>
        <v>#VALUE!</v>
      </c>
      <c r="D254" s="13" t="n">
        <v>0.064035501016318</v>
      </c>
      <c r="E254" s="13" t="n">
        <v>5.8425</v>
      </c>
      <c r="F254" s="13" t="n">
        <v>0.98</v>
      </c>
      <c r="G254" s="13" t="n">
        <v>0.05</v>
      </c>
      <c r="I254" s="17"/>
      <c r="K254" s="29"/>
      <c r="AY254" s="29"/>
      <c r="FM254" s="14" t="n">
        <v>0</v>
      </c>
      <c r="FN254" s="14" t="n">
        <v>0</v>
      </c>
      <c r="FO254" s="14" t="n">
        <v>0</v>
      </c>
      <c r="FP254" s="14" t="n">
        <v>0</v>
      </c>
    </row>
    <row r="255" customFormat="false" ht="11.25" hidden="false" customHeight="false" outlineLevel="0" collapsed="false">
      <c r="A255" s="14"/>
      <c r="B255" s="14"/>
      <c r="C255" s="12" t="e">
        <f aca="false">NextMonth(C254)</f>
        <v>#VALUE!</v>
      </c>
      <c r="D255" s="13" t="n">
        <v>0.064062428726737</v>
      </c>
      <c r="E255" s="13" t="n">
        <v>5.9625</v>
      </c>
      <c r="F255" s="13" t="n">
        <v>1.205</v>
      </c>
      <c r="G255" s="13" t="n">
        <v>0.05</v>
      </c>
      <c r="I255" s="17"/>
      <c r="K255" s="29"/>
      <c r="AY255" s="29"/>
      <c r="FM255" s="14" t="n">
        <v>0</v>
      </c>
      <c r="FN255" s="14" t="n">
        <v>0</v>
      </c>
      <c r="FO255" s="14" t="n">
        <v>0</v>
      </c>
      <c r="FP255" s="14" t="n">
        <v>0</v>
      </c>
    </row>
    <row r="256" customFormat="false" ht="11.25" hidden="false" customHeight="false" outlineLevel="0" collapsed="false">
      <c r="A256" s="14"/>
      <c r="B256" s="14"/>
      <c r="C256" s="12" t="e">
        <f aca="false">NextMonth(C255)</f>
        <v>#VALUE!</v>
      </c>
      <c r="D256" s="13" t="n">
        <v>0.06406991487543</v>
      </c>
      <c r="E256" s="13" t="n">
        <v>5.8345</v>
      </c>
      <c r="F256" s="13" t="n">
        <v>1.205</v>
      </c>
      <c r="G256" s="13" t="n">
        <v>0.05</v>
      </c>
      <c r="I256" s="17"/>
      <c r="K256" s="29"/>
      <c r="AY256" s="29"/>
      <c r="FM256" s="14" t="n">
        <v>0</v>
      </c>
      <c r="FN256" s="14" t="n">
        <v>0</v>
      </c>
      <c r="FO256" s="14" t="n">
        <v>0</v>
      </c>
      <c r="FP256" s="14" t="n">
        <v>0</v>
      </c>
    </row>
    <row r="257" customFormat="false" ht="11.25" hidden="false" customHeight="false" outlineLevel="0" collapsed="false">
      <c r="A257" s="14"/>
      <c r="B257" s="14"/>
      <c r="C257" s="12" t="e">
        <f aca="false">NextMonth(C256)</f>
        <v>#VALUE!</v>
      </c>
      <c r="D257" s="13" t="n">
        <v>0.064071989953312</v>
      </c>
      <c r="E257" s="13" t="n">
        <v>5.7095</v>
      </c>
      <c r="F257" s="13" t="n">
        <v>0.815</v>
      </c>
      <c r="G257" s="13" t="n">
        <v>0.05</v>
      </c>
      <c r="I257" s="17"/>
      <c r="K257" s="29"/>
      <c r="AY257" s="29"/>
      <c r="FM257" s="14" t="n">
        <v>0</v>
      </c>
      <c r="FN257" s="14" t="n">
        <v>0</v>
      </c>
      <c r="FO257" s="14" t="n">
        <v>0</v>
      </c>
      <c r="FP257" s="14" t="n">
        <v>0</v>
      </c>
    </row>
    <row r="258" customFormat="false" ht="11.25" hidden="false" customHeight="false" outlineLevel="0" collapsed="false">
      <c r="A258" s="14"/>
      <c r="B258" s="14"/>
      <c r="C258" s="12" t="e">
        <f aca="false">NextMonth(C257)</f>
        <v>#VALUE!</v>
      </c>
      <c r="D258" s="13" t="n">
        <v>0.064073998093199</v>
      </c>
      <c r="E258" s="13" t="n">
        <v>5.5845</v>
      </c>
      <c r="F258" s="13" t="n">
        <v>0.24</v>
      </c>
      <c r="G258" s="13" t="n">
        <v>0.005</v>
      </c>
      <c r="I258" s="17"/>
      <c r="K258" s="29"/>
      <c r="AY258" s="29"/>
      <c r="FM258" s="14" t="n">
        <v>0</v>
      </c>
      <c r="FN258" s="14" t="n">
        <v>0</v>
      </c>
      <c r="FO258" s="14" t="n">
        <v>0</v>
      </c>
      <c r="FP258" s="14" t="n">
        <v>0</v>
      </c>
    </row>
    <row r="259" customFormat="false" ht="11.25" hidden="false" customHeight="false" outlineLevel="0" collapsed="false">
      <c r="A259" s="14"/>
      <c r="B259" s="14"/>
      <c r="C259" s="12" t="e">
        <f aca="false">NextMonth(C258)</f>
        <v>#VALUE!</v>
      </c>
      <c r="D259" s="13" t="n">
        <v>0.064076073171085</v>
      </c>
      <c r="E259" s="13" t="n">
        <v>5.5755</v>
      </c>
      <c r="F259" s="13" t="n">
        <v>0.195</v>
      </c>
      <c r="G259" s="13" t="n">
        <v>0.005</v>
      </c>
      <c r="I259" s="17"/>
      <c r="K259" s="29"/>
      <c r="AY259" s="29"/>
      <c r="FM259" s="14" t="n">
        <v>0</v>
      </c>
      <c r="FN259" s="14" t="n">
        <v>0</v>
      </c>
      <c r="FO259" s="14" t="n">
        <v>0</v>
      </c>
      <c r="FP259" s="14" t="n">
        <v>0</v>
      </c>
    </row>
    <row r="260" customFormat="false" ht="11.25" hidden="false" customHeight="false" outlineLevel="0" collapsed="false">
      <c r="A260" s="14"/>
      <c r="B260" s="14"/>
      <c r="C260" s="12" t="e">
        <f aca="false">NextMonth(C259)</f>
        <v>#VALUE!</v>
      </c>
      <c r="D260" s="13" t="n">
        <v>0.064078081310975</v>
      </c>
      <c r="E260" s="13" t="n">
        <v>5.6005</v>
      </c>
      <c r="F260" s="13" t="n">
        <v>0.195</v>
      </c>
      <c r="G260" s="13" t="n">
        <v>0.005</v>
      </c>
      <c r="I260" s="17"/>
      <c r="K260" s="29"/>
      <c r="AY260" s="29"/>
      <c r="FM260" s="14" t="n">
        <v>0</v>
      </c>
      <c r="FN260" s="14" t="n">
        <v>0</v>
      </c>
      <c r="FO260" s="14" t="n">
        <v>0</v>
      </c>
      <c r="FP260" s="14" t="n">
        <v>0</v>
      </c>
    </row>
    <row r="261" customFormat="false" ht="11.25" hidden="false" customHeight="false" outlineLevel="0" collapsed="false">
      <c r="A261" s="14"/>
      <c r="B261" s="14"/>
      <c r="C261" s="12" t="e">
        <f aca="false">NextMonth(C260)</f>
        <v>#VALUE!</v>
      </c>
      <c r="D261" s="13" t="n">
        <v>0.064080156388862</v>
      </c>
      <c r="E261" s="13" t="n">
        <v>5.6295</v>
      </c>
      <c r="F261" s="13" t="n">
        <v>0.265</v>
      </c>
      <c r="G261" s="13" t="n">
        <v>0.0075</v>
      </c>
      <c r="I261" s="17"/>
      <c r="K261" s="29"/>
      <c r="AY261" s="29"/>
      <c r="FM261" s="14" t="n">
        <v>0</v>
      </c>
      <c r="FN261" s="14" t="n">
        <v>0</v>
      </c>
      <c r="FO261" s="14" t="n">
        <v>0</v>
      </c>
      <c r="FP261" s="14" t="n">
        <v>0</v>
      </c>
    </row>
    <row r="262" customFormat="false" ht="11.25" hidden="false" customHeight="false" outlineLevel="0" collapsed="false">
      <c r="A262" s="14"/>
      <c r="B262" s="14"/>
      <c r="C262" s="12" t="e">
        <f aca="false">NextMonth(C261)</f>
        <v>#VALUE!</v>
      </c>
      <c r="D262" s="13" t="n">
        <v>0.064082231466752</v>
      </c>
      <c r="E262" s="13" t="n">
        <v>5.6475</v>
      </c>
      <c r="F262" s="13" t="n">
        <v>0.205</v>
      </c>
      <c r="G262" s="13" t="n">
        <v>0.0075</v>
      </c>
      <c r="I262" s="17"/>
      <c r="K262" s="29"/>
      <c r="AY262" s="29"/>
      <c r="FM262" s="14" t="n">
        <v>0</v>
      </c>
      <c r="FN262" s="14" t="n">
        <v>0</v>
      </c>
      <c r="FO262" s="14" t="n">
        <v>0</v>
      </c>
      <c r="FP262" s="14" t="n">
        <v>0</v>
      </c>
    </row>
    <row r="263" customFormat="false" ht="11.25" hidden="false" customHeight="false" outlineLevel="0" collapsed="false">
      <c r="A263" s="14"/>
      <c r="B263" s="14"/>
      <c r="C263" s="12" t="e">
        <f aca="false">NextMonth(C262)</f>
        <v>#VALUE!</v>
      </c>
      <c r="D263" s="13" t="n">
        <v>0.064084239606646</v>
      </c>
      <c r="E263" s="13" t="n">
        <v>5.6525</v>
      </c>
      <c r="F263" s="13" t="n">
        <v>0.185</v>
      </c>
      <c r="G263" s="13" t="n">
        <v>0.005</v>
      </c>
      <c r="I263" s="17"/>
      <c r="K263" s="29"/>
      <c r="AY263" s="29"/>
      <c r="FM263" s="14" t="n">
        <v>0</v>
      </c>
      <c r="FN263" s="14" t="n">
        <v>0</v>
      </c>
      <c r="FO263" s="14" t="n">
        <v>0</v>
      </c>
      <c r="FP263" s="14" t="n">
        <v>0</v>
      </c>
    </row>
    <row r="264" customFormat="false" ht="11.25" hidden="false" customHeight="false" outlineLevel="0" collapsed="false">
      <c r="A264" s="14"/>
      <c r="B264" s="14"/>
      <c r="C264" s="12" t="e">
        <f aca="false">NextMonth(C263)</f>
        <v>#VALUE!</v>
      </c>
      <c r="D264" s="13" t="n">
        <v>0.064086314684538</v>
      </c>
      <c r="E264" s="13" t="n">
        <v>5.6825</v>
      </c>
      <c r="F264" s="13" t="n">
        <v>0.205</v>
      </c>
      <c r="G264" s="13" t="n">
        <v>0.0025</v>
      </c>
      <c r="I264" s="17"/>
      <c r="K264" s="29"/>
      <c r="AY264" s="29"/>
      <c r="FM264" s="14" t="n">
        <v>0</v>
      </c>
      <c r="FN264" s="14" t="n">
        <v>0</v>
      </c>
      <c r="FO264" s="14" t="n">
        <v>0</v>
      </c>
      <c r="FP264" s="14" t="n">
        <v>0</v>
      </c>
    </row>
    <row r="265" customFormat="false" ht="11.25" hidden="false" customHeight="false" outlineLevel="0" collapsed="false">
      <c r="A265" s="14"/>
      <c r="B265" s="14"/>
      <c r="C265" s="12" t="e">
        <f aca="false">NextMonth(C264)</f>
        <v>#VALUE!</v>
      </c>
      <c r="D265" s="13" t="n">
        <v>0.064088322824435</v>
      </c>
      <c r="E265" s="13" t="n">
        <v>5.8225</v>
      </c>
      <c r="F265" s="13" t="n">
        <v>0.645</v>
      </c>
      <c r="G265" s="13" t="n">
        <v>0.05</v>
      </c>
      <c r="I265" s="17"/>
      <c r="K265" s="29"/>
      <c r="AY265" s="29"/>
      <c r="FM265" s="14" t="n">
        <v>0</v>
      </c>
      <c r="FN265" s="14" t="n">
        <v>0</v>
      </c>
      <c r="FO265" s="14" t="n">
        <v>0</v>
      </c>
      <c r="FP265" s="14" t="n">
        <v>0</v>
      </c>
    </row>
    <row r="266" customFormat="false" ht="11.25" hidden="false" customHeight="false" outlineLevel="0" collapsed="false">
      <c r="A266" s="14"/>
      <c r="B266" s="14"/>
      <c r="C266" s="12" t="e">
        <f aca="false">NextMonth(C265)</f>
        <v>#VALUE!</v>
      </c>
      <c r="D266" s="13" t="n">
        <v>0.064090397902329</v>
      </c>
      <c r="E266" s="13" t="n">
        <v>5.9625</v>
      </c>
      <c r="F266" s="13" t="n">
        <v>0.98</v>
      </c>
      <c r="G266" s="13" t="n">
        <v>0.05</v>
      </c>
      <c r="I266" s="17"/>
      <c r="K266" s="29"/>
      <c r="AY266" s="29"/>
      <c r="FM266" s="14" t="n">
        <v>0</v>
      </c>
      <c r="FN266" s="14" t="n">
        <v>0</v>
      </c>
      <c r="FO266" s="14" t="n">
        <v>0</v>
      </c>
      <c r="FP266" s="14" t="n">
        <v>0</v>
      </c>
    </row>
    <row r="267" customFormat="false" ht="11.25" hidden="false" customHeight="false" outlineLevel="0" collapsed="false">
      <c r="A267" s="14"/>
      <c r="B267" s="14"/>
      <c r="C267" s="12" t="e">
        <f aca="false">NextMonth(C266)</f>
        <v>#VALUE!</v>
      </c>
      <c r="D267" s="13" t="n">
        <v>0.064092472980226</v>
      </c>
      <c r="E267" s="13" t="n">
        <v>6.0825</v>
      </c>
      <c r="F267" s="13" t="n">
        <v>1.205</v>
      </c>
      <c r="G267" s="13" t="n">
        <v>0.05</v>
      </c>
      <c r="I267" s="17"/>
      <c r="K267" s="29"/>
      <c r="AY267" s="29"/>
      <c r="FM267" s="14" t="n">
        <v>0</v>
      </c>
      <c r="FN267" s="14" t="n">
        <v>0</v>
      </c>
      <c r="FO267" s="14" t="n">
        <v>0</v>
      </c>
      <c r="FP267" s="14" t="n">
        <v>0</v>
      </c>
    </row>
    <row r="268" customFormat="false" ht="11.25" hidden="false" customHeight="false" outlineLevel="0" collapsed="false">
      <c r="A268" s="14"/>
      <c r="B268" s="14"/>
      <c r="C268" s="12" t="e">
        <f aca="false">NextMonth(C267)</f>
        <v>#VALUE!</v>
      </c>
      <c r="D268" s="13" t="n">
        <v>0.064094347244133</v>
      </c>
      <c r="E268" s="13" t="n">
        <v>5.9545</v>
      </c>
      <c r="F268" s="13" t="n">
        <v>1.205</v>
      </c>
      <c r="G268" s="13" t="n">
        <v>0.05</v>
      </c>
      <c r="I268" s="17"/>
      <c r="K268" s="29"/>
      <c r="AY268" s="29"/>
      <c r="FM268" s="14" t="n">
        <v>0</v>
      </c>
      <c r="FN268" s="14" t="n">
        <v>0</v>
      </c>
      <c r="FO268" s="14" t="n">
        <v>0</v>
      </c>
      <c r="FP268" s="14" t="n">
        <v>0</v>
      </c>
    </row>
    <row r="269" customFormat="false" ht="11.25" hidden="false" customHeight="false" outlineLevel="0" collapsed="false">
      <c r="A269" s="14"/>
      <c r="B269" s="14"/>
      <c r="C269" s="12" t="e">
        <f aca="false">NextMonth(C268)</f>
        <v>#VALUE!</v>
      </c>
      <c r="D269" s="13" t="n">
        <v>0.064096422322032</v>
      </c>
      <c r="E269" s="13" t="n">
        <v>5.8295</v>
      </c>
      <c r="F269" s="13" t="n">
        <v>0.815</v>
      </c>
      <c r="G269" s="13" t="n">
        <v>0.05</v>
      </c>
      <c r="I269" s="17"/>
      <c r="K269" s="29"/>
      <c r="AY269" s="29"/>
      <c r="FM269" s="14" t="n">
        <v>0</v>
      </c>
      <c r="FN269" s="14" t="n">
        <v>0</v>
      </c>
      <c r="FO269" s="14" t="n">
        <v>0</v>
      </c>
      <c r="FP269" s="14" t="n">
        <v>0</v>
      </c>
    </row>
    <row r="270" customFormat="false" ht="11.25" hidden="false" customHeight="false" outlineLevel="0" collapsed="false">
      <c r="A270" s="14"/>
      <c r="B270" s="14"/>
      <c r="C270" s="12" t="e">
        <f aca="false">NextMonth(C269)</f>
        <v>#VALUE!</v>
      </c>
      <c r="D270" s="13" t="n">
        <v>0.064098430461936</v>
      </c>
      <c r="E270" s="13" t="n">
        <v>5.7045</v>
      </c>
      <c r="F270" s="13" t="n">
        <v>0.24</v>
      </c>
      <c r="G270" s="13" t="n">
        <v>0.005</v>
      </c>
      <c r="I270" s="17"/>
      <c r="K270" s="29"/>
      <c r="AY270" s="29"/>
      <c r="FM270" s="14" t="n">
        <v>0</v>
      </c>
      <c r="FN270" s="14" t="n">
        <v>0</v>
      </c>
      <c r="FO270" s="14" t="n">
        <v>0</v>
      </c>
      <c r="FP270" s="14" t="n">
        <v>0</v>
      </c>
    </row>
    <row r="271" customFormat="false" ht="11.25" hidden="false" customHeight="false" outlineLevel="0" collapsed="false">
      <c r="A271" s="14"/>
      <c r="B271" s="14"/>
      <c r="C271" s="12" t="e">
        <f aca="false">NextMonth(C270)</f>
        <v>#VALUE!</v>
      </c>
      <c r="D271" s="13" t="n">
        <v>0.064100505539837</v>
      </c>
      <c r="E271" s="13" t="n">
        <v>5.6955</v>
      </c>
      <c r="F271" s="13" t="n">
        <v>0.195</v>
      </c>
      <c r="G271" s="13" t="n">
        <v>0.005</v>
      </c>
      <c r="I271" s="17"/>
      <c r="K271" s="29"/>
      <c r="AY271" s="29"/>
      <c r="FM271" s="14" t="n">
        <v>0</v>
      </c>
      <c r="FN271" s="14" t="n">
        <v>0</v>
      </c>
      <c r="FO271" s="14" t="n">
        <v>0</v>
      </c>
      <c r="FP271" s="14" t="n">
        <v>0</v>
      </c>
    </row>
    <row r="272" customFormat="false" ht="11.25" hidden="false" customHeight="false" outlineLevel="0" collapsed="false">
      <c r="A272" s="14"/>
      <c r="B272" s="14"/>
      <c r="C272" s="12" t="e">
        <f aca="false">NextMonth(C271)</f>
        <v>#VALUE!</v>
      </c>
      <c r="D272" s="13" t="n">
        <v>0.064102513679744</v>
      </c>
      <c r="E272" s="13" t="n">
        <v>5.7205</v>
      </c>
      <c r="F272" s="13" t="n">
        <v>0.195</v>
      </c>
      <c r="G272" s="13" t="n">
        <v>0.005</v>
      </c>
      <c r="I272" s="17"/>
      <c r="K272" s="29"/>
      <c r="AY272" s="29"/>
      <c r="FM272" s="14" t="n">
        <v>0</v>
      </c>
      <c r="FN272" s="14" t="n">
        <v>0</v>
      </c>
      <c r="FO272" s="14" t="n">
        <v>0</v>
      </c>
      <c r="FP272" s="14" t="n">
        <v>0</v>
      </c>
    </row>
    <row r="273" customFormat="false" ht="11.25" hidden="false" customHeight="false" outlineLevel="0" collapsed="false">
      <c r="A273" s="14"/>
      <c r="B273" s="14"/>
      <c r="C273" s="12" t="e">
        <f aca="false">NextMonth(C272)</f>
        <v>#VALUE!</v>
      </c>
      <c r="D273" s="13" t="n">
        <v>0.064104588757648</v>
      </c>
      <c r="E273" s="13" t="n">
        <v>5.7495</v>
      </c>
      <c r="F273" s="13" t="n">
        <v>0.265</v>
      </c>
      <c r="G273" s="13" t="n">
        <v>0.0075</v>
      </c>
      <c r="I273" s="17"/>
      <c r="K273" s="29"/>
      <c r="AY273" s="29"/>
      <c r="FM273" s="14" t="n">
        <v>0</v>
      </c>
      <c r="FN273" s="14" t="n">
        <v>0</v>
      </c>
      <c r="FO273" s="14" t="n">
        <v>0</v>
      </c>
      <c r="FP273" s="14" t="n">
        <v>0</v>
      </c>
    </row>
    <row r="274" customFormat="false" ht="11.25" hidden="false" customHeight="false" outlineLevel="0" collapsed="false">
      <c r="A274" s="14"/>
      <c r="B274" s="14"/>
      <c r="C274" s="12" t="e">
        <f aca="false">NextMonth(C273)</f>
        <v>#VALUE!</v>
      </c>
      <c r="D274" s="13" t="n">
        <v>0.064106663835554</v>
      </c>
      <c r="E274" s="13" t="n">
        <v>5.7675</v>
      </c>
      <c r="F274" s="13" t="n">
        <v>0.205</v>
      </c>
      <c r="G274" s="13" t="n">
        <v>0.0075</v>
      </c>
      <c r="I274" s="17"/>
      <c r="K274" s="29"/>
      <c r="AY274" s="29"/>
      <c r="FM274" s="14" t="n">
        <v>0</v>
      </c>
      <c r="FN274" s="14" t="n">
        <v>0</v>
      </c>
      <c r="FO274" s="14" t="n">
        <v>0</v>
      </c>
      <c r="FP274" s="14" t="n">
        <v>0</v>
      </c>
    </row>
    <row r="275" customFormat="false" ht="11.25" hidden="false" customHeight="false" outlineLevel="0" collapsed="false">
      <c r="A275" s="14"/>
      <c r="B275" s="14"/>
      <c r="C275" s="12" t="e">
        <f aca="false">NextMonth(C274)</f>
        <v>#VALUE!</v>
      </c>
      <c r="D275" s="13" t="n">
        <v>0.064108671975465</v>
      </c>
      <c r="E275" s="13" t="n">
        <v>5.7725</v>
      </c>
      <c r="F275" s="13" t="n">
        <v>0.185</v>
      </c>
      <c r="G275" s="13" t="n">
        <v>0.005</v>
      </c>
      <c r="I275" s="17"/>
      <c r="K275" s="29"/>
      <c r="AY275" s="29"/>
      <c r="FM275" s="14" t="n">
        <v>0</v>
      </c>
      <c r="FN275" s="14" t="n">
        <v>0</v>
      </c>
      <c r="FO275" s="14" t="n">
        <v>0</v>
      </c>
      <c r="FP275" s="14" t="n">
        <v>0</v>
      </c>
    </row>
    <row r="276" customFormat="false" ht="11.25" hidden="false" customHeight="false" outlineLevel="0" collapsed="false">
      <c r="A276" s="14"/>
      <c r="B276" s="14"/>
      <c r="C276" s="12" t="e">
        <f aca="false">NextMonth(C275)</f>
        <v>#VALUE!</v>
      </c>
      <c r="D276" s="13" t="n">
        <v>0.064110747053374</v>
      </c>
      <c r="E276" s="13" t="n">
        <v>5.8025</v>
      </c>
      <c r="F276" s="13" t="n">
        <v>0.205</v>
      </c>
      <c r="G276" s="13" t="n">
        <v>0.0025</v>
      </c>
      <c r="I276" s="17"/>
      <c r="K276" s="29"/>
      <c r="AY276" s="29"/>
      <c r="FM276" s="14" t="n">
        <v>0</v>
      </c>
      <c r="FN276" s="14" t="n">
        <v>0</v>
      </c>
      <c r="FO276" s="14" t="n">
        <v>0</v>
      </c>
      <c r="FP276" s="14" t="n">
        <v>0</v>
      </c>
    </row>
    <row r="277" customFormat="false" ht="11.25" hidden="false" customHeight="false" outlineLevel="0" collapsed="false">
      <c r="A277" s="14"/>
      <c r="B277" s="14"/>
      <c r="C277" s="12" t="e">
        <f aca="false">NextMonth(C276)</f>
        <v>#VALUE!</v>
      </c>
      <c r="D277" s="13" t="n">
        <v>0.064112755193287</v>
      </c>
      <c r="E277" s="13" t="n">
        <v>5.9425</v>
      </c>
      <c r="F277" s="13" t="n">
        <v>0.645</v>
      </c>
      <c r="G277" s="13" t="n">
        <v>0.05</v>
      </c>
      <c r="I277" s="17"/>
      <c r="K277" s="29"/>
      <c r="AY277" s="29"/>
      <c r="FM277" s="14" t="n">
        <v>0</v>
      </c>
      <c r="FN277" s="14" t="n">
        <v>0</v>
      </c>
      <c r="FO277" s="14" t="n">
        <v>0</v>
      </c>
      <c r="FP277" s="14" t="n">
        <v>0</v>
      </c>
    </row>
    <row r="278" customFormat="false" ht="11.25" hidden="false" customHeight="false" outlineLevel="0" collapsed="false">
      <c r="A278" s="14"/>
      <c r="B278" s="14"/>
      <c r="C278" s="12" t="e">
        <f aca="false">NextMonth(C277)</f>
        <v>#VALUE!</v>
      </c>
      <c r="D278" s="13" t="n">
        <v>0.064114830271199</v>
      </c>
      <c r="E278" s="13" t="n">
        <v>6.0825</v>
      </c>
      <c r="F278" s="13" t="n">
        <v>0.98</v>
      </c>
      <c r="G278" s="13" t="n">
        <v>0.05</v>
      </c>
      <c r="I278" s="17"/>
      <c r="K278" s="29"/>
      <c r="AY278" s="29"/>
      <c r="FM278" s="14" t="n">
        <v>0</v>
      </c>
      <c r="FN278" s="14" t="n">
        <v>0</v>
      </c>
      <c r="FO278" s="14" t="n">
        <v>0</v>
      </c>
      <c r="FP278" s="14" t="n">
        <v>0</v>
      </c>
    </row>
    <row r="279" customFormat="false" ht="11.25" hidden="false" customHeight="false" outlineLevel="0" collapsed="false">
      <c r="A279" s="14"/>
      <c r="B279" s="14"/>
      <c r="C279" s="12" t="e">
        <f aca="false">NextMonth(C278)</f>
        <v>#VALUE!</v>
      </c>
      <c r="D279" s="13" t="n">
        <v>0.064116905349112</v>
      </c>
      <c r="E279" s="13" t="n">
        <v>6.2025</v>
      </c>
      <c r="F279" s="13" t="n">
        <v>1.205</v>
      </c>
      <c r="G279" s="13" t="n">
        <v>0.05</v>
      </c>
      <c r="I279" s="17"/>
      <c r="K279" s="29"/>
      <c r="AY279" s="29"/>
      <c r="FM279" s="14" t="n">
        <v>0</v>
      </c>
      <c r="FN279" s="14" t="n">
        <v>0</v>
      </c>
      <c r="FO279" s="14" t="n">
        <v>0</v>
      </c>
      <c r="FP279" s="14" t="n">
        <v>0</v>
      </c>
    </row>
    <row r="280" customFormat="false" ht="11.25" hidden="false" customHeight="false" outlineLevel="0" collapsed="false">
      <c r="A280" s="14"/>
      <c r="B280" s="14"/>
      <c r="C280" s="12" t="e">
        <f aca="false">NextMonth(C279)</f>
        <v>#VALUE!</v>
      </c>
      <c r="D280" s="13" t="n">
        <v>0.064118779613034</v>
      </c>
      <c r="E280" s="13" t="n">
        <v>6.0745</v>
      </c>
      <c r="F280" s="13" t="n">
        <v>1.205</v>
      </c>
      <c r="G280" s="13" t="n">
        <v>0.05</v>
      </c>
      <c r="I280" s="17"/>
      <c r="K280" s="29"/>
      <c r="AY280" s="29"/>
      <c r="FM280" s="14" t="n">
        <v>0</v>
      </c>
      <c r="FN280" s="14" t="n">
        <v>0</v>
      </c>
      <c r="FO280" s="14" t="n">
        <v>0</v>
      </c>
      <c r="FP280" s="14" t="n">
        <v>0</v>
      </c>
    </row>
    <row r="281" customFormat="false" ht="11.25" hidden="false" customHeight="false" outlineLevel="0" collapsed="false">
      <c r="A281" s="14"/>
      <c r="B281" s="14"/>
      <c r="C281" s="12" t="e">
        <f aca="false">NextMonth(C280)</f>
        <v>#VALUE!</v>
      </c>
      <c r="D281" s="13" t="n">
        <v>0.06412085469095</v>
      </c>
      <c r="E281" s="13" t="n">
        <v>5.9495</v>
      </c>
      <c r="F281" s="13" t="n">
        <v>0.815</v>
      </c>
      <c r="G281" s="13" t="n">
        <v>0.05</v>
      </c>
      <c r="I281" s="17"/>
      <c r="K281" s="29"/>
      <c r="AY281" s="29"/>
      <c r="FM281" s="14" t="n">
        <v>0</v>
      </c>
      <c r="FN281" s="14" t="n">
        <v>0</v>
      </c>
      <c r="FO281" s="14" t="n">
        <v>0</v>
      </c>
      <c r="FP281" s="14" t="n">
        <v>0</v>
      </c>
    </row>
    <row r="282" customFormat="false" ht="11.25" hidden="false" customHeight="false" outlineLevel="0" collapsed="false">
      <c r="A282" s="14"/>
      <c r="B282" s="14"/>
      <c r="C282" s="12" t="e">
        <f aca="false">NextMonth(C281)</f>
        <v>#VALUE!</v>
      </c>
      <c r="D282" s="13" t="n">
        <v>0.06412286283087</v>
      </c>
      <c r="E282" s="13" t="n">
        <v>5.8245</v>
      </c>
      <c r="F282" s="13" t="n">
        <v>0.24</v>
      </c>
      <c r="G282" s="13" t="n">
        <v>0.005</v>
      </c>
      <c r="I282" s="17"/>
      <c r="K282" s="29"/>
      <c r="AY282" s="29"/>
      <c r="FM282" s="14" t="n">
        <v>0</v>
      </c>
      <c r="FN282" s="14" t="n">
        <v>0</v>
      </c>
      <c r="FO282" s="14" t="n">
        <v>0</v>
      </c>
      <c r="FP282" s="14" t="n">
        <v>0</v>
      </c>
    </row>
    <row r="283" customFormat="false" ht="11.25" hidden="false" customHeight="false" outlineLevel="0" collapsed="false">
      <c r="A283" s="14"/>
      <c r="B283" s="14"/>
      <c r="C283" s="12" t="e">
        <f aca="false">NextMonth(C282)</f>
        <v>#VALUE!</v>
      </c>
      <c r="D283" s="13" t="n">
        <v>0.064124937908788</v>
      </c>
      <c r="E283" s="13" t="n">
        <v>5.8155</v>
      </c>
      <c r="F283" s="13" t="n">
        <v>0.195</v>
      </c>
      <c r="G283" s="13" t="n">
        <v>0.005</v>
      </c>
      <c r="I283" s="17"/>
      <c r="K283" s="29"/>
      <c r="AY283" s="29"/>
      <c r="FM283" s="14" t="n">
        <v>0</v>
      </c>
      <c r="FN283" s="14" t="n">
        <v>0</v>
      </c>
      <c r="FO283" s="14" t="n">
        <v>0</v>
      </c>
      <c r="FP283" s="14" t="n">
        <v>0</v>
      </c>
    </row>
    <row r="284" customFormat="false" ht="11.25" hidden="false" customHeight="false" outlineLevel="0" collapsed="false">
      <c r="A284" s="14"/>
      <c r="B284" s="14"/>
      <c r="C284" s="12" t="e">
        <f aca="false">NextMonth(C283)</f>
        <v>#VALUE!</v>
      </c>
      <c r="D284" s="13" t="n">
        <v>0.064126946048711</v>
      </c>
      <c r="E284" s="13" t="n">
        <v>5.8405</v>
      </c>
      <c r="F284" s="13" t="n">
        <v>0.195</v>
      </c>
      <c r="G284" s="13" t="n">
        <v>0.005</v>
      </c>
      <c r="I284" s="17"/>
      <c r="K284" s="29"/>
      <c r="AY284" s="29"/>
      <c r="FM284" s="14" t="n">
        <v>0</v>
      </c>
      <c r="FN284" s="14" t="n">
        <v>0</v>
      </c>
      <c r="FO284" s="14" t="n">
        <v>0</v>
      </c>
      <c r="FP284" s="14" t="n">
        <v>0</v>
      </c>
    </row>
    <row r="285" customFormat="false" ht="11.25" hidden="false" customHeight="false" outlineLevel="0" collapsed="false">
      <c r="A285" s="14"/>
      <c r="B285" s="14"/>
      <c r="C285" s="12" t="e">
        <f aca="false">NextMonth(C284)</f>
        <v>#VALUE!</v>
      </c>
      <c r="D285" s="13" t="n">
        <v>0.064129021126633</v>
      </c>
      <c r="E285" s="13" t="n">
        <v>5.8695</v>
      </c>
      <c r="F285" s="13" t="n">
        <v>0.265</v>
      </c>
      <c r="G285" s="13" t="n">
        <v>0.0075</v>
      </c>
      <c r="I285" s="17"/>
      <c r="K285" s="29"/>
      <c r="AY285" s="29"/>
      <c r="FM285" s="14" t="n">
        <v>0</v>
      </c>
      <c r="FN285" s="14" t="n">
        <v>0</v>
      </c>
      <c r="FO285" s="14" t="n">
        <v>0</v>
      </c>
      <c r="FP285" s="14" t="n">
        <v>0</v>
      </c>
    </row>
    <row r="286" customFormat="false" ht="11.25" hidden="false" customHeight="false" outlineLevel="0" collapsed="false">
      <c r="A286" s="14"/>
      <c r="B286" s="14"/>
      <c r="C286" s="12" t="e">
        <f aca="false">NextMonth(C285)</f>
        <v>#VALUE!</v>
      </c>
      <c r="D286" s="13" t="n">
        <v>0.064131096204555</v>
      </c>
      <c r="E286" s="13" t="n">
        <v>5.8875</v>
      </c>
      <c r="F286" s="13" t="n">
        <v>0.205</v>
      </c>
      <c r="G286" s="13" t="n">
        <v>0.0075</v>
      </c>
      <c r="I286" s="17"/>
      <c r="K286" s="29"/>
      <c r="AY286" s="29"/>
      <c r="FM286" s="14" t="n">
        <v>0</v>
      </c>
      <c r="FN286" s="14" t="n">
        <v>0</v>
      </c>
      <c r="FO286" s="14" t="n">
        <v>0</v>
      </c>
      <c r="FP286" s="14" t="n">
        <v>0</v>
      </c>
    </row>
    <row r="287" customFormat="false" ht="11.25" hidden="false" customHeight="false" outlineLevel="0" collapsed="false">
      <c r="A287" s="14"/>
      <c r="B287" s="14"/>
      <c r="C287" s="12" t="e">
        <f aca="false">NextMonth(C286)</f>
        <v>#VALUE!</v>
      </c>
      <c r="D287" s="13" t="n">
        <v>0.064133104344482</v>
      </c>
      <c r="E287" s="13" t="n">
        <v>5.8925</v>
      </c>
      <c r="F287" s="13" t="n">
        <v>0.185</v>
      </c>
      <c r="G287" s="13" t="n">
        <v>0.005</v>
      </c>
      <c r="I287" s="17"/>
      <c r="K287" s="29"/>
      <c r="AY287" s="29"/>
      <c r="FM287" s="14" t="n">
        <v>0</v>
      </c>
      <c r="FN287" s="14" t="n">
        <v>0</v>
      </c>
      <c r="FO287" s="14" t="n">
        <v>0</v>
      </c>
      <c r="FP287" s="14" t="n">
        <v>0</v>
      </c>
    </row>
    <row r="288" customFormat="false" ht="11.25" hidden="false" customHeight="false" outlineLevel="0" collapsed="false">
      <c r="A288" s="14"/>
      <c r="B288" s="14"/>
      <c r="C288" s="12" t="e">
        <f aca="false">NextMonth(C287)</f>
        <v>#VALUE!</v>
      </c>
      <c r="D288" s="13" t="n">
        <v>0.064135179422407</v>
      </c>
      <c r="E288" s="13" t="n">
        <v>5.9225</v>
      </c>
      <c r="F288" s="13" t="n">
        <v>0.205</v>
      </c>
      <c r="G288" s="13" t="n">
        <v>0.0025</v>
      </c>
      <c r="I288" s="17"/>
      <c r="K288" s="29"/>
      <c r="AY288" s="29"/>
      <c r="FM288" s="14" t="n">
        <v>0</v>
      </c>
      <c r="FN288" s="14" t="n">
        <v>0</v>
      </c>
      <c r="FO288" s="14" t="n">
        <v>0</v>
      </c>
      <c r="FP288" s="14" t="n">
        <v>0</v>
      </c>
    </row>
    <row r="289" customFormat="false" ht="11.25" hidden="false" customHeight="false" outlineLevel="0" collapsed="false">
      <c r="A289" s="14"/>
      <c r="B289" s="14"/>
      <c r="C289" s="12" t="e">
        <f aca="false">NextMonth(C288)</f>
        <v>#VALUE!</v>
      </c>
      <c r="D289" s="13" t="n">
        <v>0.064137187562337</v>
      </c>
      <c r="E289" s="13" t="n">
        <v>6.0625</v>
      </c>
      <c r="F289" s="13" t="n">
        <v>0.645</v>
      </c>
      <c r="G289" s="13" t="n">
        <v>0.05</v>
      </c>
      <c r="I289" s="17"/>
      <c r="K289" s="29"/>
      <c r="AY289" s="29"/>
      <c r="FM289" s="14" t="n">
        <v>0</v>
      </c>
      <c r="FN289" s="14" t="n">
        <v>0</v>
      </c>
      <c r="FO289" s="14" t="n">
        <v>0</v>
      </c>
      <c r="FP289" s="14" t="n">
        <v>0</v>
      </c>
    </row>
    <row r="290" customFormat="false" ht="11.25" hidden="false" customHeight="false" outlineLevel="0" collapsed="false">
      <c r="A290" s="14"/>
      <c r="B290" s="14"/>
      <c r="C290" s="12" t="e">
        <f aca="false">NextMonth(C289)</f>
        <v>#VALUE!</v>
      </c>
      <c r="D290" s="13" t="n">
        <v>0.064139262640265</v>
      </c>
      <c r="E290" s="13" t="n">
        <v>6.2025</v>
      </c>
      <c r="F290" s="13" t="n">
        <v>0.98</v>
      </c>
      <c r="G290" s="13" t="n">
        <v>0.05</v>
      </c>
      <c r="I290" s="17"/>
      <c r="K290" s="29"/>
      <c r="AY290" s="29"/>
      <c r="FM290" s="14" t="n">
        <v>0</v>
      </c>
      <c r="FN290" s="14" t="n">
        <v>0</v>
      </c>
      <c r="FO290" s="14" t="n">
        <v>0</v>
      </c>
      <c r="FP290" s="14" t="n">
        <v>0</v>
      </c>
    </row>
    <row r="291" customFormat="false" ht="11.25" hidden="false" customHeight="false" outlineLevel="0" collapsed="false">
      <c r="A291" s="14"/>
      <c r="B291" s="14"/>
      <c r="C291" s="12" t="e">
        <f aca="false">NextMonth(C290)</f>
        <v>#VALUE!</v>
      </c>
      <c r="D291" s="13" t="n">
        <v>0.064141337718195</v>
      </c>
      <c r="E291" s="13" t="n">
        <v>6.3225</v>
      </c>
      <c r="F291" s="13" t="n">
        <v>1.205</v>
      </c>
      <c r="G291" s="13" t="n">
        <v>0.05</v>
      </c>
      <c r="I291" s="17"/>
      <c r="K291" s="29"/>
      <c r="AY291" s="29"/>
      <c r="FM291" s="14" t="n">
        <v>0</v>
      </c>
      <c r="FN291" s="14" t="n">
        <v>0</v>
      </c>
      <c r="FO291" s="14" t="n">
        <v>0</v>
      </c>
      <c r="FP291" s="14" t="n">
        <v>0</v>
      </c>
    </row>
    <row r="292" customFormat="false" ht="11.25" hidden="false" customHeight="false" outlineLevel="0" collapsed="false">
      <c r="A292" s="14"/>
      <c r="B292" s="14"/>
      <c r="C292" s="12" t="e">
        <f aca="false">NextMonth(C291)</f>
        <v>#VALUE!</v>
      </c>
      <c r="D292" s="13" t="n">
        <v>0.064143278920131</v>
      </c>
      <c r="E292" s="13" t="n">
        <v>6.1945</v>
      </c>
      <c r="F292" s="13" t="n">
        <v>1.205</v>
      </c>
      <c r="G292" s="13" t="n">
        <v>0.05</v>
      </c>
      <c r="I292" s="17"/>
      <c r="K292" s="29"/>
      <c r="AY292" s="29"/>
      <c r="FM292" s="14" t="n">
        <v>0</v>
      </c>
      <c r="FN292" s="14" t="n">
        <v>0</v>
      </c>
      <c r="FO292" s="14" t="n">
        <v>0</v>
      </c>
      <c r="FP292" s="14" t="n">
        <v>0</v>
      </c>
    </row>
    <row r="293" customFormat="false" ht="11.25" hidden="false" customHeight="false" outlineLevel="0" collapsed="false">
      <c r="A293" s="14"/>
      <c r="B293" s="14"/>
      <c r="C293" s="12" t="e">
        <f aca="false">NextMonth(C292)</f>
        <v>#VALUE!</v>
      </c>
      <c r="D293" s="13" t="n">
        <v>0.064145353998064</v>
      </c>
      <c r="E293" s="13" t="n">
        <v>6.0695</v>
      </c>
      <c r="F293" s="13" t="n">
        <v>0.815</v>
      </c>
      <c r="G293" s="13" t="n">
        <v>0.05</v>
      </c>
      <c r="I293" s="17"/>
      <c r="K293" s="29"/>
      <c r="AY293" s="29"/>
      <c r="FM293" s="14" t="n">
        <v>0</v>
      </c>
      <c r="FN293" s="14" t="n">
        <v>0</v>
      </c>
      <c r="FO293" s="14" t="n">
        <v>0</v>
      </c>
      <c r="FP293" s="14" t="n">
        <v>0</v>
      </c>
    </row>
    <row r="294" customFormat="false" ht="11.25" hidden="false" customHeight="false" outlineLevel="0" collapsed="false">
      <c r="A294" s="14"/>
      <c r="B294" s="14"/>
      <c r="C294" s="12" t="e">
        <f aca="false">NextMonth(C293)</f>
        <v>#VALUE!</v>
      </c>
      <c r="D294" s="13" t="n">
        <v>0.064147362138</v>
      </c>
      <c r="E294" s="13" t="n">
        <v>5.9445</v>
      </c>
      <c r="F294" s="13" t="n">
        <v>0.24</v>
      </c>
      <c r="G294" s="13" t="n">
        <v>0.005</v>
      </c>
      <c r="I294" s="17"/>
      <c r="K294" s="29"/>
      <c r="AY294" s="29"/>
      <c r="FM294" s="14" t="n">
        <v>0</v>
      </c>
      <c r="FN294" s="14" t="n">
        <v>0</v>
      </c>
      <c r="FO294" s="14" t="n">
        <v>0</v>
      </c>
      <c r="FP294" s="14" t="n">
        <v>0</v>
      </c>
    </row>
    <row r="295" customFormat="false" ht="11.25" hidden="false" customHeight="false" outlineLevel="0" collapsed="false">
      <c r="A295" s="14"/>
      <c r="B295" s="14"/>
      <c r="C295" s="12" t="e">
        <f aca="false">NextMonth(C294)</f>
        <v>#VALUE!</v>
      </c>
      <c r="D295" s="13" t="n">
        <v>0.064149437215935</v>
      </c>
      <c r="E295" s="13" t="n">
        <v>5.9355</v>
      </c>
      <c r="F295" s="13" t="n">
        <v>0.195</v>
      </c>
      <c r="G295" s="13" t="n">
        <v>0.005</v>
      </c>
      <c r="I295" s="17"/>
      <c r="K295" s="29"/>
      <c r="AY295" s="29"/>
      <c r="FM295" s="14" t="n">
        <v>0</v>
      </c>
      <c r="FN295" s="14" t="n">
        <v>0</v>
      </c>
      <c r="FO295" s="14" t="n">
        <v>0</v>
      </c>
      <c r="FP295" s="14" t="n">
        <v>0</v>
      </c>
    </row>
    <row r="296" customFormat="false" ht="11.25" hidden="false" customHeight="false" outlineLevel="0" collapsed="false">
      <c r="A296" s="14"/>
      <c r="B296" s="14"/>
      <c r="C296" s="12" t="e">
        <f aca="false">NextMonth(C295)</f>
        <v>#VALUE!</v>
      </c>
      <c r="D296" s="13" t="n">
        <v>0.064151445355874</v>
      </c>
      <c r="E296" s="13" t="n">
        <v>5.9605</v>
      </c>
      <c r="F296" s="13" t="n">
        <v>0.195</v>
      </c>
      <c r="G296" s="13" t="n">
        <v>0.005</v>
      </c>
      <c r="I296" s="17"/>
      <c r="K296" s="29"/>
      <c r="AY296" s="29"/>
      <c r="FM296" s="14" t="n">
        <v>0</v>
      </c>
      <c r="FN296" s="14" t="n">
        <v>0</v>
      </c>
      <c r="FO296" s="14" t="n">
        <v>0</v>
      </c>
      <c r="FP296" s="14" t="n">
        <v>0</v>
      </c>
    </row>
    <row r="297" customFormat="false" ht="11.25" hidden="false" customHeight="false" outlineLevel="0" collapsed="false">
      <c r="A297" s="14"/>
      <c r="B297" s="14"/>
      <c r="C297" s="12" t="e">
        <f aca="false">NextMonth(C296)</f>
        <v>#VALUE!</v>
      </c>
      <c r="D297" s="13" t="n">
        <v>0.064153520433813</v>
      </c>
      <c r="E297" s="13" t="n">
        <v>5.9895</v>
      </c>
      <c r="F297" s="13" t="n">
        <v>0.265</v>
      </c>
      <c r="G297" s="13" t="n">
        <v>0.0075</v>
      </c>
      <c r="I297" s="17"/>
      <c r="K297" s="29"/>
      <c r="AY297" s="29"/>
      <c r="FM297" s="14" t="n">
        <v>0</v>
      </c>
      <c r="FN297" s="14" t="n">
        <v>0</v>
      </c>
      <c r="FO297" s="14" t="n">
        <v>0</v>
      </c>
      <c r="FP297" s="14" t="n">
        <v>0</v>
      </c>
    </row>
    <row r="298" customFormat="false" ht="11.25" hidden="false" customHeight="false" outlineLevel="0" collapsed="false">
      <c r="A298" s="14"/>
      <c r="B298" s="14"/>
      <c r="C298" s="12" t="e">
        <f aca="false">NextMonth(C297)</f>
        <v>#VALUE!</v>
      </c>
      <c r="D298" s="13" t="n">
        <v>0.064155595511752</v>
      </c>
      <c r="E298" s="13" t="n">
        <v>6.0075</v>
      </c>
      <c r="F298" s="13" t="n">
        <v>0.205</v>
      </c>
      <c r="G298" s="13" t="n">
        <v>0.0075</v>
      </c>
      <c r="I298" s="17"/>
      <c r="K298" s="29"/>
      <c r="AY298" s="29"/>
      <c r="FM298" s="14" t="n">
        <v>0</v>
      </c>
      <c r="FN298" s="14" t="n">
        <v>0</v>
      </c>
      <c r="FO298" s="14" t="n">
        <v>0</v>
      </c>
      <c r="FP298" s="14" t="n">
        <v>0</v>
      </c>
    </row>
    <row r="299" customFormat="false" ht="11.25" hidden="false" customHeight="false" outlineLevel="0" collapsed="false">
      <c r="A299" s="14"/>
      <c r="B299" s="14"/>
      <c r="C299" s="12" t="e">
        <f aca="false">NextMonth(C298)</f>
        <v>#VALUE!</v>
      </c>
      <c r="D299" s="13" t="n">
        <v>0.064157603651696</v>
      </c>
      <c r="E299" s="13" t="n">
        <v>6.0125</v>
      </c>
      <c r="F299" s="13" t="n">
        <v>0.185</v>
      </c>
      <c r="G299" s="13" t="n">
        <v>0.005</v>
      </c>
      <c r="I299" s="17"/>
      <c r="K299" s="29"/>
      <c r="AY299" s="29"/>
      <c r="FM299" s="14" t="n">
        <v>0</v>
      </c>
      <c r="FN299" s="14" t="n">
        <v>0</v>
      </c>
      <c r="FO299" s="14" t="n">
        <v>0</v>
      </c>
      <c r="FP299" s="14" t="n">
        <v>0</v>
      </c>
    </row>
    <row r="300" customFormat="false" ht="11.25" hidden="false" customHeight="false" outlineLevel="0" collapsed="false">
      <c r="A300" s="14"/>
      <c r="B300" s="14"/>
      <c r="C300" s="12" t="e">
        <f aca="false">NextMonth(C299)</f>
        <v>#VALUE!</v>
      </c>
      <c r="D300" s="13" t="n">
        <v>0.064159678729638</v>
      </c>
      <c r="E300" s="13" t="n">
        <v>6.0425</v>
      </c>
      <c r="F300" s="13" t="n">
        <v>0.205</v>
      </c>
      <c r="G300" s="13" t="n">
        <v>0.0025</v>
      </c>
      <c r="I300" s="17"/>
      <c r="K300" s="29"/>
      <c r="AY300" s="29"/>
      <c r="FM300" s="14" t="n">
        <v>0</v>
      </c>
      <c r="FN300" s="14" t="n">
        <v>0</v>
      </c>
      <c r="FO300" s="14" t="n">
        <v>0</v>
      </c>
      <c r="FP300" s="14" t="n">
        <v>0</v>
      </c>
    </row>
    <row r="301" customFormat="false" ht="11.25" hidden="false" customHeight="false" outlineLevel="0" collapsed="false">
      <c r="A301" s="14"/>
      <c r="B301" s="14"/>
      <c r="C301" s="12" t="e">
        <f aca="false">NextMonth(C300)</f>
        <v>#VALUE!</v>
      </c>
      <c r="D301" s="13" t="n">
        <v>0.064161686869583</v>
      </c>
      <c r="E301" s="13" t="n">
        <v>6.1825</v>
      </c>
      <c r="F301" s="13" t="n">
        <v>0.645</v>
      </c>
      <c r="G301" s="13" t="n">
        <v>0.05</v>
      </c>
      <c r="I301" s="17"/>
      <c r="K301" s="29"/>
      <c r="AY301" s="29"/>
      <c r="FM301" s="14" t="n">
        <v>0</v>
      </c>
      <c r="FN301" s="14" t="n">
        <v>0</v>
      </c>
      <c r="FO301" s="14" t="n">
        <v>0</v>
      </c>
      <c r="FP301" s="14" t="n">
        <v>0</v>
      </c>
    </row>
    <row r="302" customFormat="false" ht="11.25" hidden="false" customHeight="false" outlineLevel="0" collapsed="false">
      <c r="A302" s="14"/>
      <c r="B302" s="14"/>
      <c r="C302" s="12" t="e">
        <f aca="false">NextMonth(C301)</f>
        <v>#VALUE!</v>
      </c>
      <c r="D302" s="13" t="n">
        <v>0.064163761947528</v>
      </c>
      <c r="E302" s="13" t="n">
        <v>6.3225</v>
      </c>
      <c r="F302" s="13" t="n">
        <v>0.98</v>
      </c>
      <c r="G302" s="13" t="n">
        <v>0.05</v>
      </c>
      <c r="I302" s="17"/>
      <c r="K302" s="29"/>
      <c r="AY302" s="29"/>
      <c r="FM302" s="14" t="n">
        <v>0</v>
      </c>
      <c r="FN302" s="14" t="n">
        <v>0</v>
      </c>
      <c r="FO302" s="14" t="n">
        <v>0</v>
      </c>
      <c r="FP302" s="14" t="n">
        <v>0</v>
      </c>
    </row>
    <row r="303" customFormat="false" ht="11.25" hidden="false" customHeight="false" outlineLevel="0" collapsed="false">
      <c r="A303" s="14"/>
      <c r="B303" s="14"/>
      <c r="C303" s="12" t="e">
        <f aca="false">NextMonth(C302)</f>
        <v>#VALUE!</v>
      </c>
      <c r="D303" s="13" t="n">
        <v>0.064165837025476</v>
      </c>
      <c r="F303" s="13" t="n">
        <v>1.205</v>
      </c>
      <c r="G303" s="13" t="n">
        <v>0.05</v>
      </c>
      <c r="I303" s="17"/>
      <c r="K303" s="29"/>
      <c r="AY303" s="29"/>
      <c r="FM303" s="14" t="n">
        <v>0</v>
      </c>
      <c r="FN303" s="14" t="n">
        <v>0</v>
      </c>
      <c r="FO303" s="14" t="n">
        <v>0</v>
      </c>
      <c r="FP303" s="14" t="n">
        <v>0</v>
      </c>
    </row>
    <row r="304" customFormat="false" ht="11.25" hidden="false" customHeight="false" outlineLevel="0" collapsed="false">
      <c r="A304" s="14"/>
      <c r="B304" s="14"/>
      <c r="C304" s="12" t="e">
        <f aca="false">NextMonth(C303)</f>
        <v>#VALUE!</v>
      </c>
      <c r="D304" s="13" t="n">
        <v>0.064167711289428</v>
      </c>
      <c r="F304" s="13" t="n">
        <v>1.205</v>
      </c>
      <c r="G304" s="13" t="n">
        <v>0.05</v>
      </c>
      <c r="I304" s="17"/>
      <c r="K304" s="29"/>
      <c r="AY304" s="29"/>
      <c r="FM304" s="14" t="n">
        <v>0</v>
      </c>
      <c r="FN304" s="14" t="n">
        <v>0</v>
      </c>
      <c r="FO304" s="14" t="n">
        <v>0</v>
      </c>
      <c r="FP304" s="14" t="n">
        <v>0</v>
      </c>
    </row>
    <row r="305" customFormat="false" ht="11.25" hidden="false" customHeight="false" outlineLevel="0" collapsed="false">
      <c r="A305" s="14"/>
      <c r="B305" s="14"/>
      <c r="C305" s="12" t="e">
        <f aca="false">NextMonth(C304)</f>
        <v>#VALUE!</v>
      </c>
      <c r="D305" s="13" t="n">
        <v>0.064169786367378</v>
      </c>
      <c r="F305" s="13" t="n">
        <v>0.815</v>
      </c>
      <c r="G305" s="13" t="n">
        <v>0.05</v>
      </c>
      <c r="I305" s="17"/>
      <c r="K305" s="29"/>
      <c r="AY305" s="29"/>
      <c r="FM305" s="14" t="n">
        <v>0</v>
      </c>
      <c r="FN305" s="14" t="n">
        <v>0</v>
      </c>
      <c r="FO305" s="14" t="n">
        <v>0</v>
      </c>
      <c r="FP305" s="14" t="n">
        <v>0</v>
      </c>
    </row>
    <row r="306" customFormat="false" ht="11.25" hidden="false" customHeight="false" outlineLevel="0" collapsed="false">
      <c r="A306" s="14"/>
      <c r="B306" s="14"/>
      <c r="C306" s="12" t="e">
        <f aca="false">NextMonth(C305)</f>
        <v>#VALUE!</v>
      </c>
      <c r="D306" s="13" t="n">
        <v>0.06417179450733</v>
      </c>
      <c r="F306" s="13" t="n">
        <v>0.24</v>
      </c>
      <c r="G306" s="13" t="n">
        <v>0.005</v>
      </c>
      <c r="I306" s="17"/>
      <c r="K306" s="29"/>
      <c r="AY306" s="29"/>
      <c r="FM306" s="14" t="n">
        <v>0</v>
      </c>
      <c r="FN306" s="14" t="n">
        <v>0</v>
      </c>
      <c r="FO306" s="14" t="n">
        <v>0</v>
      </c>
      <c r="FP306" s="14" t="n">
        <v>0</v>
      </c>
    </row>
    <row r="307" customFormat="false" ht="11.25" hidden="false" customHeight="false" outlineLevel="0" collapsed="false">
      <c r="A307" s="14"/>
      <c r="B307" s="14"/>
      <c r="C307" s="12" t="e">
        <f aca="false">NextMonth(C306)</f>
        <v>#VALUE!</v>
      </c>
      <c r="D307" s="13" t="n">
        <v>0.064173869585283</v>
      </c>
      <c r="F307" s="13" t="n">
        <v>0.195</v>
      </c>
      <c r="G307" s="13" t="n">
        <v>0.005</v>
      </c>
      <c r="I307" s="17"/>
      <c r="K307" s="29"/>
      <c r="AY307" s="29"/>
      <c r="FM307" s="14" t="n">
        <v>0</v>
      </c>
      <c r="FN307" s="14" t="n">
        <v>0</v>
      </c>
      <c r="FO307" s="14" t="n">
        <v>0</v>
      </c>
      <c r="FP307" s="14" t="n">
        <v>0</v>
      </c>
    </row>
    <row r="308" customFormat="false" ht="11.25" hidden="false" customHeight="false" outlineLevel="0" collapsed="false">
      <c r="A308" s="14"/>
      <c r="B308" s="14"/>
      <c r="C308" s="12" t="e">
        <f aca="false">NextMonth(C307)</f>
        <v>#VALUE!</v>
      </c>
      <c r="D308" s="13" t="n">
        <v>0.064175877725238</v>
      </c>
      <c r="F308" s="13" t="n">
        <v>0.195</v>
      </c>
      <c r="G308" s="13" t="n">
        <v>0.005</v>
      </c>
      <c r="I308" s="17"/>
      <c r="K308" s="29"/>
      <c r="AY308" s="29"/>
      <c r="FM308" s="14" t="n">
        <v>0</v>
      </c>
      <c r="FN308" s="14" t="n">
        <v>0</v>
      </c>
      <c r="FO308" s="14" t="n">
        <v>0</v>
      </c>
      <c r="FP308" s="14" t="n">
        <v>0</v>
      </c>
    </row>
    <row r="309" customFormat="false" ht="11.25" hidden="false" customHeight="false" outlineLevel="0" collapsed="false">
      <c r="A309" s="14"/>
      <c r="B309" s="14"/>
      <c r="C309" s="12" t="e">
        <f aca="false">NextMonth(C308)</f>
        <v>#VALUE!</v>
      </c>
      <c r="D309" s="13" t="n">
        <v>0.064177952803193</v>
      </c>
      <c r="F309" s="13" t="n">
        <v>0.265</v>
      </c>
      <c r="G309" s="13" t="n">
        <v>0.0075</v>
      </c>
      <c r="I309" s="17"/>
      <c r="K309" s="29"/>
      <c r="AY309" s="29"/>
      <c r="FM309" s="14" t="n">
        <v>0</v>
      </c>
      <c r="FN309" s="14" t="n">
        <v>0</v>
      </c>
      <c r="FO309" s="14" t="n">
        <v>0</v>
      </c>
      <c r="FP309" s="14" t="n">
        <v>0</v>
      </c>
    </row>
    <row r="310" customFormat="false" ht="11.25" hidden="false" customHeight="false" outlineLevel="0" collapsed="false">
      <c r="A310" s="14"/>
      <c r="B310" s="14"/>
      <c r="C310" s="12" t="e">
        <f aca="false">NextMonth(C309)</f>
        <v>#VALUE!</v>
      </c>
      <c r="D310" s="13" t="n">
        <v>0.06418002788115</v>
      </c>
      <c r="F310" s="13" t="n">
        <v>0.205</v>
      </c>
      <c r="G310" s="13" t="n">
        <v>0.0075</v>
      </c>
      <c r="I310" s="17"/>
      <c r="K310" s="29"/>
      <c r="AY310" s="29"/>
      <c r="FM310" s="14" t="n">
        <v>0</v>
      </c>
      <c r="FN310" s="14" t="n">
        <v>0</v>
      </c>
      <c r="FO310" s="14" t="n">
        <v>0</v>
      </c>
      <c r="FP310" s="14" t="n">
        <v>0</v>
      </c>
    </row>
    <row r="311" customFormat="false" ht="11.25" hidden="false" customHeight="false" outlineLevel="0" collapsed="false">
      <c r="A311" s="14"/>
      <c r="B311" s="14"/>
      <c r="C311" s="12" t="e">
        <f aca="false">NextMonth(C310)</f>
        <v>#VALUE!</v>
      </c>
      <c r="D311" s="13" t="n">
        <v>0.064182036021108</v>
      </c>
      <c r="F311" s="13" t="n">
        <v>0.185</v>
      </c>
      <c r="G311" s="13" t="n">
        <v>0.005</v>
      </c>
      <c r="I311" s="17"/>
      <c r="K311" s="29"/>
      <c r="AY311" s="29"/>
      <c r="FM311" s="14" t="n">
        <v>0</v>
      </c>
      <c r="FN311" s="14" t="n">
        <v>0</v>
      </c>
      <c r="FO311" s="14" t="n">
        <v>0</v>
      </c>
      <c r="FP311" s="14" t="n">
        <v>0</v>
      </c>
    </row>
    <row r="312" customFormat="false" ht="11.25" hidden="false" customHeight="false" outlineLevel="0" collapsed="false">
      <c r="A312" s="14"/>
      <c r="B312" s="14"/>
      <c r="C312" s="12" t="e">
        <f aca="false">NextMonth(C311)</f>
        <v>#VALUE!</v>
      </c>
      <c r="D312" s="13" t="n">
        <v>0.064184111099068</v>
      </c>
      <c r="F312" s="13" t="n">
        <v>0.205</v>
      </c>
      <c r="G312" s="13" t="n">
        <v>0.0025</v>
      </c>
      <c r="I312" s="17"/>
      <c r="K312" s="29"/>
      <c r="AY312" s="29"/>
      <c r="FM312" s="14" t="n">
        <v>0</v>
      </c>
      <c r="FN312" s="14" t="n">
        <v>0</v>
      </c>
      <c r="FO312" s="14" t="n">
        <v>0</v>
      </c>
      <c r="FP312" s="14" t="n">
        <v>0</v>
      </c>
    </row>
    <row r="313" customFormat="false" ht="11.25" hidden="false" customHeight="false" outlineLevel="0" collapsed="false">
      <c r="A313" s="14"/>
      <c r="B313" s="14"/>
      <c r="C313" s="12" t="e">
        <f aca="false">NextMonth(C312)</f>
        <v>#VALUE!</v>
      </c>
      <c r="D313" s="13" t="n">
        <v>0.06418611923903</v>
      </c>
      <c r="F313" s="13" t="n">
        <v>0.645</v>
      </c>
      <c r="G313" s="13" t="n">
        <v>0.05</v>
      </c>
      <c r="I313" s="17"/>
      <c r="K313" s="29"/>
      <c r="AY313" s="29"/>
      <c r="FM313" s="14" t="n">
        <v>0</v>
      </c>
      <c r="FN313" s="14" t="n">
        <v>0</v>
      </c>
      <c r="FO313" s="14" t="n">
        <v>0</v>
      </c>
      <c r="FP313" s="14" t="n">
        <v>0</v>
      </c>
    </row>
    <row r="314" customFormat="false" ht="11.25" hidden="false" customHeight="false" outlineLevel="0" collapsed="false">
      <c r="A314" s="14"/>
      <c r="B314" s="14"/>
      <c r="C314" s="12" t="e">
        <f aca="false">NextMonth(C313)</f>
        <v>#VALUE!</v>
      </c>
      <c r="D314" s="13" t="n">
        <v>0.064188194317</v>
      </c>
      <c r="F314" s="13" t="n">
        <v>0.98</v>
      </c>
      <c r="G314" s="13" t="n">
        <v>0.05</v>
      </c>
      <c r="I314" s="17"/>
      <c r="K314" s="29"/>
      <c r="AY314" s="29"/>
      <c r="FM314" s="14" t="n">
        <v>0</v>
      </c>
      <c r="FN314" s="14" t="n">
        <v>0</v>
      </c>
      <c r="FO314" s="14" t="n">
        <v>0</v>
      </c>
      <c r="FP314" s="14" t="n">
        <v>0</v>
      </c>
    </row>
    <row r="315" customFormat="false" ht="11.25" hidden="false" customHeight="false" outlineLevel="0" collapsed="false">
      <c r="A315" s="14"/>
      <c r="B315" s="14"/>
      <c r="C315" s="12" t="e">
        <f aca="false">NextMonth(C314)</f>
        <v>#VALUE!</v>
      </c>
      <c r="D315" s="13" t="n">
        <v>0.064190269394956</v>
      </c>
      <c r="F315" s="13" t="n">
        <v>1.205</v>
      </c>
      <c r="G315" s="13" t="n">
        <v>0.05</v>
      </c>
      <c r="I315" s="17"/>
      <c r="K315" s="29"/>
      <c r="AY315" s="29"/>
      <c r="FM315" s="14" t="n">
        <v>0</v>
      </c>
      <c r="FN315" s="14" t="n">
        <v>0</v>
      </c>
      <c r="FO315" s="14" t="n">
        <v>0</v>
      </c>
      <c r="FP315" s="14" t="n">
        <v>0</v>
      </c>
    </row>
    <row r="316" customFormat="false" ht="11.25" hidden="false" customHeight="false" outlineLevel="0" collapsed="false">
      <c r="A316" s="14"/>
      <c r="B316" s="14"/>
      <c r="C316" s="12" t="e">
        <f aca="false">NextMonth(C315)</f>
        <v>#VALUE!</v>
      </c>
      <c r="D316" s="13" t="n">
        <v>0.064192143658924</v>
      </c>
      <c r="F316" s="13" t="n">
        <v>1.205</v>
      </c>
      <c r="G316" s="13" t="n">
        <v>0.05</v>
      </c>
      <c r="I316" s="17"/>
      <c r="K316" s="29"/>
      <c r="AY316" s="29"/>
      <c r="FM316" s="14" t="n">
        <v>0</v>
      </c>
      <c r="FN316" s="14" t="n">
        <v>0</v>
      </c>
      <c r="FO316" s="14" t="n">
        <v>0</v>
      </c>
      <c r="FP316" s="14" t="n">
        <v>0</v>
      </c>
    </row>
    <row r="317" customFormat="false" ht="11.25" hidden="false" customHeight="false" outlineLevel="0" collapsed="false">
      <c r="A317" s="14"/>
      <c r="B317" s="14"/>
      <c r="C317" s="12" t="e">
        <f aca="false">NextMonth(C316)</f>
        <v>#VALUE!</v>
      </c>
      <c r="D317" s="13" t="n">
        <v>0.06419421873689</v>
      </c>
      <c r="F317" s="13" t="n">
        <v>0.815</v>
      </c>
      <c r="G317" s="13" t="n">
        <v>0.05</v>
      </c>
      <c r="I317" s="17"/>
      <c r="K317" s="29"/>
      <c r="AY317" s="29"/>
      <c r="FM317" s="14" t="n">
        <v>0</v>
      </c>
      <c r="FN317" s="14" t="n">
        <v>0</v>
      </c>
      <c r="FO317" s="14" t="n">
        <v>0</v>
      </c>
      <c r="FP317" s="14" t="n">
        <v>0</v>
      </c>
    </row>
    <row r="318" customFormat="false" ht="11.25" hidden="false" customHeight="false" outlineLevel="0" collapsed="false">
      <c r="A318" s="14"/>
      <c r="B318" s="14"/>
      <c r="C318" s="12" t="e">
        <f aca="false">NextMonth(C317)</f>
        <v>#VALUE!</v>
      </c>
      <c r="D318" s="13" t="n">
        <v>0.064196226876859</v>
      </c>
      <c r="F318" s="13" t="n">
        <v>0.24</v>
      </c>
      <c r="G318" s="13" t="n">
        <v>0.005</v>
      </c>
      <c r="I318" s="17"/>
      <c r="K318" s="29"/>
      <c r="AY318" s="29"/>
      <c r="FM318" s="14" t="n">
        <v>0</v>
      </c>
      <c r="FN318" s="14" t="n">
        <v>0</v>
      </c>
      <c r="FO318" s="14" t="n">
        <v>0</v>
      </c>
      <c r="FP318" s="14" t="n">
        <v>0</v>
      </c>
    </row>
    <row r="319" customFormat="false" ht="11.25" hidden="false" customHeight="false" outlineLevel="0" collapsed="false">
      <c r="A319" s="14"/>
      <c r="B319" s="14"/>
      <c r="C319" s="12" t="e">
        <f aca="false">NextMonth(C318)</f>
        <v>#VALUE!</v>
      </c>
      <c r="D319" s="13" t="n">
        <v>0.064198301954828</v>
      </c>
      <c r="F319" s="13" t="n">
        <v>0.195</v>
      </c>
      <c r="G319" s="13" t="n">
        <v>0.005</v>
      </c>
      <c r="I319" s="17"/>
      <c r="K319" s="29"/>
      <c r="AY319" s="29"/>
      <c r="FM319" s="14" t="n">
        <v>0</v>
      </c>
      <c r="FN319" s="14" t="n">
        <v>0</v>
      </c>
      <c r="FO319" s="14" t="n">
        <v>0</v>
      </c>
      <c r="FP319" s="14" t="n">
        <v>0</v>
      </c>
    </row>
    <row r="320" customFormat="false" ht="11.25" hidden="false" customHeight="false" outlineLevel="0" collapsed="false">
      <c r="A320" s="14"/>
      <c r="B320" s="14"/>
      <c r="C320" s="12" t="e">
        <f aca="false">NextMonth(C319)</f>
        <v>#VALUE!</v>
      </c>
      <c r="D320" s="13" t="n">
        <v>0.0642003100948</v>
      </c>
      <c r="F320" s="13" t="n">
        <v>0.195</v>
      </c>
      <c r="G320" s="13" t="n">
        <v>0.005</v>
      </c>
      <c r="I320" s="17"/>
      <c r="K320" s="29"/>
      <c r="AY320" s="29"/>
      <c r="FM320" s="14" t="n">
        <v>0</v>
      </c>
      <c r="FN320" s="14" t="n">
        <v>0</v>
      </c>
      <c r="FO320" s="14" t="n">
        <v>0</v>
      </c>
      <c r="FP320" s="14" t="n">
        <v>0</v>
      </c>
    </row>
    <row r="321" customFormat="false" ht="11.25" hidden="false" customHeight="false" outlineLevel="0" collapsed="false">
      <c r="A321" s="14"/>
      <c r="B321" s="14"/>
      <c r="C321" s="12" t="e">
        <f aca="false">NextMonth(C320)</f>
        <v>#VALUE!</v>
      </c>
      <c r="D321" s="13" t="n">
        <v>0.064202385172771</v>
      </c>
      <c r="F321" s="13" t="n">
        <v>0.265</v>
      </c>
      <c r="G321" s="13" t="n">
        <v>0.0075</v>
      </c>
      <c r="I321" s="17"/>
      <c r="K321" s="29"/>
      <c r="AY321" s="29"/>
      <c r="FM321" s="14" t="n">
        <v>0</v>
      </c>
      <c r="FN321" s="14" t="n">
        <v>0</v>
      </c>
      <c r="FO321" s="14" t="n">
        <v>0</v>
      </c>
      <c r="FP321" s="14" t="n">
        <v>0</v>
      </c>
    </row>
    <row r="322" customFormat="false" ht="11.25" hidden="false" customHeight="false" outlineLevel="0" collapsed="false">
      <c r="A322" s="14"/>
      <c r="B322" s="14"/>
      <c r="C322" s="12" t="e">
        <f aca="false">NextMonth(C321)</f>
        <v>#VALUE!</v>
      </c>
      <c r="D322" s="13" t="n">
        <v>0.064204460250745</v>
      </c>
      <c r="F322" s="13" t="n">
        <v>0.205</v>
      </c>
      <c r="G322" s="13" t="n">
        <v>0.0075</v>
      </c>
      <c r="I322" s="17"/>
      <c r="K322" s="29"/>
      <c r="AY322" s="29"/>
      <c r="FM322" s="14" t="n">
        <v>0</v>
      </c>
      <c r="FN322" s="14" t="n">
        <v>0</v>
      </c>
      <c r="FO322" s="14" t="n">
        <v>0</v>
      </c>
      <c r="FP322" s="14" t="n">
        <v>0</v>
      </c>
    </row>
    <row r="323" customFormat="false" ht="11.25" hidden="false" customHeight="false" outlineLevel="0" collapsed="false">
      <c r="A323" s="14"/>
      <c r="B323" s="14"/>
      <c r="C323" s="12" t="e">
        <f aca="false">NextMonth(C322)</f>
        <v>#VALUE!</v>
      </c>
      <c r="D323" s="13" t="n">
        <v>0.06420646839072</v>
      </c>
      <c r="F323" s="13" t="n">
        <v>0.185</v>
      </c>
      <c r="G323" s="13" t="n">
        <v>0.005</v>
      </c>
      <c r="I323" s="17"/>
      <c r="K323" s="29"/>
      <c r="AY323" s="29"/>
      <c r="FM323" s="14" t="n">
        <v>0</v>
      </c>
      <c r="FN323" s="14" t="n">
        <v>0</v>
      </c>
      <c r="FO323" s="14" t="n">
        <v>0</v>
      </c>
      <c r="FP323" s="14" t="n">
        <v>0</v>
      </c>
    </row>
    <row r="324" customFormat="false" ht="11.25" hidden="false" customHeight="false" outlineLevel="0" collapsed="false">
      <c r="A324" s="14"/>
      <c r="B324" s="14"/>
      <c r="C324" s="12" t="e">
        <f aca="false">NextMonth(C323)</f>
        <v>#VALUE!</v>
      </c>
      <c r="D324" s="13" t="n">
        <v>0.064208543468697</v>
      </c>
      <c r="F324" s="13" t="n">
        <v>0.205</v>
      </c>
      <c r="G324" s="13" t="n">
        <v>0.0025</v>
      </c>
      <c r="I324" s="17"/>
      <c r="K324" s="29"/>
      <c r="AY324" s="29"/>
      <c r="FM324" s="14" t="n">
        <v>0</v>
      </c>
      <c r="FN324" s="14" t="n">
        <v>0</v>
      </c>
      <c r="FO324" s="14" t="n">
        <v>0</v>
      </c>
      <c r="FP324" s="14" t="n">
        <v>0</v>
      </c>
    </row>
    <row r="325" customFormat="false" ht="11.25" hidden="false" customHeight="false" outlineLevel="0" collapsed="false">
      <c r="A325" s="14"/>
      <c r="B325" s="14"/>
      <c r="C325" s="12" t="e">
        <f aca="false">NextMonth(C324)</f>
        <v>#VALUE!</v>
      </c>
      <c r="D325" s="13" t="n">
        <v>0.064210551608675</v>
      </c>
      <c r="F325" s="13" t="n">
        <v>0.645</v>
      </c>
      <c r="G325" s="13" t="n">
        <v>0.05</v>
      </c>
      <c r="I325" s="17"/>
      <c r="K325" s="29"/>
      <c r="AY325" s="29"/>
      <c r="FM325" s="14" t="n">
        <v>0</v>
      </c>
      <c r="FN325" s="14" t="n">
        <v>0</v>
      </c>
      <c r="FO325" s="14" t="n">
        <v>0</v>
      </c>
      <c r="FP325" s="14" t="n">
        <v>0</v>
      </c>
    </row>
    <row r="326" customFormat="false" ht="11.25" hidden="false" customHeight="false" outlineLevel="0" collapsed="false">
      <c r="A326" s="14"/>
      <c r="B326" s="14"/>
      <c r="C326" s="12" t="e">
        <f aca="false">NextMonth(C325)</f>
        <v>#VALUE!</v>
      </c>
      <c r="D326" s="13" t="n">
        <v>0.064212626686654</v>
      </c>
      <c r="F326" s="13" t="n">
        <v>0.98</v>
      </c>
      <c r="G326" s="13" t="n">
        <v>0.05</v>
      </c>
      <c r="I326" s="17"/>
      <c r="K326" s="29"/>
      <c r="AY326" s="29"/>
      <c r="FM326" s="14" t="n">
        <v>0</v>
      </c>
      <c r="FN326" s="14" t="n">
        <v>0</v>
      </c>
      <c r="FO326" s="14" t="n">
        <v>0</v>
      </c>
      <c r="FP326" s="14" t="n">
        <v>0</v>
      </c>
    </row>
    <row r="327" customFormat="false" ht="11.25" hidden="false" customHeight="false" outlineLevel="0" collapsed="false">
      <c r="A327" s="14"/>
      <c r="B327" s="14"/>
      <c r="C327" s="12" t="e">
        <f aca="false">NextMonth(C326)</f>
        <v>#VALUE!</v>
      </c>
      <c r="D327" s="13" t="n">
        <v>0.064214701764634</v>
      </c>
      <c r="F327" s="13" t="n">
        <v>1.205</v>
      </c>
      <c r="G327" s="13" t="n">
        <v>0.05</v>
      </c>
      <c r="I327" s="17"/>
      <c r="K327" s="29"/>
      <c r="AY327" s="29"/>
      <c r="FM327" s="14" t="n">
        <v>0</v>
      </c>
      <c r="FN327" s="14" t="n">
        <v>0</v>
      </c>
      <c r="FO327" s="14" t="n">
        <v>0</v>
      </c>
      <c r="FP327" s="14" t="n">
        <v>0</v>
      </c>
    </row>
    <row r="328" customFormat="false" ht="11.25" hidden="false" customHeight="false" outlineLevel="0" collapsed="false">
      <c r="A328" s="14"/>
      <c r="B328" s="14"/>
      <c r="C328" s="12" t="e">
        <f aca="false">NextMonth(C327)</f>
        <v>#VALUE!</v>
      </c>
      <c r="D328" s="13" t="n">
        <v>0.064216576028617</v>
      </c>
      <c r="F328" s="13" t="n">
        <v>1.205</v>
      </c>
      <c r="G328" s="13" t="n">
        <v>0.05</v>
      </c>
      <c r="I328" s="17"/>
      <c r="K328" s="29"/>
      <c r="AY328" s="29"/>
      <c r="FM328" s="14" t="n">
        <v>0</v>
      </c>
      <c r="FN328" s="14" t="n">
        <v>0</v>
      </c>
      <c r="FO328" s="14" t="n">
        <v>0</v>
      </c>
      <c r="FP328" s="14" t="n">
        <v>0</v>
      </c>
    </row>
    <row r="329" customFormat="false" ht="11.25" hidden="false" customHeight="false" outlineLevel="0" collapsed="false">
      <c r="A329" s="14"/>
      <c r="B329" s="14"/>
      <c r="C329" s="12" t="e">
        <f aca="false">NextMonth(C328)</f>
        <v>#VALUE!</v>
      </c>
      <c r="D329" s="13" t="n">
        <v>0.0642186511066</v>
      </c>
      <c r="F329" s="13" t="n">
        <v>0.815</v>
      </c>
      <c r="G329" s="13" t="n">
        <v>0.05</v>
      </c>
      <c r="I329" s="17"/>
      <c r="K329" s="29"/>
      <c r="AY329" s="29"/>
      <c r="FM329" s="14" t="n">
        <v>0</v>
      </c>
      <c r="FN329" s="14" t="n">
        <v>0</v>
      </c>
      <c r="FO329" s="14" t="n">
        <v>0</v>
      </c>
      <c r="FP329" s="14" t="n">
        <v>0</v>
      </c>
    </row>
    <row r="330" customFormat="false" ht="11.25" hidden="false" customHeight="false" outlineLevel="0" collapsed="false">
      <c r="A330" s="14"/>
      <c r="B330" s="14"/>
      <c r="C330" s="12" t="e">
        <f aca="false">NextMonth(C329)</f>
        <v>#VALUE!</v>
      </c>
      <c r="D330" s="13" t="n">
        <v>0.064220659246585</v>
      </c>
      <c r="F330" s="13" t="n">
        <v>0.24</v>
      </c>
      <c r="G330" s="13" t="n">
        <v>0.005</v>
      </c>
      <c r="I330" s="17"/>
      <c r="K330" s="29"/>
      <c r="AY330" s="29"/>
      <c r="FM330" s="14" t="n">
        <v>0</v>
      </c>
      <c r="FN330" s="14" t="n">
        <v>0</v>
      </c>
      <c r="FO330" s="14" t="n">
        <v>0</v>
      </c>
      <c r="FP330" s="14" t="n">
        <v>0</v>
      </c>
    </row>
    <row r="331" customFormat="false" ht="11.25" hidden="false" customHeight="false" outlineLevel="0" collapsed="false">
      <c r="A331" s="14"/>
      <c r="B331" s="14"/>
      <c r="C331" s="12" t="e">
        <f aca="false">NextMonth(C330)</f>
        <v>#VALUE!</v>
      </c>
      <c r="D331" s="13" t="n">
        <v>0.064222734324571</v>
      </c>
      <c r="F331" s="13" t="n">
        <v>0.195</v>
      </c>
      <c r="G331" s="13" t="n">
        <v>0.005</v>
      </c>
      <c r="I331" s="17"/>
      <c r="K331" s="29"/>
      <c r="AY331" s="29"/>
      <c r="FM331" s="14" t="n">
        <v>0</v>
      </c>
      <c r="FN331" s="14" t="n">
        <v>0</v>
      </c>
      <c r="FO331" s="14" t="n">
        <v>0</v>
      </c>
      <c r="FP331" s="14" t="n">
        <v>0</v>
      </c>
    </row>
    <row r="332" customFormat="false" ht="11.25" hidden="false" customHeight="false" outlineLevel="0" collapsed="false">
      <c r="A332" s="14"/>
      <c r="B332" s="14"/>
      <c r="C332" s="12" t="e">
        <f aca="false">NextMonth(C331)</f>
        <v>#VALUE!</v>
      </c>
      <c r="D332" s="13" t="n">
        <v>0.064224742464559</v>
      </c>
      <c r="F332" s="13" t="n">
        <v>0.195</v>
      </c>
      <c r="G332" s="13" t="n">
        <v>0.005</v>
      </c>
      <c r="I332" s="17"/>
      <c r="K332" s="29"/>
      <c r="AY332" s="29"/>
      <c r="FM332" s="14" t="n">
        <v>0</v>
      </c>
      <c r="FN332" s="14" t="n">
        <v>0</v>
      </c>
      <c r="FO332" s="14" t="n">
        <v>0</v>
      </c>
      <c r="FP332" s="14" t="n">
        <v>0</v>
      </c>
    </row>
    <row r="333" customFormat="false" ht="11.25" hidden="false" customHeight="false" outlineLevel="0" collapsed="false">
      <c r="A333" s="14"/>
      <c r="B333" s="14"/>
      <c r="C333" s="12" t="e">
        <f aca="false">NextMonth(C332)</f>
        <v>#VALUE!</v>
      </c>
      <c r="D333" s="13" t="n">
        <v>0.064226817542548</v>
      </c>
      <c r="F333" s="13" t="n">
        <v>0.265</v>
      </c>
      <c r="G333" s="13" t="n">
        <v>0.0075</v>
      </c>
      <c r="I333" s="17"/>
      <c r="K333" s="29"/>
      <c r="AY333" s="29"/>
      <c r="FM333" s="14" t="n">
        <v>0</v>
      </c>
      <c r="FN333" s="14" t="n">
        <v>0</v>
      </c>
      <c r="FO333" s="14" t="n">
        <v>0</v>
      </c>
      <c r="FP333" s="14" t="n">
        <v>0</v>
      </c>
    </row>
    <row r="334" customFormat="false" ht="11.25" hidden="false" customHeight="false" outlineLevel="0" collapsed="false">
      <c r="A334" s="14"/>
      <c r="B334" s="14"/>
      <c r="C334" s="12" t="e">
        <f aca="false">NextMonth(C333)</f>
        <v>#VALUE!</v>
      </c>
      <c r="D334" s="13" t="n">
        <v>0.064228892620538</v>
      </c>
      <c r="F334" s="13" t="n">
        <v>0.205</v>
      </c>
      <c r="G334" s="13" t="n">
        <v>0.0075</v>
      </c>
      <c r="I334" s="17"/>
      <c r="K334" s="29"/>
      <c r="AY334" s="29"/>
      <c r="FM334" s="14" t="n">
        <v>0</v>
      </c>
      <c r="FN334" s="14" t="n">
        <v>0</v>
      </c>
      <c r="FO334" s="14" t="n">
        <v>0</v>
      </c>
      <c r="FP334" s="14" t="n">
        <v>0</v>
      </c>
    </row>
    <row r="335" customFormat="false" ht="11.25" hidden="false" customHeight="false" outlineLevel="0" collapsed="false">
      <c r="A335" s="14"/>
      <c r="B335" s="14"/>
      <c r="C335" s="12" t="e">
        <f aca="false">NextMonth(C334)</f>
        <v>#VALUE!</v>
      </c>
      <c r="D335" s="13" t="n">
        <v>0.064230900760529</v>
      </c>
      <c r="F335" s="13" t="n">
        <v>0.185</v>
      </c>
      <c r="G335" s="13" t="n">
        <v>0.005</v>
      </c>
      <c r="I335" s="17"/>
      <c r="K335" s="29"/>
      <c r="AY335" s="29"/>
      <c r="FM335" s="14" t="n">
        <v>0</v>
      </c>
      <c r="FN335" s="14" t="n">
        <v>0</v>
      </c>
      <c r="FO335" s="14" t="n">
        <v>0</v>
      </c>
      <c r="FP335" s="14" t="n">
        <v>0</v>
      </c>
    </row>
    <row r="336" customFormat="false" ht="11.25" hidden="false" customHeight="false" outlineLevel="0" collapsed="false">
      <c r="A336" s="14"/>
      <c r="B336" s="14"/>
      <c r="C336" s="12" t="e">
        <f aca="false">NextMonth(C335)</f>
        <v>#VALUE!</v>
      </c>
      <c r="D336" s="13" t="n">
        <v>0.064232975838523</v>
      </c>
      <c r="F336" s="13" t="n">
        <v>0.205</v>
      </c>
      <c r="G336" s="13" t="n">
        <v>0.0025</v>
      </c>
      <c r="I336" s="17"/>
      <c r="K336" s="29"/>
      <c r="AY336" s="29"/>
      <c r="FM336" s="14" t="n">
        <v>0</v>
      </c>
      <c r="FN336" s="14" t="n">
        <v>0</v>
      </c>
      <c r="FO336" s="14" t="n">
        <v>0</v>
      </c>
      <c r="FP336" s="14" t="n">
        <v>0</v>
      </c>
    </row>
    <row r="337" customFormat="false" ht="11.25" hidden="false" customHeight="false" outlineLevel="0" collapsed="false">
      <c r="A337" s="14"/>
      <c r="B337" s="14"/>
      <c r="C337" s="12" t="e">
        <f aca="false">NextMonth(C336)</f>
        <v>#VALUE!</v>
      </c>
      <c r="D337" s="13" t="n">
        <v>0.064234983978517</v>
      </c>
      <c r="F337" s="13" t="n">
        <v>0.645</v>
      </c>
      <c r="G337" s="13" t="n">
        <v>0.05</v>
      </c>
      <c r="I337" s="17"/>
      <c r="K337" s="29"/>
      <c r="AY337" s="29"/>
      <c r="FM337" s="14" t="n">
        <v>0</v>
      </c>
      <c r="FN337" s="14" t="n">
        <v>0</v>
      </c>
      <c r="FO337" s="14" t="n">
        <v>0</v>
      </c>
      <c r="FP337" s="14" t="n">
        <v>0</v>
      </c>
    </row>
    <row r="338" customFormat="false" ht="11.25" hidden="false" customHeight="false" outlineLevel="0" collapsed="false">
      <c r="A338" s="14"/>
      <c r="B338" s="14"/>
      <c r="C338" s="12" t="e">
        <f aca="false">NextMonth(C337)</f>
        <v>#VALUE!</v>
      </c>
      <c r="D338" s="13" t="n">
        <v>0.064237059056513</v>
      </c>
      <c r="F338" s="13" t="n">
        <v>0.98</v>
      </c>
      <c r="G338" s="13" t="n">
        <v>0.05</v>
      </c>
      <c r="I338" s="17"/>
      <c r="K338" s="29"/>
      <c r="AY338" s="29"/>
      <c r="FM338" s="14" t="n">
        <v>0</v>
      </c>
      <c r="FN338" s="14" t="n">
        <v>0</v>
      </c>
      <c r="FO338" s="14" t="n">
        <v>0</v>
      </c>
      <c r="FP338" s="14" t="n">
        <v>0</v>
      </c>
    </row>
    <row r="339" customFormat="false" ht="11.25" hidden="false" customHeight="false" outlineLevel="0" collapsed="false">
      <c r="A339" s="14"/>
      <c r="B339" s="14"/>
      <c r="C339" s="12" t="e">
        <f aca="false">NextMonth(C338)</f>
        <v>#VALUE!</v>
      </c>
      <c r="D339" s="13" t="n">
        <v>0.06423913413451</v>
      </c>
      <c r="F339" s="13" t="n">
        <v>1.205</v>
      </c>
      <c r="G339" s="13" t="n">
        <v>0.05</v>
      </c>
      <c r="I339" s="17"/>
      <c r="K339" s="29"/>
      <c r="AY339" s="29"/>
      <c r="FM339" s="14" t="n">
        <v>0</v>
      </c>
      <c r="FN339" s="14" t="n">
        <v>0</v>
      </c>
      <c r="FO339" s="14" t="n">
        <v>0</v>
      </c>
      <c r="FP339" s="14" t="n">
        <v>0</v>
      </c>
    </row>
    <row r="340" customFormat="false" ht="11.25" hidden="false" customHeight="false" outlineLevel="0" collapsed="false">
      <c r="A340" s="14"/>
      <c r="B340" s="14"/>
      <c r="C340" s="12" t="e">
        <f aca="false">NextMonth(C339)</f>
        <v>#VALUE!</v>
      </c>
      <c r="D340" s="13" t="n">
        <v>0.064241075336508</v>
      </c>
      <c r="F340" s="13" t="n">
        <v>1.205</v>
      </c>
      <c r="G340" s="13" t="n">
        <v>0.05</v>
      </c>
      <c r="I340" s="17"/>
      <c r="K340" s="29"/>
      <c r="AY340" s="29"/>
      <c r="FM340" s="14" t="n">
        <v>0</v>
      </c>
      <c r="FN340" s="14" t="n">
        <v>0</v>
      </c>
      <c r="FO340" s="14" t="n">
        <v>0</v>
      </c>
      <c r="FP340" s="14" t="n">
        <v>0</v>
      </c>
    </row>
    <row r="341" customFormat="false" ht="11.25" hidden="false" customHeight="false" outlineLevel="0" collapsed="false">
      <c r="A341" s="14"/>
      <c r="B341" s="14"/>
      <c r="C341" s="12" t="e">
        <f aca="false">NextMonth(C340)</f>
        <v>#VALUE!</v>
      </c>
      <c r="D341" s="13" t="n">
        <v>0.064243150414509</v>
      </c>
      <c r="F341" s="13" t="n">
        <v>0.815</v>
      </c>
      <c r="G341" s="13" t="n">
        <v>0.05</v>
      </c>
      <c r="I341" s="17"/>
      <c r="K341" s="29"/>
      <c r="AY341" s="29"/>
      <c r="FM341" s="14" t="n">
        <v>0</v>
      </c>
      <c r="FN341" s="14" t="n">
        <v>0</v>
      </c>
      <c r="FO341" s="14" t="n">
        <v>0</v>
      </c>
      <c r="FP341" s="14" t="n">
        <v>0</v>
      </c>
    </row>
    <row r="342" customFormat="false" ht="11.25" hidden="false" customHeight="false" outlineLevel="0" collapsed="false">
      <c r="A342" s="14"/>
      <c r="B342" s="14"/>
      <c r="C342" s="12" t="e">
        <f aca="false">NextMonth(C341)</f>
        <v>#VALUE!</v>
      </c>
      <c r="D342" s="13" t="n">
        <v>0.06424515855451</v>
      </c>
      <c r="F342" s="13" t="n">
        <v>0.24</v>
      </c>
      <c r="G342" s="13" t="n">
        <v>0.005</v>
      </c>
      <c r="I342" s="17"/>
      <c r="K342" s="29"/>
      <c r="AY342" s="29"/>
      <c r="FM342" s="14" t="n">
        <v>0</v>
      </c>
      <c r="FN342" s="14" t="n">
        <v>0</v>
      </c>
      <c r="FO342" s="14" t="n">
        <v>0</v>
      </c>
      <c r="FP342" s="14" t="n">
        <v>0</v>
      </c>
    </row>
    <row r="343" customFormat="false" ht="11.25" hidden="false" customHeight="false" outlineLevel="0" collapsed="false">
      <c r="A343" s="14"/>
      <c r="B343" s="14"/>
      <c r="C343" s="12" t="e">
        <f aca="false">NextMonth(C342)</f>
        <v>#VALUE!</v>
      </c>
      <c r="D343" s="13" t="n">
        <v>0.064247233632513</v>
      </c>
      <c r="F343" s="13" t="n">
        <v>0.195</v>
      </c>
      <c r="G343" s="13" t="n">
        <v>0.005</v>
      </c>
      <c r="I343" s="17"/>
      <c r="K343" s="29"/>
      <c r="AY343" s="29"/>
      <c r="FM343" s="14" t="n">
        <v>0</v>
      </c>
      <c r="FN343" s="14" t="n">
        <v>0</v>
      </c>
      <c r="FO343" s="14" t="n">
        <v>0</v>
      </c>
      <c r="FP343" s="14" t="n">
        <v>0</v>
      </c>
    </row>
    <row r="344" customFormat="false" ht="11.25" hidden="false" customHeight="false" outlineLevel="0" collapsed="false">
      <c r="A344" s="14"/>
      <c r="B344" s="14"/>
      <c r="C344" s="12" t="e">
        <f aca="false">NextMonth(C343)</f>
        <v>#VALUE!</v>
      </c>
      <c r="D344" s="13" t="n">
        <v>0.064249241772517</v>
      </c>
      <c r="F344" s="13" t="n">
        <v>0.195</v>
      </c>
      <c r="G344" s="13" t="n">
        <v>0.005</v>
      </c>
      <c r="I344" s="17"/>
      <c r="K344" s="29"/>
      <c r="AY344" s="29"/>
      <c r="FM344" s="14" t="n">
        <v>0</v>
      </c>
      <c r="FN344" s="14" t="n">
        <v>0</v>
      </c>
      <c r="FO344" s="14" t="n">
        <v>0</v>
      </c>
      <c r="FP344" s="14" t="n">
        <v>0</v>
      </c>
    </row>
    <row r="345" customFormat="false" ht="11.25" hidden="false" customHeight="false" outlineLevel="0" collapsed="false">
      <c r="A345" s="14"/>
      <c r="B345" s="14"/>
      <c r="C345" s="12" t="e">
        <f aca="false">NextMonth(C344)</f>
        <v>#VALUE!</v>
      </c>
      <c r="D345" s="13" t="n">
        <v>0.064251316850522</v>
      </c>
      <c r="F345" s="13" t="n">
        <v>0.265</v>
      </c>
      <c r="G345" s="13" t="n">
        <v>0.0075</v>
      </c>
      <c r="I345" s="17"/>
      <c r="K345" s="29"/>
      <c r="AY345" s="29"/>
      <c r="FM345" s="14" t="n">
        <v>0</v>
      </c>
      <c r="FN345" s="14" t="n">
        <v>0</v>
      </c>
      <c r="FO345" s="14" t="n">
        <v>0</v>
      </c>
      <c r="FP345" s="14" t="n">
        <v>0</v>
      </c>
    </row>
    <row r="346" customFormat="false" ht="11.25" hidden="false" customHeight="false" outlineLevel="0" collapsed="false">
      <c r="A346" s="14"/>
      <c r="B346" s="14"/>
      <c r="C346" s="12" t="e">
        <f aca="false">NextMonth(C345)</f>
        <v>#VALUE!</v>
      </c>
      <c r="D346" s="13" t="n">
        <v>0.064253391928529</v>
      </c>
      <c r="F346" s="13" t="n">
        <v>0.205</v>
      </c>
      <c r="G346" s="13" t="n">
        <v>0.0075</v>
      </c>
      <c r="I346" s="17"/>
      <c r="K346" s="29"/>
      <c r="AY346" s="29"/>
      <c r="FM346" s="14" t="n">
        <v>0</v>
      </c>
      <c r="FN346" s="14" t="n">
        <v>0</v>
      </c>
      <c r="FO346" s="14" t="n">
        <v>0</v>
      </c>
      <c r="FP346" s="14" t="n">
        <v>0</v>
      </c>
    </row>
    <row r="347" customFormat="false" ht="11.25" hidden="false" customHeight="false" outlineLevel="0" collapsed="false">
      <c r="A347" s="14"/>
      <c r="B347" s="14"/>
      <c r="C347" s="12" t="e">
        <f aca="false">NextMonth(C346)</f>
        <v>#VALUE!</v>
      </c>
      <c r="D347" s="13" t="n">
        <v>0.064255400068538</v>
      </c>
      <c r="F347" s="13" t="n">
        <v>0.185</v>
      </c>
      <c r="G347" s="13" t="n">
        <v>0.005</v>
      </c>
      <c r="I347" s="17"/>
      <c r="K347" s="29"/>
      <c r="AY347" s="29"/>
      <c r="FM347" s="14" t="n">
        <v>0</v>
      </c>
      <c r="FN347" s="14" t="n">
        <v>0</v>
      </c>
      <c r="FO347" s="14" t="n">
        <v>0</v>
      </c>
      <c r="FP347" s="14" t="n">
        <v>0</v>
      </c>
    </row>
    <row r="348" customFormat="false" ht="11.25" hidden="false" customHeight="false" outlineLevel="0" collapsed="false">
      <c r="A348" s="14"/>
      <c r="B348" s="14"/>
      <c r="C348" s="12" t="e">
        <f aca="false">NextMonth(C347)</f>
        <v>#VALUE!</v>
      </c>
      <c r="D348" s="13" t="n">
        <v>0.064257475146547</v>
      </c>
      <c r="F348" s="13" t="n">
        <v>0.205</v>
      </c>
      <c r="G348" s="13" t="n">
        <v>0.0025</v>
      </c>
      <c r="I348" s="17"/>
      <c r="K348" s="29"/>
      <c r="AY348" s="29"/>
      <c r="FM348" s="14" t="n">
        <v>0</v>
      </c>
      <c r="FN348" s="14" t="n">
        <v>0</v>
      </c>
      <c r="FO348" s="14" t="n">
        <v>0</v>
      </c>
      <c r="FP348" s="14" t="n">
        <v>0</v>
      </c>
    </row>
    <row r="349" customFormat="false" ht="11.25" hidden="false" customHeight="false" outlineLevel="0" collapsed="false">
      <c r="A349" s="14"/>
      <c r="B349" s="14"/>
      <c r="C349" s="12" t="e">
        <f aca="false">NextMonth(C348)</f>
        <v>#VALUE!</v>
      </c>
      <c r="D349" s="13" t="n">
        <v>0.064259483286558</v>
      </c>
      <c r="F349" s="13" t="n">
        <v>0.645</v>
      </c>
      <c r="G349" s="13" t="n">
        <v>0.05</v>
      </c>
      <c r="I349" s="17"/>
      <c r="K349" s="29"/>
      <c r="AY349" s="29"/>
      <c r="FM349" s="14" t="n">
        <v>0</v>
      </c>
      <c r="FN349" s="14" t="n">
        <v>0</v>
      </c>
      <c r="FO349" s="14" t="n">
        <v>0</v>
      </c>
      <c r="FP349" s="14" t="n">
        <v>0</v>
      </c>
    </row>
    <row r="350" customFormat="false" ht="11.25" hidden="false" customHeight="false" outlineLevel="0" collapsed="false">
      <c r="A350" s="14"/>
      <c r="B350" s="14"/>
      <c r="C350" s="12" t="e">
        <f aca="false">NextMonth(C349)</f>
        <v>#VALUE!</v>
      </c>
      <c r="D350" s="13" t="n">
        <v>0.064261558364571</v>
      </c>
      <c r="F350" s="13" t="n">
        <v>0.98</v>
      </c>
      <c r="G350" s="13" t="n">
        <v>0.05</v>
      </c>
      <c r="I350" s="17"/>
      <c r="K350" s="29"/>
      <c r="AY350" s="29"/>
      <c r="FM350" s="14" t="n">
        <v>0</v>
      </c>
      <c r="FN350" s="14" t="n">
        <v>0</v>
      </c>
      <c r="FO350" s="14" t="n">
        <v>0</v>
      </c>
      <c r="FP350" s="14" t="n">
        <v>0</v>
      </c>
    </row>
    <row r="351" customFormat="false" ht="11.25" hidden="false" customHeight="false" outlineLevel="0" collapsed="false">
      <c r="A351" s="14"/>
      <c r="B351" s="14"/>
      <c r="C351" s="12" t="e">
        <f aca="false">NextMonth(C350)</f>
        <v>#VALUE!</v>
      </c>
      <c r="D351" s="13" t="n">
        <v>0.064263633442585</v>
      </c>
      <c r="F351" s="13" t="n">
        <v>1.205</v>
      </c>
      <c r="G351" s="13" t="n">
        <v>0.05</v>
      </c>
      <c r="I351" s="17"/>
      <c r="K351" s="29"/>
      <c r="AY351" s="29"/>
      <c r="FM351" s="14" t="n">
        <v>0</v>
      </c>
      <c r="FN351" s="14" t="n">
        <v>0</v>
      </c>
      <c r="FO351" s="14" t="n">
        <v>0</v>
      </c>
      <c r="FP351" s="14" t="n">
        <v>0</v>
      </c>
    </row>
    <row r="352" customFormat="false" ht="11.25" hidden="false" customHeight="false" outlineLevel="0" collapsed="false">
      <c r="A352" s="14"/>
      <c r="B352" s="14"/>
      <c r="C352" s="12" t="e">
        <f aca="false">NextMonth(C351)</f>
        <v>#VALUE!</v>
      </c>
      <c r="D352" s="13" t="n">
        <v>0.064265507706599</v>
      </c>
      <c r="F352" s="13" t="n">
        <v>1.205</v>
      </c>
      <c r="G352" s="13" t="n">
        <v>0.05</v>
      </c>
      <c r="I352" s="17"/>
      <c r="K352" s="29"/>
      <c r="AY352" s="29"/>
      <c r="FM352" s="14" t="n">
        <v>0</v>
      </c>
      <c r="FN352" s="14" t="n">
        <v>0</v>
      </c>
      <c r="FO352" s="14" t="n">
        <v>0</v>
      </c>
      <c r="FP352" s="14" t="n">
        <v>0</v>
      </c>
    </row>
    <row r="353" customFormat="false" ht="11.25" hidden="false" customHeight="false" outlineLevel="0" collapsed="false">
      <c r="A353" s="14"/>
      <c r="B353" s="14"/>
      <c r="C353" s="12" t="e">
        <f aca="false">NextMonth(C352)</f>
        <v>#VALUE!</v>
      </c>
      <c r="D353" s="13" t="n">
        <v>0.064267582784615</v>
      </c>
      <c r="F353" s="13" t="n">
        <v>0.815</v>
      </c>
      <c r="G353" s="13" t="n">
        <v>0.05</v>
      </c>
      <c r="I353" s="17"/>
      <c r="K353" s="29"/>
      <c r="AY353" s="29"/>
      <c r="FM353" s="14" t="n">
        <v>0</v>
      </c>
      <c r="FN353" s="14" t="n">
        <v>0</v>
      </c>
      <c r="FO353" s="14" t="n">
        <v>0</v>
      </c>
      <c r="FP353" s="14" t="n">
        <v>0</v>
      </c>
    </row>
    <row r="354" customFormat="false" ht="11.25" hidden="false" customHeight="false" outlineLevel="0" collapsed="false">
      <c r="A354" s="14"/>
      <c r="B354" s="14"/>
      <c r="C354" s="12" t="e">
        <f aca="false">NextMonth(C353)</f>
        <v>#VALUE!</v>
      </c>
      <c r="D354" s="13" t="n">
        <v>0.064269590924633</v>
      </c>
      <c r="F354" s="13" t="n">
        <v>0.24</v>
      </c>
      <c r="G354" s="13" t="n">
        <v>0.005</v>
      </c>
      <c r="I354" s="17"/>
      <c r="K354" s="29"/>
      <c r="AY354" s="29"/>
      <c r="FM354" s="14" t="n">
        <v>0</v>
      </c>
      <c r="FN354" s="14" t="n">
        <v>0</v>
      </c>
      <c r="FO354" s="14" t="n">
        <v>0</v>
      </c>
      <c r="FP354" s="14" t="n">
        <v>0</v>
      </c>
    </row>
    <row r="355" customFormat="false" ht="11.25" hidden="false" customHeight="false" outlineLevel="0" collapsed="false">
      <c r="A355" s="14"/>
      <c r="B355" s="14"/>
      <c r="C355" s="12" t="e">
        <f aca="false">NextMonth(C354)</f>
        <v>#VALUE!</v>
      </c>
      <c r="D355" s="13" t="n">
        <v>0.064271666002652</v>
      </c>
      <c r="F355" s="13" t="n">
        <v>0.195</v>
      </c>
      <c r="G355" s="13" t="n">
        <v>0.005</v>
      </c>
      <c r="I355" s="17"/>
      <c r="K355" s="29"/>
      <c r="AY355" s="29"/>
      <c r="FM355" s="14" t="n">
        <v>0</v>
      </c>
      <c r="FN355" s="14" t="n">
        <v>0</v>
      </c>
      <c r="FO355" s="14" t="n">
        <v>0</v>
      </c>
      <c r="FP355" s="14" t="n">
        <v>0</v>
      </c>
    </row>
    <row r="356" customFormat="false" ht="11.25" hidden="false" customHeight="false" outlineLevel="0" collapsed="false">
      <c r="A356" s="14"/>
      <c r="B356" s="14"/>
      <c r="C356" s="12" t="e">
        <f aca="false">NextMonth(C355)</f>
        <v>#VALUE!</v>
      </c>
      <c r="D356" s="13" t="n">
        <v>0.064273674142672</v>
      </c>
      <c r="F356" s="13" t="n">
        <v>0.195</v>
      </c>
      <c r="G356" s="13" t="n">
        <v>0.005</v>
      </c>
      <c r="I356" s="17"/>
      <c r="J356" s="14"/>
      <c r="AY356" s="29"/>
      <c r="FM356" s="14" t="n">
        <v>0</v>
      </c>
      <c r="FN356" s="14" t="n">
        <v>0</v>
      </c>
      <c r="FO356" s="14" t="n">
        <v>0</v>
      </c>
      <c r="FP356" s="14" t="n">
        <v>0</v>
      </c>
    </row>
    <row r="357" customFormat="false" ht="11.25" hidden="false" customHeight="false" outlineLevel="0" collapsed="false">
      <c r="A357" s="14"/>
      <c r="B357" s="14"/>
      <c r="C357" s="12" t="e">
        <f aca="false">NextMonth(C356)</f>
        <v>#VALUE!</v>
      </c>
      <c r="D357" s="13" t="n">
        <v>0.064275749220695</v>
      </c>
      <c r="F357" s="13" t="n">
        <v>0.265</v>
      </c>
      <c r="G357" s="13" t="n">
        <v>0.0075</v>
      </c>
      <c r="I357" s="17"/>
      <c r="J357" s="14"/>
      <c r="AY357" s="29"/>
      <c r="FM357" s="14" t="n">
        <v>0</v>
      </c>
      <c r="FN357" s="14" t="n">
        <v>0</v>
      </c>
      <c r="FO357" s="14" t="n">
        <v>0</v>
      </c>
      <c r="FP357" s="14" t="n">
        <v>0</v>
      </c>
    </row>
    <row r="358" customFormat="false" ht="11.25" hidden="false" customHeight="false" outlineLevel="0" collapsed="false">
      <c r="A358" s="14"/>
      <c r="B358" s="14"/>
      <c r="C358" s="12" t="e">
        <f aca="false">NextMonth(C357)</f>
        <v>#VALUE!</v>
      </c>
      <c r="D358" s="13" t="n">
        <v>0.064277824298719</v>
      </c>
      <c r="F358" s="13" t="n">
        <v>0.205</v>
      </c>
      <c r="G358" s="13" t="n">
        <v>0.0075</v>
      </c>
      <c r="I358" s="17"/>
      <c r="J358" s="14"/>
      <c r="AY358" s="29"/>
      <c r="FM358" s="14" t="n">
        <v>0</v>
      </c>
      <c r="FN358" s="14" t="n">
        <v>0</v>
      </c>
      <c r="FO358" s="14" t="n">
        <v>0</v>
      </c>
      <c r="FP358" s="14" t="n">
        <v>0</v>
      </c>
    </row>
    <row r="359" customFormat="false" ht="11.25" hidden="false" customHeight="false" outlineLevel="0" collapsed="false">
      <c r="A359" s="14"/>
      <c r="B359" s="14"/>
      <c r="C359" s="12" t="e">
        <f aca="false">NextMonth(C358)</f>
        <v>#VALUE!</v>
      </c>
      <c r="D359" s="13" t="n">
        <v>0.064279832438743</v>
      </c>
      <c r="F359" s="13" t="n">
        <v>0.185</v>
      </c>
      <c r="G359" s="13" t="n">
        <v>0.005</v>
      </c>
      <c r="I359" s="17"/>
      <c r="J359" s="14"/>
      <c r="AY359" s="29"/>
      <c r="FM359" s="14" t="n">
        <v>0</v>
      </c>
      <c r="FN359" s="14" t="n">
        <v>0</v>
      </c>
      <c r="FO359" s="14" t="n">
        <v>0</v>
      </c>
      <c r="FP359" s="14" t="n">
        <v>0</v>
      </c>
    </row>
    <row r="360" customFormat="false" ht="11.25" hidden="false" customHeight="false" outlineLevel="0" collapsed="false">
      <c r="A360" s="14"/>
      <c r="B360" s="14"/>
      <c r="C360" s="12" t="e">
        <f aca="false">NextMonth(C359)</f>
        <v>#VALUE!</v>
      </c>
      <c r="D360" s="13" t="n">
        <v>0.06428190751677</v>
      </c>
      <c r="F360" s="13" t="n">
        <v>0.205</v>
      </c>
      <c r="G360" s="13" t="n">
        <v>0.0025</v>
      </c>
      <c r="I360" s="17"/>
      <c r="J360" s="14"/>
      <c r="AY360" s="29"/>
      <c r="FM360" s="14" t="n">
        <v>0</v>
      </c>
      <c r="FN360" s="14" t="n">
        <v>0</v>
      </c>
      <c r="FO360" s="14" t="n">
        <v>0</v>
      </c>
      <c r="FP360" s="14" t="n">
        <v>0</v>
      </c>
    </row>
    <row r="361" customFormat="false" ht="11.25" hidden="false" customHeight="false" outlineLevel="0" collapsed="false">
      <c r="A361" s="14"/>
      <c r="B361" s="14"/>
      <c r="C361" s="12" t="e">
        <f aca="false">NextMonth(C360)</f>
        <v>#VALUE!</v>
      </c>
      <c r="D361" s="13" t="n">
        <v>0.064283915656797</v>
      </c>
      <c r="F361" s="13" t="n">
        <v>0.645</v>
      </c>
      <c r="G361" s="13" t="n">
        <v>0.05</v>
      </c>
      <c r="I361" s="17"/>
      <c r="J361" s="14"/>
      <c r="AY361" s="29"/>
      <c r="FM361" s="14" t="n">
        <v>0</v>
      </c>
      <c r="FN361" s="14" t="n">
        <v>0</v>
      </c>
      <c r="FO361" s="14" t="n">
        <v>0</v>
      </c>
      <c r="FP361" s="14" t="n">
        <v>0</v>
      </c>
    </row>
    <row r="362" customFormat="false" ht="11.25" hidden="false" customHeight="false" outlineLevel="0" collapsed="false">
      <c r="A362" s="14"/>
      <c r="B362" s="14"/>
      <c r="C362" s="12" t="e">
        <f aca="false">NextMonth(C361)</f>
        <v>#VALUE!</v>
      </c>
      <c r="D362" s="13" t="n">
        <v>0.064285990734826</v>
      </c>
      <c r="F362" s="13" t="n">
        <v>0.98</v>
      </c>
      <c r="G362" s="13" t="n">
        <v>0.05</v>
      </c>
      <c r="I362" s="17"/>
      <c r="J362" s="14"/>
      <c r="AY362" s="29"/>
      <c r="FM362" s="14" t="n">
        <v>0</v>
      </c>
      <c r="FN362" s="14" t="n">
        <v>0</v>
      </c>
      <c r="FO362" s="14" t="n">
        <v>0</v>
      </c>
      <c r="FP362" s="14" t="n">
        <v>0</v>
      </c>
    </row>
    <row r="363" customFormat="false" ht="11.25" hidden="false" customHeight="false" outlineLevel="0" collapsed="false">
      <c r="A363" s="14"/>
      <c r="B363" s="14"/>
      <c r="C363" s="12" t="e">
        <f aca="false">NextMonth(C362)</f>
        <v>#VALUE!</v>
      </c>
      <c r="D363" s="13" t="n">
        <v>0.064288065812857</v>
      </c>
      <c r="I363" s="17"/>
      <c r="J363" s="14"/>
      <c r="AY363" s="29"/>
      <c r="FM363" s="14" t="n">
        <v>0</v>
      </c>
      <c r="FN363" s="14" t="n">
        <v>0</v>
      </c>
      <c r="FO363" s="14" t="n">
        <v>0</v>
      </c>
      <c r="FP363" s="14" t="n">
        <v>0</v>
      </c>
    </row>
    <row r="364" customFormat="false" ht="11.25" hidden="false" customHeight="false" outlineLevel="0" collapsed="false">
      <c r="A364" s="14"/>
      <c r="B364" s="14"/>
      <c r="C364" s="12" t="e">
        <f aca="false">NextMonth(C363)</f>
        <v>#VALUE!</v>
      </c>
      <c r="D364" s="13" t="n">
        <v>0.064289940076886</v>
      </c>
      <c r="I364" s="17"/>
      <c r="J364" s="14"/>
      <c r="AY364" s="29"/>
      <c r="FM364" s="14" t="n">
        <v>0</v>
      </c>
      <c r="FN364" s="14" t="n">
        <v>0</v>
      </c>
      <c r="FO364" s="14" t="n">
        <v>0</v>
      </c>
      <c r="FP364" s="14" t="n">
        <v>0</v>
      </c>
    </row>
    <row r="365" customFormat="false" ht="11.25" hidden="false" customHeight="false" outlineLevel="0" collapsed="false">
      <c r="A365" s="14"/>
      <c r="B365" s="14"/>
      <c r="C365" s="12" t="e">
        <f aca="false">NextMonth(C364)</f>
        <v>#VALUE!</v>
      </c>
      <c r="D365" s="13" t="n">
        <v>0.06429201515492</v>
      </c>
      <c r="I365" s="17"/>
      <c r="J365" s="14"/>
      <c r="AY365" s="29"/>
      <c r="FM365" s="14" t="n">
        <v>0</v>
      </c>
      <c r="FN365" s="14" t="n">
        <v>0</v>
      </c>
      <c r="FO365" s="14" t="n">
        <v>0</v>
      </c>
      <c r="FP365" s="14" t="n">
        <v>0</v>
      </c>
    </row>
    <row r="366" customFormat="false" ht="11.25" hidden="false" customHeight="false" outlineLevel="0" collapsed="false">
      <c r="A366" s="14"/>
      <c r="B366" s="14"/>
      <c r="C366" s="12" t="e">
        <f aca="false">NextMonth(C365)</f>
        <v>#VALUE!</v>
      </c>
      <c r="D366" s="13" t="n">
        <v>0.064294023294953</v>
      </c>
      <c r="I366" s="17"/>
      <c r="J366" s="14"/>
      <c r="AY366" s="29"/>
      <c r="FM366" s="14" t="n">
        <v>0</v>
      </c>
      <c r="FN366" s="14" t="n">
        <v>0</v>
      </c>
      <c r="FO366" s="14" t="n">
        <v>0</v>
      </c>
      <c r="FP366" s="14" t="n">
        <v>0</v>
      </c>
    </row>
    <row r="367" customFormat="false" ht="11.25" hidden="false" customHeight="false" outlineLevel="0" collapsed="false">
      <c r="A367" s="14"/>
      <c r="B367" s="14"/>
      <c r="C367" s="12" t="e">
        <f aca="false">NextMonth(C366)</f>
        <v>#VALUE!</v>
      </c>
      <c r="D367" s="13" t="n">
        <v>0.064296098373</v>
      </c>
      <c r="I367" s="17"/>
      <c r="J367" s="14"/>
      <c r="AY367" s="29"/>
      <c r="FM367" s="14" t="n">
        <v>0</v>
      </c>
      <c r="FN367" s="14" t="n">
        <v>0</v>
      </c>
      <c r="FO367" s="14" t="n">
        <v>0</v>
      </c>
      <c r="FP367" s="14" t="n">
        <v>0</v>
      </c>
    </row>
    <row r="368" customFormat="false" ht="11.25" hidden="false" customHeight="false" outlineLevel="0" collapsed="false">
      <c r="A368" s="14"/>
      <c r="B368" s="14"/>
      <c r="C368" s="12" t="e">
        <f aca="false">NextMonth(C367)</f>
        <v>#VALUE!</v>
      </c>
      <c r="D368" s="13" t="n">
        <v>0.064298106513027</v>
      </c>
      <c r="I368" s="17"/>
      <c r="J368" s="14"/>
      <c r="FM368" s="14" t="n">
        <v>0</v>
      </c>
      <c r="FN368" s="14" t="n">
        <v>0</v>
      </c>
      <c r="FO368" s="14" t="n">
        <v>0</v>
      </c>
      <c r="FP368" s="14" t="n">
        <v>0</v>
      </c>
    </row>
    <row r="369" customFormat="false" ht="11.25" hidden="false" customHeight="false" outlineLevel="0" collapsed="false">
      <c r="A369" s="14"/>
      <c r="B369" s="14"/>
      <c r="C369" s="12" t="e">
        <f aca="false">NextMonth(C368)</f>
        <v>#VALUE!</v>
      </c>
      <c r="D369" s="13" t="n">
        <v>0.064300181591066</v>
      </c>
      <c r="I369" s="17"/>
      <c r="J369" s="14"/>
      <c r="FM369" s="14" t="n">
        <v>0</v>
      </c>
      <c r="FN369" s="14" t="n">
        <v>0</v>
      </c>
      <c r="FO369" s="14" t="n">
        <v>0</v>
      </c>
      <c r="FP369" s="14" t="n">
        <v>0</v>
      </c>
    </row>
    <row r="370" customFormat="false" ht="11.25" hidden="false" customHeight="false" outlineLevel="0" collapsed="false">
      <c r="A370" s="14"/>
      <c r="B370" s="14"/>
      <c r="C370" s="12" t="e">
        <f aca="false">NextMonth(C369)</f>
        <v>#VALUE!</v>
      </c>
      <c r="D370" s="13" t="n">
        <v>0.064302256669106</v>
      </c>
      <c r="I370" s="17"/>
      <c r="FM370" s="14" t="n">
        <v>0</v>
      </c>
      <c r="FN370" s="14" t="n">
        <v>0</v>
      </c>
      <c r="FO370" s="14" t="n">
        <v>0</v>
      </c>
      <c r="FP370" s="14" t="n">
        <v>0</v>
      </c>
    </row>
    <row r="371" customFormat="false" ht="11.25" hidden="false" customHeight="false" outlineLevel="0" collapsed="false">
      <c r="A371" s="14"/>
      <c r="B371" s="14"/>
      <c r="C371" s="12" t="e">
        <f aca="false">NextMonth(C370)</f>
        <v>#VALUE!</v>
      </c>
      <c r="D371" s="13" t="n">
        <v>0.064304264809147</v>
      </c>
      <c r="I371" s="17"/>
      <c r="FM371" s="14" t="n">
        <v>0</v>
      </c>
      <c r="FN371" s="14" t="n">
        <v>0</v>
      </c>
      <c r="FO371" s="14" t="n">
        <v>0</v>
      </c>
      <c r="FP371" s="14" t="n">
        <v>0</v>
      </c>
    </row>
    <row r="372" customFormat="false" ht="11.25" hidden="false" customHeight="false" outlineLevel="0" collapsed="false">
      <c r="A372" s="14"/>
      <c r="B372" s="14"/>
      <c r="C372" s="12" t="e">
        <f aca="false">NextMonth(C371)</f>
        <v>#VALUE!</v>
      </c>
      <c r="D372" s="13" t="n">
        <v>0.064306339887191</v>
      </c>
      <c r="I372" s="17"/>
      <c r="FM372" s="14" t="n">
        <v>0</v>
      </c>
      <c r="FN372" s="14" t="n">
        <v>0</v>
      </c>
      <c r="FO372" s="14" t="n">
        <v>0</v>
      </c>
      <c r="FP372" s="14" t="n">
        <v>0</v>
      </c>
    </row>
    <row r="373" customFormat="false" ht="11.25" hidden="false" customHeight="false" outlineLevel="0" collapsed="false">
      <c r="A373" s="14"/>
      <c r="B373" s="14"/>
      <c r="C373" s="12" t="e">
        <f aca="false">NextMonth(C372)</f>
        <v>#VALUE!</v>
      </c>
      <c r="D373" s="13" t="n">
        <v>0.064308348027234</v>
      </c>
      <c r="I373" s="17"/>
      <c r="FM373" s="14" t="n">
        <v>0</v>
      </c>
      <c r="FN373" s="14" t="n">
        <v>0</v>
      </c>
      <c r="FO373" s="14" t="n">
        <v>0</v>
      </c>
      <c r="FP373" s="14" t="n">
        <v>0</v>
      </c>
    </row>
    <row r="374" customFormat="false" ht="11.25" hidden="false" customHeight="false" outlineLevel="0" collapsed="false">
      <c r="A374" s="14"/>
      <c r="B374" s="14"/>
      <c r="C374" s="12" t="e">
        <f aca="false">NextMonth(C373)</f>
        <v>#VALUE!</v>
      </c>
      <c r="D374" s="13" t="n">
        <v>0.06431042310528</v>
      </c>
      <c r="I374" s="17"/>
      <c r="FM374" s="14" t="n">
        <v>0</v>
      </c>
      <c r="FN374" s="14" t="n">
        <v>0</v>
      </c>
      <c r="FO374" s="14" t="n">
        <v>0</v>
      </c>
      <c r="FP374" s="14" t="n">
        <v>0</v>
      </c>
    </row>
    <row r="375" customFormat="false" ht="11.25" hidden="false" customHeight="false" outlineLevel="0" collapsed="false">
      <c r="A375" s="14"/>
      <c r="B375" s="14"/>
      <c r="C375" s="12" t="e">
        <f aca="false">NextMonth(C374)</f>
        <v>#VALUE!</v>
      </c>
      <c r="D375" s="13" t="n">
        <v>0.064312498183328</v>
      </c>
      <c r="I375" s="17"/>
      <c r="FM375" s="14" t="n">
        <v>0</v>
      </c>
      <c r="FN375" s="14" t="n">
        <v>0</v>
      </c>
      <c r="FO375" s="14" t="n">
        <v>0</v>
      </c>
      <c r="FP375" s="14" t="n">
        <v>0</v>
      </c>
    </row>
    <row r="376" customFormat="false" ht="11.25" hidden="false" customHeight="false" outlineLevel="0" collapsed="false">
      <c r="A376" s="14"/>
      <c r="B376" s="14"/>
      <c r="C376" s="12" t="e">
        <f aca="false">NextMonth(C375)</f>
        <v>#VALUE!</v>
      </c>
      <c r="I376" s="17"/>
      <c r="FM376" s="14" t="n">
        <v>0</v>
      </c>
      <c r="FN376" s="14" t="n">
        <v>0</v>
      </c>
      <c r="FO376" s="14" t="n">
        <v>0</v>
      </c>
      <c r="FP376" s="14" t="n">
        <v>0</v>
      </c>
    </row>
    <row r="377" customFormat="false" ht="11.25" hidden="false" customHeight="false" outlineLevel="0" collapsed="false">
      <c r="C377" s="12" t="e">
        <f aca="false">NextMonth(C376)</f>
        <v>#VALUE!</v>
      </c>
      <c r="I377" s="17"/>
      <c r="FM377" s="14" t="n">
        <v>0</v>
      </c>
      <c r="FN377" s="14" t="n">
        <v>0</v>
      </c>
      <c r="FO377" s="14" t="n">
        <v>0</v>
      </c>
      <c r="FP377" s="14" t="n">
        <v>0</v>
      </c>
    </row>
    <row r="378" customFormat="false" ht="11.25" hidden="false" customHeight="false" outlineLevel="0" collapsed="false">
      <c r="I378" s="17"/>
    </row>
    <row r="379" customFormat="false" ht="11.25" hidden="false" customHeight="false" outlineLevel="0" collapsed="false">
      <c r="I379" s="17"/>
    </row>
    <row r="380" customFormat="false" ht="11.25" hidden="false" customHeight="false" outlineLevel="0" collapsed="false">
      <c r="I380" s="17"/>
    </row>
    <row r="381" customFormat="false" ht="11.25" hidden="false" customHeight="false" outlineLevel="0" collapsed="false">
      <c r="I381" s="17"/>
    </row>
    <row r="382" customFormat="false" ht="11.25" hidden="false" customHeight="false" outlineLevel="0" collapsed="false">
      <c r="I382" s="17"/>
    </row>
    <row r="383" customFormat="false" ht="11.25" hidden="false" customHeight="false" outlineLevel="0" collapsed="false">
      <c r="I383" s="17"/>
    </row>
    <row r="384" customFormat="false" ht="11.25" hidden="false" customHeight="false" outlineLevel="0" collapsed="false">
      <c r="I384" s="17"/>
    </row>
    <row r="385" customFormat="false" ht="11.25" hidden="false" customHeight="false" outlineLevel="0" collapsed="false">
      <c r="I385" s="17"/>
    </row>
    <row r="386" customFormat="false" ht="11.25" hidden="false" customHeight="false" outlineLevel="0" collapsed="false">
      <c r="I386" s="17"/>
    </row>
    <row r="387" customFormat="false" ht="11.25" hidden="false" customHeight="false" outlineLevel="0" collapsed="false">
      <c r="I387" s="17"/>
    </row>
    <row r="388" customFormat="false" ht="11.25" hidden="false" customHeight="false" outlineLevel="0" collapsed="false">
      <c r="I388" s="17"/>
    </row>
    <row r="389" customFormat="false" ht="11.25" hidden="false" customHeight="false" outlineLevel="0" collapsed="false">
      <c r="I389" s="17"/>
    </row>
    <row r="390" customFormat="false" ht="11.25" hidden="false" customHeight="false" outlineLevel="0" collapsed="false">
      <c r="I390" s="17"/>
    </row>
    <row r="391" customFormat="false" ht="11.25" hidden="false" customHeight="false" outlineLevel="0" collapsed="false">
      <c r="I391" s="17"/>
    </row>
    <row r="392" customFormat="false" ht="11.25" hidden="false" customHeight="false" outlineLevel="0" collapsed="false">
      <c r="I392" s="17"/>
    </row>
    <row r="393" customFormat="false" ht="11.25" hidden="false" customHeight="false" outlineLevel="0" collapsed="false">
      <c r="I393" s="17"/>
    </row>
    <row r="394" customFormat="false" ht="11.25" hidden="false" customHeight="false" outlineLevel="0" collapsed="false">
      <c r="I394" s="17"/>
    </row>
    <row r="395" customFormat="false" ht="11.25" hidden="false" customHeight="false" outlineLevel="0" collapsed="false">
      <c r="I395" s="17"/>
    </row>
    <row r="396" customFormat="false" ht="11.25" hidden="false" customHeight="false" outlineLevel="0" collapsed="false">
      <c r="I396" s="17"/>
    </row>
    <row r="397" customFormat="false" ht="11.25" hidden="false" customHeight="false" outlineLevel="0" collapsed="false">
      <c r="I397" s="17"/>
    </row>
    <row r="398" customFormat="false" ht="11.25" hidden="false" customHeight="false" outlineLevel="0" collapsed="false">
      <c r="I398" s="17"/>
    </row>
    <row r="399" customFormat="false" ht="11.25" hidden="false" customHeight="false" outlineLevel="0" collapsed="false">
      <c r="I399" s="17"/>
    </row>
    <row r="400" customFormat="false" ht="11.25" hidden="false" customHeight="false" outlineLevel="0" collapsed="false">
      <c r="I400" s="17"/>
    </row>
    <row r="401" customFormat="false" ht="11.25" hidden="false" customHeight="false" outlineLevel="0" collapsed="false">
      <c r="I401" s="17"/>
    </row>
    <row r="402" customFormat="false" ht="11.25" hidden="false" customHeight="false" outlineLevel="0" collapsed="false">
      <c r="I402" s="17"/>
    </row>
    <row r="403" customFormat="false" ht="11.25" hidden="false" customHeight="false" outlineLevel="0" collapsed="false">
      <c r="I403" s="17"/>
    </row>
    <row r="404" customFormat="false" ht="11.25" hidden="false" customHeight="false" outlineLevel="0" collapsed="false">
      <c r="I404" s="17"/>
    </row>
    <row r="405" customFormat="false" ht="11.25" hidden="false" customHeight="false" outlineLevel="0" collapsed="false">
      <c r="I405" s="17"/>
    </row>
    <row r="406" customFormat="false" ht="11.25" hidden="false" customHeight="false" outlineLevel="0" collapsed="false">
      <c r="I406" s="17"/>
    </row>
    <row r="407" customFormat="false" ht="11.25" hidden="false" customHeight="false" outlineLevel="0" collapsed="false">
      <c r="I407" s="17"/>
    </row>
    <row r="408" customFormat="false" ht="11.25" hidden="false" customHeight="false" outlineLevel="0" collapsed="false">
      <c r="I408" s="17"/>
    </row>
    <row r="409" customFormat="false" ht="11.25" hidden="false" customHeight="false" outlineLevel="0" collapsed="false">
      <c r="I409" s="17"/>
    </row>
    <row r="410" customFormat="false" ht="11.25" hidden="false" customHeight="false" outlineLevel="0" collapsed="false">
      <c r="I410" s="17"/>
    </row>
    <row r="411" customFormat="false" ht="11.25" hidden="false" customHeight="false" outlineLevel="0" collapsed="false">
      <c r="I411" s="17"/>
    </row>
    <row r="412" customFormat="false" ht="11.25" hidden="false" customHeight="false" outlineLevel="0" collapsed="false">
      <c r="I412" s="17"/>
    </row>
    <row r="413" customFormat="false" ht="11.25" hidden="false" customHeight="false" outlineLevel="0" collapsed="false">
      <c r="I413" s="17"/>
    </row>
    <row r="414" customFormat="false" ht="11.25" hidden="false" customHeight="false" outlineLevel="0" collapsed="false">
      <c r="I414" s="17"/>
    </row>
    <row r="415" customFormat="false" ht="11.25" hidden="false" customHeight="false" outlineLevel="0" collapsed="false">
      <c r="I415" s="17"/>
    </row>
    <row r="416" customFormat="false" ht="11.25" hidden="false" customHeight="false" outlineLevel="0" collapsed="false">
      <c r="I416" s="17"/>
    </row>
    <row r="417" customFormat="false" ht="11.25" hidden="false" customHeight="false" outlineLevel="0" collapsed="false">
      <c r="I417" s="17"/>
    </row>
    <row r="418" customFormat="false" ht="11.25" hidden="false" customHeight="false" outlineLevel="0" collapsed="false">
      <c r="I418" s="17"/>
    </row>
    <row r="419" customFormat="false" ht="11.25" hidden="false" customHeight="false" outlineLevel="0" collapsed="false">
      <c r="I419" s="17"/>
    </row>
    <row r="420" customFormat="false" ht="11.25" hidden="false" customHeight="false" outlineLevel="0" collapsed="false">
      <c r="I420" s="17"/>
    </row>
    <row r="421" customFormat="false" ht="11.25" hidden="false" customHeight="false" outlineLevel="0" collapsed="false">
      <c r="I421" s="17"/>
    </row>
    <row r="422" customFormat="false" ht="11.25" hidden="false" customHeight="false" outlineLevel="0" collapsed="false">
      <c r="I422" s="17"/>
    </row>
    <row r="423" customFormat="false" ht="11.25" hidden="false" customHeight="false" outlineLevel="0" collapsed="false">
      <c r="I423" s="17"/>
    </row>
    <row r="424" customFormat="false" ht="11.25" hidden="false" customHeight="false" outlineLevel="0" collapsed="false">
      <c r="I424" s="17"/>
    </row>
    <row r="425" customFormat="false" ht="11.25" hidden="false" customHeight="false" outlineLevel="0" collapsed="false">
      <c r="I425" s="17"/>
    </row>
    <row r="426" customFormat="false" ht="11.25" hidden="false" customHeight="false" outlineLevel="0" collapsed="false">
      <c r="I426" s="17"/>
    </row>
    <row r="427" customFormat="false" ht="11.25" hidden="false" customHeight="false" outlineLevel="0" collapsed="false">
      <c r="I427" s="17"/>
    </row>
    <row r="428" customFormat="false" ht="11.25" hidden="false" customHeight="false" outlineLevel="0" collapsed="false">
      <c r="I428" s="17"/>
    </row>
    <row r="429" customFormat="false" ht="11.25" hidden="false" customHeight="false" outlineLevel="0" collapsed="false">
      <c r="I429" s="17"/>
    </row>
    <row r="430" customFormat="false" ht="11.25" hidden="false" customHeight="false" outlineLevel="0" collapsed="false">
      <c r="I430" s="17"/>
    </row>
    <row r="431" customFormat="false" ht="11.25" hidden="false" customHeight="false" outlineLevel="0" collapsed="false">
      <c r="I431" s="17"/>
    </row>
    <row r="432" customFormat="false" ht="11.25" hidden="false" customHeight="false" outlineLevel="0" collapsed="false">
      <c r="I432" s="17"/>
    </row>
    <row r="433" customFormat="false" ht="11.25" hidden="false" customHeight="false" outlineLevel="0" collapsed="false">
      <c r="I433" s="17"/>
    </row>
    <row r="434" customFormat="false" ht="11.25" hidden="false" customHeight="false" outlineLevel="0" collapsed="false">
      <c r="I434" s="17"/>
    </row>
    <row r="435" customFormat="false" ht="11.25" hidden="false" customHeight="false" outlineLevel="0" collapsed="false">
      <c r="I435" s="17"/>
    </row>
    <row r="436" customFormat="false" ht="11.25" hidden="false" customHeight="false" outlineLevel="0" collapsed="false">
      <c r="I436" s="17"/>
    </row>
    <row r="437" customFormat="false" ht="11.25" hidden="false" customHeight="false" outlineLevel="0" collapsed="false">
      <c r="I437" s="17"/>
    </row>
    <row r="438" customFormat="false" ht="11.25" hidden="false" customHeight="false" outlineLevel="0" collapsed="false">
      <c r="I438" s="17"/>
    </row>
    <row r="439" customFormat="false" ht="11.25" hidden="false" customHeight="false" outlineLevel="0" collapsed="false">
      <c r="I439" s="17"/>
    </row>
    <row r="440" customFormat="false" ht="11.25" hidden="false" customHeight="false" outlineLevel="0" collapsed="false">
      <c r="I440" s="17"/>
    </row>
    <row r="441" customFormat="false" ht="11.25" hidden="false" customHeight="false" outlineLevel="0" collapsed="false">
      <c r="I441" s="17"/>
    </row>
    <row r="442" customFormat="false" ht="11.25" hidden="false" customHeight="false" outlineLevel="0" collapsed="false">
      <c r="I442" s="17"/>
    </row>
    <row r="443" customFormat="false" ht="11.25" hidden="false" customHeight="false" outlineLevel="0" collapsed="false">
      <c r="I443" s="17"/>
    </row>
    <row r="444" customFormat="false" ht="11.25" hidden="false" customHeight="false" outlineLevel="0" collapsed="false">
      <c r="I444" s="17"/>
    </row>
    <row r="445" customFormat="false" ht="11.25" hidden="false" customHeight="false" outlineLevel="0" collapsed="false">
      <c r="I445" s="17"/>
    </row>
    <row r="446" customFormat="false" ht="11.25" hidden="false" customHeight="false" outlineLevel="0" collapsed="false">
      <c r="I446" s="17"/>
    </row>
    <row r="447" customFormat="false" ht="11.25" hidden="false" customHeight="false" outlineLevel="0" collapsed="false">
      <c r="I447" s="17"/>
    </row>
    <row r="448" customFormat="false" ht="11.25" hidden="false" customHeight="false" outlineLevel="0" collapsed="false">
      <c r="I448" s="17"/>
    </row>
    <row r="449" customFormat="false" ht="11.25" hidden="false" customHeight="false" outlineLevel="0" collapsed="false">
      <c r="I449" s="17"/>
    </row>
    <row r="450" customFormat="false" ht="11.25" hidden="false" customHeight="false" outlineLevel="0" collapsed="false">
      <c r="I450" s="17"/>
    </row>
    <row r="451" customFormat="false" ht="11.25" hidden="false" customHeight="false" outlineLevel="0" collapsed="false">
      <c r="I451" s="17"/>
    </row>
    <row r="452" customFormat="false" ht="11.25" hidden="false" customHeight="false" outlineLevel="0" collapsed="false">
      <c r="I452" s="17"/>
    </row>
    <row r="453" customFormat="false" ht="11.25" hidden="false" customHeight="false" outlineLevel="0" collapsed="false">
      <c r="I453" s="17"/>
    </row>
    <row r="454" customFormat="false" ht="11.25" hidden="false" customHeight="false" outlineLevel="0" collapsed="false">
      <c r="I454" s="17"/>
    </row>
    <row r="455" customFormat="false" ht="11.25" hidden="false" customHeight="false" outlineLevel="0" collapsed="false">
      <c r="I455" s="17"/>
    </row>
    <row r="456" customFormat="false" ht="11.25" hidden="false" customHeight="false" outlineLevel="0" collapsed="false">
      <c r="I456" s="17"/>
    </row>
    <row r="457" customFormat="false" ht="11.25" hidden="false" customHeight="false" outlineLevel="0" collapsed="false">
      <c r="I457" s="17"/>
    </row>
    <row r="458" customFormat="false" ht="11.25" hidden="false" customHeight="false" outlineLevel="0" collapsed="false">
      <c r="I458" s="17"/>
    </row>
    <row r="459" customFormat="false" ht="11.25" hidden="false" customHeight="false" outlineLevel="0" collapsed="false">
      <c r="I459" s="17"/>
    </row>
    <row r="460" customFormat="false" ht="11.25" hidden="false" customHeight="false" outlineLevel="0" collapsed="false">
      <c r="I460" s="17"/>
    </row>
    <row r="461" customFormat="false" ht="11.25" hidden="false" customHeight="false" outlineLevel="0" collapsed="false">
      <c r="I461" s="17"/>
    </row>
    <row r="462" customFormat="false" ht="11.25" hidden="false" customHeight="false" outlineLevel="0" collapsed="false">
      <c r="I462" s="17"/>
    </row>
    <row r="463" customFormat="false" ht="11.25" hidden="false" customHeight="false" outlineLevel="0" collapsed="false">
      <c r="I463" s="17"/>
    </row>
    <row r="464" customFormat="false" ht="11.25" hidden="false" customHeight="false" outlineLevel="0" collapsed="false">
      <c r="I464" s="17"/>
    </row>
    <row r="465" customFormat="false" ht="11.25" hidden="false" customHeight="false" outlineLevel="0" collapsed="false">
      <c r="I465" s="17"/>
    </row>
    <row r="466" customFormat="false" ht="11.25" hidden="false" customHeight="false" outlineLevel="0" collapsed="false">
      <c r="I466" s="17"/>
    </row>
    <row r="467" customFormat="false" ht="11.25" hidden="false" customHeight="false" outlineLevel="0" collapsed="false">
      <c r="I467" s="17"/>
    </row>
    <row r="468" customFormat="false" ht="11.25" hidden="false" customHeight="false" outlineLevel="0" collapsed="false">
      <c r="I468" s="17"/>
    </row>
    <row r="469" customFormat="false" ht="11.25" hidden="false" customHeight="false" outlineLevel="0" collapsed="false">
      <c r="I469" s="17"/>
    </row>
    <row r="470" customFormat="false" ht="11.25" hidden="false" customHeight="false" outlineLevel="0" collapsed="false">
      <c r="I470" s="17"/>
    </row>
    <row r="471" customFormat="false" ht="11.25" hidden="false" customHeight="false" outlineLevel="0" collapsed="false">
      <c r="I471" s="17"/>
    </row>
    <row r="472" customFormat="false" ht="11.25" hidden="false" customHeight="false" outlineLevel="0" collapsed="false">
      <c r="I472" s="17"/>
    </row>
    <row r="473" customFormat="false" ht="11.25" hidden="false" customHeight="false" outlineLevel="0" collapsed="false">
      <c r="I473" s="17"/>
    </row>
    <row r="474" customFormat="false" ht="11.25" hidden="false" customHeight="false" outlineLevel="0" collapsed="false">
      <c r="I474" s="17"/>
    </row>
    <row r="475" customFormat="false" ht="11.25" hidden="false" customHeight="false" outlineLevel="0" collapsed="false">
      <c r="I475" s="17"/>
    </row>
    <row r="476" customFormat="false" ht="11.25" hidden="false" customHeight="false" outlineLevel="0" collapsed="false">
      <c r="I476" s="17"/>
    </row>
    <row r="477" customFormat="false" ht="11.25" hidden="false" customHeight="false" outlineLevel="0" collapsed="false">
      <c r="I477" s="17"/>
    </row>
    <row r="478" customFormat="false" ht="11.25" hidden="false" customHeight="false" outlineLevel="0" collapsed="false">
      <c r="I478" s="17"/>
    </row>
    <row r="479" customFormat="false" ht="11.25" hidden="false" customHeight="false" outlineLevel="0" collapsed="false">
      <c r="I479" s="17"/>
    </row>
    <row r="480" customFormat="false" ht="11.25" hidden="false" customHeight="false" outlineLevel="0" collapsed="false">
      <c r="I480" s="17"/>
    </row>
    <row r="481" customFormat="false" ht="11.25" hidden="false" customHeight="false" outlineLevel="0" collapsed="false">
      <c r="I481" s="17"/>
    </row>
    <row r="482" customFormat="false" ht="11.25" hidden="false" customHeight="false" outlineLevel="0" collapsed="false">
      <c r="I482" s="17"/>
    </row>
    <row r="483" customFormat="false" ht="11.25" hidden="false" customHeight="false" outlineLevel="0" collapsed="false">
      <c r="I483" s="17"/>
    </row>
    <row r="484" customFormat="false" ht="11.25" hidden="false" customHeight="false" outlineLevel="0" collapsed="false">
      <c r="I484" s="17"/>
    </row>
    <row r="485" customFormat="false" ht="11.25" hidden="false" customHeight="false" outlineLevel="0" collapsed="false">
      <c r="I485" s="17"/>
    </row>
    <row r="486" customFormat="false" ht="11.25" hidden="false" customHeight="false" outlineLevel="0" collapsed="false">
      <c r="I486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">
              <controlPr defaultSize="0" print="false" autoFill="0" autoPict="0" macro="Module1.LoadInTheCurves">
                <anchor moveWithCells="true" sizeWithCells="false">
                  <from>
                    <xdr:col>0</xdr:col>
                    <xdr:colOff>674280</xdr:colOff>
                    <xdr:row>10</xdr:row>
                    <xdr:rowOff>9360</xdr:rowOff>
                  </from>
                  <to>
                    <xdr:col>1</xdr:col>
                    <xdr:colOff>977040</xdr:colOff>
                    <xdr:row>14</xdr:row>
                    <xdr:rowOff>76680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1999-10-07T18:11:24Z</dcterms:created>
  <dc:creator>Will Kelly</dc:creator>
  <dc:description/>
  <dc:language>en-US</dc:language>
  <cp:lastModifiedBy>Steven T. Curlee</cp:lastModifiedBy>
  <cp:lastPrinted>2000-10-02T14:18:03Z</cp:lastPrinted>
  <cp:revision>0</cp:revision>
  <dc:subject/>
  <dc:title/>
</cp:coreProperties>
</file>