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<sst xmlns="http://schemas.openxmlformats.org/spreadsheetml/2006/main" count="53" uniqueCount="52">
  <si>
    <t xml:space="preserve">Stagecoach Apartments</t>
  </si>
  <si>
    <t xml:space="preserve">Post Closing Utility Summary</t>
  </si>
  <si>
    <t xml:space="preserve">Unit</t>
  </si>
  <si>
    <t xml:space="preserve">April 9 - May 7</t>
  </si>
  <si>
    <t xml:space="preserve">Seller's share*</t>
  </si>
  <si>
    <t xml:space="preserve">Buyer's share</t>
  </si>
  <si>
    <t xml:space="preserve">May 8 -June 12</t>
  </si>
  <si>
    <t xml:space="preserve">Total</t>
  </si>
  <si>
    <t xml:space="preserve">1-4</t>
  </si>
  <si>
    <t xml:space="preserve">5-8**</t>
  </si>
  <si>
    <t xml:space="preserve">9-12</t>
  </si>
  <si>
    <t xml:space="preserve">13</t>
  </si>
  <si>
    <t xml:space="preserve">14</t>
  </si>
  <si>
    <t xml:space="preserve">15</t>
  </si>
  <si>
    <t xml:space="preserve">16</t>
  </si>
  <si>
    <t xml:space="preserve">17</t>
  </si>
  <si>
    <t xml:space="preserve">18</t>
  </si>
  <si>
    <t xml:space="preserve">19</t>
  </si>
  <si>
    <t xml:space="preserve">20</t>
  </si>
  <si>
    <t xml:space="preserve">21</t>
  </si>
  <si>
    <t xml:space="preserve">22</t>
  </si>
  <si>
    <t xml:space="preserve">23</t>
  </si>
  <si>
    <t xml:space="preserve">24</t>
  </si>
  <si>
    <t xml:space="preserve">25</t>
  </si>
  <si>
    <t xml:space="preserve">26</t>
  </si>
  <si>
    <t xml:space="preserve">27</t>
  </si>
  <si>
    <t xml:space="preserve">28</t>
  </si>
  <si>
    <t xml:space="preserve">29</t>
  </si>
  <si>
    <t xml:space="preserve">30</t>
  </si>
  <si>
    <t xml:space="preserve">31</t>
  </si>
  <si>
    <t xml:space="preserve">32</t>
  </si>
  <si>
    <t xml:space="preserve">33</t>
  </si>
  <si>
    <t xml:space="preserve">34</t>
  </si>
  <si>
    <t xml:space="preserve">35</t>
  </si>
  <si>
    <t xml:space="preserve">36</t>
  </si>
  <si>
    <t xml:space="preserve">37</t>
  </si>
  <si>
    <t xml:space="preserve">38</t>
  </si>
  <si>
    <t xml:space="preserve">39</t>
  </si>
  <si>
    <t xml:space="preserve">40</t>
  </si>
  <si>
    <t xml:space="preserve">41</t>
  </si>
  <si>
    <t xml:space="preserve">42</t>
  </si>
  <si>
    <t xml:space="preserve">43</t>
  </si>
  <si>
    <t xml:space="preserve">44</t>
  </si>
  <si>
    <t xml:space="preserve">HSMTR</t>
  </si>
  <si>
    <t xml:space="preserve">Water 7th</t>
  </si>
  <si>
    <t xml:space="preserve">Water</t>
  </si>
  <si>
    <t xml:space="preserve">Water 30-39</t>
  </si>
  <si>
    <t xml:space="preserve">Water 41-43</t>
  </si>
  <si>
    <t xml:space="preserve">Water 44</t>
  </si>
  <si>
    <t xml:space="preserve">  *The bill covering period April 9th to May 7th was prorated 11 of 28 days to the seller.</t>
  </si>
  <si>
    <t xml:space="preserve">  **Apartments 5-8 are on a different cycle. The bill covering March 23 to April 24 was   </t>
  </si>
  <si>
    <t xml:space="preserve">     prorated 28 of 32 days to the seller.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</si>
</sst>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d\-mmm"/>
    <numFmt numFmtId="166" formatCode="0.00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2"/>
    </font>
    <font>
      <b val="true"/>
      <u val="single"/>
      <sz val="10"/>
      <name val="Arial"/>
      <family val="2"/>
    </font>
    <font>
      <b val="true"/>
      <u val="single"/>
      <sz val="12"/>
      <name val="Arial"/>
      <family val="2"/>
    </font>
    <font>
      <u val="single"/>
      <sz val="10"/>
      <name val="Arial"/>
      <family val="2"/>
    </font>
    <font>
      <b val="true"/>
      <sz val="12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K5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1" width="9.14"/>
    <col collapsed="false" customWidth="true" hidden="false" outlineLevel="0" max="2" min="2" style="1" width="10.28"/>
    <col collapsed="false" customWidth="false" hidden="false" outlineLevel="0" max="3" min="3" style="1" width="9.14"/>
    <col collapsed="false" customWidth="true" hidden="false" outlineLevel="0" max="4" min="4" style="1" width="4.99"/>
    <col collapsed="false" customWidth="false" hidden="false" outlineLevel="0" max="5" min="5" style="1" width="9.14"/>
    <col collapsed="false" customWidth="true" hidden="false" outlineLevel="0" max="6" min="6" style="1" width="4.7"/>
    <col collapsed="false" customWidth="true" hidden="false" outlineLevel="0" max="7" min="7" style="1" width="9.99"/>
    <col collapsed="false" customWidth="true" hidden="false" outlineLevel="0" max="8" min="8" style="1" width="3.85"/>
    <col collapsed="false" customWidth="false" hidden="false" outlineLevel="0" max="9" min="9" style="1" width="9.14"/>
    <col collapsed="false" customWidth="true" hidden="false" outlineLevel="0" max="10" min="10" style="1" width="4.28"/>
    <col collapsed="false" customWidth="false" hidden="false" outlineLevel="0" max="257" min="11" style="1" width="9.14"/>
  </cols>
  <sheetData>
    <row r="1" customFormat="false" ht="18" hidden="false" customHeight="false" outlineLevel="0" collapsed="false">
      <c r="G1" s="2" t="s">
        <v>0</v>
      </c>
    </row>
    <row r="2" customFormat="false" ht="18" hidden="false" customHeight="false" outlineLevel="0" collapsed="false">
      <c r="G2" s="2" t="s">
        <v>1</v>
      </c>
    </row>
    <row r="7" customFormat="false" ht="26.25" hidden="false" customHeight="false" outlineLevel="0" collapsed="false">
      <c r="B7" s="3" t="s">
        <v>2</v>
      </c>
      <c r="C7" s="4" t="s">
        <v>3</v>
      </c>
      <c r="D7" s="4"/>
      <c r="E7" s="5" t="s">
        <v>4</v>
      </c>
      <c r="F7" s="5"/>
      <c r="G7" s="5" t="s">
        <v>5</v>
      </c>
      <c r="H7" s="3"/>
      <c r="I7" s="5" t="s">
        <v>6</v>
      </c>
      <c r="J7" s="3"/>
      <c r="K7" s="6" t="s">
        <v>7</v>
      </c>
    </row>
    <row r="9" customFormat="false" ht="12.75" hidden="false" customHeight="false" outlineLevel="0" collapsed="false">
      <c r="B9" s="1" t="s">
        <v>8</v>
      </c>
      <c r="C9" s="1" t="n">
        <v>176.88</v>
      </c>
      <c r="E9" s="7" t="n">
        <f aca="false">C9*11/28</f>
        <v>69.4885714285714</v>
      </c>
      <c r="F9" s="7"/>
      <c r="G9" s="7" t="n">
        <f aca="false">C9-E9</f>
        <v>107.391428571429</v>
      </c>
      <c r="I9" s="1" t="n">
        <v>227.25</v>
      </c>
      <c r="K9" s="7" t="n">
        <f aca="false">G9+I9</f>
        <v>334.641428571429</v>
      </c>
    </row>
    <row r="10" customFormat="false" ht="12.75" hidden="false" customHeight="false" outlineLevel="0" collapsed="false">
      <c r="B10" s="1" t="s">
        <v>9</v>
      </c>
      <c r="C10" s="1" t="n">
        <v>781.25</v>
      </c>
      <c r="E10" s="7" t="n">
        <f aca="false">C10*28/32</f>
        <v>683.59375</v>
      </c>
      <c r="F10" s="7"/>
      <c r="G10" s="7" t="n">
        <f aca="false">C10-E10</f>
        <v>97.65625</v>
      </c>
      <c r="I10" s="1" t="n">
        <f aca="false">825.56+914.16</f>
        <v>1739.72</v>
      </c>
      <c r="K10" s="7" t="n">
        <f aca="false">G10+I10</f>
        <v>1837.37625</v>
      </c>
    </row>
    <row r="11" customFormat="false" ht="12.75" hidden="false" customHeight="false" outlineLevel="0" collapsed="false">
      <c r="B11" s="1" t="s">
        <v>10</v>
      </c>
      <c r="C11" s="1" t="n">
        <v>125.05</v>
      </c>
      <c r="E11" s="7" t="n">
        <f aca="false">C11*11/28</f>
        <v>49.1267857142857</v>
      </c>
      <c r="F11" s="7"/>
      <c r="G11" s="7" t="n">
        <f aca="false">C11-E11</f>
        <v>75.9232142857143</v>
      </c>
      <c r="I11" s="1" t="n">
        <v>224.12</v>
      </c>
      <c r="K11" s="7" t="n">
        <f aca="false">G11+I11</f>
        <v>300.043214285714</v>
      </c>
    </row>
    <row r="12" customFormat="false" ht="12.75" hidden="false" customHeight="false" outlineLevel="0" collapsed="false">
      <c r="B12" s="1" t="s">
        <v>11</v>
      </c>
      <c r="C12" s="1" t="n">
        <v>44.91</v>
      </c>
      <c r="E12" s="7" t="n">
        <f aca="false">C12*11/28</f>
        <v>17.6432142857143</v>
      </c>
      <c r="F12" s="7"/>
      <c r="G12" s="7" t="n">
        <f aca="false">C12-E12</f>
        <v>27.2667857142857</v>
      </c>
      <c r="I12" s="1" t="n">
        <v>76.44</v>
      </c>
      <c r="K12" s="7" t="n">
        <f aca="false">G12+I12</f>
        <v>103.706785714286</v>
      </c>
    </row>
    <row r="13" customFormat="false" ht="12.75" hidden="false" customHeight="false" outlineLevel="0" collapsed="false">
      <c r="B13" s="1" t="s">
        <v>12</v>
      </c>
      <c r="C13" s="1" t="n">
        <v>54.64</v>
      </c>
      <c r="E13" s="7" t="n">
        <f aca="false">C13*11/28</f>
        <v>21.4657142857143</v>
      </c>
      <c r="F13" s="7"/>
      <c r="G13" s="7" t="n">
        <f aca="false">C13-E13</f>
        <v>33.1742857142857</v>
      </c>
      <c r="I13" s="1" t="n">
        <v>86.98</v>
      </c>
      <c r="K13" s="7" t="n">
        <f aca="false">G13+I13</f>
        <v>120.154285714286</v>
      </c>
    </row>
    <row r="14" customFormat="false" ht="12.75" hidden="false" customHeight="false" outlineLevel="0" collapsed="false">
      <c r="B14" s="1" t="s">
        <v>13</v>
      </c>
      <c r="C14" s="1" t="n">
        <v>39.89</v>
      </c>
      <c r="E14" s="7" t="n">
        <f aca="false">C14*11/28</f>
        <v>15.6710714285714</v>
      </c>
      <c r="F14" s="7"/>
      <c r="G14" s="7" t="n">
        <f aca="false">C14-E14</f>
        <v>24.2189285714286</v>
      </c>
      <c r="I14" s="1" t="n">
        <v>79.45</v>
      </c>
      <c r="K14" s="7" t="n">
        <f aca="false">G14+I14</f>
        <v>103.668928571429</v>
      </c>
    </row>
    <row r="15" customFormat="false" ht="12.75" hidden="false" customHeight="false" outlineLevel="0" collapsed="false">
      <c r="B15" s="1" t="s">
        <v>14</v>
      </c>
      <c r="C15" s="1" t="n">
        <v>60.22</v>
      </c>
      <c r="E15" s="7" t="n">
        <f aca="false">C15*11/28</f>
        <v>23.6578571428571</v>
      </c>
      <c r="F15" s="7"/>
      <c r="G15" s="7" t="n">
        <f aca="false">C15-E15</f>
        <v>36.5621428571429</v>
      </c>
      <c r="I15" s="1" t="n">
        <v>84.41</v>
      </c>
      <c r="K15" s="7" t="n">
        <f aca="false">G15+I15</f>
        <v>120.972142857143</v>
      </c>
    </row>
    <row r="16" customFormat="false" ht="12.75" hidden="false" customHeight="false" outlineLevel="0" collapsed="false">
      <c r="B16" s="1" t="s">
        <v>15</v>
      </c>
      <c r="C16" s="1" t="n">
        <v>49.3</v>
      </c>
      <c r="E16" s="7" t="n">
        <f aca="false">C16*11/28</f>
        <v>19.3678571428571</v>
      </c>
      <c r="F16" s="7"/>
      <c r="G16" s="7" t="n">
        <f aca="false">C16-E16</f>
        <v>29.9321428571429</v>
      </c>
      <c r="I16" s="1" t="n">
        <v>77.75</v>
      </c>
      <c r="K16" s="7" t="n">
        <f aca="false">G16+I16</f>
        <v>107.682142857143</v>
      </c>
    </row>
    <row r="17" customFormat="false" ht="12.75" hidden="false" customHeight="false" outlineLevel="0" collapsed="false">
      <c r="B17" s="1" t="s">
        <v>16</v>
      </c>
      <c r="C17" s="1" t="n">
        <v>57.28</v>
      </c>
      <c r="E17" s="7" t="n">
        <f aca="false">C17*11/28</f>
        <v>22.5028571428571</v>
      </c>
      <c r="F17" s="7"/>
      <c r="G17" s="7" t="n">
        <f aca="false">C17-E17</f>
        <v>34.7771428571429</v>
      </c>
      <c r="I17" s="1" t="n">
        <v>76.25</v>
      </c>
      <c r="K17" s="7" t="n">
        <f aca="false">G17+I17</f>
        <v>111.027142857143</v>
      </c>
    </row>
    <row r="18" customFormat="false" ht="12.75" hidden="false" customHeight="false" outlineLevel="0" collapsed="false">
      <c r="B18" s="1" t="s">
        <v>17</v>
      </c>
      <c r="C18" s="1" t="n">
        <v>41.15</v>
      </c>
      <c r="E18" s="7" t="n">
        <f aca="false">C18*11/28</f>
        <v>16.1660714285714</v>
      </c>
      <c r="F18" s="7"/>
      <c r="G18" s="7" t="n">
        <f aca="false">C18-E18</f>
        <v>24.9839285714286</v>
      </c>
      <c r="I18" s="1" t="n">
        <v>66.78</v>
      </c>
      <c r="K18" s="7" t="n">
        <f aca="false">G18+I18</f>
        <v>91.7639285714286</v>
      </c>
    </row>
    <row r="19" customFormat="false" ht="12.75" hidden="false" customHeight="false" outlineLevel="0" collapsed="false">
      <c r="B19" s="1" t="s">
        <v>18</v>
      </c>
      <c r="C19" s="1" t="n">
        <v>47.74</v>
      </c>
      <c r="E19" s="7" t="n">
        <f aca="false">C19*11/28</f>
        <v>18.755</v>
      </c>
      <c r="F19" s="7"/>
      <c r="G19" s="7" t="n">
        <f aca="false">C19-E19</f>
        <v>28.985</v>
      </c>
      <c r="I19" s="1" t="n">
        <v>72.23</v>
      </c>
      <c r="K19" s="7" t="n">
        <f aca="false">G19+I19</f>
        <v>101.215</v>
      </c>
    </row>
    <row r="20" customFormat="false" ht="12.75" hidden="false" customHeight="false" outlineLevel="0" collapsed="false">
      <c r="B20" s="1" t="s">
        <v>19</v>
      </c>
      <c r="C20" s="1" t="n">
        <v>40.46</v>
      </c>
      <c r="E20" s="7" t="n">
        <f aca="false">C20*11/28</f>
        <v>15.895</v>
      </c>
      <c r="F20" s="7"/>
      <c r="G20" s="7" t="n">
        <f aca="false">C20-E20</f>
        <v>24.565</v>
      </c>
      <c r="I20" s="1" t="n">
        <v>20.22</v>
      </c>
      <c r="K20" s="7" t="n">
        <f aca="false">G20+I20</f>
        <v>44.785</v>
      </c>
    </row>
    <row r="21" customFormat="false" ht="12.75" hidden="false" customHeight="false" outlineLevel="0" collapsed="false">
      <c r="B21" s="1" t="s">
        <v>20</v>
      </c>
      <c r="C21" s="1" t="n">
        <v>36.95</v>
      </c>
      <c r="E21" s="7" t="n">
        <f aca="false">C21*11/28</f>
        <v>14.5160714285714</v>
      </c>
      <c r="F21" s="7"/>
      <c r="G21" s="7" t="n">
        <f aca="false">C21-E21</f>
        <v>22.4339285714286</v>
      </c>
      <c r="I21" s="1" t="n">
        <v>47.51</v>
      </c>
      <c r="K21" s="7" t="n">
        <f aca="false">G21+I21</f>
        <v>69.9439285714286</v>
      </c>
    </row>
    <row r="22" customFormat="false" ht="12.75" hidden="false" customHeight="false" outlineLevel="0" collapsed="false">
      <c r="B22" s="1" t="s">
        <v>21</v>
      </c>
      <c r="C22" s="1" t="n">
        <v>42.28</v>
      </c>
      <c r="E22" s="7" t="n">
        <f aca="false">C22*11/28</f>
        <v>16.61</v>
      </c>
      <c r="F22" s="7"/>
      <c r="G22" s="7" t="n">
        <f aca="false">C22-E22</f>
        <v>25.67</v>
      </c>
      <c r="I22" s="1" t="n">
        <v>52.22</v>
      </c>
      <c r="K22" s="7" t="n">
        <f aca="false">G22+I22</f>
        <v>77.89</v>
      </c>
    </row>
    <row r="23" customFormat="false" ht="12.75" hidden="false" customHeight="false" outlineLevel="0" collapsed="false">
      <c r="B23" s="1" t="s">
        <v>22</v>
      </c>
      <c r="C23" s="1" t="n">
        <v>78.49</v>
      </c>
      <c r="E23" s="7" t="n">
        <f aca="false">C23*11/28</f>
        <v>30.8353571428571</v>
      </c>
      <c r="F23" s="7"/>
      <c r="G23" s="7" t="n">
        <f aca="false">C23-E23</f>
        <v>47.6546428571429</v>
      </c>
      <c r="I23" s="1" t="n">
        <v>143.46</v>
      </c>
      <c r="K23" s="7" t="n">
        <f aca="false">G23+I23</f>
        <v>191.114642857143</v>
      </c>
    </row>
    <row r="24" customFormat="false" ht="12.75" hidden="false" customHeight="false" outlineLevel="0" collapsed="false">
      <c r="B24" s="1" t="s">
        <v>23</v>
      </c>
      <c r="C24" s="1" t="n">
        <v>35.94</v>
      </c>
      <c r="E24" s="7" t="n">
        <f aca="false">C24*11/28</f>
        <v>14.1192857142857</v>
      </c>
      <c r="F24" s="7"/>
      <c r="G24" s="7" t="n">
        <f aca="false">C24-E24</f>
        <v>21.8207142857143</v>
      </c>
      <c r="I24" s="1" t="n">
        <v>51.27</v>
      </c>
      <c r="K24" s="7" t="n">
        <f aca="false">G24+I24</f>
        <v>73.0907142857143</v>
      </c>
    </row>
    <row r="25" customFormat="false" ht="12.75" hidden="false" customHeight="false" outlineLevel="0" collapsed="false">
      <c r="B25" s="1" t="s">
        <v>24</v>
      </c>
      <c r="C25" s="1" t="n">
        <v>50.63</v>
      </c>
      <c r="E25" s="7" t="n">
        <f aca="false">C25*11/28</f>
        <v>19.8903571428571</v>
      </c>
      <c r="F25" s="7"/>
      <c r="G25" s="7" t="n">
        <f aca="false">C25-E25</f>
        <v>30.7396428571429</v>
      </c>
      <c r="I25" s="1" t="n">
        <v>92.76</v>
      </c>
      <c r="K25" s="7" t="n">
        <f aca="false">G25+I25</f>
        <v>123.499642857143</v>
      </c>
    </row>
    <row r="26" customFormat="false" ht="12.75" hidden="false" customHeight="false" outlineLevel="0" collapsed="false">
      <c r="B26" s="1" t="s">
        <v>25</v>
      </c>
      <c r="C26" s="1" t="n">
        <v>72.4</v>
      </c>
      <c r="E26" s="7" t="n">
        <f aca="false">C26*11/28</f>
        <v>28.4428571428571</v>
      </c>
      <c r="F26" s="7"/>
      <c r="G26" s="7" t="n">
        <f aca="false">C26-E26</f>
        <v>43.9571428571429</v>
      </c>
      <c r="I26" s="1" t="n">
        <v>114.84</v>
      </c>
      <c r="K26" s="7" t="n">
        <f aca="false">G26+I26</f>
        <v>158.797142857143</v>
      </c>
    </row>
    <row r="27" customFormat="false" ht="12.75" hidden="false" customHeight="false" outlineLevel="0" collapsed="false">
      <c r="B27" s="1" t="s">
        <v>26</v>
      </c>
      <c r="C27" s="1" t="n">
        <v>73.02</v>
      </c>
      <c r="E27" s="7" t="n">
        <f aca="false">C27*11/28</f>
        <v>28.6864285714286</v>
      </c>
      <c r="F27" s="7"/>
      <c r="G27" s="7" t="n">
        <f aca="false">C27-E27</f>
        <v>44.3335714285714</v>
      </c>
      <c r="I27" s="1" t="n">
        <v>98.53</v>
      </c>
      <c r="K27" s="7" t="n">
        <f aca="false">G27+I27</f>
        <v>142.863571428571</v>
      </c>
    </row>
    <row r="28" customFormat="false" ht="12.75" hidden="false" customHeight="false" outlineLevel="0" collapsed="false">
      <c r="B28" s="1" t="s">
        <v>27</v>
      </c>
      <c r="C28" s="1" t="n">
        <v>65.19</v>
      </c>
      <c r="E28" s="7" t="n">
        <f aca="false">C28*11/28</f>
        <v>25.6103571428571</v>
      </c>
      <c r="F28" s="7"/>
      <c r="G28" s="7" t="n">
        <f aca="false">C28-E28</f>
        <v>39.5796428571429</v>
      </c>
      <c r="I28" s="1" t="n">
        <v>98.96</v>
      </c>
      <c r="K28" s="7" t="n">
        <f aca="false">G28+I28</f>
        <v>138.539642857143</v>
      </c>
    </row>
    <row r="29" customFormat="false" ht="12.75" hidden="false" customHeight="false" outlineLevel="0" collapsed="false">
      <c r="B29" s="1" t="s">
        <v>28</v>
      </c>
      <c r="C29" s="1" t="n">
        <v>45.23</v>
      </c>
      <c r="E29" s="7" t="n">
        <f aca="false">C29*11/28</f>
        <v>17.7689285714286</v>
      </c>
      <c r="F29" s="7"/>
      <c r="G29" s="7" t="n">
        <f aca="false">C29-E29</f>
        <v>27.4610714285714</v>
      </c>
      <c r="I29" s="1" t="n">
        <v>66.9</v>
      </c>
      <c r="K29" s="7" t="n">
        <f aca="false">G29+I29</f>
        <v>94.3610714285714</v>
      </c>
    </row>
    <row r="30" customFormat="false" ht="12.75" hidden="false" customHeight="false" outlineLevel="0" collapsed="false">
      <c r="B30" s="1" t="s">
        <v>29</v>
      </c>
      <c r="C30" s="1" t="n">
        <v>50.43</v>
      </c>
      <c r="E30" s="7" t="n">
        <f aca="false">C30*11/28</f>
        <v>19.8117857142857</v>
      </c>
      <c r="F30" s="7"/>
      <c r="G30" s="7" t="n">
        <f aca="false">C30-E30</f>
        <v>30.6182142857143</v>
      </c>
      <c r="I30" s="1" t="n">
        <v>58.87</v>
      </c>
      <c r="K30" s="7" t="n">
        <f aca="false">G30+I30</f>
        <v>89.4882142857143</v>
      </c>
    </row>
    <row r="31" customFormat="false" ht="12.75" hidden="false" customHeight="false" outlineLevel="0" collapsed="false">
      <c r="B31" s="1" t="s">
        <v>30</v>
      </c>
      <c r="C31" s="1" t="n">
        <v>29.1</v>
      </c>
      <c r="E31" s="7" t="n">
        <f aca="false">C31*11/28</f>
        <v>11.4321428571429</v>
      </c>
      <c r="F31" s="7"/>
      <c r="G31" s="7" t="n">
        <f aca="false">C31-E31</f>
        <v>17.6678571428571</v>
      </c>
      <c r="I31" s="1" t="n">
        <v>47.26</v>
      </c>
      <c r="K31" s="7" t="n">
        <f aca="false">G31+I31</f>
        <v>64.9278571428571</v>
      </c>
    </row>
    <row r="32" customFormat="false" ht="12.75" hidden="false" customHeight="false" outlineLevel="0" collapsed="false">
      <c r="B32" s="1" t="s">
        <v>31</v>
      </c>
      <c r="C32" s="1" t="n">
        <v>54.02</v>
      </c>
      <c r="E32" s="7" t="n">
        <f aca="false">C32*11/28</f>
        <v>21.2221428571429</v>
      </c>
      <c r="F32" s="7"/>
      <c r="G32" s="7" t="n">
        <f aca="false">C32-E32</f>
        <v>32.7978571428571</v>
      </c>
      <c r="I32" s="1" t="n">
        <v>65.9</v>
      </c>
      <c r="K32" s="7" t="n">
        <f aca="false">G32+I32</f>
        <v>98.6978571428572</v>
      </c>
    </row>
    <row r="33" customFormat="false" ht="12.75" hidden="false" customHeight="false" outlineLevel="0" collapsed="false">
      <c r="B33" s="1" t="s">
        <v>32</v>
      </c>
      <c r="C33" s="1" t="n">
        <v>65.31</v>
      </c>
      <c r="E33" s="7" t="n">
        <f aca="false">C33*11/28</f>
        <v>25.6575</v>
      </c>
      <c r="F33" s="7"/>
      <c r="G33" s="7" t="n">
        <f aca="false">C33-E33</f>
        <v>39.6525</v>
      </c>
      <c r="I33" s="1" t="n">
        <v>89.49</v>
      </c>
      <c r="K33" s="7" t="n">
        <f aca="false">G33+I33</f>
        <v>129.1425</v>
      </c>
    </row>
    <row r="34" customFormat="false" ht="12.75" hidden="false" customHeight="false" outlineLevel="0" collapsed="false">
      <c r="B34" s="1" t="s">
        <v>33</v>
      </c>
      <c r="C34" s="1" t="n">
        <v>60.29</v>
      </c>
      <c r="E34" s="7" t="n">
        <f aca="false">C34*11/28</f>
        <v>23.6853571428571</v>
      </c>
      <c r="F34" s="7"/>
      <c r="G34" s="7" t="n">
        <f aca="false">C34-E34</f>
        <v>36.6046428571429</v>
      </c>
      <c r="I34" s="1" t="n">
        <v>99.03</v>
      </c>
      <c r="K34" s="7" t="n">
        <f aca="false">G34+I34</f>
        <v>135.634642857143</v>
      </c>
    </row>
    <row r="35" customFormat="false" ht="12.75" hidden="false" customHeight="false" outlineLevel="0" collapsed="false">
      <c r="B35" s="1" t="s">
        <v>34</v>
      </c>
      <c r="C35" s="1" t="n">
        <v>52.19</v>
      </c>
      <c r="E35" s="7" t="n">
        <f aca="false">C35*11/28</f>
        <v>20.5032142857143</v>
      </c>
      <c r="F35" s="7"/>
      <c r="G35" s="7" t="n">
        <f aca="false">C35-E35</f>
        <v>31.6867857142857</v>
      </c>
      <c r="I35" s="1" t="n">
        <v>81.02</v>
      </c>
      <c r="K35" s="7" t="n">
        <f aca="false">G35+I35</f>
        <v>112.706785714286</v>
      </c>
    </row>
    <row r="36" customFormat="false" ht="12.75" hidden="false" customHeight="false" outlineLevel="0" collapsed="false">
      <c r="B36" s="1" t="s">
        <v>35</v>
      </c>
      <c r="C36" s="1" t="n">
        <v>58.16</v>
      </c>
      <c r="E36" s="7" t="n">
        <f aca="false">C36*11/28</f>
        <v>22.8485714285714</v>
      </c>
      <c r="F36" s="7"/>
      <c r="G36" s="7" t="n">
        <f aca="false">C36-E36</f>
        <v>35.3114285714286</v>
      </c>
      <c r="I36" s="1" t="n">
        <v>88.11</v>
      </c>
      <c r="K36" s="7" t="n">
        <f aca="false">G36+I36</f>
        <v>123.421428571429</v>
      </c>
    </row>
    <row r="37" customFormat="false" ht="12.75" hidden="false" customHeight="false" outlineLevel="0" collapsed="false">
      <c r="B37" s="1" t="s">
        <v>36</v>
      </c>
      <c r="C37" s="1" t="n">
        <v>59.29</v>
      </c>
      <c r="E37" s="7" t="n">
        <f aca="false">C37*11/28</f>
        <v>23.2925</v>
      </c>
      <c r="F37" s="7"/>
      <c r="G37" s="7" t="n">
        <f aca="false">C37-E37</f>
        <v>35.9975</v>
      </c>
      <c r="I37" s="1" t="n">
        <v>47.33</v>
      </c>
      <c r="K37" s="7" t="n">
        <f aca="false">G37+I37</f>
        <v>83.3275</v>
      </c>
    </row>
    <row r="38" customFormat="false" ht="12.75" hidden="false" customHeight="false" outlineLevel="0" collapsed="false">
      <c r="B38" s="1" t="s">
        <v>37</v>
      </c>
      <c r="C38" s="1" t="n">
        <v>76.48</v>
      </c>
      <c r="E38" s="7" t="n">
        <f aca="false">C38*11/28</f>
        <v>30.0457142857143</v>
      </c>
      <c r="F38" s="7"/>
      <c r="G38" s="7" t="n">
        <f aca="false">C38-E38</f>
        <v>46.4342857142857</v>
      </c>
      <c r="I38" s="1" t="n">
        <v>107.25</v>
      </c>
      <c r="K38" s="7" t="n">
        <f aca="false">G38+I38</f>
        <v>153.684285714286</v>
      </c>
    </row>
    <row r="39" customFormat="false" ht="12.75" hidden="false" customHeight="false" outlineLevel="0" collapsed="false">
      <c r="B39" s="1" t="s">
        <v>38</v>
      </c>
      <c r="C39" s="1" t="n">
        <v>85.39</v>
      </c>
      <c r="E39" s="7" t="n">
        <f aca="false">C39*11/28</f>
        <v>33.5460714285714</v>
      </c>
      <c r="F39" s="7"/>
      <c r="G39" s="7" t="n">
        <f aca="false">C39-E39</f>
        <v>51.8439285714286</v>
      </c>
      <c r="I39" s="1" t="n">
        <v>109.26</v>
      </c>
      <c r="K39" s="7" t="n">
        <f aca="false">G39+I39</f>
        <v>161.103928571429</v>
      </c>
    </row>
    <row r="40" customFormat="false" ht="12.75" hidden="false" customHeight="false" outlineLevel="0" collapsed="false">
      <c r="B40" s="1" t="s">
        <v>39</v>
      </c>
      <c r="C40" s="1" t="n">
        <v>62.86</v>
      </c>
      <c r="E40" s="7" t="n">
        <f aca="false">C40*11/28</f>
        <v>24.695</v>
      </c>
      <c r="F40" s="7"/>
      <c r="G40" s="7" t="n">
        <f aca="false">C40-E40</f>
        <v>38.165</v>
      </c>
      <c r="I40" s="1" t="n">
        <v>89.55</v>
      </c>
      <c r="K40" s="7" t="n">
        <f aca="false">G40+I40</f>
        <v>127.715</v>
      </c>
    </row>
    <row r="41" customFormat="false" ht="12.75" hidden="false" customHeight="false" outlineLevel="0" collapsed="false">
      <c r="B41" s="1" t="s">
        <v>40</v>
      </c>
      <c r="C41" s="1" t="n">
        <v>58.28</v>
      </c>
      <c r="E41" s="7" t="n">
        <f aca="false">C41*11/28</f>
        <v>22.8957142857143</v>
      </c>
      <c r="F41" s="7"/>
      <c r="G41" s="7" t="n">
        <f aca="false">C41-E41</f>
        <v>35.3842857142857</v>
      </c>
      <c r="I41" s="1" t="n">
        <v>91.06</v>
      </c>
      <c r="K41" s="7" t="n">
        <f aca="false">G41+I41</f>
        <v>126.444285714286</v>
      </c>
    </row>
    <row r="42" customFormat="false" ht="12.75" hidden="false" customHeight="false" outlineLevel="0" collapsed="false">
      <c r="B42" s="1" t="s">
        <v>41</v>
      </c>
      <c r="C42" s="1" t="n">
        <v>36.25</v>
      </c>
      <c r="E42" s="7" t="n">
        <f aca="false">C42*11/28</f>
        <v>14.2410714285714</v>
      </c>
      <c r="F42" s="7"/>
      <c r="G42" s="7" t="n">
        <f aca="false">C42-E42</f>
        <v>22.0089285714286</v>
      </c>
      <c r="I42" s="1" t="n">
        <v>55.29</v>
      </c>
      <c r="K42" s="7" t="n">
        <f aca="false">G42+I42</f>
        <v>77.2989285714286</v>
      </c>
    </row>
    <row r="43" customFormat="false" ht="12.75" hidden="false" customHeight="false" outlineLevel="0" collapsed="false">
      <c r="B43" s="1" t="s">
        <v>42</v>
      </c>
      <c r="C43" s="1" t="n">
        <v>60.17</v>
      </c>
      <c r="E43" s="7" t="n">
        <f aca="false">C43*11/28</f>
        <v>23.6382142857143</v>
      </c>
      <c r="F43" s="7"/>
      <c r="G43" s="7" t="n">
        <f aca="false">C43-E43</f>
        <v>36.5317857142857</v>
      </c>
      <c r="I43" s="1" t="n">
        <v>115.1</v>
      </c>
      <c r="K43" s="7" t="n">
        <f aca="false">G43+I43</f>
        <v>151.631785714286</v>
      </c>
    </row>
    <row r="44" customFormat="false" ht="12.75" hidden="false" customHeight="false" outlineLevel="0" collapsed="false">
      <c r="B44" s="1" t="s">
        <v>43</v>
      </c>
      <c r="C44" s="1" t="n">
        <v>24.58</v>
      </c>
      <c r="E44" s="7" t="n">
        <f aca="false">C44*11/28</f>
        <v>9.65642857142857</v>
      </c>
      <c r="F44" s="7"/>
      <c r="G44" s="7" t="n">
        <f aca="false">C44-E44</f>
        <v>14.9235714285714</v>
      </c>
      <c r="I44" s="1" t="n">
        <v>30.15</v>
      </c>
      <c r="K44" s="7" t="n">
        <f aca="false">G44+I44</f>
        <v>45.0735714285714</v>
      </c>
    </row>
    <row r="45" customFormat="false" ht="12.75" hidden="false" customHeight="false" outlineLevel="0" collapsed="false">
      <c r="B45" s="1" t="s">
        <v>44</v>
      </c>
      <c r="C45" s="1" t="n">
        <v>108.5</v>
      </c>
      <c r="E45" s="7" t="n">
        <f aca="false">C45*11/28</f>
        <v>42.625</v>
      </c>
      <c r="F45" s="7"/>
      <c r="G45" s="7" t="n">
        <f aca="false">C45-E45</f>
        <v>65.875</v>
      </c>
      <c r="I45" s="1" t="n">
        <v>192.15</v>
      </c>
      <c r="K45" s="7" t="n">
        <f aca="false">G45+I45</f>
        <v>258.025</v>
      </c>
    </row>
    <row r="46" customFormat="false" ht="12.75" hidden="false" customHeight="false" outlineLevel="0" collapsed="false">
      <c r="B46" s="1" t="s">
        <v>45</v>
      </c>
      <c r="C46" s="1" t="n">
        <v>191.04</v>
      </c>
      <c r="E46" s="7" t="n">
        <f aca="false">C46*11/28</f>
        <v>75.0514285714286</v>
      </c>
      <c r="F46" s="7"/>
      <c r="G46" s="7" t="n">
        <f aca="false">C46-E46</f>
        <v>115.988571428571</v>
      </c>
      <c r="I46" s="1" t="n">
        <v>233.44</v>
      </c>
      <c r="K46" s="7" t="n">
        <f aca="false">G46+I46</f>
        <v>349.428571428571</v>
      </c>
    </row>
    <row r="47" customFormat="false" ht="12.75" hidden="false" customHeight="false" outlineLevel="0" collapsed="false">
      <c r="B47" s="1" t="s">
        <v>46</v>
      </c>
      <c r="C47" s="1" t="n">
        <v>182</v>
      </c>
      <c r="E47" s="7" t="n">
        <f aca="false">C47*11/28</f>
        <v>71.5</v>
      </c>
      <c r="F47" s="7"/>
      <c r="G47" s="7" t="n">
        <f aca="false">C47-E47</f>
        <v>110.5</v>
      </c>
      <c r="I47" s="1" t="n">
        <v>202.65</v>
      </c>
      <c r="K47" s="7" t="n">
        <f aca="false">G47+I47</f>
        <v>313.15</v>
      </c>
    </row>
    <row r="48" customFormat="false" ht="12.75" hidden="false" customHeight="false" outlineLevel="0" collapsed="false">
      <c r="B48" s="1" t="s">
        <v>47</v>
      </c>
      <c r="C48" s="1" t="n">
        <v>61.25</v>
      </c>
      <c r="E48" s="7" t="n">
        <f aca="false">C48*11/28</f>
        <v>24.0625</v>
      </c>
      <c r="F48" s="7"/>
      <c r="G48" s="7" t="n">
        <f aca="false">C48-E48</f>
        <v>37.1875</v>
      </c>
      <c r="I48" s="1" t="n">
        <v>97.65</v>
      </c>
      <c r="K48" s="7" t="n">
        <f aca="false">G48+I48</f>
        <v>134.8375</v>
      </c>
    </row>
    <row r="49" customFormat="false" ht="12.75" hidden="false" customHeight="false" outlineLevel="0" collapsed="false">
      <c r="B49" s="1" t="s">
        <v>48</v>
      </c>
      <c r="C49" s="8" t="n">
        <v>80.79</v>
      </c>
      <c r="D49" s="8"/>
      <c r="E49" s="9" t="n">
        <f aca="false">C49*11/28</f>
        <v>31.7389285714286</v>
      </c>
      <c r="F49" s="9"/>
      <c r="G49" s="9" t="n">
        <f aca="false">C49-E49</f>
        <v>49.0510714285714</v>
      </c>
      <c r="H49" s="8"/>
      <c r="I49" s="8" t="n">
        <v>96.94</v>
      </c>
      <c r="J49" s="8"/>
      <c r="K49" s="9" t="n">
        <f aca="false">G49+I49</f>
        <v>145.991071428571</v>
      </c>
    </row>
    <row r="51" customFormat="false" ht="16.5" hidden="false" customHeight="false" outlineLevel="0" collapsed="false">
      <c r="B51" s="1" t="s">
        <v>7</v>
      </c>
      <c r="C51" s="10" t="n">
        <f aca="false">SUM(C9:C49)</f>
        <v>3475.28</v>
      </c>
      <c r="D51" s="11"/>
      <c r="E51" s="10" t="n">
        <f aca="false">SUM(E9:E49)</f>
        <v>1741.96267857143</v>
      </c>
      <c r="F51" s="11"/>
      <c r="G51" s="12" t="n">
        <f aca="false">C51-E51</f>
        <v>1733.31732142857</v>
      </c>
      <c r="H51" s="11"/>
      <c r="I51" s="10" t="n">
        <f aca="false">SUM(I9:I49)</f>
        <v>5595.55</v>
      </c>
      <c r="J51" s="11"/>
      <c r="K51" s="10" t="n">
        <f aca="false">SUM(K9:K49)</f>
        <v>7328.86732142857</v>
      </c>
    </row>
    <row r="52" customFormat="false" ht="13.5" hidden="false" customHeight="false" outlineLevel="0" collapsed="false"/>
    <row r="54" customFormat="false" ht="12.75" hidden="false" customHeight="false" outlineLevel="0" collapsed="false">
      <c r="B54" s="13" t="s">
        <v>49</v>
      </c>
    </row>
    <row r="55" customFormat="false" ht="12.75" hidden="false" customHeight="false" outlineLevel="0" collapsed="false">
      <c r="B55" s="13" t="s">
        <v>50</v>
      </c>
    </row>
    <row r="56" customFormat="false" ht="12.75" hidden="false" customHeight="false" outlineLevel="0" collapsed="false">
      <c r="B56" s="13" t="s">
        <v>51</v>
      </c>
    </row>
  </sheetData>
  <printOptions headings="false" gridLines="false" gridLinesSet="true" horizontalCentered="false" verticalCentered="false"/>
  <pageMargins left="0.747916666666667" right="0.747916666666667" top="0.359722222222222" bottom="0.609722222222222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2001-06-25T11:59:03Z</dcterms:created>
  <dc:creator>pallen</dc:creator>
  <dc:description/>
  <dc:language>en-US</dc:language>
  <cp:lastModifiedBy>pallen</cp:lastModifiedBy>
  <cp:lastPrinted>2001-06-25T13:28:00Z</cp:lastPrinted>
  <dcterms:modified xsi:type="dcterms:W3CDTF">2001-06-25T13:30:13Z</dcterms:modified>
  <cp:revision>0</cp:revision>
  <dc:subject/>
  <dc:title/>
</cp:coreProperties>
</file>