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<sst xmlns="http://schemas.openxmlformats.org/spreadsheetml/2006/main" count="25" uniqueCount="11">
  <si>
    <t xml:space="preserve"> </t>
  </si>
  <si>
    <t xml:space="preserve">Pittsburg Kiewit Industrial Co.</t>
  </si>
  <si>
    <t xml:space="preserve">Linden 6 Nepco</t>
  </si>
  <si>
    <t xml:space="preserve">Engineering</t>
  </si>
  <si>
    <t xml:space="preserve">Equipment and Procurement</t>
  </si>
  <si>
    <t xml:space="preserve">Construction</t>
  </si>
  <si>
    <t xml:space="preserve">Construction management</t>
  </si>
  <si>
    <t xml:space="preserve">Startup/testing</t>
  </si>
  <si>
    <t xml:space="preserve">CTG's</t>
  </si>
  <si>
    <t xml:space="preserve">STG - 240 MW</t>
  </si>
  <si>
    <t xml:space="preserve">project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</si>
</sst>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0%"/>
    <numFmt numFmtId="167" formatCode="_(\$* #,##0.00_);_(\$* \(#,##0.00\);_(\$* \-??_);_(@_)"/>
    <numFmt numFmtId="168" formatCode="_(\$* #,##0_);_(\$* \(#,##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85"/>
    <col collapsed="false" customWidth="true" hidden="false" outlineLevel="0" max="2" min="2" style="0" width="11.28"/>
    <col collapsed="false" customWidth="true" hidden="false" outlineLevel="0" max="3" min="3" style="0" width="15.85"/>
    <col collapsed="false" customWidth="true" hidden="false" outlineLevel="0" max="5" min="5" style="0" width="1.56"/>
    <col collapsed="false" customWidth="true" hidden="false" outlineLevel="0" max="7" min="7" style="0" width="13.7"/>
    <col collapsed="false" customWidth="true" hidden="false" outlineLevel="0" max="8" min="8" style="0" width="10.41"/>
  </cols>
  <sheetData>
    <row r="1" customFormat="false" ht="13.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2"/>
      <c r="C2" s="3"/>
      <c r="D2" s="4"/>
      <c r="F2" s="2"/>
      <c r="G2" s="3"/>
      <c r="H2" s="4"/>
    </row>
    <row r="3" customFormat="false" ht="12.75" hidden="false" customHeight="false" outlineLevel="0" collapsed="false">
      <c r="B3" s="5" t="s">
        <v>1</v>
      </c>
      <c r="C3" s="6"/>
      <c r="D3" s="7" t="n">
        <v>529</v>
      </c>
      <c r="F3" s="5" t="s">
        <v>2</v>
      </c>
      <c r="G3" s="6"/>
      <c r="H3" s="7" t="n">
        <v>172</v>
      </c>
    </row>
    <row r="4" customFormat="false" ht="12.75" hidden="false" customHeight="false" outlineLevel="0" collapsed="false">
      <c r="A4" s="0" t="s">
        <v>3</v>
      </c>
      <c r="B4" s="8" t="n">
        <v>0.0638</v>
      </c>
      <c r="C4" s="9" t="n">
        <f aca="false">B4*$C$9</f>
        <v>8932000</v>
      </c>
      <c r="D4" s="10" t="n">
        <f aca="false">C4/($D$3*1000)</f>
        <v>16.8846880907372</v>
      </c>
      <c r="F4" s="11" t="n">
        <f aca="false">G4/$G$9</f>
        <v>0.0354459095420389</v>
      </c>
      <c r="G4" s="12" t="n">
        <v>1750000</v>
      </c>
      <c r="H4" s="10" t="n">
        <f aca="false">G4/($H$3*1000)</f>
        <v>10.1744186046512</v>
      </c>
    </row>
    <row r="5" customFormat="false" ht="12.75" hidden="false" customHeight="false" outlineLevel="0" collapsed="false">
      <c r="A5" s="0" t="s">
        <v>4</v>
      </c>
      <c r="B5" s="8" t="n">
        <v>0.3678</v>
      </c>
      <c r="C5" s="9" t="n">
        <f aca="false">B5*$C$9</f>
        <v>51492000</v>
      </c>
      <c r="D5" s="10" t="n">
        <f aca="false">C5/($D$3*1000)</f>
        <v>97.3383742911153</v>
      </c>
      <c r="F5" s="11" t="n">
        <f aca="false">G5/$G$9</f>
        <v>0.321403252921756</v>
      </c>
      <c r="G5" s="12" t="n">
        <f aca="false">50118000-G11</f>
        <v>15868000</v>
      </c>
      <c r="H5" s="10" t="n">
        <f aca="false">G5/($H$3*1000)</f>
        <v>92.2558139534884</v>
      </c>
    </row>
    <row r="6" customFormat="false" ht="12.75" hidden="false" customHeight="false" outlineLevel="0" collapsed="false">
      <c r="A6" s="0" t="s">
        <v>5</v>
      </c>
      <c r="B6" s="8" t="n">
        <v>0.4112</v>
      </c>
      <c r="C6" s="9" t="n">
        <f aca="false">B6*$C$9</f>
        <v>57568000</v>
      </c>
      <c r="D6" s="10" t="n">
        <f aca="false">C6/($D$3*1000)</f>
        <v>108.824196597353</v>
      </c>
      <c r="F6" s="11" t="n">
        <f aca="false">G6/$G$9</f>
        <v>0.458872617528509</v>
      </c>
      <c r="G6" s="12" t="n">
        <f aca="false">11680000+10975000</f>
        <v>22655000</v>
      </c>
      <c r="H6" s="10" t="n">
        <f aca="false">G6/($H$3*1000)</f>
        <v>131.71511627907</v>
      </c>
    </row>
    <row r="7" customFormat="false" ht="12.75" hidden="false" customHeight="false" outlineLevel="0" collapsed="false">
      <c r="A7" s="0" t="s">
        <v>6</v>
      </c>
      <c r="B7" s="8" t="n">
        <v>0.1498</v>
      </c>
      <c r="C7" s="9" t="n">
        <f aca="false">B7*$C$9</f>
        <v>20972000</v>
      </c>
      <c r="D7" s="10" t="n">
        <f aca="false">C7/($D$3*1000)</f>
        <v>39.6446124763705</v>
      </c>
      <c r="F7" s="11" t="n">
        <f aca="false">G7/$G$9</f>
        <v>0.170646735938101</v>
      </c>
      <c r="G7" s="12" t="n">
        <f aca="false">8425000</f>
        <v>8425000</v>
      </c>
      <c r="H7" s="10" t="n">
        <f aca="false">G7/($H$3*1000)</f>
        <v>48.9825581395349</v>
      </c>
    </row>
    <row r="8" customFormat="false" ht="12.75" hidden="false" customHeight="false" outlineLevel="0" collapsed="false">
      <c r="A8" s="0" t="s">
        <v>7</v>
      </c>
      <c r="B8" s="8" t="n">
        <v>0.0074</v>
      </c>
      <c r="C8" s="9" t="n">
        <f aca="false">B8*$C$9</f>
        <v>1036000</v>
      </c>
      <c r="D8" s="10" t="n">
        <f aca="false">C8/($D$3*1000)</f>
        <v>1.95841209829868</v>
      </c>
      <c r="F8" s="11" t="n">
        <f aca="false">G8/$G$9</f>
        <v>0.0136314840695955</v>
      </c>
      <c r="G8" s="12" t="n">
        <v>673000</v>
      </c>
      <c r="H8" s="10" t="n">
        <f aca="false">G8/($H$3*1000)</f>
        <v>3.91279069767442</v>
      </c>
    </row>
    <row r="9" customFormat="false" ht="12.75" hidden="false" customHeight="false" outlineLevel="0" collapsed="false">
      <c r="B9" s="11" t="n">
        <f aca="false">SUM(B4:B8)</f>
        <v>1</v>
      </c>
      <c r="C9" s="12" t="n">
        <v>140000000</v>
      </c>
      <c r="D9" s="10" t="n">
        <f aca="false">C9/($D$3*1000)</f>
        <v>264.650283553875</v>
      </c>
      <c r="F9" s="11" t="n">
        <f aca="false">SUM(F4:F8)</f>
        <v>1</v>
      </c>
      <c r="G9" s="9" t="n">
        <f aca="false">SUM(G4:G8)</f>
        <v>49371000</v>
      </c>
      <c r="H9" s="10" t="n">
        <f aca="false">G9/($H$3*1000)</f>
        <v>287.040697674419</v>
      </c>
    </row>
    <row r="10" customFormat="false" ht="12.75" hidden="false" customHeight="false" outlineLevel="0" collapsed="false">
      <c r="B10" s="11" t="s">
        <v>0</v>
      </c>
      <c r="C10" s="6"/>
      <c r="D10" s="10" t="s">
        <v>0</v>
      </c>
      <c r="F10" s="11" t="s">
        <v>0</v>
      </c>
      <c r="G10" s="6"/>
      <c r="H10" s="10" t="s">
        <v>0</v>
      </c>
    </row>
    <row r="11" customFormat="false" ht="12.75" hidden="false" customHeight="false" outlineLevel="0" collapsed="false">
      <c r="A11" s="0" t="s">
        <v>8</v>
      </c>
      <c r="B11" s="11" t="s">
        <v>0</v>
      </c>
      <c r="C11" s="12" t="n">
        <v>63700000</v>
      </c>
      <c r="D11" s="10" t="n">
        <f aca="false">C11/($D$3*1000)</f>
        <v>120.415879017013</v>
      </c>
      <c r="F11" s="11" t="s">
        <v>0</v>
      </c>
      <c r="G11" s="12" t="n">
        <v>34250000</v>
      </c>
      <c r="H11" s="10" t="n">
        <f aca="false">G11/($H$3*1000)</f>
        <v>199.127906976744</v>
      </c>
    </row>
    <row r="12" customFormat="false" ht="12.75" hidden="false" customHeight="false" outlineLevel="0" collapsed="false">
      <c r="A12" s="0" t="s">
        <v>9</v>
      </c>
      <c r="B12" s="11" t="s">
        <v>0</v>
      </c>
      <c r="C12" s="12" t="n">
        <v>18000000</v>
      </c>
      <c r="D12" s="10" t="n">
        <f aca="false">C12/($D$3*1000)</f>
        <v>34.0264650283554</v>
      </c>
      <c r="F12" s="11" t="s">
        <v>0</v>
      </c>
      <c r="G12" s="12" t="n">
        <v>0</v>
      </c>
      <c r="H12" s="10" t="n">
        <f aca="false">G12/($H$3*1000)</f>
        <v>0</v>
      </c>
    </row>
    <row r="13" customFormat="false" ht="12.75" hidden="false" customHeight="false" outlineLevel="0" collapsed="false">
      <c r="B13" s="11" t="s">
        <v>0</v>
      </c>
      <c r="C13" s="6"/>
      <c r="D13" s="10" t="s">
        <v>0</v>
      </c>
      <c r="F13" s="11" t="s">
        <v>0</v>
      </c>
      <c r="G13" s="6"/>
      <c r="H13" s="10" t="s">
        <v>0</v>
      </c>
    </row>
    <row r="14" customFormat="false" ht="12.75" hidden="false" customHeight="false" outlineLevel="0" collapsed="false">
      <c r="A14" s="0" t="s">
        <v>10</v>
      </c>
      <c r="B14" s="11" t="s">
        <v>0</v>
      </c>
      <c r="C14" s="13" t="n">
        <f aca="false">C9+C11+C12</f>
        <v>221700000</v>
      </c>
      <c r="D14" s="10" t="n">
        <f aca="false">C14/($D$3*1000)</f>
        <v>419.092627599244</v>
      </c>
      <c r="F14" s="11" t="s">
        <v>0</v>
      </c>
      <c r="G14" s="13" t="n">
        <f aca="false">G9+G11+G12</f>
        <v>83621000</v>
      </c>
      <c r="H14" s="10" t="n">
        <f aca="false">G14/($H$3*1000)</f>
        <v>486.168604651163</v>
      </c>
    </row>
    <row r="15" customFormat="false" ht="12.75" hidden="false" customHeight="false" outlineLevel="0" collapsed="false">
      <c r="B15" s="14"/>
      <c r="C15" s="6"/>
      <c r="D15" s="7"/>
      <c r="F15" s="14"/>
      <c r="G15" s="6"/>
      <c r="H15" s="7"/>
    </row>
    <row r="16" customFormat="false" ht="13.5" hidden="false" customHeight="false" outlineLevel="0" collapsed="false">
      <c r="B16" s="15"/>
      <c r="C16" s="16"/>
      <c r="D16" s="17"/>
      <c r="F16" s="15"/>
      <c r="G16" s="16"/>
      <c r="H16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1999-12-02T13:48:02Z</dcterms:created>
  <dc:creator>EI</dc:creator>
  <dc:description/>
  <dc:language>en-US</dc:language>
  <cp:lastModifiedBy>EI</cp:lastModifiedBy>
  <cp:lastPrinted>1999-12-02T13:55:17Z</cp:lastPrinted>
  <cp:revision>0</cp:revision>
  <dc:subject/>
  <dc:title/>
</cp:coreProperties>
</file>