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Sheet" sheetId="1" state="visible" r:id="rId3"/>
    <sheet name="Summary_Transport" sheetId="2" state="visible" r:id="rId4"/>
    <sheet name="Transport_Trunkline Gas" sheetId="3" state="visible" r:id="rId5"/>
    <sheet name="Transport_NBorder" sheetId="4" state="visible" r:id="rId6"/>
    <sheet name="Transport_NGPL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<sst xmlns="http://schemas.openxmlformats.org/spreadsheetml/2006/main" count="255" uniqueCount="85">
  <si>
    <t xml:space="preserve">Contact:</t>
  </si>
  <si>
    <t xml:space="preserve">Telephone:</t>
  </si>
  <si>
    <t xml:space="preserve">The Peoples' Gas Light and Coke</t>
  </si>
  <si>
    <t xml:space="preserve">Transport Invoice Summary</t>
  </si>
  <si>
    <t xml:space="preserve">Peoples Reimbursement of Demand Charges to Enron North America</t>
  </si>
  <si>
    <t xml:space="preserve">Comments</t>
  </si>
  <si>
    <t xml:space="preserve"> </t>
  </si>
  <si>
    <t xml:space="preserve">Transport - Trunkline Gas Company</t>
  </si>
  <si>
    <t xml:space="preserve">Transport - Northern Border Pipeline Company</t>
  </si>
  <si>
    <t xml:space="preserve">Transport - Natural Gas Pipeline Company</t>
  </si>
  <si>
    <t xml:space="preserve">Total Transport Invoice Amount</t>
  </si>
  <si>
    <t xml:space="preserve">Less:</t>
  </si>
  <si>
    <t xml:space="preserve">Credit Price Adjustment </t>
  </si>
  <si>
    <t xml:space="preserve">Credit Adjustment (Capacity Release) - Baseload Quantity</t>
  </si>
  <si>
    <t xml:space="preserve">Total Credit Adjustment Amount - Capacity Release</t>
  </si>
  <si>
    <t xml:space="preserve">Total Peoples Reimbursement of Demand Charges to Enron North America</t>
  </si>
  <si>
    <t xml:space="preserve">TOTAL AMOUNT DUE 6/20/2000</t>
  </si>
  <si>
    <t xml:space="preserve">Bill To:</t>
  </si>
  <si>
    <t xml:space="preserve">Remit To:</t>
  </si>
  <si>
    <t xml:space="preserve">Invoice Number:</t>
  </si>
  <si>
    <t xml:space="preserve">Peoples Transport-0005-1</t>
  </si>
  <si>
    <t xml:space="preserve">The Peoples Gas Light &amp; Coke Company</t>
  </si>
  <si>
    <t xml:space="preserve">Enron North America Corp</t>
  </si>
  <si>
    <t xml:space="preserve">Delivery Period:</t>
  </si>
  <si>
    <t xml:space="preserve">130 E Randolph Dr 22nd Fl</t>
  </si>
  <si>
    <t xml:space="preserve">Bank: Bank of America, N.A.</t>
  </si>
  <si>
    <t xml:space="preserve">Chicago, IL  60601</t>
  </si>
  <si>
    <t xml:space="preserve">ABA: 111000012</t>
  </si>
  <si>
    <t xml:space="preserve">Invoice Date:</t>
  </si>
  <si>
    <t xml:space="preserve">6/15/2000</t>
  </si>
  <si>
    <t xml:space="preserve">Acct: 3750494099</t>
  </si>
  <si>
    <t xml:space="preserve">Due Date:</t>
  </si>
  <si>
    <t xml:space="preserve">6/20/2000</t>
  </si>
  <si>
    <t xml:space="preserve">Manager, Gas Supply Administration</t>
  </si>
  <si>
    <t xml:space="preserve">Audrey Cook</t>
  </si>
  <si>
    <t xml:space="preserve">Payment Method:</t>
  </si>
  <si>
    <t xml:space="preserve">Automated Clearinghouse</t>
  </si>
  <si>
    <t xml:space="preserve">Enron North America Corp.</t>
  </si>
  <si>
    <t xml:space="preserve">(312) 240-4278</t>
  </si>
  <si>
    <t xml:space="preserve">(713) 853-4317</t>
  </si>
  <si>
    <t xml:space="preserve">Fax:</t>
  </si>
  <si>
    <t xml:space="preserve">(312) 240-4394</t>
  </si>
  <si>
    <t xml:space="preserve">(713) 646-8420</t>
  </si>
  <si>
    <t xml:space="preserve">Delivery Date:</t>
  </si>
  <si>
    <t xml:space="preserve">Trunkline Gas Company - Reimbursement of Transportation Reservation Charges</t>
  </si>
  <si>
    <t xml:space="preserve">Daily</t>
  </si>
  <si>
    <t xml:space="preserve">Ref.</t>
  </si>
  <si>
    <t xml:space="preserve">Start</t>
  </si>
  <si>
    <t xml:space="preserve">End</t>
  </si>
  <si>
    <t xml:space="preserve">Pipeline</t>
  </si>
  <si>
    <t xml:space="preserve">Description</t>
  </si>
  <si>
    <t xml:space="preserve">Quantity</t>
  </si>
  <si>
    <t xml:space="preserve">Units</t>
  </si>
  <si>
    <t xml:space="preserve">Units Price</t>
  </si>
  <si>
    <t xml:space="preserve">Per Unit</t>
  </si>
  <si>
    <t xml:space="preserve">Extended</t>
  </si>
  <si>
    <t xml:space="preserve">Invoice</t>
  </si>
  <si>
    <t xml:space="preserve">Contract: 13965 (FLD- Zone 2)</t>
  </si>
  <si>
    <t xml:space="preserve">TRKL</t>
  </si>
  <si>
    <t xml:space="preserve">Reservation Charge</t>
  </si>
  <si>
    <t xml:space="preserve">Demand</t>
  </si>
  <si>
    <t xml:space="preserve">MMBtu</t>
  </si>
  <si>
    <t xml:space="preserve">Total Reservation Charges</t>
  </si>
  <si>
    <t xml:space="preserve">Reference # </t>
  </si>
  <si>
    <t xml:space="preserve">016264</t>
  </si>
  <si>
    <r>
      <rPr>
        <b val="true"/>
        <sz val="8"/>
        <rFont val="Arial"/>
        <family val="2"/>
      </rPr>
      <t xml:space="preserve">Page: </t>
    </r>
    <r>
      <rPr>
        <sz val="8"/>
        <rFont val="Arial"/>
        <family val="2"/>
      </rPr>
      <t xml:space="preserve">  1 of 1</t>
    </r>
  </si>
  <si>
    <t xml:space="preserve">Peoples Transport-0005-2</t>
  </si>
  <si>
    <t xml:space="preserve">Northern Border - Reimbursement of Transportation Reservation Charges</t>
  </si>
  <si>
    <t xml:space="preserve">Contract: T1059F</t>
  </si>
  <si>
    <t xml:space="preserve">NBPL</t>
  </si>
  <si>
    <t xml:space="preserve">Mcf</t>
  </si>
  <si>
    <t xml:space="preserve">Contract: T1062F</t>
  </si>
  <si>
    <t xml:space="preserve">Contract: T1105F</t>
  </si>
  <si>
    <t xml:space="preserve">Contract: T1108F</t>
  </si>
  <si>
    <t xml:space="preserve">Reference#</t>
  </si>
  <si>
    <t xml:space="preserve">R0252F</t>
  </si>
  <si>
    <t xml:space="preserve">R0259F</t>
  </si>
  <si>
    <t xml:space="preserve">R0260F</t>
  </si>
  <si>
    <t xml:space="preserve">R0249F</t>
  </si>
  <si>
    <t xml:space="preserve">Peoples Transport-0005-3</t>
  </si>
  <si>
    <t xml:space="preserve">6/25/2000</t>
  </si>
  <si>
    <t xml:space="preserve">NGPL - Reimbursement of Transportation Reservation Charges</t>
  </si>
  <si>
    <t xml:space="preserve">Contract: 113418</t>
  </si>
  <si>
    <t xml:space="preserve">NGPL</t>
  </si>
  <si>
    <t xml:space="preserve">116833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</si>
</sst>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mmmm\-yy"/>
    <numFmt numFmtId="166" formatCode="[$-409]#,##0_);[RED]\(#,##0\)"/>
    <numFmt numFmtId="167" formatCode="\$#,##0.00_);[RED]&quot;($&quot;#,##0.00\)"/>
    <numFmt numFmtId="168" formatCode="\$#,##0.0000_);[RED]&quot;($&quot;#,##0.0000\)"/>
    <numFmt numFmtId="169" formatCode="[$-409]#,##0.00_);[RED]\(#,##0.00\)"/>
    <numFmt numFmtId="170" formatCode="_(\$* #,##0.00_);_(\$* \(#,##0.00\);_(\$* \-??_);_(@_)"/>
    <numFmt numFmtId="171" formatCode="mm/dd"/>
    <numFmt numFmtId="172" formatCode="0,000"/>
    <numFmt numFmtId="173" formatCode="\$#,##0.00"/>
    <numFmt numFmtId="174" formatCode="[$$-409]#,##0.00"/>
    <numFmt numFmtId="175" formatCode="[$-409]mmm\-yy"/>
    <numFmt numFmtId="176" formatCode="@"/>
    <numFmt numFmtId="177" formatCode="\$#,##0.00000"/>
    <numFmt numFmtId="178" formatCode="_(\$* #,##0_);_(\$* \(#,##0\);_(\$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9"/>
      <name val="Arial Narrow"/>
      <family val="2"/>
    </font>
    <font>
      <b val="true"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2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5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5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3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4" fontId="5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4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2" fontId="5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7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1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4" fontId="11" fillId="0" borderId="1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11" fillId="0" borderId="1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11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3" fontId="11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4" fontId="11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1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F22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0.71"/>
    <col collapsed="false" customWidth="true" hidden="false" outlineLevel="0" max="7" min="7" style="0" width="13.28"/>
    <col collapsed="false" customWidth="true" hidden="false" outlineLevel="0" max="8" min="8" style="0" width="17.14"/>
    <col collapsed="false" customWidth="true" hidden="false" outlineLevel="0" max="9" min="9" style="0" width="9.41"/>
    <col collapsed="false" customWidth="true" hidden="false" outlineLevel="0" max="10" min="10" style="0" width="11.42"/>
    <col collapsed="false" customWidth="true" hidden="false" outlineLevel="0" max="11" min="11" style="0" width="12.42"/>
    <col collapsed="false" customWidth="true" hidden="false" outlineLevel="0" max="12" min="12" style="0" width="15.13"/>
  </cols>
  <sheetData>
    <row r="22" customFormat="false" ht="12.75" hidden="false" customHeight="false" outlineLevel="0" collapsed="false">
      <c r="F22" s="1"/>
      <c r="G22" s="2"/>
      <c r="H22" s="2"/>
    </row>
    <row r="23" customFormat="false" ht="12.75" hidden="false" customHeight="false" outlineLevel="0" collapsed="false">
      <c r="F23" s="3" t="str">
        <f aca="false">'Transport_Trunkline Gas'!E2</f>
        <v>The Peoples Gas Light &amp; Coke Company</v>
      </c>
      <c r="G23" s="2"/>
      <c r="H23" s="2"/>
    </row>
    <row r="24" customFormat="false" ht="12.75" hidden="false" customHeight="false" outlineLevel="0" collapsed="false">
      <c r="F24" s="3" t="str">
        <f aca="false">'Transport_Trunkline Gas'!E3</f>
        <v>130 E Randolph Dr 22nd Fl</v>
      </c>
      <c r="G24" s="2"/>
      <c r="H24" s="2"/>
    </row>
    <row r="25" customFormat="false" ht="12.75" hidden="false" customHeight="false" outlineLevel="0" collapsed="false">
      <c r="F25" s="3" t="str">
        <f aca="false">'Transport_Trunkline Gas'!E4</f>
        <v>Chicago, IL  60601</v>
      </c>
      <c r="G25" s="2"/>
      <c r="H25" s="2"/>
    </row>
    <row r="26" customFormat="false" ht="12.75" hidden="false" customHeight="false" outlineLevel="0" collapsed="false">
      <c r="F26" s="4"/>
      <c r="G26" s="2"/>
      <c r="H26" s="2"/>
    </row>
    <row r="27" customFormat="false" ht="12.75" hidden="false" customHeight="false" outlineLevel="0" collapsed="false">
      <c r="F27" s="4"/>
      <c r="G27" s="2"/>
      <c r="H27" s="2"/>
    </row>
    <row r="28" customFormat="false" ht="12.75" hidden="false" customHeight="false" outlineLevel="0" collapsed="false">
      <c r="F28" s="3" t="s">
        <v>0</v>
      </c>
      <c r="G28" s="3" t="str">
        <f aca="false">'Transport_Trunkline Gas'!F7</f>
        <v>Manager, Gas Supply Administration</v>
      </c>
      <c r="H28" s="2"/>
    </row>
    <row r="29" customFormat="false" ht="12.75" hidden="false" customHeight="false" outlineLevel="0" collapsed="false">
      <c r="F29" s="3" t="s">
        <v>1</v>
      </c>
      <c r="G29" s="3" t="str">
        <f aca="false">'Transport_Trunkline Gas'!F8</f>
        <v>(312) 240-4278</v>
      </c>
      <c r="H29" s="2"/>
    </row>
    <row r="30" customFormat="false" ht="12.75" hidden="false" customHeight="false" outlineLevel="0" collapsed="false">
      <c r="F30" s="2"/>
      <c r="G30" s="2"/>
      <c r="H3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81.7"/>
    <col collapsed="false" customWidth="true" hidden="false" outlineLevel="0" max="3" min="3" style="0" width="18.7"/>
    <col collapsed="false" customWidth="true" hidden="false" outlineLevel="0" max="5" min="5" style="0" width="13.28"/>
    <col collapsed="false" customWidth="true" hidden="false" outlineLevel="0" max="6" min="6" style="0" width="14.85"/>
    <col collapsed="false" customWidth="true" hidden="false" outlineLevel="0" max="7" min="7" style="0" width="12.28"/>
    <col collapsed="false" customWidth="true" hidden="false" outlineLevel="0" max="8" min="8" style="0" width="13.28"/>
  </cols>
  <sheetData>
    <row r="1" customFormat="false" ht="15.75" hidden="false" customHeight="false" outlineLevel="0" collapsed="false">
      <c r="A1" s="5" t="n">
        <v>36647</v>
      </c>
      <c r="B1" s="5"/>
      <c r="C1" s="5"/>
    </row>
    <row r="2" customFormat="false" ht="15.75" hidden="false" customHeight="false" outlineLevel="0" collapsed="false">
      <c r="A2" s="6" t="s">
        <v>2</v>
      </c>
      <c r="B2" s="6"/>
      <c r="C2" s="6"/>
    </row>
    <row r="3" customFormat="false" ht="15.75" hidden="false" customHeight="false" outlineLevel="0" collapsed="false">
      <c r="A3" s="7"/>
      <c r="B3" s="7"/>
      <c r="C3" s="7"/>
    </row>
    <row r="4" customFormat="false" ht="15.75" hidden="false" customHeight="false" outlineLevel="0" collapsed="false">
      <c r="A4" s="6" t="s">
        <v>3</v>
      </c>
      <c r="B4" s="6"/>
      <c r="C4" s="6"/>
    </row>
    <row r="5" customFormat="false" ht="15" hidden="false" customHeight="false" outlineLevel="0" collapsed="false">
      <c r="A5" s="8"/>
      <c r="B5" s="8"/>
      <c r="C5" s="8"/>
    </row>
    <row r="6" customFormat="false" ht="15" hidden="false" customHeight="false" outlineLevel="0" collapsed="false">
      <c r="A6" s="9"/>
      <c r="B6" s="9"/>
      <c r="C6" s="10"/>
    </row>
    <row r="7" customFormat="false" ht="15.75" hidden="false" customHeight="false" outlineLevel="0" collapsed="false">
      <c r="A7" s="9"/>
      <c r="B7" s="11" t="s">
        <v>4</v>
      </c>
      <c r="C7" s="10"/>
    </row>
    <row r="8" customFormat="false" ht="15" hidden="false" customHeight="false" outlineLevel="0" collapsed="false">
      <c r="A8" s="9"/>
      <c r="B8" s="9"/>
      <c r="C8" s="10"/>
      <c r="E8" s="12" t="s">
        <v>5</v>
      </c>
    </row>
    <row r="9" customFormat="false" ht="12.75" hidden="false" customHeight="false" outlineLevel="0" collapsed="false">
      <c r="A9" s="13" t="s">
        <v>6</v>
      </c>
      <c r="B9" s="13" t="s">
        <v>7</v>
      </c>
      <c r="C9" s="14" t="n">
        <f aca="false">'Transport_Trunkline Gas'!O18</f>
        <v>199500</v>
      </c>
      <c r="D9" s="13"/>
      <c r="E9" s="13"/>
      <c r="F9" s="13"/>
      <c r="G9" s="13"/>
      <c r="H9" s="13"/>
    </row>
    <row r="10" customFormat="false" ht="12.75" hidden="false" customHeight="false" outlineLevel="0" collapsed="false">
      <c r="A10" s="15" t="s">
        <v>6</v>
      </c>
      <c r="B10" s="15" t="s">
        <v>6</v>
      </c>
      <c r="D10" s="15"/>
      <c r="E10" s="15"/>
      <c r="F10" s="15"/>
      <c r="G10" s="15"/>
      <c r="H10" s="15"/>
    </row>
    <row r="11" customFormat="false" ht="12.75" hidden="false" customHeight="false" outlineLevel="0" collapsed="false">
      <c r="A11" s="16" t="s">
        <v>6</v>
      </c>
      <c r="B11" s="16"/>
      <c r="C11" s="16"/>
      <c r="D11" s="16"/>
      <c r="E11" s="16"/>
      <c r="F11" s="16"/>
      <c r="G11" s="16"/>
      <c r="H11" s="16"/>
    </row>
    <row r="12" customFormat="false" ht="12.75" hidden="false" customHeight="false" outlineLevel="0" collapsed="false">
      <c r="A12" s="16"/>
      <c r="B12" s="16"/>
      <c r="C12" s="14"/>
      <c r="D12" s="16"/>
      <c r="E12" s="16"/>
      <c r="F12" s="16"/>
      <c r="G12" s="16"/>
      <c r="H12" s="16"/>
    </row>
    <row r="13" customFormat="false" ht="12.75" hidden="false" customHeight="false" outlineLevel="0" collapsed="false">
      <c r="A13" s="13" t="s">
        <v>6</v>
      </c>
      <c r="B13" s="13" t="s">
        <v>8</v>
      </c>
      <c r="C13" s="14" t="n">
        <f aca="false">Transport_NBorder!O32</f>
        <v>753000</v>
      </c>
      <c r="H13" s="14"/>
    </row>
    <row r="14" customFormat="false" ht="12.75" hidden="false" customHeight="false" outlineLevel="0" collapsed="false">
      <c r="A14" s="15"/>
      <c r="B14" s="15" t="s">
        <v>6</v>
      </c>
      <c r="H14" s="14"/>
    </row>
    <row r="15" customFormat="false" ht="12.75" hidden="false" customHeight="false" outlineLevel="0" collapsed="false">
      <c r="A15" s="16" t="s">
        <v>6</v>
      </c>
      <c r="B15" s="16"/>
      <c r="H15" s="14"/>
    </row>
    <row r="16" customFormat="false" ht="12.75" hidden="false" customHeight="false" outlineLevel="0" collapsed="false">
      <c r="H16" s="14"/>
    </row>
    <row r="18" customFormat="false" ht="12.75" hidden="false" customHeight="false" outlineLevel="0" collapsed="false">
      <c r="A18" s="13" t="s">
        <v>6</v>
      </c>
      <c r="B18" s="13" t="s">
        <v>9</v>
      </c>
      <c r="C18" s="14" t="n">
        <f aca="false">Transport_NGPL!O22</f>
        <v>368919.6076</v>
      </c>
      <c r="D18" s="13"/>
      <c r="E18" s="13"/>
      <c r="F18" s="13"/>
      <c r="G18" s="13"/>
      <c r="H18" s="13"/>
    </row>
    <row r="19" customFormat="false" ht="12.75" hidden="false" customHeight="false" outlineLevel="0" collapsed="false">
      <c r="A19" s="13"/>
      <c r="B19" s="13"/>
      <c r="C19" s="14"/>
      <c r="D19" s="13"/>
      <c r="E19" s="13"/>
      <c r="F19" s="13"/>
      <c r="G19" s="13"/>
      <c r="H19" s="13"/>
    </row>
    <row r="20" customFormat="false" ht="12.75" hidden="false" customHeight="false" outlineLevel="0" collapsed="false">
      <c r="A20" s="13"/>
      <c r="B20" s="13"/>
      <c r="C20" s="14"/>
      <c r="D20" s="13"/>
      <c r="E20" s="13"/>
      <c r="F20" s="13"/>
      <c r="G20" s="13"/>
      <c r="H20" s="13"/>
    </row>
    <row r="21" customFormat="false" ht="12.75" hidden="false" customHeight="false" outlineLevel="0" collapsed="false">
      <c r="A21" s="13"/>
      <c r="B21" s="13"/>
      <c r="C21" s="14"/>
      <c r="D21" s="13"/>
      <c r="E21" s="13"/>
      <c r="F21" s="13"/>
      <c r="G21" s="13"/>
      <c r="H21" s="13"/>
    </row>
    <row r="22" customFormat="false" ht="12.75" hidden="false" customHeight="false" outlineLevel="0" collapsed="false">
      <c r="A22" s="16"/>
      <c r="B22" s="17" t="s">
        <v>10</v>
      </c>
      <c r="C22" s="18" t="n">
        <f aca="false">C9+C13+C18</f>
        <v>1321419.6076</v>
      </c>
      <c r="D22" s="16"/>
      <c r="E22" s="16" t="s">
        <v>6</v>
      </c>
      <c r="F22" s="16"/>
      <c r="G22" s="16"/>
      <c r="H22" s="16"/>
    </row>
    <row r="23" customFormat="false" ht="12.75" hidden="false" customHeight="false" outlineLevel="0" collapsed="false">
      <c r="A23" s="19"/>
      <c r="B23" s="19"/>
      <c r="C23" s="20"/>
      <c r="D23" s="16"/>
      <c r="E23" s="16"/>
      <c r="F23" s="16"/>
      <c r="G23" s="16"/>
      <c r="H23" s="16"/>
    </row>
    <row r="24" customFormat="false" ht="12.75" hidden="false" customHeight="false" outlineLevel="0" collapsed="false">
      <c r="B24" s="0" t="s">
        <v>11</v>
      </c>
    </row>
    <row r="25" customFormat="false" ht="12.75" hidden="false" customHeight="false" outlineLevel="0" collapsed="false">
      <c r="A25" s="12"/>
      <c r="B25" s="21" t="s">
        <v>12</v>
      </c>
      <c r="C25" s="12"/>
      <c r="D25" s="12"/>
      <c r="E25" s="22" t="n">
        <v>-0.03</v>
      </c>
      <c r="F25" s="12"/>
      <c r="G25" s="12"/>
      <c r="H25" s="12"/>
    </row>
    <row r="26" customFormat="false" ht="12.75" hidden="false" customHeight="false" outlineLevel="0" collapsed="false">
      <c r="A26" s="12"/>
      <c r="B26" s="21" t="s">
        <v>13</v>
      </c>
      <c r="C26" s="12"/>
      <c r="D26" s="12"/>
      <c r="E26" s="23" t="n">
        <v>4928741</v>
      </c>
      <c r="F26" s="12"/>
      <c r="G26" s="12"/>
      <c r="H26" s="12"/>
    </row>
    <row r="27" customFormat="false" ht="12.75" hidden="false" customHeight="false" outlineLevel="0" collapsed="false">
      <c r="A27" s="21"/>
      <c r="B27" s="12"/>
      <c r="C27" s="24" t="n">
        <f aca="false">E25*E26</f>
        <v>-147862.23</v>
      </c>
      <c r="D27" s="12"/>
      <c r="E27" s="12"/>
      <c r="F27" s="12"/>
      <c r="G27" s="12"/>
      <c r="H27" s="12"/>
    </row>
    <row r="28" customFormat="false" ht="12.75" hidden="false" customHeight="false" outlineLevel="0" collapsed="false">
      <c r="A28" s="21"/>
      <c r="B28" s="12"/>
      <c r="C28" s="22"/>
      <c r="D28" s="12"/>
      <c r="E28" s="12"/>
      <c r="F28" s="12"/>
      <c r="G28" s="12"/>
      <c r="H28" s="12"/>
    </row>
    <row r="29" customFormat="false" ht="12.75" hidden="false" customHeight="false" outlineLevel="0" collapsed="false">
      <c r="A29" s="21"/>
      <c r="B29" s="12"/>
      <c r="C29" s="22"/>
      <c r="D29" s="12"/>
      <c r="E29" s="12"/>
      <c r="F29" s="12"/>
      <c r="G29" s="12"/>
      <c r="H29" s="12"/>
    </row>
    <row r="30" customFormat="false" ht="12.75" hidden="false" customHeight="false" outlineLevel="0" collapsed="false">
      <c r="A30" s="21"/>
      <c r="B30" s="12"/>
      <c r="C30" s="25"/>
      <c r="D30" s="12"/>
      <c r="E30" s="12"/>
      <c r="F30" s="12"/>
      <c r="G30" s="12"/>
      <c r="H30" s="12"/>
    </row>
    <row r="31" customFormat="false" ht="12.75" hidden="false" customHeight="false" outlineLevel="0" collapsed="false">
      <c r="A31" s="12"/>
      <c r="B31" s="12" t="s">
        <v>14</v>
      </c>
      <c r="C31" s="26" t="n">
        <f aca="false">C27</f>
        <v>-147862.23</v>
      </c>
      <c r="D31" s="12"/>
      <c r="E31" s="12"/>
      <c r="F31" s="12"/>
      <c r="G31" s="12"/>
      <c r="H31" s="12"/>
    </row>
    <row r="33" customFormat="false" ht="13.5" hidden="false" customHeight="false" outlineLevel="0" collapsed="false"/>
    <row r="34" customFormat="false" ht="16.5" hidden="false" customHeight="false" outlineLevel="0" collapsed="false">
      <c r="B34" s="11" t="s">
        <v>15</v>
      </c>
      <c r="C34" s="27" t="n">
        <f aca="false">C31+C22</f>
        <v>1173557.3776</v>
      </c>
      <c r="F34" s="14" t="s">
        <v>6</v>
      </c>
    </row>
    <row r="35" customFormat="false" ht="13.5" hidden="false" customHeight="false" outlineLevel="0" collapsed="false">
      <c r="B35" s="12"/>
    </row>
    <row r="36" customFormat="false" ht="15.75" hidden="false" customHeight="false" outlineLevel="0" collapsed="false">
      <c r="B36" s="11" t="s">
        <v>16</v>
      </c>
    </row>
  </sheetData>
  <mergeCells count="3">
    <mergeCell ref="A1:C1"/>
    <mergeCell ref="A2:C2"/>
    <mergeCell ref="A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8" width="3.85"/>
    <col collapsed="false" customWidth="false" hidden="false" outlineLevel="0" max="3" min="2" style="29" width="9.14"/>
    <col collapsed="false" customWidth="true" hidden="false" outlineLevel="0" max="4" min="4" style="30" width="7.28"/>
    <col collapsed="false" customWidth="true" hidden="false" outlineLevel="0" max="5" min="5" style="31" width="18.7"/>
    <col collapsed="false" customWidth="true" hidden="false" outlineLevel="0" max="6" min="6" style="31" width="13.85"/>
    <col collapsed="false" customWidth="true" hidden="false" outlineLevel="0" max="7" min="7" style="30" width="16.13"/>
    <col collapsed="false" customWidth="true" hidden="false" outlineLevel="0" max="8" min="8" style="30" width="10.99"/>
    <col collapsed="false" customWidth="true" hidden="false" outlineLevel="0" max="9" min="9" style="32" width="10.71"/>
    <col collapsed="false" customWidth="true" hidden="false" outlineLevel="0" max="10" min="10" style="30" width="5.56"/>
    <col collapsed="false" customWidth="true" hidden="false" outlineLevel="0" max="11" min="11" style="30" width="2.28"/>
    <col collapsed="false" customWidth="true" hidden="false" outlineLevel="0" max="12" min="12" style="33" width="11.28"/>
    <col collapsed="false" customWidth="true" hidden="false" outlineLevel="0" max="13" min="13" style="30" width="7.7"/>
    <col collapsed="false" customWidth="true" hidden="false" outlineLevel="0" max="14" min="14" style="34" width="11.42"/>
    <col collapsed="false" customWidth="true" hidden="false" outlineLevel="0" max="15" min="15" style="33" width="15.99"/>
    <col collapsed="false" customWidth="false" hidden="false" outlineLevel="0" max="257" min="16" style="28" width="9.14"/>
  </cols>
  <sheetData>
    <row r="1" customFormat="false" ht="13.5" hidden="false" customHeight="false" outlineLevel="0" collapsed="false">
      <c r="A1" s="0"/>
      <c r="E1" s="35" t="s">
        <v>17</v>
      </c>
      <c r="F1" s="36"/>
      <c r="G1" s="37"/>
      <c r="H1" s="35" t="s">
        <v>18</v>
      </c>
      <c r="I1" s="38"/>
      <c r="J1" s="36"/>
      <c r="K1" s="36"/>
      <c r="L1" s="39" t="s">
        <v>19</v>
      </c>
      <c r="M1" s="36"/>
      <c r="N1" s="36" t="s">
        <v>20</v>
      </c>
      <c r="O1" s="40"/>
    </row>
    <row r="2" customFormat="false" ht="11.25" hidden="false" customHeight="false" outlineLevel="0" collapsed="false">
      <c r="E2" s="41" t="s">
        <v>21</v>
      </c>
      <c r="F2" s="2"/>
      <c r="G2" s="42"/>
      <c r="H2" s="41" t="s">
        <v>22</v>
      </c>
      <c r="I2" s="43"/>
      <c r="J2" s="2"/>
      <c r="K2" s="2"/>
      <c r="L2" s="44" t="s">
        <v>23</v>
      </c>
      <c r="M2" s="2"/>
      <c r="N2" s="45" t="n">
        <v>36647</v>
      </c>
      <c r="O2" s="46"/>
    </row>
    <row r="3" customFormat="false" ht="11.25" hidden="false" customHeight="false" outlineLevel="0" collapsed="false">
      <c r="E3" s="41" t="s">
        <v>24</v>
      </c>
      <c r="F3" s="2"/>
      <c r="G3" s="42"/>
      <c r="H3" s="41" t="s">
        <v>25</v>
      </c>
      <c r="I3" s="43"/>
      <c r="J3" s="2"/>
      <c r="K3" s="2"/>
      <c r="L3" s="41"/>
      <c r="M3" s="2"/>
      <c r="N3" s="2"/>
      <c r="O3" s="46"/>
    </row>
    <row r="4" customFormat="false" ht="11.25" hidden="false" customHeight="false" outlineLevel="0" collapsed="false">
      <c r="E4" s="41" t="s">
        <v>26</v>
      </c>
      <c r="F4" s="2"/>
      <c r="G4" s="42"/>
      <c r="H4" s="41" t="s">
        <v>27</v>
      </c>
      <c r="I4" s="43"/>
      <c r="J4" s="2"/>
      <c r="K4" s="2"/>
      <c r="L4" s="44" t="s">
        <v>28</v>
      </c>
      <c r="M4" s="2"/>
      <c r="N4" s="47" t="s">
        <v>29</v>
      </c>
      <c r="O4" s="46"/>
    </row>
    <row r="5" customFormat="false" ht="11.25" hidden="false" customHeight="false" outlineLevel="0" collapsed="false">
      <c r="E5" s="41"/>
      <c r="F5" s="2"/>
      <c r="G5" s="42"/>
      <c r="H5" s="41" t="s">
        <v>30</v>
      </c>
      <c r="I5" s="43"/>
      <c r="J5" s="2"/>
      <c r="K5" s="2"/>
      <c r="L5" s="41"/>
      <c r="M5" s="2"/>
      <c r="N5" s="48"/>
      <c r="O5" s="46"/>
    </row>
    <row r="6" customFormat="false" ht="11.25" hidden="false" customHeight="false" outlineLevel="0" collapsed="false">
      <c r="E6" s="41"/>
      <c r="F6" s="2"/>
      <c r="G6" s="42"/>
      <c r="H6" s="41"/>
      <c r="I6" s="43"/>
      <c r="J6" s="2"/>
      <c r="K6" s="2"/>
      <c r="L6" s="44" t="s">
        <v>31</v>
      </c>
      <c r="M6" s="2"/>
      <c r="N6" s="47" t="s">
        <v>32</v>
      </c>
      <c r="O6" s="46"/>
    </row>
    <row r="7" customFormat="false" ht="11.25" hidden="false" customHeight="false" outlineLevel="0" collapsed="false">
      <c r="E7" s="44" t="s">
        <v>0</v>
      </c>
      <c r="F7" s="2" t="s">
        <v>33</v>
      </c>
      <c r="G7" s="42"/>
      <c r="H7" s="44" t="s">
        <v>0</v>
      </c>
      <c r="I7" s="43" t="s">
        <v>34</v>
      </c>
      <c r="J7" s="2"/>
      <c r="K7" s="2"/>
      <c r="L7" s="44" t="s">
        <v>35</v>
      </c>
      <c r="M7" s="2"/>
      <c r="N7" s="2" t="s">
        <v>36</v>
      </c>
      <c r="O7" s="46"/>
    </row>
    <row r="8" customFormat="false" ht="13.5" hidden="false" customHeight="false" outlineLevel="0" collapsed="false">
      <c r="A8" s="49" t="s">
        <v>37</v>
      </c>
      <c r="B8" s="49"/>
      <c r="C8" s="49"/>
      <c r="D8" s="49"/>
      <c r="E8" s="44" t="s">
        <v>1</v>
      </c>
      <c r="F8" s="2" t="s">
        <v>38</v>
      </c>
      <c r="G8" s="42"/>
      <c r="H8" s="44" t="s">
        <v>1</v>
      </c>
      <c r="I8" s="43" t="s">
        <v>39</v>
      </c>
      <c r="J8" s="2"/>
      <c r="K8" s="2"/>
      <c r="L8" s="41"/>
      <c r="M8" s="2"/>
      <c r="N8" s="2"/>
      <c r="O8" s="42"/>
    </row>
    <row r="9" customFormat="false" ht="13.5" hidden="false" customHeight="false" outlineLevel="0" collapsed="false">
      <c r="A9" s="50"/>
      <c r="B9" s="50"/>
      <c r="C9" s="50"/>
      <c r="D9" s="50"/>
      <c r="E9" s="51" t="s">
        <v>40</v>
      </c>
      <c r="F9" s="52" t="s">
        <v>41</v>
      </c>
      <c r="G9" s="53"/>
      <c r="H9" s="51" t="s">
        <v>40</v>
      </c>
      <c r="I9" s="52" t="s">
        <v>42</v>
      </c>
      <c r="J9" s="54"/>
      <c r="K9" s="54"/>
      <c r="L9" s="55"/>
      <c r="M9" s="54"/>
      <c r="N9" s="54"/>
      <c r="O9" s="53"/>
    </row>
    <row r="10" customFormat="false" ht="3.75" hidden="false" customHeight="true" outlineLevel="0" collapsed="false">
      <c r="A10" s="56"/>
      <c r="B10" s="57"/>
      <c r="C10" s="57"/>
      <c r="D10" s="58"/>
      <c r="E10" s="58"/>
      <c r="F10" s="58"/>
      <c r="G10" s="58"/>
      <c r="H10" s="58"/>
      <c r="I10" s="43"/>
      <c r="J10" s="58"/>
      <c r="K10" s="58"/>
      <c r="L10" s="59"/>
      <c r="M10" s="58"/>
    </row>
    <row r="11" customFormat="false" ht="12" hidden="false" customHeight="false" outlineLevel="0" collapsed="false">
      <c r="A11" s="60" t="s">
        <v>6</v>
      </c>
      <c r="B11" s="61"/>
      <c r="C11" s="61"/>
      <c r="D11" s="62"/>
      <c r="E11" s="62"/>
      <c r="F11" s="62"/>
      <c r="G11" s="62"/>
      <c r="H11" s="62"/>
      <c r="I11" s="38"/>
      <c r="J11" s="62"/>
      <c r="K11" s="62"/>
      <c r="L11" s="63"/>
      <c r="M11" s="62"/>
      <c r="N11" s="64"/>
      <c r="O11" s="63"/>
    </row>
    <row r="12" customFormat="false" ht="12.75" hidden="false" customHeight="false" outlineLevel="0" collapsed="false">
      <c r="A12" s="65" t="s">
        <v>43</v>
      </c>
      <c r="B12" s="57"/>
      <c r="C12" s="57"/>
      <c r="D12" s="58"/>
      <c r="E12" s="66" t="s">
        <v>44</v>
      </c>
      <c r="F12" s="58"/>
      <c r="G12" s="58"/>
      <c r="H12" s="58"/>
      <c r="I12" s="43"/>
      <c r="J12" s="58"/>
      <c r="K12" s="58"/>
      <c r="L12" s="59"/>
      <c r="M12" s="58"/>
      <c r="N12" s="67"/>
      <c r="O12" s="59"/>
    </row>
    <row r="13" customFormat="false" ht="12.75" hidden="false" customHeight="false" outlineLevel="0" collapsed="false">
      <c r="A13" s="65"/>
      <c r="B13" s="57"/>
      <c r="C13" s="57"/>
      <c r="D13" s="58"/>
      <c r="E13" s="66"/>
      <c r="F13" s="58"/>
      <c r="G13" s="58"/>
      <c r="H13" s="58"/>
      <c r="I13" s="43"/>
      <c r="J13" s="58"/>
      <c r="K13" s="58"/>
      <c r="L13" s="59"/>
      <c r="M13" s="58"/>
      <c r="N13" s="67"/>
      <c r="O13" s="59"/>
    </row>
    <row r="14" customFormat="false" ht="11.25" hidden="false" customHeight="false" outlineLevel="0" collapsed="false">
      <c r="A14" s="65"/>
      <c r="B14" s="57"/>
      <c r="C14" s="57"/>
      <c r="D14" s="58"/>
      <c r="E14" s="58"/>
      <c r="F14" s="58"/>
      <c r="G14" s="58"/>
      <c r="H14" s="58"/>
      <c r="I14" s="68" t="s">
        <v>45</v>
      </c>
      <c r="J14" s="58"/>
      <c r="K14" s="58"/>
      <c r="L14" s="59"/>
      <c r="M14" s="58"/>
      <c r="N14" s="67"/>
      <c r="O14" s="59"/>
    </row>
    <row r="15" customFormat="false" ht="12.75" hidden="false" customHeight="false" outlineLevel="0" collapsed="false">
      <c r="A15" s="69" t="s">
        <v>46</v>
      </c>
      <c r="B15" s="70" t="s">
        <v>47</v>
      </c>
      <c r="C15" s="70" t="s">
        <v>48</v>
      </c>
      <c r="D15" s="71" t="s">
        <v>49</v>
      </c>
      <c r="E15" s="0" t="s">
        <v>6</v>
      </c>
      <c r="F15" s="71" t="s">
        <v>50</v>
      </c>
      <c r="G15" s="0" t="s">
        <v>6</v>
      </c>
      <c r="H15" s="71" t="s">
        <v>6</v>
      </c>
      <c r="I15" s="72" t="s">
        <v>51</v>
      </c>
      <c r="J15" s="71" t="s">
        <v>52</v>
      </c>
      <c r="K15" s="71"/>
      <c r="L15" s="73" t="s">
        <v>53</v>
      </c>
      <c r="M15" s="74" t="s">
        <v>54</v>
      </c>
      <c r="N15" s="75" t="s">
        <v>55</v>
      </c>
      <c r="O15" s="76" t="s">
        <v>56</v>
      </c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  <c r="IR15" s="77"/>
      <c r="IS15" s="77"/>
      <c r="IT15" s="77"/>
      <c r="IU15" s="77"/>
      <c r="IV15" s="77"/>
      <c r="IW15" s="77"/>
    </row>
    <row r="16" customFormat="false" ht="11.25" hidden="false" customHeight="false" outlineLevel="0" collapsed="false">
      <c r="A16" s="77" t="s">
        <v>23</v>
      </c>
      <c r="C16" s="78" t="n">
        <v>36647</v>
      </c>
      <c r="E16" s="79" t="s">
        <v>6</v>
      </c>
      <c r="F16" s="79" t="s">
        <v>57</v>
      </c>
      <c r="H16" s="79" t="s">
        <v>6</v>
      </c>
      <c r="I16" s="32" t="s">
        <v>6</v>
      </c>
      <c r="M16" s="80"/>
      <c r="N16" s="81"/>
      <c r="O16" s="82"/>
    </row>
    <row r="17" customFormat="false" ht="11.25" hidden="false" customHeight="false" outlineLevel="0" collapsed="false">
      <c r="A17" s="77"/>
      <c r="C17" s="78"/>
      <c r="E17" s="79" t="s">
        <v>6</v>
      </c>
      <c r="F17" s="79"/>
      <c r="H17" s="79"/>
      <c r="M17" s="80"/>
      <c r="N17" s="83"/>
      <c r="O17" s="84"/>
    </row>
    <row r="18" customFormat="false" ht="11.25" hidden="false" customHeight="false" outlineLevel="0" collapsed="false">
      <c r="A18" s="28" t="n">
        <v>1</v>
      </c>
      <c r="B18" s="29" t="n">
        <v>36647</v>
      </c>
      <c r="C18" s="29" t="n">
        <v>36677</v>
      </c>
      <c r="D18" s="80" t="s">
        <v>58</v>
      </c>
      <c r="E18" s="85" t="s">
        <v>59</v>
      </c>
      <c r="F18" s="86" t="s">
        <v>60</v>
      </c>
      <c r="G18" s="30" t="s">
        <v>6</v>
      </c>
      <c r="I18" s="87" t="n">
        <v>50000</v>
      </c>
      <c r="J18" s="80" t="s">
        <v>61</v>
      </c>
      <c r="L18" s="88" t="n">
        <v>3.99</v>
      </c>
      <c r="M18" s="80" t="s">
        <v>61</v>
      </c>
      <c r="N18" s="89" t="n">
        <f aca="false">L18*I18</f>
        <v>199500</v>
      </c>
      <c r="O18" s="90" t="n">
        <f aca="false">N18</f>
        <v>199500</v>
      </c>
    </row>
    <row r="19" customFormat="false" ht="11.25" hidden="false" customHeight="false" outlineLevel="0" collapsed="false">
      <c r="D19" s="80"/>
      <c r="E19" s="91"/>
      <c r="I19" s="87"/>
      <c r="J19" s="80"/>
      <c r="L19" s="88"/>
      <c r="M19" s="80"/>
      <c r="N19" s="89"/>
      <c r="O19" s="90"/>
    </row>
    <row r="20" customFormat="false" ht="11.25" hidden="false" customHeight="false" outlineLevel="0" collapsed="false">
      <c r="D20" s="80"/>
      <c r="E20" s="85"/>
      <c r="F20" s="86"/>
      <c r="I20" s="87"/>
      <c r="J20" s="80"/>
      <c r="L20" s="88"/>
      <c r="M20" s="80"/>
      <c r="N20" s="89"/>
      <c r="O20" s="90"/>
    </row>
    <row r="21" customFormat="false" ht="11.25" hidden="false" customHeight="false" outlineLevel="0" collapsed="false">
      <c r="E21" s="85"/>
      <c r="F21" s="86"/>
      <c r="I21" s="92"/>
      <c r="J21" s="80"/>
      <c r="L21" s="93"/>
      <c r="M21" s="80"/>
      <c r="N21" s="89"/>
      <c r="O21" s="90"/>
    </row>
    <row r="22" customFormat="false" ht="12.75" hidden="false" customHeight="false" outlineLevel="0" collapsed="false">
      <c r="E22" s="85"/>
      <c r="F22" s="86"/>
      <c r="I22" s="0"/>
      <c r="J22" s="80"/>
      <c r="L22" s="93"/>
      <c r="M22" s="80"/>
      <c r="N22" s="89"/>
      <c r="O22" s="90"/>
    </row>
    <row r="23" customFormat="false" ht="23.25" hidden="false" customHeight="false" outlineLevel="0" collapsed="false">
      <c r="A23" s="77"/>
      <c r="B23" s="94"/>
      <c r="C23" s="94"/>
      <c r="D23" s="79"/>
      <c r="E23" s="95" t="s">
        <v>62</v>
      </c>
      <c r="F23" s="96"/>
      <c r="G23" s="79"/>
      <c r="H23" s="79"/>
      <c r="I23" s="0" t="s">
        <v>6</v>
      </c>
      <c r="J23" s="97"/>
      <c r="K23" s="79"/>
      <c r="L23" s="98"/>
      <c r="M23" s="97"/>
      <c r="N23" s="99" t="n">
        <f aca="false">N18</f>
        <v>199500</v>
      </c>
      <c r="O23" s="100" t="n">
        <f aca="false">N23</f>
        <v>199500</v>
      </c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  <c r="GV23" s="77"/>
      <c r="GW23" s="77"/>
      <c r="GX23" s="77"/>
      <c r="GY23" s="77"/>
      <c r="GZ23" s="77"/>
      <c r="HA23" s="77"/>
      <c r="HB23" s="77"/>
      <c r="HC23" s="77"/>
      <c r="HD23" s="77"/>
      <c r="HE23" s="77"/>
      <c r="HF23" s="77"/>
      <c r="HG23" s="77"/>
      <c r="HH23" s="77"/>
      <c r="HI23" s="77"/>
      <c r="HJ23" s="77"/>
      <c r="HK23" s="77"/>
      <c r="HL23" s="77"/>
      <c r="HM23" s="77"/>
      <c r="HN23" s="77"/>
      <c r="HO23" s="77"/>
      <c r="HP23" s="77"/>
      <c r="HQ23" s="77"/>
      <c r="HR23" s="77"/>
      <c r="HS23" s="77"/>
      <c r="HT23" s="77"/>
      <c r="HU23" s="77"/>
      <c r="HV23" s="77"/>
      <c r="HW23" s="77"/>
      <c r="HX23" s="77"/>
      <c r="HY23" s="77"/>
      <c r="HZ23" s="77"/>
      <c r="IA23" s="77"/>
      <c r="IB23" s="77"/>
      <c r="IC23" s="77"/>
      <c r="ID23" s="77"/>
      <c r="IE23" s="77"/>
      <c r="IF23" s="77"/>
      <c r="IG23" s="77"/>
      <c r="IH23" s="77"/>
      <c r="II23" s="77"/>
      <c r="IJ23" s="77"/>
      <c r="IK23" s="77"/>
      <c r="IL23" s="77"/>
      <c r="IM23" s="77"/>
      <c r="IN23" s="77"/>
      <c r="IO23" s="77"/>
      <c r="IP23" s="77"/>
      <c r="IQ23" s="77"/>
      <c r="IR23" s="77"/>
      <c r="IS23" s="77"/>
      <c r="IT23" s="77"/>
      <c r="IU23" s="77"/>
      <c r="IV23" s="77"/>
      <c r="IW23" s="77"/>
    </row>
    <row r="24" customFormat="false" ht="13.5" hidden="false" customHeight="false" outlineLevel="0" collapsed="false">
      <c r="A24" s="77"/>
      <c r="B24" s="94"/>
      <c r="C24" s="94"/>
      <c r="D24" s="79"/>
      <c r="E24" s="95"/>
      <c r="F24" s="96"/>
      <c r="G24" s="79"/>
      <c r="H24" s="79"/>
      <c r="I24" s="0"/>
      <c r="J24" s="79"/>
      <c r="K24" s="79"/>
      <c r="L24" s="98"/>
      <c r="M24" s="79"/>
      <c r="N24" s="101"/>
      <c r="O24" s="102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  <c r="HL24" s="77"/>
      <c r="HM24" s="77"/>
      <c r="HN24" s="77"/>
      <c r="HO24" s="77"/>
      <c r="HP24" s="77"/>
      <c r="HQ24" s="77"/>
      <c r="HR24" s="77"/>
      <c r="HS24" s="77"/>
      <c r="HT24" s="77"/>
      <c r="HU24" s="77"/>
      <c r="HV24" s="77"/>
      <c r="HW24" s="77"/>
      <c r="HX24" s="77"/>
      <c r="HY24" s="77"/>
      <c r="HZ24" s="77"/>
      <c r="IA24" s="77"/>
      <c r="IB24" s="77"/>
      <c r="IC24" s="77"/>
      <c r="ID24" s="77"/>
      <c r="IE24" s="77"/>
      <c r="IF24" s="77"/>
      <c r="IG24" s="77"/>
      <c r="IH24" s="77"/>
      <c r="II24" s="77"/>
      <c r="IJ24" s="77"/>
      <c r="IK24" s="77"/>
      <c r="IL24" s="77"/>
      <c r="IM24" s="77"/>
      <c r="IN24" s="77"/>
      <c r="IO24" s="77"/>
      <c r="IP24" s="77"/>
      <c r="IQ24" s="77"/>
      <c r="IR24" s="77"/>
      <c r="IS24" s="77"/>
      <c r="IT24" s="77"/>
      <c r="IU24" s="77"/>
      <c r="IV24" s="77"/>
      <c r="IW24" s="77"/>
    </row>
    <row r="25" customFormat="false" ht="12.75" hidden="false" customHeight="false" outlineLevel="0" collapsed="false">
      <c r="A25" s="77"/>
      <c r="B25" s="94"/>
      <c r="C25" s="94"/>
      <c r="D25" s="79"/>
      <c r="E25" s="95"/>
      <c r="F25" s="96"/>
      <c r="G25" s="79"/>
      <c r="H25" s="79"/>
      <c r="I25" s="0"/>
      <c r="J25" s="79"/>
      <c r="K25" s="79"/>
      <c r="L25" s="98"/>
      <c r="M25" s="79"/>
      <c r="N25" s="101"/>
      <c r="O25" s="102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  <c r="HZ25" s="77"/>
      <c r="IA25" s="77"/>
      <c r="IB25" s="77"/>
      <c r="IC25" s="77"/>
      <c r="ID25" s="77"/>
      <c r="IE25" s="77"/>
      <c r="IF25" s="77"/>
      <c r="IG25" s="77"/>
      <c r="IH25" s="77"/>
      <c r="II25" s="77"/>
      <c r="IJ25" s="77"/>
      <c r="IK25" s="77"/>
      <c r="IL25" s="77"/>
      <c r="IM25" s="77"/>
      <c r="IN25" s="77"/>
      <c r="IO25" s="77"/>
      <c r="IP25" s="77"/>
      <c r="IQ25" s="77"/>
      <c r="IR25" s="77"/>
      <c r="IS25" s="77"/>
      <c r="IT25" s="77"/>
      <c r="IU25" s="77"/>
      <c r="IV25" s="77"/>
      <c r="IW25" s="77"/>
    </row>
    <row r="26" customFormat="false" ht="12.75" hidden="false" customHeight="false" outlineLevel="0" collapsed="false">
      <c r="A26" s="77"/>
      <c r="B26" s="94"/>
      <c r="C26" s="94"/>
      <c r="D26" s="79"/>
      <c r="E26" s="95"/>
      <c r="F26" s="96" t="s">
        <v>6</v>
      </c>
      <c r="G26" s="79"/>
      <c r="H26" s="79"/>
      <c r="I26" s="0" t="s">
        <v>6</v>
      </c>
      <c r="J26" s="79"/>
      <c r="K26" s="79"/>
      <c r="L26" s="98" t="s">
        <v>6</v>
      </c>
      <c r="M26" s="79"/>
      <c r="N26" s="101"/>
      <c r="O26" s="102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7"/>
      <c r="HU26" s="77"/>
      <c r="HV26" s="77"/>
      <c r="HW26" s="77"/>
      <c r="HX26" s="77"/>
      <c r="HY26" s="77"/>
      <c r="HZ26" s="77"/>
      <c r="IA26" s="77"/>
      <c r="IB26" s="77"/>
      <c r="IC26" s="77"/>
      <c r="ID26" s="77"/>
      <c r="IE26" s="77"/>
      <c r="IF26" s="77"/>
      <c r="IG26" s="77"/>
      <c r="IH26" s="77"/>
      <c r="II26" s="77"/>
      <c r="IJ26" s="77"/>
      <c r="IK26" s="77"/>
      <c r="IL26" s="77"/>
      <c r="IM26" s="77"/>
      <c r="IN26" s="77"/>
      <c r="IO26" s="77"/>
      <c r="IP26" s="77"/>
      <c r="IQ26" s="77"/>
      <c r="IR26" s="77"/>
      <c r="IS26" s="77"/>
      <c r="IT26" s="77"/>
      <c r="IU26" s="77"/>
      <c r="IV26" s="77"/>
      <c r="IW26" s="77"/>
    </row>
    <row r="27" customFormat="false" ht="12.75" hidden="false" customHeight="false" outlineLevel="0" collapsed="false">
      <c r="A27" s="77"/>
      <c r="B27" s="94"/>
      <c r="C27" s="94"/>
      <c r="D27" s="79"/>
      <c r="E27" s="95"/>
      <c r="F27" s="96"/>
      <c r="G27" s="79"/>
      <c r="H27" s="79"/>
      <c r="I27" s="0"/>
      <c r="J27" s="79"/>
      <c r="K27" s="79"/>
      <c r="L27" s="98"/>
      <c r="M27" s="79"/>
      <c r="N27" s="101"/>
      <c r="O27" s="102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  <c r="HL27" s="77"/>
      <c r="HM27" s="77"/>
      <c r="HN27" s="77"/>
      <c r="HO27" s="77"/>
      <c r="HP27" s="77"/>
      <c r="HQ27" s="77"/>
      <c r="HR27" s="77"/>
      <c r="HS27" s="77"/>
      <c r="HT27" s="77"/>
      <c r="HU27" s="77"/>
      <c r="HV27" s="77"/>
      <c r="HW27" s="77"/>
      <c r="HX27" s="77"/>
      <c r="HY27" s="77"/>
      <c r="HZ27" s="77"/>
      <c r="IA27" s="77"/>
      <c r="IB27" s="77"/>
      <c r="IC27" s="77"/>
      <c r="ID27" s="77"/>
      <c r="IE27" s="77"/>
      <c r="IF27" s="77"/>
      <c r="IG27" s="77"/>
      <c r="IH27" s="77"/>
      <c r="II27" s="77"/>
      <c r="IJ27" s="77"/>
      <c r="IK27" s="77"/>
      <c r="IL27" s="77"/>
      <c r="IM27" s="77"/>
      <c r="IN27" s="77"/>
      <c r="IO27" s="77"/>
      <c r="IP27" s="77"/>
      <c r="IQ27" s="77"/>
      <c r="IR27" s="77"/>
      <c r="IS27" s="77"/>
      <c r="IT27" s="77"/>
      <c r="IU27" s="77"/>
      <c r="IV27" s="77"/>
      <c r="IW27" s="77"/>
    </row>
    <row r="28" customFormat="false" ht="12.75" hidden="false" customHeight="false" outlineLevel="0" collapsed="false">
      <c r="A28" s="77"/>
      <c r="B28" s="94"/>
      <c r="C28" s="94"/>
      <c r="D28" s="79"/>
      <c r="E28" s="95"/>
      <c r="F28" s="96"/>
      <c r="G28" s="79"/>
      <c r="H28" s="79"/>
      <c r="I28" s="0"/>
      <c r="J28" s="79"/>
      <c r="K28" s="79"/>
      <c r="L28" s="98"/>
      <c r="M28" s="79"/>
      <c r="N28" s="101"/>
      <c r="O28" s="102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  <c r="HL28" s="77"/>
      <c r="HM28" s="77"/>
      <c r="HN28" s="77"/>
      <c r="HO28" s="77"/>
      <c r="HP28" s="77"/>
      <c r="HQ28" s="77"/>
      <c r="HR28" s="77"/>
      <c r="HS28" s="77"/>
      <c r="HT28" s="77"/>
      <c r="HU28" s="77"/>
      <c r="HV28" s="77"/>
      <c r="HW28" s="77"/>
      <c r="HX28" s="77"/>
      <c r="HY28" s="77"/>
      <c r="HZ28" s="77"/>
      <c r="IA28" s="77"/>
      <c r="IB28" s="77"/>
      <c r="IC28" s="77"/>
      <c r="ID28" s="77"/>
      <c r="IE28" s="77"/>
      <c r="IF28" s="77"/>
      <c r="IG28" s="77"/>
      <c r="IH28" s="77"/>
      <c r="II28" s="77"/>
      <c r="IJ28" s="77"/>
      <c r="IK28" s="77"/>
      <c r="IL28" s="77"/>
      <c r="IM28" s="77"/>
      <c r="IN28" s="77"/>
      <c r="IO28" s="77"/>
      <c r="IP28" s="77"/>
      <c r="IQ28" s="77"/>
      <c r="IR28" s="77"/>
      <c r="IS28" s="77"/>
      <c r="IT28" s="77"/>
      <c r="IU28" s="77"/>
      <c r="IV28" s="77"/>
      <c r="IW28" s="77"/>
    </row>
    <row r="29" customFormat="false" ht="12.75" hidden="false" customHeight="false" outlineLevel="0" collapsed="false">
      <c r="A29" s="77"/>
      <c r="B29" s="94"/>
      <c r="C29" s="94"/>
      <c r="D29" s="79"/>
      <c r="E29" s="95"/>
      <c r="F29" s="96"/>
      <c r="G29" s="79"/>
      <c r="H29" s="79"/>
      <c r="I29" s="0"/>
      <c r="J29" s="79"/>
      <c r="K29" s="79"/>
      <c r="L29" s="98"/>
      <c r="M29" s="79"/>
      <c r="N29" s="101"/>
      <c r="O29" s="102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  <c r="IN29" s="77"/>
      <c r="IO29" s="77"/>
      <c r="IP29" s="77"/>
      <c r="IQ29" s="77"/>
      <c r="IR29" s="77"/>
      <c r="IS29" s="77"/>
      <c r="IT29" s="77"/>
      <c r="IU29" s="77"/>
      <c r="IV29" s="77"/>
      <c r="IW29" s="77"/>
    </row>
    <row r="30" customFormat="false" ht="12.75" hidden="false" customHeight="false" outlineLevel="0" collapsed="false">
      <c r="A30" s="77"/>
      <c r="B30" s="94"/>
      <c r="C30" s="94"/>
      <c r="D30" s="79"/>
      <c r="E30" s="95"/>
      <c r="F30" s="96"/>
      <c r="G30" s="79"/>
      <c r="H30" s="79"/>
      <c r="I30" s="0"/>
      <c r="J30" s="79"/>
      <c r="K30" s="79"/>
      <c r="L30" s="98"/>
      <c r="M30" s="79"/>
      <c r="N30" s="101"/>
      <c r="O30" s="102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77"/>
      <c r="IB30" s="77"/>
      <c r="IC30" s="77"/>
      <c r="ID30" s="77"/>
      <c r="IE30" s="77"/>
      <c r="IF30" s="77"/>
      <c r="IG30" s="77"/>
      <c r="IH30" s="77"/>
      <c r="II30" s="77"/>
      <c r="IJ30" s="77"/>
      <c r="IK30" s="77"/>
      <c r="IL30" s="77"/>
      <c r="IM30" s="77"/>
      <c r="IN30" s="77"/>
      <c r="IO30" s="77"/>
      <c r="IP30" s="77"/>
      <c r="IQ30" s="77"/>
      <c r="IR30" s="77"/>
      <c r="IS30" s="77"/>
      <c r="IT30" s="77"/>
      <c r="IU30" s="77"/>
      <c r="IV30" s="77"/>
      <c r="IW30" s="77"/>
    </row>
    <row r="31" customFormat="false" ht="12.75" hidden="false" customHeight="false" outlineLevel="0" collapsed="false">
      <c r="A31" s="77"/>
      <c r="B31" s="94"/>
      <c r="C31" s="94"/>
      <c r="D31" s="79"/>
      <c r="E31" s="95"/>
      <c r="F31" s="96"/>
      <c r="G31" s="79"/>
      <c r="H31" s="79"/>
      <c r="I31" s="0"/>
      <c r="J31" s="79"/>
      <c r="K31" s="79"/>
      <c r="L31" s="98"/>
      <c r="M31" s="79"/>
      <c r="N31" s="101"/>
      <c r="O31" s="102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  <c r="FW31" s="77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  <c r="GQ31" s="77"/>
      <c r="GR31" s="77"/>
      <c r="GS31" s="77"/>
      <c r="GT31" s="77"/>
      <c r="GU31" s="77"/>
      <c r="GV31" s="77"/>
      <c r="GW31" s="77"/>
      <c r="GX31" s="77"/>
      <c r="GY31" s="77"/>
      <c r="GZ31" s="77"/>
      <c r="HA31" s="77"/>
      <c r="HB31" s="77"/>
      <c r="HC31" s="77"/>
      <c r="HD31" s="77"/>
      <c r="HE31" s="77"/>
      <c r="HF31" s="77"/>
      <c r="HG31" s="77"/>
      <c r="HH31" s="77"/>
      <c r="HI31" s="77"/>
      <c r="HJ31" s="77"/>
      <c r="HK31" s="77"/>
      <c r="HL31" s="77"/>
      <c r="HM31" s="77"/>
      <c r="HN31" s="77"/>
      <c r="HO31" s="77"/>
      <c r="HP31" s="77"/>
      <c r="HQ31" s="77"/>
      <c r="HR31" s="77"/>
      <c r="HS31" s="77"/>
      <c r="HT31" s="77"/>
      <c r="HU31" s="77"/>
      <c r="HV31" s="77"/>
      <c r="HW31" s="77"/>
      <c r="HX31" s="77"/>
      <c r="HY31" s="77"/>
      <c r="HZ31" s="77"/>
      <c r="IA31" s="77"/>
      <c r="IB31" s="77"/>
      <c r="IC31" s="77"/>
      <c r="ID31" s="77"/>
      <c r="IE31" s="77"/>
      <c r="IF31" s="77"/>
      <c r="IG31" s="77"/>
      <c r="IH31" s="77"/>
      <c r="II31" s="77"/>
      <c r="IJ31" s="77"/>
      <c r="IK31" s="77"/>
      <c r="IL31" s="77"/>
      <c r="IM31" s="77"/>
      <c r="IN31" s="77"/>
      <c r="IO31" s="77"/>
      <c r="IP31" s="77"/>
      <c r="IQ31" s="77"/>
      <c r="IR31" s="77"/>
      <c r="IS31" s="77"/>
      <c r="IT31" s="77"/>
      <c r="IU31" s="77"/>
      <c r="IV31" s="77"/>
      <c r="IW31" s="77"/>
    </row>
    <row r="32" customFormat="false" ht="12.75" hidden="false" customHeight="false" outlineLevel="0" collapsed="false">
      <c r="A32" s="77" t="s">
        <v>63</v>
      </c>
      <c r="B32" s="94"/>
      <c r="C32" s="94" t="s">
        <v>64</v>
      </c>
      <c r="D32" s="79"/>
      <c r="E32" s="95"/>
      <c r="F32" s="96"/>
      <c r="G32" s="79"/>
      <c r="H32" s="79"/>
      <c r="I32" s="0"/>
      <c r="J32" s="79"/>
      <c r="K32" s="79"/>
      <c r="L32" s="98"/>
      <c r="M32" s="79"/>
      <c r="N32" s="101"/>
      <c r="O32" s="102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  <c r="EO32" s="77"/>
      <c r="EP32" s="77"/>
      <c r="EQ32" s="77"/>
      <c r="ER32" s="77"/>
      <c r="ES32" s="77"/>
      <c r="ET32" s="77"/>
      <c r="EU32" s="77"/>
      <c r="EV32" s="77"/>
      <c r="EW32" s="77"/>
      <c r="EX32" s="77"/>
      <c r="EY32" s="77"/>
      <c r="EZ32" s="77"/>
      <c r="FA32" s="77"/>
      <c r="FB32" s="77"/>
      <c r="FC32" s="77"/>
      <c r="FD32" s="77"/>
      <c r="FE32" s="77"/>
      <c r="FF32" s="77"/>
      <c r="FG32" s="77"/>
      <c r="FH32" s="77"/>
      <c r="FI32" s="77"/>
      <c r="FJ32" s="77"/>
      <c r="FK32" s="77"/>
      <c r="FL32" s="77"/>
      <c r="FM32" s="77"/>
      <c r="FN32" s="77"/>
      <c r="FO32" s="77"/>
      <c r="FP32" s="77"/>
      <c r="FQ32" s="77"/>
      <c r="FR32" s="77"/>
      <c r="FS32" s="77"/>
      <c r="FT32" s="77"/>
      <c r="FU32" s="77"/>
      <c r="FV32" s="77"/>
      <c r="FW32" s="77"/>
      <c r="FX32" s="77"/>
      <c r="FY32" s="77"/>
      <c r="FZ32" s="77"/>
      <c r="GA32" s="77"/>
      <c r="GB32" s="77"/>
      <c r="GC32" s="77"/>
      <c r="GD32" s="77"/>
      <c r="GE32" s="77"/>
      <c r="GF32" s="77"/>
      <c r="GG32" s="77"/>
      <c r="GH32" s="77"/>
      <c r="GI32" s="77"/>
      <c r="GJ32" s="77"/>
      <c r="GK32" s="77"/>
      <c r="GL32" s="77"/>
      <c r="GM32" s="77"/>
      <c r="GN32" s="77"/>
      <c r="GO32" s="77"/>
      <c r="GP32" s="77"/>
      <c r="GQ32" s="77"/>
      <c r="GR32" s="77"/>
      <c r="GS32" s="77"/>
      <c r="GT32" s="77"/>
      <c r="GU32" s="77"/>
      <c r="GV32" s="77"/>
      <c r="GW32" s="77"/>
      <c r="GX32" s="77"/>
      <c r="GY32" s="77"/>
      <c r="GZ32" s="77"/>
      <c r="HA32" s="77"/>
      <c r="HB32" s="77"/>
      <c r="HC32" s="77"/>
      <c r="HD32" s="77"/>
      <c r="HE32" s="77"/>
      <c r="HF32" s="77"/>
      <c r="HG32" s="77"/>
      <c r="HH32" s="77"/>
      <c r="HI32" s="77"/>
      <c r="HJ32" s="77"/>
      <c r="HK32" s="77"/>
      <c r="HL32" s="77"/>
      <c r="HM32" s="77"/>
      <c r="HN32" s="77"/>
      <c r="HO32" s="77"/>
      <c r="HP32" s="77"/>
      <c r="HQ32" s="77"/>
      <c r="HR32" s="77"/>
      <c r="HS32" s="77"/>
      <c r="HT32" s="77"/>
      <c r="HU32" s="77"/>
      <c r="HV32" s="77"/>
      <c r="HW32" s="77"/>
      <c r="HX32" s="77"/>
      <c r="HY32" s="77"/>
      <c r="HZ32" s="77"/>
      <c r="IA32" s="77"/>
      <c r="IB32" s="77"/>
      <c r="IC32" s="77"/>
      <c r="ID32" s="77"/>
      <c r="IE32" s="77"/>
      <c r="IF32" s="77"/>
      <c r="IG32" s="77"/>
      <c r="IH32" s="77"/>
      <c r="II32" s="77"/>
      <c r="IJ32" s="77"/>
      <c r="IK32" s="77"/>
      <c r="IL32" s="77"/>
      <c r="IM32" s="77"/>
      <c r="IN32" s="77"/>
      <c r="IO32" s="77"/>
      <c r="IP32" s="77"/>
      <c r="IQ32" s="77"/>
      <c r="IR32" s="77"/>
      <c r="IS32" s="77"/>
      <c r="IT32" s="77"/>
      <c r="IU32" s="77"/>
      <c r="IV32" s="77"/>
      <c r="IW32" s="77"/>
    </row>
    <row r="33" customFormat="false" ht="12.75" hidden="false" customHeight="false" outlineLevel="0" collapsed="false">
      <c r="A33" s="77"/>
      <c r="B33" s="94"/>
      <c r="C33" s="94"/>
      <c r="D33" s="79"/>
      <c r="E33" s="95"/>
      <c r="F33" s="96"/>
      <c r="G33" s="79"/>
      <c r="H33" s="79"/>
      <c r="I33" s="0"/>
      <c r="J33" s="79"/>
      <c r="K33" s="79"/>
      <c r="L33" s="98"/>
      <c r="M33" s="79"/>
      <c r="N33" s="101"/>
      <c r="O33" s="102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7"/>
      <c r="IK33" s="77"/>
      <c r="IL33" s="77"/>
      <c r="IM33" s="77"/>
      <c r="IN33" s="77"/>
      <c r="IO33" s="77"/>
      <c r="IP33" s="77"/>
      <c r="IQ33" s="77"/>
      <c r="IR33" s="77"/>
      <c r="IS33" s="77"/>
      <c r="IT33" s="77"/>
      <c r="IU33" s="77"/>
      <c r="IV33" s="77"/>
      <c r="IW33" s="77"/>
    </row>
    <row r="34" customFormat="false" ht="12.75" hidden="false" customHeight="false" outlineLevel="0" collapsed="false">
      <c r="A34" s="77"/>
      <c r="B34" s="94"/>
      <c r="C34" s="94"/>
      <c r="D34" s="79"/>
      <c r="E34" s="95"/>
      <c r="F34" s="96"/>
      <c r="G34" s="79"/>
      <c r="H34" s="79"/>
      <c r="I34" s="0"/>
      <c r="J34" s="79"/>
      <c r="K34" s="79"/>
      <c r="L34" s="98"/>
      <c r="M34" s="79"/>
      <c r="N34" s="101"/>
      <c r="O34" s="102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7"/>
      <c r="HV34" s="77"/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7"/>
      <c r="IK34" s="77"/>
      <c r="IL34" s="77"/>
      <c r="IM34" s="77"/>
      <c r="IN34" s="77"/>
      <c r="IO34" s="77"/>
      <c r="IP34" s="77"/>
      <c r="IQ34" s="77"/>
      <c r="IR34" s="77"/>
      <c r="IS34" s="77"/>
      <c r="IT34" s="77"/>
      <c r="IU34" s="77"/>
      <c r="IV34" s="77"/>
      <c r="IW34" s="77"/>
    </row>
    <row r="35" customFormat="false" ht="12.75" hidden="false" customHeight="false" outlineLevel="0" collapsed="false">
      <c r="A35" s="77"/>
      <c r="B35" s="94"/>
      <c r="C35" s="94"/>
      <c r="D35" s="79"/>
      <c r="E35" s="95"/>
      <c r="F35" s="96"/>
      <c r="G35" s="79"/>
      <c r="H35" s="79"/>
      <c r="I35" s="0"/>
      <c r="J35" s="79"/>
      <c r="K35" s="79"/>
      <c r="L35" s="98"/>
      <c r="M35" s="79"/>
      <c r="N35" s="101"/>
      <c r="O35" s="102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  <c r="HL35" s="77"/>
      <c r="HM35" s="77"/>
      <c r="HN35" s="77"/>
      <c r="HO35" s="77"/>
      <c r="HP35" s="77"/>
      <c r="HQ35" s="77"/>
      <c r="HR35" s="77"/>
      <c r="HS35" s="77"/>
      <c r="HT35" s="77"/>
      <c r="HU35" s="77"/>
      <c r="HV35" s="77"/>
      <c r="HW35" s="77"/>
      <c r="HX35" s="77"/>
      <c r="HY35" s="77"/>
      <c r="HZ35" s="77"/>
      <c r="IA35" s="77"/>
      <c r="IB35" s="77"/>
      <c r="IC35" s="77"/>
      <c r="ID35" s="77"/>
      <c r="IE35" s="77"/>
      <c r="IF35" s="77"/>
      <c r="IG35" s="77"/>
      <c r="IH35" s="77"/>
      <c r="II35" s="77"/>
      <c r="IJ35" s="77"/>
      <c r="IK35" s="77"/>
      <c r="IL35" s="77"/>
      <c r="IM35" s="77"/>
      <c r="IN35" s="77"/>
      <c r="IO35" s="77"/>
      <c r="IP35" s="77"/>
      <c r="IQ35" s="77"/>
      <c r="IR35" s="77"/>
      <c r="IS35" s="77"/>
      <c r="IT35" s="77"/>
      <c r="IU35" s="77"/>
      <c r="IV35" s="77"/>
      <c r="IW35" s="77"/>
    </row>
    <row r="36" customFormat="false" ht="11.25" hidden="false" customHeight="false" outlineLevel="0" collapsed="false">
      <c r="A36" s="77"/>
      <c r="B36" s="94"/>
      <c r="C36" s="94"/>
      <c r="D36" s="79"/>
      <c r="E36" s="103"/>
      <c r="F36" s="96"/>
      <c r="G36" s="79"/>
      <c r="H36" s="79"/>
      <c r="I36" s="104"/>
      <c r="J36" s="79"/>
      <c r="K36" s="79"/>
      <c r="L36" s="98"/>
      <c r="M36" s="79"/>
      <c r="N36" s="101"/>
      <c r="O36" s="102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7"/>
      <c r="FA36" s="77"/>
      <c r="FB36" s="77"/>
      <c r="FC36" s="77"/>
      <c r="FD36" s="77"/>
      <c r="FE36" s="77"/>
      <c r="FF36" s="77"/>
      <c r="FG36" s="77"/>
      <c r="FH36" s="77"/>
      <c r="FI36" s="77"/>
      <c r="FJ36" s="77"/>
      <c r="FK36" s="77"/>
      <c r="FL36" s="77"/>
      <c r="FM36" s="77"/>
      <c r="FN36" s="77"/>
      <c r="FO36" s="77"/>
      <c r="FP36" s="77"/>
      <c r="FQ36" s="77"/>
      <c r="FR36" s="77"/>
      <c r="FS36" s="77"/>
      <c r="FT36" s="77"/>
      <c r="FU36" s="77"/>
      <c r="FV36" s="77"/>
      <c r="FW36" s="77"/>
      <c r="FX36" s="77"/>
      <c r="FY36" s="77"/>
      <c r="FZ36" s="77"/>
      <c r="GA36" s="77"/>
      <c r="GB36" s="77"/>
      <c r="GC36" s="77"/>
      <c r="GD36" s="77"/>
      <c r="GE36" s="77"/>
      <c r="GF36" s="77"/>
      <c r="GG36" s="77"/>
      <c r="GH36" s="77"/>
      <c r="GI36" s="77"/>
      <c r="GJ36" s="77"/>
      <c r="GK36" s="77"/>
      <c r="GL36" s="77"/>
      <c r="GM36" s="77"/>
      <c r="GN36" s="77"/>
      <c r="GO36" s="77"/>
      <c r="GP36" s="77"/>
      <c r="GQ36" s="77"/>
      <c r="GR36" s="77"/>
      <c r="GS36" s="77"/>
      <c r="GT36" s="77"/>
      <c r="GU36" s="77"/>
      <c r="GV36" s="77"/>
      <c r="GW36" s="77"/>
      <c r="GX36" s="77"/>
      <c r="GY36" s="77"/>
      <c r="GZ36" s="77"/>
      <c r="HA36" s="77"/>
      <c r="HB36" s="77"/>
      <c r="HC36" s="77"/>
      <c r="HD36" s="77"/>
      <c r="HE36" s="77"/>
      <c r="HF36" s="77"/>
      <c r="HG36" s="77"/>
      <c r="HH36" s="77"/>
      <c r="HI36" s="77"/>
      <c r="HJ36" s="77"/>
      <c r="HK36" s="77"/>
      <c r="HL36" s="77"/>
      <c r="HM36" s="77"/>
      <c r="HN36" s="77"/>
      <c r="HO36" s="77"/>
      <c r="HP36" s="77"/>
      <c r="HQ36" s="77"/>
      <c r="HR36" s="77"/>
      <c r="HS36" s="77"/>
      <c r="HT36" s="77"/>
      <c r="HU36" s="77"/>
      <c r="HV36" s="77"/>
      <c r="HW36" s="77"/>
      <c r="HX36" s="77"/>
      <c r="HY36" s="77"/>
      <c r="HZ36" s="77"/>
      <c r="IA36" s="77"/>
      <c r="IB36" s="77"/>
      <c r="IC36" s="77"/>
      <c r="ID36" s="77"/>
      <c r="IE36" s="77"/>
      <c r="IF36" s="77"/>
      <c r="IG36" s="77"/>
      <c r="IH36" s="77"/>
      <c r="II36" s="77"/>
      <c r="IJ36" s="77"/>
      <c r="IK36" s="77"/>
      <c r="IL36" s="77"/>
      <c r="IM36" s="77"/>
      <c r="IN36" s="77"/>
      <c r="IO36" s="77"/>
      <c r="IP36" s="77"/>
      <c r="IQ36" s="77"/>
      <c r="IR36" s="77"/>
      <c r="IS36" s="77"/>
      <c r="IT36" s="77"/>
      <c r="IU36" s="77"/>
      <c r="IV36" s="77"/>
      <c r="IW36" s="77"/>
    </row>
    <row r="38" customFormat="false" ht="3.75" hidden="false" customHeight="true" outlineLevel="0" collapsed="false">
      <c r="A38" s="56"/>
      <c r="B38" s="57"/>
      <c r="C38" s="57"/>
      <c r="D38" s="58"/>
      <c r="E38" s="58"/>
      <c r="F38" s="58"/>
      <c r="G38" s="58"/>
      <c r="H38" s="58"/>
      <c r="I38" s="43"/>
      <c r="J38" s="58"/>
      <c r="K38" s="58"/>
      <c r="L38" s="59"/>
      <c r="M38" s="58"/>
    </row>
    <row r="39" customFormat="false" ht="13.5" hidden="false" customHeight="true" outlineLevel="0" collapsed="false">
      <c r="A39" s="105" t="s">
        <v>65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</row>
  </sheetData>
  <mergeCells count="3">
    <mergeCell ref="A8:D8"/>
    <mergeCell ref="A9:D9"/>
    <mergeCell ref="A39:O39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&amp;C&amp;"Arial,Bold"FINAL TRANSPORT
INVOICE</oddHeader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35" activeCellId="0" sqref="G3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8" width="3.85"/>
    <col collapsed="false" customWidth="false" hidden="false" outlineLevel="0" max="3" min="2" style="29" width="9.14"/>
    <col collapsed="false" customWidth="true" hidden="false" outlineLevel="0" max="4" min="4" style="30" width="11.56"/>
    <col collapsed="false" customWidth="true" hidden="false" outlineLevel="0" max="5" min="5" style="31" width="18.7"/>
    <col collapsed="false" customWidth="true" hidden="false" outlineLevel="0" max="6" min="6" style="31" width="11.13"/>
    <col collapsed="false" customWidth="true" hidden="false" outlineLevel="0" max="7" min="7" style="30" width="16.13"/>
    <col collapsed="false" customWidth="true" hidden="false" outlineLevel="0" max="8" min="8" style="30" width="10.99"/>
    <col collapsed="false" customWidth="true" hidden="false" outlineLevel="0" max="9" min="9" style="32" width="10.71"/>
    <col collapsed="false" customWidth="true" hidden="false" outlineLevel="0" max="10" min="10" style="30" width="5.56"/>
    <col collapsed="false" customWidth="true" hidden="false" outlineLevel="0" max="11" min="11" style="30" width="2.28"/>
    <col collapsed="false" customWidth="true" hidden="false" outlineLevel="0" max="12" min="12" style="33" width="11.28"/>
    <col collapsed="false" customWidth="true" hidden="false" outlineLevel="0" max="13" min="13" style="30" width="7.7"/>
    <col collapsed="false" customWidth="true" hidden="false" outlineLevel="0" max="14" min="14" style="34" width="11.42"/>
    <col collapsed="false" customWidth="true" hidden="false" outlineLevel="0" max="15" min="15" style="33" width="15.99"/>
    <col collapsed="false" customWidth="false" hidden="false" outlineLevel="0" max="257" min="16" style="28" width="9.14"/>
  </cols>
  <sheetData>
    <row r="1" customFormat="false" ht="13.5" hidden="false" customHeight="false" outlineLevel="0" collapsed="false">
      <c r="A1" s="0"/>
      <c r="E1" s="35" t="s">
        <v>17</v>
      </c>
      <c r="F1" s="36"/>
      <c r="G1" s="37"/>
      <c r="H1" s="35" t="s">
        <v>18</v>
      </c>
      <c r="I1" s="38"/>
      <c r="J1" s="36"/>
      <c r="K1" s="36"/>
      <c r="L1" s="39" t="s">
        <v>19</v>
      </c>
      <c r="M1" s="36"/>
      <c r="N1" s="36" t="s">
        <v>66</v>
      </c>
      <c r="O1" s="40"/>
    </row>
    <row r="2" customFormat="false" ht="11.25" hidden="false" customHeight="false" outlineLevel="0" collapsed="false">
      <c r="E2" s="41" t="s">
        <v>21</v>
      </c>
      <c r="F2" s="2"/>
      <c r="G2" s="42"/>
      <c r="H2" s="41" t="s">
        <v>22</v>
      </c>
      <c r="I2" s="43"/>
      <c r="J2" s="2"/>
      <c r="K2" s="2"/>
      <c r="L2" s="44" t="s">
        <v>23</v>
      </c>
      <c r="M2" s="2"/>
      <c r="N2" s="45" t="n">
        <f aca="false">'Transport_Trunkline Gas'!N2</f>
        <v>36647</v>
      </c>
      <c r="O2" s="46"/>
    </row>
    <row r="3" customFormat="false" ht="11.25" hidden="false" customHeight="false" outlineLevel="0" collapsed="false">
      <c r="E3" s="41" t="s">
        <v>24</v>
      </c>
      <c r="F3" s="2"/>
      <c r="G3" s="42"/>
      <c r="H3" s="41" t="s">
        <v>25</v>
      </c>
      <c r="I3" s="43"/>
      <c r="J3" s="2"/>
      <c r="K3" s="2"/>
      <c r="L3" s="41"/>
      <c r="M3" s="2"/>
      <c r="N3" s="2"/>
      <c r="O3" s="46"/>
    </row>
    <row r="4" customFormat="false" ht="11.25" hidden="false" customHeight="false" outlineLevel="0" collapsed="false">
      <c r="E4" s="41" t="s">
        <v>26</v>
      </c>
      <c r="F4" s="2"/>
      <c r="G4" s="42"/>
      <c r="H4" s="41" t="s">
        <v>27</v>
      </c>
      <c r="I4" s="43"/>
      <c r="J4" s="2"/>
      <c r="K4" s="2"/>
      <c r="L4" s="44" t="s">
        <v>28</v>
      </c>
      <c r="M4" s="2"/>
      <c r="N4" s="47" t="s">
        <v>29</v>
      </c>
      <c r="O4" s="46"/>
    </row>
    <row r="5" customFormat="false" ht="11.25" hidden="false" customHeight="false" outlineLevel="0" collapsed="false">
      <c r="E5" s="41"/>
      <c r="F5" s="2"/>
      <c r="G5" s="42"/>
      <c r="H5" s="41" t="s">
        <v>30</v>
      </c>
      <c r="I5" s="43"/>
      <c r="J5" s="2"/>
      <c r="K5" s="2"/>
      <c r="L5" s="41"/>
      <c r="M5" s="2"/>
      <c r="N5" s="48"/>
      <c r="O5" s="46"/>
    </row>
    <row r="6" customFormat="false" ht="11.25" hidden="false" customHeight="false" outlineLevel="0" collapsed="false">
      <c r="E6" s="41"/>
      <c r="F6" s="2"/>
      <c r="G6" s="42"/>
      <c r="H6" s="41"/>
      <c r="I6" s="43"/>
      <c r="J6" s="2"/>
      <c r="K6" s="2"/>
      <c r="L6" s="44" t="s">
        <v>31</v>
      </c>
      <c r="M6" s="2"/>
      <c r="N6" s="47" t="s">
        <v>32</v>
      </c>
      <c r="O6" s="46"/>
    </row>
    <row r="7" customFormat="false" ht="11.25" hidden="false" customHeight="false" outlineLevel="0" collapsed="false">
      <c r="E7" s="44" t="s">
        <v>0</v>
      </c>
      <c r="F7" s="2" t="s">
        <v>33</v>
      </c>
      <c r="G7" s="42"/>
      <c r="H7" s="44" t="s">
        <v>0</v>
      </c>
      <c r="I7" s="43" t="s">
        <v>34</v>
      </c>
      <c r="J7" s="2"/>
      <c r="K7" s="2"/>
      <c r="L7" s="44" t="s">
        <v>35</v>
      </c>
      <c r="M7" s="2"/>
      <c r="N7" s="2" t="s">
        <v>36</v>
      </c>
      <c r="O7" s="46"/>
    </row>
    <row r="8" customFormat="false" ht="13.5" hidden="false" customHeight="false" outlineLevel="0" collapsed="false">
      <c r="A8" s="49" t="s">
        <v>37</v>
      </c>
      <c r="B8" s="49"/>
      <c r="C8" s="49"/>
      <c r="D8" s="49"/>
      <c r="E8" s="44" t="s">
        <v>1</v>
      </c>
      <c r="F8" s="2" t="s">
        <v>38</v>
      </c>
      <c r="G8" s="42"/>
      <c r="H8" s="44" t="s">
        <v>1</v>
      </c>
      <c r="I8" s="43" t="s">
        <v>39</v>
      </c>
      <c r="J8" s="2"/>
      <c r="K8" s="2"/>
      <c r="L8" s="41"/>
      <c r="M8" s="2"/>
      <c r="N8" s="2"/>
      <c r="O8" s="42"/>
    </row>
    <row r="9" customFormat="false" ht="13.5" hidden="false" customHeight="false" outlineLevel="0" collapsed="false">
      <c r="A9" s="50"/>
      <c r="B9" s="50"/>
      <c r="C9" s="50"/>
      <c r="D9" s="50"/>
      <c r="E9" s="51" t="s">
        <v>40</v>
      </c>
      <c r="F9" s="52" t="s">
        <v>41</v>
      </c>
      <c r="G9" s="53"/>
      <c r="H9" s="51" t="s">
        <v>40</v>
      </c>
      <c r="I9" s="52" t="s">
        <v>42</v>
      </c>
      <c r="J9" s="54"/>
      <c r="K9" s="54"/>
      <c r="L9" s="55"/>
      <c r="M9" s="54"/>
      <c r="N9" s="54"/>
      <c r="O9" s="53"/>
    </row>
    <row r="10" customFormat="false" ht="3.75" hidden="false" customHeight="true" outlineLevel="0" collapsed="false">
      <c r="A10" s="56"/>
      <c r="B10" s="57"/>
      <c r="C10" s="57"/>
      <c r="D10" s="58"/>
      <c r="E10" s="58"/>
      <c r="F10" s="58"/>
      <c r="G10" s="58"/>
      <c r="H10" s="58"/>
      <c r="I10" s="43"/>
      <c r="J10" s="58"/>
      <c r="K10" s="58"/>
      <c r="L10" s="59"/>
      <c r="M10" s="58"/>
    </row>
    <row r="11" customFormat="false" ht="12" hidden="false" customHeight="false" outlineLevel="0" collapsed="false">
      <c r="A11" s="60" t="s">
        <v>6</v>
      </c>
      <c r="B11" s="61"/>
      <c r="C11" s="61"/>
      <c r="D11" s="62"/>
      <c r="E11" s="62"/>
      <c r="F11" s="62"/>
      <c r="G11" s="62"/>
      <c r="H11" s="62"/>
      <c r="I11" s="38"/>
      <c r="J11" s="62"/>
      <c r="K11" s="62"/>
      <c r="L11" s="63"/>
      <c r="M11" s="62"/>
      <c r="N11" s="64"/>
      <c r="O11" s="63"/>
    </row>
    <row r="12" customFormat="false" ht="12.75" hidden="false" customHeight="false" outlineLevel="0" collapsed="false">
      <c r="A12" s="65" t="s">
        <v>43</v>
      </c>
      <c r="B12" s="57"/>
      <c r="C12" s="57"/>
      <c r="D12" s="58"/>
      <c r="E12" s="66" t="s">
        <v>67</v>
      </c>
      <c r="F12" s="58"/>
      <c r="G12" s="58"/>
      <c r="H12" s="58"/>
      <c r="I12" s="43"/>
      <c r="J12" s="58"/>
      <c r="K12" s="58"/>
      <c r="L12" s="59"/>
      <c r="M12" s="58"/>
      <c r="N12" s="67"/>
      <c r="O12" s="59"/>
    </row>
    <row r="13" customFormat="false" ht="11.25" hidden="false" customHeight="false" outlineLevel="0" collapsed="false">
      <c r="A13" s="65"/>
      <c r="B13" s="57"/>
      <c r="C13" s="57"/>
      <c r="D13" s="58"/>
      <c r="E13" s="58"/>
      <c r="F13" s="58"/>
      <c r="G13" s="58"/>
      <c r="H13" s="58"/>
      <c r="I13" s="68" t="s">
        <v>45</v>
      </c>
      <c r="J13" s="58"/>
      <c r="K13" s="58"/>
      <c r="L13" s="59"/>
      <c r="M13" s="58"/>
      <c r="N13" s="67"/>
      <c r="O13" s="59"/>
    </row>
    <row r="14" customFormat="false" ht="12.75" hidden="false" customHeight="false" outlineLevel="0" collapsed="false">
      <c r="A14" s="69" t="s">
        <v>46</v>
      </c>
      <c r="B14" s="70" t="s">
        <v>47</v>
      </c>
      <c r="C14" s="70" t="s">
        <v>48</v>
      </c>
      <c r="D14" s="71" t="s">
        <v>49</v>
      </c>
      <c r="E14" s="0" t="s">
        <v>6</v>
      </c>
      <c r="F14" s="71" t="s">
        <v>50</v>
      </c>
      <c r="G14" s="0" t="s">
        <v>6</v>
      </c>
      <c r="H14" s="71" t="s">
        <v>6</v>
      </c>
      <c r="I14" s="72" t="s">
        <v>51</v>
      </c>
      <c r="J14" s="71" t="s">
        <v>52</v>
      </c>
      <c r="K14" s="71"/>
      <c r="L14" s="73" t="s">
        <v>53</v>
      </c>
      <c r="M14" s="74" t="s">
        <v>54</v>
      </c>
      <c r="N14" s="75" t="s">
        <v>55</v>
      </c>
      <c r="O14" s="76" t="s">
        <v>56</v>
      </c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  <c r="IR14" s="77"/>
      <c r="IS14" s="77"/>
      <c r="IT14" s="77"/>
      <c r="IU14" s="77"/>
      <c r="IV14" s="77"/>
      <c r="IW14" s="77"/>
    </row>
    <row r="15" customFormat="false" ht="11.25" hidden="false" customHeight="false" outlineLevel="0" collapsed="false">
      <c r="A15" s="77" t="s">
        <v>23</v>
      </c>
      <c r="C15" s="78" t="n">
        <f aca="false">'Transport_Trunkline Gas'!C16</f>
        <v>36647</v>
      </c>
      <c r="E15" s="79" t="s">
        <v>6</v>
      </c>
      <c r="F15" s="79" t="s">
        <v>68</v>
      </c>
      <c r="H15" s="79" t="s">
        <v>6</v>
      </c>
      <c r="I15" s="32" t="s">
        <v>6</v>
      </c>
      <c r="M15" s="80"/>
      <c r="N15" s="81"/>
      <c r="O15" s="82"/>
    </row>
    <row r="16" customFormat="false" ht="11.25" hidden="false" customHeight="false" outlineLevel="0" collapsed="false">
      <c r="A16" s="77"/>
      <c r="C16" s="78"/>
      <c r="E16" s="79" t="s">
        <v>6</v>
      </c>
      <c r="F16" s="79"/>
      <c r="H16" s="79"/>
      <c r="M16" s="80"/>
      <c r="N16" s="83"/>
      <c r="O16" s="84"/>
    </row>
    <row r="17" customFormat="false" ht="11.25" hidden="false" customHeight="false" outlineLevel="0" collapsed="false">
      <c r="A17" s="28" t="n">
        <v>1</v>
      </c>
      <c r="B17" s="29" t="n">
        <f aca="false">'Transport_Trunkline Gas'!B18</f>
        <v>36647</v>
      </c>
      <c r="C17" s="29" t="n">
        <f aca="false">'Transport_Trunkline Gas'!C18</f>
        <v>36677</v>
      </c>
      <c r="D17" s="30" t="s">
        <v>69</v>
      </c>
      <c r="E17" s="85" t="s">
        <v>59</v>
      </c>
      <c r="F17" s="86" t="s">
        <v>60</v>
      </c>
      <c r="G17" s="30" t="s">
        <v>6</v>
      </c>
      <c r="I17" s="87" t="n">
        <v>15000</v>
      </c>
      <c r="J17" s="80" t="s">
        <v>70</v>
      </c>
      <c r="L17" s="88" t="n">
        <v>0</v>
      </c>
      <c r="M17" s="80" t="s">
        <v>70</v>
      </c>
      <c r="N17" s="89" t="n">
        <f aca="false">O17</f>
        <v>29000</v>
      </c>
      <c r="O17" s="90" t="n">
        <v>29000</v>
      </c>
    </row>
    <row r="18" customFormat="false" ht="11.25" hidden="false" customHeight="false" outlineLevel="0" collapsed="false">
      <c r="E18" s="91"/>
      <c r="I18" s="87"/>
      <c r="J18" s="80"/>
      <c r="L18" s="88"/>
      <c r="M18" s="80"/>
      <c r="N18" s="89"/>
      <c r="O18" s="90"/>
    </row>
    <row r="19" customFormat="false" ht="11.25" hidden="false" customHeight="false" outlineLevel="0" collapsed="false">
      <c r="E19" s="103"/>
      <c r="F19" s="79" t="s">
        <v>71</v>
      </c>
      <c r="I19" s="87"/>
      <c r="J19" s="80"/>
      <c r="L19" s="88"/>
      <c r="M19" s="80"/>
      <c r="N19" s="89"/>
      <c r="O19" s="90"/>
    </row>
    <row r="20" customFormat="false" ht="11.25" hidden="false" customHeight="false" outlineLevel="0" collapsed="false">
      <c r="E20" s="103"/>
      <c r="F20" s="79"/>
      <c r="I20" s="87"/>
      <c r="J20" s="80"/>
      <c r="L20" s="88"/>
      <c r="M20" s="80"/>
      <c r="N20" s="89"/>
      <c r="O20" s="90"/>
    </row>
    <row r="21" customFormat="false" ht="11.25" hidden="false" customHeight="false" outlineLevel="0" collapsed="false">
      <c r="A21" s="28" t="n">
        <v>2</v>
      </c>
      <c r="B21" s="29" t="n">
        <f aca="false">B17</f>
        <v>36647</v>
      </c>
      <c r="C21" s="29" t="n">
        <f aca="false">C17</f>
        <v>36677</v>
      </c>
      <c r="D21" s="30" t="s">
        <v>69</v>
      </c>
      <c r="E21" s="85" t="s">
        <v>59</v>
      </c>
      <c r="F21" s="86" t="s">
        <v>60</v>
      </c>
      <c r="I21" s="87" t="n">
        <v>200000</v>
      </c>
      <c r="J21" s="80" t="s">
        <v>70</v>
      </c>
      <c r="L21" s="88" t="n">
        <v>0</v>
      </c>
      <c r="M21" s="80" t="s">
        <v>70</v>
      </c>
      <c r="N21" s="89" t="n">
        <v>638000</v>
      </c>
      <c r="O21" s="90" t="n">
        <f aca="false">N21</f>
        <v>638000</v>
      </c>
    </row>
    <row r="22" customFormat="false" ht="11.25" hidden="false" customHeight="false" outlineLevel="0" collapsed="false">
      <c r="E22" s="91"/>
      <c r="I22" s="87"/>
      <c r="J22" s="80"/>
      <c r="L22" s="88"/>
      <c r="M22" s="80"/>
      <c r="N22" s="89" t="s">
        <v>6</v>
      </c>
      <c r="O22" s="90"/>
    </row>
    <row r="23" customFormat="false" ht="11.25" hidden="false" customHeight="false" outlineLevel="0" collapsed="false">
      <c r="E23" s="103"/>
      <c r="F23" s="79" t="s">
        <v>72</v>
      </c>
      <c r="I23" s="87"/>
      <c r="J23" s="80"/>
      <c r="L23" s="88"/>
      <c r="M23" s="80"/>
      <c r="N23" s="89"/>
      <c r="O23" s="90"/>
    </row>
    <row r="24" customFormat="false" ht="11.25" hidden="false" customHeight="false" outlineLevel="0" collapsed="false">
      <c r="E24" s="103"/>
      <c r="F24" s="79"/>
      <c r="I24" s="87"/>
      <c r="J24" s="80"/>
      <c r="L24" s="88"/>
      <c r="M24" s="80"/>
      <c r="N24" s="89"/>
      <c r="O24" s="90"/>
    </row>
    <row r="25" customFormat="false" ht="11.25" hidden="false" customHeight="false" outlineLevel="0" collapsed="false">
      <c r="A25" s="28" t="n">
        <v>3</v>
      </c>
      <c r="B25" s="29" t="n">
        <f aca="false">B17</f>
        <v>36647</v>
      </c>
      <c r="C25" s="29" t="n">
        <f aca="false">C17</f>
        <v>36677</v>
      </c>
      <c r="D25" s="30" t="s">
        <v>69</v>
      </c>
      <c r="E25" s="85" t="s">
        <v>59</v>
      </c>
      <c r="F25" s="86" t="s">
        <v>60</v>
      </c>
      <c r="I25" s="87" t="n">
        <v>15000</v>
      </c>
      <c r="J25" s="80" t="s">
        <v>70</v>
      </c>
      <c r="L25" s="88" t="n">
        <v>0</v>
      </c>
      <c r="M25" s="80" t="s">
        <v>70</v>
      </c>
      <c r="N25" s="89" t="n">
        <v>76000</v>
      </c>
      <c r="O25" s="90" t="n">
        <f aca="false">N25</f>
        <v>76000</v>
      </c>
    </row>
    <row r="26" customFormat="false" ht="11.25" hidden="false" customHeight="false" outlineLevel="0" collapsed="false">
      <c r="E26" s="85"/>
      <c r="F26" s="86"/>
      <c r="I26" s="87"/>
      <c r="J26" s="80"/>
      <c r="L26" s="88"/>
      <c r="M26" s="80"/>
      <c r="N26" s="89"/>
      <c r="O26" s="90"/>
    </row>
    <row r="27" customFormat="false" ht="11.25" hidden="false" customHeight="false" outlineLevel="0" collapsed="false">
      <c r="E27" s="103"/>
      <c r="F27" s="79" t="s">
        <v>73</v>
      </c>
      <c r="I27" s="87"/>
      <c r="J27" s="80"/>
      <c r="L27" s="88"/>
      <c r="M27" s="80"/>
      <c r="N27" s="89"/>
      <c r="O27" s="90"/>
    </row>
    <row r="28" customFormat="false" ht="11.25" hidden="false" customHeight="false" outlineLevel="0" collapsed="false">
      <c r="E28" s="103"/>
      <c r="F28" s="79"/>
      <c r="I28" s="87"/>
      <c r="J28" s="80"/>
      <c r="L28" s="88"/>
      <c r="M28" s="80"/>
      <c r="N28" s="89"/>
      <c r="O28" s="90"/>
    </row>
    <row r="29" customFormat="false" ht="11.25" hidden="false" customHeight="false" outlineLevel="0" collapsed="false">
      <c r="A29" s="28" t="n">
        <v>4</v>
      </c>
      <c r="B29" s="29" t="n">
        <f aca="false">B17</f>
        <v>36647</v>
      </c>
      <c r="C29" s="29" t="n">
        <f aca="false">C17</f>
        <v>36677</v>
      </c>
      <c r="D29" s="30" t="s">
        <v>69</v>
      </c>
      <c r="E29" s="85" t="s">
        <v>59</v>
      </c>
      <c r="F29" s="86" t="s">
        <v>60</v>
      </c>
      <c r="I29" s="87" t="n">
        <v>5000</v>
      </c>
      <c r="J29" s="80" t="s">
        <v>70</v>
      </c>
      <c r="L29" s="88" t="n">
        <v>0</v>
      </c>
      <c r="M29" s="80" t="s">
        <v>70</v>
      </c>
      <c r="N29" s="89" t="n">
        <v>10000</v>
      </c>
      <c r="O29" s="90" t="n">
        <f aca="false">N29</f>
        <v>10000</v>
      </c>
    </row>
    <row r="30" customFormat="false" ht="11.25" hidden="false" customHeight="false" outlineLevel="0" collapsed="false">
      <c r="E30" s="85"/>
      <c r="F30" s="86"/>
      <c r="I30" s="92" t="s">
        <v>6</v>
      </c>
      <c r="J30" s="80"/>
      <c r="L30" s="93"/>
      <c r="M30" s="80"/>
      <c r="N30" s="89"/>
      <c r="O30" s="90"/>
    </row>
    <row r="31" customFormat="false" ht="12.75" hidden="false" customHeight="false" outlineLevel="0" collapsed="false">
      <c r="E31" s="85"/>
      <c r="F31" s="86"/>
      <c r="I31" s="0"/>
      <c r="J31" s="80"/>
      <c r="L31" s="93"/>
      <c r="M31" s="80"/>
      <c r="N31" s="89"/>
      <c r="O31" s="90"/>
    </row>
    <row r="32" customFormat="false" ht="23.25" hidden="false" customHeight="false" outlineLevel="0" collapsed="false">
      <c r="A32" s="77"/>
      <c r="B32" s="94"/>
      <c r="C32" s="94"/>
      <c r="D32" s="79"/>
      <c r="E32" s="95" t="s">
        <v>62</v>
      </c>
      <c r="F32" s="96"/>
      <c r="G32" s="79"/>
      <c r="H32" s="79"/>
      <c r="I32" s="0" t="s">
        <v>6</v>
      </c>
      <c r="J32" s="97"/>
      <c r="K32" s="79"/>
      <c r="L32" s="98"/>
      <c r="M32" s="97"/>
      <c r="N32" s="99" t="n">
        <f aca="false">N17+N21+N25+N29</f>
        <v>753000</v>
      </c>
      <c r="O32" s="100" t="n">
        <f aca="false">O17+O21+O25+O29</f>
        <v>753000</v>
      </c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  <c r="EO32" s="77"/>
      <c r="EP32" s="77"/>
      <c r="EQ32" s="77"/>
      <c r="ER32" s="77"/>
      <c r="ES32" s="77"/>
      <c r="ET32" s="77"/>
      <c r="EU32" s="77"/>
      <c r="EV32" s="77"/>
      <c r="EW32" s="77"/>
      <c r="EX32" s="77"/>
      <c r="EY32" s="77"/>
      <c r="EZ32" s="77"/>
      <c r="FA32" s="77"/>
      <c r="FB32" s="77"/>
      <c r="FC32" s="77"/>
      <c r="FD32" s="77"/>
      <c r="FE32" s="77"/>
      <c r="FF32" s="77"/>
      <c r="FG32" s="77"/>
      <c r="FH32" s="77"/>
      <c r="FI32" s="77"/>
      <c r="FJ32" s="77"/>
      <c r="FK32" s="77"/>
      <c r="FL32" s="77"/>
      <c r="FM32" s="77"/>
      <c r="FN32" s="77"/>
      <c r="FO32" s="77"/>
      <c r="FP32" s="77"/>
      <c r="FQ32" s="77"/>
      <c r="FR32" s="77"/>
      <c r="FS32" s="77"/>
      <c r="FT32" s="77"/>
      <c r="FU32" s="77"/>
      <c r="FV32" s="77"/>
      <c r="FW32" s="77"/>
      <c r="FX32" s="77"/>
      <c r="FY32" s="77"/>
      <c r="FZ32" s="77"/>
      <c r="GA32" s="77"/>
      <c r="GB32" s="77"/>
      <c r="GC32" s="77"/>
      <c r="GD32" s="77"/>
      <c r="GE32" s="77"/>
      <c r="GF32" s="77"/>
      <c r="GG32" s="77"/>
      <c r="GH32" s="77"/>
      <c r="GI32" s="77"/>
      <c r="GJ32" s="77"/>
      <c r="GK32" s="77"/>
      <c r="GL32" s="77"/>
      <c r="GM32" s="77"/>
      <c r="GN32" s="77"/>
      <c r="GO32" s="77"/>
      <c r="GP32" s="77"/>
      <c r="GQ32" s="77"/>
      <c r="GR32" s="77"/>
      <c r="GS32" s="77"/>
      <c r="GT32" s="77"/>
      <c r="GU32" s="77"/>
      <c r="GV32" s="77"/>
      <c r="GW32" s="77"/>
      <c r="GX32" s="77"/>
      <c r="GY32" s="77"/>
      <c r="GZ32" s="77"/>
      <c r="HA32" s="77"/>
      <c r="HB32" s="77"/>
      <c r="HC32" s="77"/>
      <c r="HD32" s="77"/>
      <c r="HE32" s="77"/>
      <c r="HF32" s="77"/>
      <c r="HG32" s="77"/>
      <c r="HH32" s="77"/>
      <c r="HI32" s="77"/>
      <c r="HJ32" s="77"/>
      <c r="HK32" s="77"/>
      <c r="HL32" s="77"/>
      <c r="HM32" s="77"/>
      <c r="HN32" s="77"/>
      <c r="HO32" s="77"/>
      <c r="HP32" s="77"/>
      <c r="HQ32" s="77"/>
      <c r="HR32" s="77"/>
      <c r="HS32" s="77"/>
      <c r="HT32" s="77"/>
      <c r="HU32" s="77"/>
      <c r="HV32" s="77"/>
      <c r="HW32" s="77"/>
      <c r="HX32" s="77"/>
      <c r="HY32" s="77"/>
      <c r="HZ32" s="77"/>
      <c r="IA32" s="77"/>
      <c r="IB32" s="77"/>
      <c r="IC32" s="77"/>
      <c r="ID32" s="77"/>
      <c r="IE32" s="77"/>
      <c r="IF32" s="77"/>
      <c r="IG32" s="77"/>
      <c r="IH32" s="77"/>
      <c r="II32" s="77"/>
      <c r="IJ32" s="77"/>
      <c r="IK32" s="77"/>
      <c r="IL32" s="77"/>
      <c r="IM32" s="77"/>
      <c r="IN32" s="77"/>
      <c r="IO32" s="77"/>
      <c r="IP32" s="77"/>
      <c r="IQ32" s="77"/>
      <c r="IR32" s="77"/>
      <c r="IS32" s="77"/>
      <c r="IT32" s="77"/>
      <c r="IU32" s="77"/>
      <c r="IV32" s="77"/>
      <c r="IW32" s="77"/>
    </row>
    <row r="33" customFormat="false" ht="13.5" hidden="false" customHeight="false" outlineLevel="0" collapsed="false">
      <c r="A33" s="77"/>
      <c r="B33" s="94"/>
      <c r="C33" s="94"/>
      <c r="D33" s="79"/>
      <c r="E33" s="95"/>
      <c r="F33" s="96"/>
      <c r="G33" s="79"/>
      <c r="H33" s="79"/>
      <c r="I33" s="0"/>
      <c r="J33" s="79"/>
      <c r="K33" s="79"/>
      <c r="L33" s="98"/>
      <c r="M33" s="79"/>
      <c r="N33" s="101"/>
      <c r="O33" s="102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7"/>
      <c r="IK33" s="77"/>
      <c r="IL33" s="77"/>
      <c r="IM33" s="77"/>
      <c r="IN33" s="77"/>
      <c r="IO33" s="77"/>
      <c r="IP33" s="77"/>
      <c r="IQ33" s="77"/>
      <c r="IR33" s="77"/>
      <c r="IS33" s="77"/>
      <c r="IT33" s="77"/>
      <c r="IU33" s="77"/>
      <c r="IV33" s="77"/>
      <c r="IW33" s="77"/>
    </row>
    <row r="34" customFormat="false" ht="12.75" hidden="false" customHeight="false" outlineLevel="0" collapsed="false">
      <c r="A34" s="77"/>
      <c r="B34" s="94"/>
      <c r="C34" s="94"/>
      <c r="D34" s="79"/>
      <c r="E34" s="95"/>
      <c r="F34" s="96"/>
      <c r="G34" s="79"/>
      <c r="H34" s="79"/>
      <c r="I34" s="0"/>
      <c r="J34" s="79"/>
      <c r="K34" s="79"/>
      <c r="L34" s="98"/>
      <c r="M34" s="79"/>
      <c r="N34" s="101"/>
      <c r="O34" s="102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7"/>
      <c r="HV34" s="77"/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7"/>
      <c r="IK34" s="77"/>
      <c r="IL34" s="77"/>
      <c r="IM34" s="77"/>
      <c r="IN34" s="77"/>
      <c r="IO34" s="77"/>
      <c r="IP34" s="77"/>
      <c r="IQ34" s="77"/>
      <c r="IR34" s="77"/>
      <c r="IS34" s="77"/>
      <c r="IT34" s="77"/>
      <c r="IU34" s="77"/>
      <c r="IV34" s="77"/>
      <c r="IW34" s="77"/>
    </row>
    <row r="35" customFormat="false" ht="12.75" hidden="false" customHeight="false" outlineLevel="0" collapsed="false">
      <c r="A35" s="77" t="s">
        <v>74</v>
      </c>
      <c r="B35" s="94"/>
      <c r="C35" s="94" t="s">
        <v>75</v>
      </c>
      <c r="D35" s="106" t="n">
        <f aca="false">O17</f>
        <v>29000</v>
      </c>
      <c r="E35" s="95"/>
      <c r="F35" s="96"/>
      <c r="G35" s="79"/>
      <c r="H35" s="79"/>
      <c r="I35" s="0"/>
      <c r="J35" s="79"/>
      <c r="K35" s="79"/>
      <c r="L35" s="98"/>
      <c r="M35" s="79"/>
      <c r="N35" s="101"/>
      <c r="O35" s="102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  <c r="HL35" s="77"/>
      <c r="HM35" s="77"/>
      <c r="HN35" s="77"/>
      <c r="HO35" s="77"/>
      <c r="HP35" s="77"/>
      <c r="HQ35" s="77"/>
      <c r="HR35" s="77"/>
      <c r="HS35" s="77"/>
      <c r="HT35" s="77"/>
      <c r="HU35" s="77"/>
      <c r="HV35" s="77"/>
      <c r="HW35" s="77"/>
      <c r="HX35" s="77"/>
      <c r="HY35" s="77"/>
      <c r="HZ35" s="77"/>
      <c r="IA35" s="77"/>
      <c r="IB35" s="77"/>
      <c r="IC35" s="77"/>
      <c r="ID35" s="77"/>
      <c r="IE35" s="77"/>
      <c r="IF35" s="77"/>
      <c r="IG35" s="77"/>
      <c r="IH35" s="77"/>
      <c r="II35" s="77"/>
      <c r="IJ35" s="77"/>
      <c r="IK35" s="77"/>
      <c r="IL35" s="77"/>
      <c r="IM35" s="77"/>
      <c r="IN35" s="77"/>
      <c r="IO35" s="77"/>
      <c r="IP35" s="77"/>
      <c r="IQ35" s="77"/>
      <c r="IR35" s="77"/>
      <c r="IS35" s="77"/>
      <c r="IT35" s="77"/>
      <c r="IU35" s="77"/>
      <c r="IV35" s="77"/>
      <c r="IW35" s="77"/>
    </row>
    <row r="36" customFormat="false" ht="12.75" hidden="false" customHeight="false" outlineLevel="0" collapsed="false">
      <c r="A36" s="77" t="s">
        <v>6</v>
      </c>
      <c r="B36" s="94"/>
      <c r="C36" s="94"/>
      <c r="D36" s="79"/>
      <c r="E36" s="95"/>
      <c r="F36" s="96"/>
      <c r="G36" s="79"/>
      <c r="H36" s="79"/>
      <c r="I36" s="0"/>
      <c r="J36" s="79"/>
      <c r="K36" s="79"/>
      <c r="L36" s="98"/>
      <c r="M36" s="79"/>
      <c r="N36" s="101"/>
      <c r="O36" s="102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7"/>
      <c r="FA36" s="77"/>
      <c r="FB36" s="77"/>
      <c r="FC36" s="77"/>
      <c r="FD36" s="77"/>
      <c r="FE36" s="77"/>
      <c r="FF36" s="77"/>
      <c r="FG36" s="77"/>
      <c r="FH36" s="77"/>
      <c r="FI36" s="77"/>
      <c r="FJ36" s="77"/>
      <c r="FK36" s="77"/>
      <c r="FL36" s="77"/>
      <c r="FM36" s="77"/>
      <c r="FN36" s="77"/>
      <c r="FO36" s="77"/>
      <c r="FP36" s="77"/>
      <c r="FQ36" s="77"/>
      <c r="FR36" s="77"/>
      <c r="FS36" s="77"/>
      <c r="FT36" s="77"/>
      <c r="FU36" s="77"/>
      <c r="FV36" s="77"/>
      <c r="FW36" s="77"/>
      <c r="FX36" s="77"/>
      <c r="FY36" s="77"/>
      <c r="FZ36" s="77"/>
      <c r="GA36" s="77"/>
      <c r="GB36" s="77"/>
      <c r="GC36" s="77"/>
      <c r="GD36" s="77"/>
      <c r="GE36" s="77"/>
      <c r="GF36" s="77"/>
      <c r="GG36" s="77"/>
      <c r="GH36" s="77"/>
      <c r="GI36" s="77"/>
      <c r="GJ36" s="77"/>
      <c r="GK36" s="77"/>
      <c r="GL36" s="77"/>
      <c r="GM36" s="77"/>
      <c r="GN36" s="77"/>
      <c r="GO36" s="77"/>
      <c r="GP36" s="77"/>
      <c r="GQ36" s="77"/>
      <c r="GR36" s="77"/>
      <c r="GS36" s="77"/>
      <c r="GT36" s="77"/>
      <c r="GU36" s="77"/>
      <c r="GV36" s="77"/>
      <c r="GW36" s="77"/>
      <c r="GX36" s="77"/>
      <c r="GY36" s="77"/>
      <c r="GZ36" s="77"/>
      <c r="HA36" s="77"/>
      <c r="HB36" s="77"/>
      <c r="HC36" s="77"/>
      <c r="HD36" s="77"/>
      <c r="HE36" s="77"/>
      <c r="HF36" s="77"/>
      <c r="HG36" s="77"/>
      <c r="HH36" s="77"/>
      <c r="HI36" s="77"/>
      <c r="HJ36" s="77"/>
      <c r="HK36" s="77"/>
      <c r="HL36" s="77"/>
      <c r="HM36" s="77"/>
      <c r="HN36" s="77"/>
      <c r="HO36" s="77"/>
      <c r="HP36" s="77"/>
      <c r="HQ36" s="77"/>
      <c r="HR36" s="77"/>
      <c r="HS36" s="77"/>
      <c r="HT36" s="77"/>
      <c r="HU36" s="77"/>
      <c r="HV36" s="77"/>
      <c r="HW36" s="77"/>
      <c r="HX36" s="77"/>
      <c r="HY36" s="77"/>
      <c r="HZ36" s="77"/>
      <c r="IA36" s="77"/>
      <c r="IB36" s="77"/>
      <c r="IC36" s="77"/>
      <c r="ID36" s="77"/>
      <c r="IE36" s="77"/>
      <c r="IF36" s="77"/>
      <c r="IG36" s="77"/>
      <c r="IH36" s="77"/>
      <c r="II36" s="77"/>
      <c r="IJ36" s="77"/>
      <c r="IK36" s="77"/>
      <c r="IL36" s="77"/>
      <c r="IM36" s="77"/>
      <c r="IN36" s="77"/>
      <c r="IO36" s="77"/>
      <c r="IP36" s="77"/>
      <c r="IQ36" s="77"/>
      <c r="IR36" s="77"/>
      <c r="IS36" s="77"/>
      <c r="IT36" s="77"/>
      <c r="IU36" s="77"/>
      <c r="IV36" s="77"/>
      <c r="IW36" s="77"/>
    </row>
    <row r="37" customFormat="false" ht="12.75" hidden="false" customHeight="false" outlineLevel="0" collapsed="false">
      <c r="A37" s="77" t="s">
        <v>74</v>
      </c>
      <c r="B37" s="94"/>
      <c r="C37" s="94" t="s">
        <v>76</v>
      </c>
      <c r="D37" s="107" t="n">
        <f aca="false">N21</f>
        <v>638000</v>
      </c>
      <c r="E37" s="95"/>
      <c r="F37" s="96"/>
      <c r="G37" s="79"/>
      <c r="H37" s="79"/>
      <c r="I37" s="0"/>
      <c r="J37" s="79"/>
      <c r="K37" s="79"/>
      <c r="L37" s="98"/>
      <c r="M37" s="79"/>
      <c r="N37" s="101"/>
      <c r="O37" s="102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  <c r="EO37" s="77"/>
      <c r="EP37" s="77"/>
      <c r="EQ37" s="77"/>
      <c r="ER37" s="77"/>
      <c r="ES37" s="77"/>
      <c r="ET37" s="77"/>
      <c r="EU37" s="77"/>
      <c r="EV37" s="77"/>
      <c r="EW37" s="77"/>
      <c r="EX37" s="77"/>
      <c r="EY37" s="77"/>
      <c r="EZ37" s="77"/>
      <c r="FA37" s="77"/>
      <c r="FB37" s="77"/>
      <c r="FC37" s="77"/>
      <c r="FD37" s="77"/>
      <c r="FE37" s="77"/>
      <c r="FF37" s="77"/>
      <c r="FG37" s="77"/>
      <c r="FH37" s="77"/>
      <c r="FI37" s="77"/>
      <c r="FJ37" s="77"/>
      <c r="FK37" s="77"/>
      <c r="FL37" s="77"/>
      <c r="FM37" s="77"/>
      <c r="FN37" s="77"/>
      <c r="FO37" s="77"/>
      <c r="FP37" s="77"/>
      <c r="FQ37" s="77"/>
      <c r="FR37" s="77"/>
      <c r="FS37" s="77"/>
      <c r="FT37" s="77"/>
      <c r="FU37" s="77"/>
      <c r="FV37" s="77"/>
      <c r="FW37" s="77"/>
      <c r="FX37" s="77"/>
      <c r="FY37" s="77"/>
      <c r="FZ37" s="77"/>
      <c r="GA37" s="77"/>
      <c r="GB37" s="77"/>
      <c r="GC37" s="77"/>
      <c r="GD37" s="77"/>
      <c r="GE37" s="77"/>
      <c r="GF37" s="77"/>
      <c r="GG37" s="77"/>
      <c r="GH37" s="77"/>
      <c r="GI37" s="77"/>
      <c r="GJ37" s="77"/>
      <c r="GK37" s="77"/>
      <c r="GL37" s="77"/>
      <c r="GM37" s="77"/>
      <c r="GN37" s="77"/>
      <c r="GO37" s="77"/>
      <c r="GP37" s="77"/>
      <c r="GQ37" s="77"/>
      <c r="GR37" s="77"/>
      <c r="GS37" s="77"/>
      <c r="GT37" s="77"/>
      <c r="GU37" s="77"/>
      <c r="GV37" s="77"/>
      <c r="GW37" s="77"/>
      <c r="GX37" s="77"/>
      <c r="GY37" s="77"/>
      <c r="GZ37" s="77"/>
      <c r="HA37" s="77"/>
      <c r="HB37" s="77"/>
      <c r="HC37" s="77"/>
      <c r="HD37" s="77"/>
      <c r="HE37" s="77"/>
      <c r="HF37" s="77"/>
      <c r="HG37" s="77"/>
      <c r="HH37" s="77"/>
      <c r="HI37" s="77"/>
      <c r="HJ37" s="77"/>
      <c r="HK37" s="77"/>
      <c r="HL37" s="77"/>
      <c r="HM37" s="77"/>
      <c r="HN37" s="77"/>
      <c r="HO37" s="77"/>
      <c r="HP37" s="77"/>
      <c r="HQ37" s="77"/>
      <c r="HR37" s="77"/>
      <c r="HS37" s="77"/>
      <c r="HT37" s="77"/>
      <c r="HU37" s="77"/>
      <c r="HV37" s="77"/>
      <c r="HW37" s="77"/>
      <c r="HX37" s="77"/>
      <c r="HY37" s="77"/>
      <c r="HZ37" s="77"/>
      <c r="IA37" s="77"/>
      <c r="IB37" s="77"/>
      <c r="IC37" s="77"/>
      <c r="ID37" s="77"/>
      <c r="IE37" s="77"/>
      <c r="IF37" s="77"/>
      <c r="IG37" s="77"/>
      <c r="IH37" s="77"/>
      <c r="II37" s="77"/>
      <c r="IJ37" s="77"/>
      <c r="IK37" s="77"/>
      <c r="IL37" s="77"/>
      <c r="IM37" s="77"/>
      <c r="IN37" s="77"/>
      <c r="IO37" s="77"/>
      <c r="IP37" s="77"/>
      <c r="IQ37" s="77"/>
      <c r="IR37" s="77"/>
      <c r="IS37" s="77"/>
      <c r="IT37" s="77"/>
      <c r="IU37" s="77"/>
      <c r="IV37" s="77"/>
      <c r="IW37" s="77"/>
    </row>
    <row r="38" customFormat="false" ht="12.75" hidden="false" customHeight="false" outlineLevel="0" collapsed="false">
      <c r="A38" s="77"/>
      <c r="B38" s="94"/>
      <c r="C38" s="94"/>
      <c r="D38" s="79"/>
      <c r="E38" s="95"/>
      <c r="F38" s="96"/>
      <c r="G38" s="79"/>
      <c r="H38" s="79"/>
      <c r="I38" s="0"/>
      <c r="J38" s="79"/>
      <c r="K38" s="79"/>
      <c r="L38" s="98"/>
      <c r="M38" s="79"/>
      <c r="N38" s="101"/>
      <c r="O38" s="102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  <c r="EO38" s="77"/>
      <c r="EP38" s="77"/>
      <c r="EQ38" s="77"/>
      <c r="ER38" s="77"/>
      <c r="ES38" s="77"/>
      <c r="ET38" s="77"/>
      <c r="EU38" s="77"/>
      <c r="EV38" s="77"/>
      <c r="EW38" s="77"/>
      <c r="EX38" s="77"/>
      <c r="EY38" s="77"/>
      <c r="EZ38" s="77"/>
      <c r="FA38" s="77"/>
      <c r="FB38" s="77"/>
      <c r="FC38" s="77"/>
      <c r="FD38" s="77"/>
      <c r="FE38" s="77"/>
      <c r="FF38" s="77"/>
      <c r="FG38" s="77"/>
      <c r="FH38" s="77"/>
      <c r="FI38" s="77"/>
      <c r="FJ38" s="77"/>
      <c r="FK38" s="77"/>
      <c r="FL38" s="77"/>
      <c r="FM38" s="77"/>
      <c r="FN38" s="77"/>
      <c r="FO38" s="77"/>
      <c r="FP38" s="77"/>
      <c r="FQ38" s="77"/>
      <c r="FR38" s="77"/>
      <c r="FS38" s="77"/>
      <c r="FT38" s="77"/>
      <c r="FU38" s="77"/>
      <c r="FV38" s="77"/>
      <c r="FW38" s="77"/>
      <c r="FX38" s="77"/>
      <c r="FY38" s="77"/>
      <c r="FZ38" s="77"/>
      <c r="GA38" s="77"/>
      <c r="GB38" s="77"/>
      <c r="GC38" s="77"/>
      <c r="GD38" s="77"/>
      <c r="GE38" s="77"/>
      <c r="GF38" s="77"/>
      <c r="GG38" s="77"/>
      <c r="GH38" s="77"/>
      <c r="GI38" s="77"/>
      <c r="GJ38" s="77"/>
      <c r="GK38" s="77"/>
      <c r="GL38" s="77"/>
      <c r="GM38" s="77"/>
      <c r="GN38" s="77"/>
      <c r="GO38" s="77"/>
      <c r="GP38" s="77"/>
      <c r="GQ38" s="77"/>
      <c r="GR38" s="77"/>
      <c r="GS38" s="77"/>
      <c r="GT38" s="77"/>
      <c r="GU38" s="77"/>
      <c r="GV38" s="77"/>
      <c r="GW38" s="77"/>
      <c r="GX38" s="77"/>
      <c r="GY38" s="77"/>
      <c r="GZ38" s="77"/>
      <c r="HA38" s="77"/>
      <c r="HB38" s="77"/>
      <c r="HC38" s="77"/>
      <c r="HD38" s="77"/>
      <c r="HE38" s="77"/>
      <c r="HF38" s="77"/>
      <c r="HG38" s="77"/>
      <c r="HH38" s="77"/>
      <c r="HI38" s="77"/>
      <c r="HJ38" s="77"/>
      <c r="HK38" s="77"/>
      <c r="HL38" s="77"/>
      <c r="HM38" s="77"/>
      <c r="HN38" s="77"/>
      <c r="HO38" s="77"/>
      <c r="HP38" s="77"/>
      <c r="HQ38" s="77"/>
      <c r="HR38" s="77"/>
      <c r="HS38" s="77"/>
      <c r="HT38" s="77"/>
      <c r="HU38" s="77"/>
      <c r="HV38" s="77"/>
      <c r="HW38" s="77"/>
      <c r="HX38" s="77"/>
      <c r="HY38" s="77"/>
      <c r="HZ38" s="77"/>
      <c r="IA38" s="77"/>
      <c r="IB38" s="77"/>
      <c r="IC38" s="77"/>
      <c r="ID38" s="77"/>
      <c r="IE38" s="77"/>
      <c r="IF38" s="77"/>
      <c r="IG38" s="77"/>
      <c r="IH38" s="77"/>
      <c r="II38" s="77"/>
      <c r="IJ38" s="77"/>
      <c r="IK38" s="77"/>
      <c r="IL38" s="77"/>
      <c r="IM38" s="77"/>
      <c r="IN38" s="77"/>
      <c r="IO38" s="77"/>
      <c r="IP38" s="77"/>
      <c r="IQ38" s="77"/>
      <c r="IR38" s="77"/>
      <c r="IS38" s="77"/>
      <c r="IT38" s="77"/>
      <c r="IU38" s="77"/>
      <c r="IV38" s="77"/>
      <c r="IW38" s="77"/>
    </row>
    <row r="39" customFormat="false" ht="12.75" hidden="false" customHeight="false" outlineLevel="0" collapsed="false">
      <c r="A39" s="77" t="s">
        <v>74</v>
      </c>
      <c r="B39" s="94"/>
      <c r="C39" s="94" t="s">
        <v>77</v>
      </c>
      <c r="D39" s="107" t="n">
        <f aca="false">N25</f>
        <v>76000</v>
      </c>
      <c r="E39" s="95"/>
      <c r="F39" s="96"/>
      <c r="G39" s="79"/>
      <c r="H39" s="79"/>
      <c r="I39" s="0"/>
      <c r="J39" s="79"/>
      <c r="K39" s="79"/>
      <c r="L39" s="98"/>
      <c r="M39" s="79"/>
      <c r="N39" s="101"/>
      <c r="O39" s="102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  <c r="EO39" s="77"/>
      <c r="EP39" s="77"/>
      <c r="EQ39" s="77"/>
      <c r="ER39" s="77"/>
      <c r="ES39" s="77"/>
      <c r="ET39" s="77"/>
      <c r="EU39" s="77"/>
      <c r="EV39" s="77"/>
      <c r="EW39" s="77"/>
      <c r="EX39" s="77"/>
      <c r="EY39" s="77"/>
      <c r="EZ39" s="77"/>
      <c r="FA39" s="77"/>
      <c r="FB39" s="77"/>
      <c r="FC39" s="77"/>
      <c r="FD39" s="77"/>
      <c r="FE39" s="77"/>
      <c r="FF39" s="77"/>
      <c r="FG39" s="77"/>
      <c r="FH39" s="77"/>
      <c r="FI39" s="77"/>
      <c r="FJ39" s="77"/>
      <c r="FK39" s="77"/>
      <c r="FL39" s="77"/>
      <c r="FM39" s="77"/>
      <c r="FN39" s="77"/>
      <c r="FO39" s="77"/>
      <c r="FP39" s="77"/>
      <c r="FQ39" s="77"/>
      <c r="FR39" s="77"/>
      <c r="FS39" s="77"/>
      <c r="FT39" s="77"/>
      <c r="FU39" s="77"/>
      <c r="FV39" s="77"/>
      <c r="FW39" s="77"/>
      <c r="FX39" s="77"/>
      <c r="FY39" s="77"/>
      <c r="FZ39" s="77"/>
      <c r="GA39" s="77"/>
      <c r="GB39" s="77"/>
      <c r="GC39" s="77"/>
      <c r="GD39" s="77"/>
      <c r="GE39" s="77"/>
      <c r="GF39" s="77"/>
      <c r="GG39" s="77"/>
      <c r="GH39" s="77"/>
      <c r="GI39" s="77"/>
      <c r="GJ39" s="77"/>
      <c r="GK39" s="77"/>
      <c r="GL39" s="77"/>
      <c r="GM39" s="77"/>
      <c r="GN39" s="77"/>
      <c r="GO39" s="77"/>
      <c r="GP39" s="77"/>
      <c r="GQ39" s="77"/>
      <c r="GR39" s="77"/>
      <c r="GS39" s="77"/>
      <c r="GT39" s="77"/>
      <c r="GU39" s="77"/>
      <c r="GV39" s="77"/>
      <c r="GW39" s="77"/>
      <c r="GX39" s="77"/>
      <c r="GY39" s="77"/>
      <c r="GZ39" s="77"/>
      <c r="HA39" s="77"/>
      <c r="HB39" s="77"/>
      <c r="HC39" s="77"/>
      <c r="HD39" s="77"/>
      <c r="HE39" s="77"/>
      <c r="HF39" s="77"/>
      <c r="HG39" s="77"/>
      <c r="HH39" s="77"/>
      <c r="HI39" s="77"/>
      <c r="HJ39" s="77"/>
      <c r="HK39" s="77"/>
      <c r="HL39" s="77"/>
      <c r="HM39" s="77"/>
      <c r="HN39" s="77"/>
      <c r="HO39" s="77"/>
      <c r="HP39" s="77"/>
      <c r="HQ39" s="77"/>
      <c r="HR39" s="77"/>
      <c r="HS39" s="77"/>
      <c r="HT39" s="77"/>
      <c r="HU39" s="77"/>
      <c r="HV39" s="77"/>
      <c r="HW39" s="77"/>
      <c r="HX39" s="77"/>
      <c r="HY39" s="77"/>
      <c r="HZ39" s="77"/>
      <c r="IA39" s="77"/>
      <c r="IB39" s="77"/>
      <c r="IC39" s="77"/>
      <c r="ID39" s="77"/>
      <c r="IE39" s="77"/>
      <c r="IF39" s="77"/>
      <c r="IG39" s="77"/>
      <c r="IH39" s="77"/>
      <c r="II39" s="77"/>
      <c r="IJ39" s="77"/>
      <c r="IK39" s="77"/>
      <c r="IL39" s="77"/>
      <c r="IM39" s="77"/>
      <c r="IN39" s="77"/>
      <c r="IO39" s="77"/>
      <c r="IP39" s="77"/>
      <c r="IQ39" s="77"/>
      <c r="IR39" s="77"/>
      <c r="IS39" s="77"/>
      <c r="IT39" s="77"/>
      <c r="IU39" s="77"/>
      <c r="IV39" s="77"/>
      <c r="IW39" s="77"/>
    </row>
    <row r="40" customFormat="false" ht="12.75" hidden="false" customHeight="false" outlineLevel="0" collapsed="false">
      <c r="A40" s="77"/>
      <c r="B40" s="94"/>
      <c r="C40" s="94"/>
      <c r="D40" s="79"/>
      <c r="E40" s="95"/>
      <c r="F40" s="96"/>
      <c r="G40" s="79"/>
      <c r="H40" s="79"/>
      <c r="I40" s="0"/>
      <c r="J40" s="79"/>
      <c r="K40" s="79"/>
      <c r="L40" s="98"/>
      <c r="M40" s="79"/>
      <c r="N40" s="101"/>
      <c r="O40" s="102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7"/>
      <c r="FO40" s="77"/>
      <c r="FP40" s="77"/>
      <c r="FQ40" s="77"/>
      <c r="FR40" s="77"/>
      <c r="FS40" s="77"/>
      <c r="FT40" s="77"/>
      <c r="FU40" s="77"/>
      <c r="FV40" s="77"/>
      <c r="FW40" s="77"/>
      <c r="FX40" s="77"/>
      <c r="FY40" s="77"/>
      <c r="FZ40" s="77"/>
      <c r="GA40" s="77"/>
      <c r="GB40" s="77"/>
      <c r="GC40" s="77"/>
      <c r="GD40" s="77"/>
      <c r="GE40" s="77"/>
      <c r="GF40" s="77"/>
      <c r="GG40" s="77"/>
      <c r="GH40" s="77"/>
      <c r="GI40" s="77"/>
      <c r="GJ40" s="77"/>
      <c r="GK40" s="77"/>
      <c r="GL40" s="77"/>
      <c r="GM40" s="77"/>
      <c r="GN40" s="77"/>
      <c r="GO40" s="77"/>
      <c r="GP40" s="77"/>
      <c r="GQ40" s="77"/>
      <c r="GR40" s="77"/>
      <c r="GS40" s="77"/>
      <c r="GT40" s="77"/>
      <c r="GU40" s="77"/>
      <c r="GV40" s="77"/>
      <c r="GW40" s="77"/>
      <c r="GX40" s="77"/>
      <c r="GY40" s="77"/>
      <c r="GZ40" s="77"/>
      <c r="HA40" s="77"/>
      <c r="HB40" s="77"/>
      <c r="HC40" s="77"/>
      <c r="HD40" s="77"/>
      <c r="HE40" s="77"/>
      <c r="HF40" s="77"/>
      <c r="HG40" s="77"/>
      <c r="HH40" s="77"/>
      <c r="HI40" s="77"/>
      <c r="HJ40" s="77"/>
      <c r="HK40" s="77"/>
      <c r="HL40" s="77"/>
      <c r="HM40" s="77"/>
      <c r="HN40" s="77"/>
      <c r="HO40" s="77"/>
      <c r="HP40" s="77"/>
      <c r="HQ40" s="77"/>
      <c r="HR40" s="77"/>
      <c r="HS40" s="77"/>
      <c r="HT40" s="77"/>
      <c r="HU40" s="77"/>
      <c r="HV40" s="77"/>
      <c r="HW40" s="77"/>
      <c r="HX40" s="77"/>
      <c r="HY40" s="77"/>
      <c r="HZ40" s="77"/>
      <c r="IA40" s="77"/>
      <c r="IB40" s="77"/>
      <c r="IC40" s="77"/>
      <c r="ID40" s="77"/>
      <c r="IE40" s="77"/>
      <c r="IF40" s="77"/>
      <c r="IG40" s="77"/>
      <c r="IH40" s="77"/>
      <c r="II40" s="77"/>
      <c r="IJ40" s="77"/>
      <c r="IK40" s="77"/>
      <c r="IL40" s="77"/>
      <c r="IM40" s="77"/>
      <c r="IN40" s="77"/>
      <c r="IO40" s="77"/>
      <c r="IP40" s="77"/>
      <c r="IQ40" s="77"/>
      <c r="IR40" s="77"/>
      <c r="IS40" s="77"/>
      <c r="IT40" s="77"/>
      <c r="IU40" s="77"/>
      <c r="IV40" s="77"/>
      <c r="IW40" s="77"/>
    </row>
    <row r="41" customFormat="false" ht="12.75" hidden="false" customHeight="false" outlineLevel="0" collapsed="false">
      <c r="A41" s="77" t="s">
        <v>74</v>
      </c>
      <c r="B41" s="94"/>
      <c r="C41" s="94" t="s">
        <v>78</v>
      </c>
      <c r="D41" s="107" t="n">
        <f aca="false">N29</f>
        <v>10000</v>
      </c>
      <c r="E41" s="95"/>
      <c r="F41" s="96"/>
      <c r="G41" s="79"/>
      <c r="H41" s="79"/>
      <c r="I41" s="0"/>
      <c r="J41" s="79"/>
      <c r="K41" s="79"/>
      <c r="L41" s="98"/>
      <c r="M41" s="79"/>
      <c r="N41" s="101"/>
      <c r="O41" s="102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  <c r="EO41" s="77"/>
      <c r="EP41" s="77"/>
      <c r="EQ41" s="77"/>
      <c r="ER41" s="77"/>
      <c r="ES41" s="77"/>
      <c r="ET41" s="77"/>
      <c r="EU41" s="77"/>
      <c r="EV41" s="77"/>
      <c r="EW41" s="77"/>
      <c r="EX41" s="77"/>
      <c r="EY41" s="77"/>
      <c r="EZ41" s="77"/>
      <c r="FA41" s="77"/>
      <c r="FB41" s="77"/>
      <c r="FC41" s="77"/>
      <c r="FD41" s="77"/>
      <c r="FE41" s="77"/>
      <c r="FF41" s="77"/>
      <c r="FG41" s="77"/>
      <c r="FH41" s="77"/>
      <c r="FI41" s="77"/>
      <c r="FJ41" s="77"/>
      <c r="FK41" s="77"/>
      <c r="FL41" s="77"/>
      <c r="FM41" s="77"/>
      <c r="FN41" s="77"/>
      <c r="FO41" s="77"/>
      <c r="FP41" s="77"/>
      <c r="FQ41" s="77"/>
      <c r="FR41" s="77"/>
      <c r="FS41" s="77"/>
      <c r="FT41" s="77"/>
      <c r="FU41" s="77"/>
      <c r="FV41" s="77"/>
      <c r="FW41" s="77"/>
      <c r="FX41" s="77"/>
      <c r="FY41" s="77"/>
      <c r="FZ41" s="77"/>
      <c r="GA41" s="77"/>
      <c r="GB41" s="77"/>
      <c r="GC41" s="77"/>
      <c r="GD41" s="77"/>
      <c r="GE41" s="77"/>
      <c r="GF41" s="77"/>
      <c r="GG41" s="77"/>
      <c r="GH41" s="77"/>
      <c r="GI41" s="77"/>
      <c r="GJ41" s="77"/>
      <c r="GK41" s="77"/>
      <c r="GL41" s="77"/>
      <c r="GM41" s="77"/>
      <c r="GN41" s="77"/>
      <c r="GO41" s="77"/>
      <c r="GP41" s="77"/>
      <c r="GQ41" s="77"/>
      <c r="GR41" s="77"/>
      <c r="GS41" s="77"/>
      <c r="GT41" s="77"/>
      <c r="GU41" s="77"/>
      <c r="GV41" s="77"/>
      <c r="GW41" s="77"/>
      <c r="GX41" s="77"/>
      <c r="GY41" s="77"/>
      <c r="GZ41" s="77"/>
      <c r="HA41" s="77"/>
      <c r="HB41" s="77"/>
      <c r="HC41" s="77"/>
      <c r="HD41" s="77"/>
      <c r="HE41" s="77"/>
      <c r="HF41" s="77"/>
      <c r="HG41" s="77"/>
      <c r="HH41" s="77"/>
      <c r="HI41" s="77"/>
      <c r="HJ41" s="77"/>
      <c r="HK41" s="77"/>
      <c r="HL41" s="77"/>
      <c r="HM41" s="77"/>
      <c r="HN41" s="77"/>
      <c r="HO41" s="77"/>
      <c r="HP41" s="77"/>
      <c r="HQ41" s="77"/>
      <c r="HR41" s="77"/>
      <c r="HS41" s="77"/>
      <c r="HT41" s="77"/>
      <c r="HU41" s="77"/>
      <c r="HV41" s="77"/>
      <c r="HW41" s="77"/>
      <c r="HX41" s="77"/>
      <c r="HY41" s="77"/>
      <c r="HZ41" s="77"/>
      <c r="IA41" s="77"/>
      <c r="IB41" s="77"/>
      <c r="IC41" s="77"/>
      <c r="ID41" s="77"/>
      <c r="IE41" s="77"/>
      <c r="IF41" s="77"/>
      <c r="IG41" s="77"/>
      <c r="IH41" s="77"/>
      <c r="II41" s="77"/>
      <c r="IJ41" s="77"/>
      <c r="IK41" s="77"/>
      <c r="IL41" s="77"/>
      <c r="IM41" s="77"/>
      <c r="IN41" s="77"/>
      <c r="IO41" s="77"/>
      <c r="IP41" s="77"/>
      <c r="IQ41" s="77"/>
      <c r="IR41" s="77"/>
      <c r="IS41" s="77"/>
      <c r="IT41" s="77"/>
      <c r="IU41" s="77"/>
      <c r="IV41" s="77"/>
      <c r="IW41" s="77"/>
    </row>
    <row r="42" customFormat="false" ht="12.75" hidden="false" customHeight="false" outlineLevel="0" collapsed="false">
      <c r="A42" s="77"/>
      <c r="B42" s="94"/>
      <c r="C42" s="94"/>
      <c r="D42" s="79"/>
      <c r="E42" s="95"/>
      <c r="F42" s="96"/>
      <c r="G42" s="79"/>
      <c r="H42" s="79"/>
      <c r="I42" s="0"/>
      <c r="J42" s="79"/>
      <c r="K42" s="79"/>
      <c r="L42" s="98"/>
      <c r="M42" s="79"/>
      <c r="N42" s="101"/>
      <c r="O42" s="102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7"/>
      <c r="DL42" s="77"/>
      <c r="DM42" s="77"/>
      <c r="DN42" s="77"/>
      <c r="DO42" s="77"/>
      <c r="DP42" s="77"/>
      <c r="DQ42" s="77"/>
      <c r="DR42" s="77"/>
      <c r="DS42" s="77"/>
      <c r="DT42" s="77"/>
      <c r="DU42" s="77"/>
      <c r="DV42" s="77"/>
      <c r="DW42" s="77"/>
      <c r="DX42" s="77"/>
      <c r="DY42" s="77"/>
      <c r="DZ42" s="77"/>
      <c r="EA42" s="77"/>
      <c r="EB42" s="77"/>
      <c r="EC42" s="77"/>
      <c r="ED42" s="77"/>
      <c r="EE42" s="77"/>
      <c r="EF42" s="77"/>
      <c r="EG42" s="77"/>
      <c r="EH42" s="77"/>
      <c r="EI42" s="77"/>
      <c r="EJ42" s="77"/>
      <c r="EK42" s="77"/>
      <c r="EL42" s="77"/>
      <c r="EM42" s="77"/>
      <c r="EN42" s="77"/>
      <c r="EO42" s="77"/>
      <c r="EP42" s="77"/>
      <c r="EQ42" s="77"/>
      <c r="ER42" s="77"/>
      <c r="ES42" s="77"/>
      <c r="ET42" s="77"/>
      <c r="EU42" s="77"/>
      <c r="EV42" s="77"/>
      <c r="EW42" s="77"/>
      <c r="EX42" s="77"/>
      <c r="EY42" s="77"/>
      <c r="EZ42" s="77"/>
      <c r="FA42" s="77"/>
      <c r="FB42" s="77"/>
      <c r="FC42" s="77"/>
      <c r="FD42" s="77"/>
      <c r="FE42" s="77"/>
      <c r="FF42" s="77"/>
      <c r="FG42" s="77"/>
      <c r="FH42" s="77"/>
      <c r="FI42" s="77"/>
      <c r="FJ42" s="77"/>
      <c r="FK42" s="77"/>
      <c r="FL42" s="77"/>
      <c r="FM42" s="77"/>
      <c r="FN42" s="77"/>
      <c r="FO42" s="77"/>
      <c r="FP42" s="77"/>
      <c r="FQ42" s="77"/>
      <c r="FR42" s="77"/>
      <c r="FS42" s="77"/>
      <c r="FT42" s="77"/>
      <c r="FU42" s="77"/>
      <c r="FV42" s="77"/>
      <c r="FW42" s="77"/>
      <c r="FX42" s="77"/>
      <c r="FY42" s="77"/>
      <c r="FZ42" s="77"/>
      <c r="GA42" s="77"/>
      <c r="GB42" s="77"/>
      <c r="GC42" s="77"/>
      <c r="GD42" s="77"/>
      <c r="GE42" s="77"/>
      <c r="GF42" s="77"/>
      <c r="GG42" s="77"/>
      <c r="GH42" s="77"/>
      <c r="GI42" s="77"/>
      <c r="GJ42" s="77"/>
      <c r="GK42" s="77"/>
      <c r="GL42" s="77"/>
      <c r="GM42" s="77"/>
      <c r="GN42" s="77"/>
      <c r="GO42" s="77"/>
      <c r="GP42" s="77"/>
      <c r="GQ42" s="77"/>
      <c r="GR42" s="77"/>
      <c r="GS42" s="77"/>
      <c r="GT42" s="77"/>
      <c r="GU42" s="77"/>
      <c r="GV42" s="77"/>
      <c r="GW42" s="77"/>
      <c r="GX42" s="77"/>
      <c r="GY42" s="77"/>
      <c r="GZ42" s="77"/>
      <c r="HA42" s="77"/>
      <c r="HB42" s="77"/>
      <c r="HC42" s="77"/>
      <c r="HD42" s="77"/>
      <c r="HE42" s="77"/>
      <c r="HF42" s="77"/>
      <c r="HG42" s="77"/>
      <c r="HH42" s="77"/>
      <c r="HI42" s="77"/>
      <c r="HJ42" s="77"/>
      <c r="HK42" s="77"/>
      <c r="HL42" s="77"/>
      <c r="HM42" s="77"/>
      <c r="HN42" s="77"/>
      <c r="HO42" s="77"/>
      <c r="HP42" s="77"/>
      <c r="HQ42" s="77"/>
      <c r="HR42" s="77"/>
      <c r="HS42" s="77"/>
      <c r="HT42" s="77"/>
      <c r="HU42" s="77"/>
      <c r="HV42" s="77"/>
      <c r="HW42" s="77"/>
      <c r="HX42" s="77"/>
      <c r="HY42" s="77"/>
      <c r="HZ42" s="77"/>
      <c r="IA42" s="77"/>
      <c r="IB42" s="77"/>
      <c r="IC42" s="77"/>
      <c r="ID42" s="77"/>
      <c r="IE42" s="77"/>
      <c r="IF42" s="77"/>
      <c r="IG42" s="77"/>
      <c r="IH42" s="77"/>
      <c r="II42" s="77"/>
      <c r="IJ42" s="77"/>
      <c r="IK42" s="77"/>
      <c r="IL42" s="77"/>
      <c r="IM42" s="77"/>
      <c r="IN42" s="77"/>
      <c r="IO42" s="77"/>
      <c r="IP42" s="77"/>
      <c r="IQ42" s="77"/>
      <c r="IR42" s="77"/>
      <c r="IS42" s="77"/>
      <c r="IT42" s="77"/>
      <c r="IU42" s="77"/>
      <c r="IV42" s="77"/>
      <c r="IW42" s="77"/>
    </row>
    <row r="43" customFormat="false" ht="12.75" hidden="false" customHeight="false" outlineLevel="0" collapsed="false">
      <c r="A43" s="77"/>
      <c r="B43" s="94"/>
      <c r="C43" s="94"/>
      <c r="D43" s="79"/>
      <c r="E43" s="95"/>
      <c r="F43" s="96"/>
      <c r="G43" s="79"/>
      <c r="H43" s="79"/>
      <c r="I43" s="0"/>
      <c r="J43" s="79"/>
      <c r="K43" s="79"/>
      <c r="L43" s="98"/>
      <c r="M43" s="79"/>
      <c r="N43" s="101"/>
      <c r="O43" s="102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  <c r="DA43" s="77"/>
      <c r="DB43" s="77"/>
      <c r="DC43" s="77"/>
      <c r="DD43" s="77"/>
      <c r="DE43" s="77"/>
      <c r="DF43" s="77"/>
      <c r="DG43" s="77"/>
      <c r="DH43" s="77"/>
      <c r="DI43" s="77"/>
      <c r="DJ43" s="77"/>
      <c r="DK43" s="77"/>
      <c r="DL43" s="77"/>
      <c r="DM43" s="77"/>
      <c r="DN43" s="77"/>
      <c r="DO43" s="77"/>
      <c r="DP43" s="77"/>
      <c r="DQ43" s="77"/>
      <c r="DR43" s="77"/>
      <c r="DS43" s="77"/>
      <c r="DT43" s="77"/>
      <c r="DU43" s="77"/>
      <c r="DV43" s="77"/>
      <c r="DW43" s="77"/>
      <c r="DX43" s="77"/>
      <c r="DY43" s="77"/>
      <c r="DZ43" s="77"/>
      <c r="EA43" s="77"/>
      <c r="EB43" s="77"/>
      <c r="EC43" s="77"/>
      <c r="ED43" s="77"/>
      <c r="EE43" s="77"/>
      <c r="EF43" s="77"/>
      <c r="EG43" s="77"/>
      <c r="EH43" s="77"/>
      <c r="EI43" s="77"/>
      <c r="EJ43" s="77"/>
      <c r="EK43" s="77"/>
      <c r="EL43" s="77"/>
      <c r="EM43" s="77"/>
      <c r="EN43" s="77"/>
      <c r="EO43" s="77"/>
      <c r="EP43" s="77"/>
      <c r="EQ43" s="77"/>
      <c r="ER43" s="77"/>
      <c r="ES43" s="77"/>
      <c r="ET43" s="77"/>
      <c r="EU43" s="77"/>
      <c r="EV43" s="77"/>
      <c r="EW43" s="77"/>
      <c r="EX43" s="77"/>
      <c r="EY43" s="77"/>
      <c r="EZ43" s="77"/>
      <c r="FA43" s="77"/>
      <c r="FB43" s="77"/>
      <c r="FC43" s="77"/>
      <c r="FD43" s="77"/>
      <c r="FE43" s="77"/>
      <c r="FF43" s="77"/>
      <c r="FG43" s="77"/>
      <c r="FH43" s="77"/>
      <c r="FI43" s="77"/>
      <c r="FJ43" s="77"/>
      <c r="FK43" s="77"/>
      <c r="FL43" s="77"/>
      <c r="FM43" s="77"/>
      <c r="FN43" s="77"/>
      <c r="FO43" s="77"/>
      <c r="FP43" s="77"/>
      <c r="FQ43" s="77"/>
      <c r="FR43" s="77"/>
      <c r="FS43" s="77"/>
      <c r="FT43" s="77"/>
      <c r="FU43" s="77"/>
      <c r="FV43" s="77"/>
      <c r="FW43" s="77"/>
      <c r="FX43" s="77"/>
      <c r="FY43" s="77"/>
      <c r="FZ43" s="77"/>
      <c r="GA43" s="77"/>
      <c r="GB43" s="77"/>
      <c r="GC43" s="77"/>
      <c r="GD43" s="77"/>
      <c r="GE43" s="77"/>
      <c r="GF43" s="77"/>
      <c r="GG43" s="77"/>
      <c r="GH43" s="77"/>
      <c r="GI43" s="77"/>
      <c r="GJ43" s="77"/>
      <c r="GK43" s="77"/>
      <c r="GL43" s="77"/>
      <c r="GM43" s="77"/>
      <c r="GN43" s="77"/>
      <c r="GO43" s="77"/>
      <c r="GP43" s="77"/>
      <c r="GQ43" s="77"/>
      <c r="GR43" s="77"/>
      <c r="GS43" s="77"/>
      <c r="GT43" s="77"/>
      <c r="GU43" s="77"/>
      <c r="GV43" s="77"/>
      <c r="GW43" s="77"/>
      <c r="GX43" s="77"/>
      <c r="GY43" s="77"/>
      <c r="GZ43" s="77"/>
      <c r="HA43" s="77"/>
      <c r="HB43" s="77"/>
      <c r="HC43" s="77"/>
      <c r="HD43" s="77"/>
      <c r="HE43" s="77"/>
      <c r="HF43" s="77"/>
      <c r="HG43" s="77"/>
      <c r="HH43" s="77"/>
      <c r="HI43" s="77"/>
      <c r="HJ43" s="77"/>
      <c r="HK43" s="77"/>
      <c r="HL43" s="77"/>
      <c r="HM43" s="77"/>
      <c r="HN43" s="77"/>
      <c r="HO43" s="77"/>
      <c r="HP43" s="77"/>
      <c r="HQ43" s="77"/>
      <c r="HR43" s="77"/>
      <c r="HS43" s="77"/>
      <c r="HT43" s="77"/>
      <c r="HU43" s="77"/>
      <c r="HV43" s="77"/>
      <c r="HW43" s="77"/>
      <c r="HX43" s="77"/>
      <c r="HY43" s="77"/>
      <c r="HZ43" s="77"/>
      <c r="IA43" s="77"/>
      <c r="IB43" s="77"/>
      <c r="IC43" s="77"/>
      <c r="ID43" s="77"/>
      <c r="IE43" s="77"/>
      <c r="IF43" s="77"/>
      <c r="IG43" s="77"/>
      <c r="IH43" s="77"/>
      <c r="II43" s="77"/>
      <c r="IJ43" s="77"/>
      <c r="IK43" s="77"/>
      <c r="IL43" s="77"/>
      <c r="IM43" s="77"/>
      <c r="IN43" s="77"/>
      <c r="IO43" s="77"/>
      <c r="IP43" s="77"/>
      <c r="IQ43" s="77"/>
      <c r="IR43" s="77"/>
      <c r="IS43" s="77"/>
      <c r="IT43" s="77"/>
      <c r="IU43" s="77"/>
      <c r="IV43" s="77"/>
      <c r="IW43" s="77"/>
    </row>
    <row r="44" customFormat="false" ht="12.75" hidden="false" customHeight="false" outlineLevel="0" collapsed="false">
      <c r="A44" s="77"/>
      <c r="B44" s="94"/>
      <c r="C44" s="94"/>
      <c r="D44" s="79"/>
      <c r="E44" s="95"/>
      <c r="F44" s="96"/>
      <c r="G44" s="79"/>
      <c r="H44" s="79"/>
      <c r="I44" s="0"/>
      <c r="J44" s="79"/>
      <c r="K44" s="79"/>
      <c r="L44" s="98"/>
      <c r="M44" s="79"/>
      <c r="N44" s="101"/>
      <c r="O44" s="102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7"/>
      <c r="DE44" s="77"/>
      <c r="DF44" s="77"/>
      <c r="DG44" s="77"/>
      <c r="DH44" s="77"/>
      <c r="DI44" s="77"/>
      <c r="DJ44" s="77"/>
      <c r="DK44" s="77"/>
      <c r="DL44" s="77"/>
      <c r="DM44" s="77"/>
      <c r="DN44" s="77"/>
      <c r="DO44" s="77"/>
      <c r="DP44" s="77"/>
      <c r="DQ44" s="77"/>
      <c r="DR44" s="77"/>
      <c r="DS44" s="77"/>
      <c r="DT44" s="77"/>
      <c r="DU44" s="77"/>
      <c r="DV44" s="77"/>
      <c r="DW44" s="77"/>
      <c r="DX44" s="77"/>
      <c r="DY44" s="77"/>
      <c r="DZ44" s="77"/>
      <c r="EA44" s="77"/>
      <c r="EB44" s="77"/>
      <c r="EC44" s="77"/>
      <c r="ED44" s="77"/>
      <c r="EE44" s="77"/>
      <c r="EF44" s="77"/>
      <c r="EG44" s="77"/>
      <c r="EH44" s="77"/>
      <c r="EI44" s="77"/>
      <c r="EJ44" s="77"/>
      <c r="EK44" s="77"/>
      <c r="EL44" s="77"/>
      <c r="EM44" s="77"/>
      <c r="EN44" s="77"/>
      <c r="EO44" s="77"/>
      <c r="EP44" s="77"/>
      <c r="EQ44" s="77"/>
      <c r="ER44" s="77"/>
      <c r="ES44" s="77"/>
      <c r="ET44" s="77"/>
      <c r="EU44" s="77"/>
      <c r="EV44" s="77"/>
      <c r="EW44" s="77"/>
      <c r="EX44" s="77"/>
      <c r="EY44" s="77"/>
      <c r="EZ44" s="77"/>
      <c r="FA44" s="77"/>
      <c r="FB44" s="77"/>
      <c r="FC44" s="77"/>
      <c r="FD44" s="77"/>
      <c r="FE44" s="77"/>
      <c r="FF44" s="77"/>
      <c r="FG44" s="77"/>
      <c r="FH44" s="77"/>
      <c r="FI44" s="77"/>
      <c r="FJ44" s="77"/>
      <c r="FK44" s="77"/>
      <c r="FL44" s="77"/>
      <c r="FM44" s="77"/>
      <c r="FN44" s="77"/>
      <c r="FO44" s="77"/>
      <c r="FP44" s="77"/>
      <c r="FQ44" s="77"/>
      <c r="FR44" s="77"/>
      <c r="FS44" s="77"/>
      <c r="FT44" s="77"/>
      <c r="FU44" s="77"/>
      <c r="FV44" s="77"/>
      <c r="FW44" s="77"/>
      <c r="FX44" s="77"/>
      <c r="FY44" s="77"/>
      <c r="FZ44" s="77"/>
      <c r="GA44" s="77"/>
      <c r="GB44" s="77"/>
      <c r="GC44" s="77"/>
      <c r="GD44" s="77"/>
      <c r="GE44" s="77"/>
      <c r="GF44" s="77"/>
      <c r="GG44" s="77"/>
      <c r="GH44" s="77"/>
      <c r="GI44" s="77"/>
      <c r="GJ44" s="77"/>
      <c r="GK44" s="77"/>
      <c r="GL44" s="77"/>
      <c r="GM44" s="77"/>
      <c r="GN44" s="77"/>
      <c r="GO44" s="77"/>
      <c r="GP44" s="77"/>
      <c r="GQ44" s="77"/>
      <c r="GR44" s="77"/>
      <c r="GS44" s="77"/>
      <c r="GT44" s="77"/>
      <c r="GU44" s="77"/>
      <c r="GV44" s="77"/>
      <c r="GW44" s="77"/>
      <c r="GX44" s="77"/>
      <c r="GY44" s="77"/>
      <c r="GZ44" s="77"/>
      <c r="HA44" s="77"/>
      <c r="HB44" s="77"/>
      <c r="HC44" s="77"/>
      <c r="HD44" s="77"/>
      <c r="HE44" s="77"/>
      <c r="HF44" s="77"/>
      <c r="HG44" s="77"/>
      <c r="HH44" s="77"/>
      <c r="HI44" s="77"/>
      <c r="HJ44" s="77"/>
      <c r="HK44" s="77"/>
      <c r="HL44" s="77"/>
      <c r="HM44" s="77"/>
      <c r="HN44" s="77"/>
      <c r="HO44" s="77"/>
      <c r="HP44" s="77"/>
      <c r="HQ44" s="77"/>
      <c r="HR44" s="77"/>
      <c r="HS44" s="77"/>
      <c r="HT44" s="77"/>
      <c r="HU44" s="77"/>
      <c r="HV44" s="77"/>
      <c r="HW44" s="77"/>
      <c r="HX44" s="77"/>
      <c r="HY44" s="77"/>
      <c r="HZ44" s="77"/>
      <c r="IA44" s="77"/>
      <c r="IB44" s="77"/>
      <c r="IC44" s="77"/>
      <c r="ID44" s="77"/>
      <c r="IE44" s="77"/>
      <c r="IF44" s="77"/>
      <c r="IG44" s="77"/>
      <c r="IH44" s="77"/>
      <c r="II44" s="77"/>
      <c r="IJ44" s="77"/>
      <c r="IK44" s="77"/>
      <c r="IL44" s="77"/>
      <c r="IM44" s="77"/>
      <c r="IN44" s="77"/>
      <c r="IO44" s="77"/>
      <c r="IP44" s="77"/>
      <c r="IQ44" s="77"/>
      <c r="IR44" s="77"/>
      <c r="IS44" s="77"/>
      <c r="IT44" s="77"/>
      <c r="IU44" s="77"/>
      <c r="IV44" s="77"/>
      <c r="IW44" s="77"/>
    </row>
    <row r="45" customFormat="false" ht="11.25" hidden="false" customHeight="false" outlineLevel="0" collapsed="false">
      <c r="A45" s="77"/>
      <c r="B45" s="94"/>
      <c r="C45" s="94"/>
      <c r="D45" s="79"/>
      <c r="E45" s="103"/>
      <c r="F45" s="96"/>
      <c r="G45" s="79"/>
      <c r="H45" s="79"/>
      <c r="I45" s="104"/>
      <c r="J45" s="79"/>
      <c r="K45" s="79"/>
      <c r="L45" s="98"/>
      <c r="M45" s="79"/>
      <c r="N45" s="101"/>
      <c r="O45" s="102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  <c r="DB45" s="77"/>
      <c r="DC45" s="77"/>
      <c r="DD45" s="77"/>
      <c r="DE45" s="77"/>
      <c r="DF45" s="77"/>
      <c r="DG45" s="77"/>
      <c r="DH45" s="77"/>
      <c r="DI45" s="77"/>
      <c r="DJ45" s="77"/>
      <c r="DK45" s="77"/>
      <c r="DL45" s="77"/>
      <c r="DM45" s="77"/>
      <c r="DN45" s="77"/>
      <c r="DO45" s="77"/>
      <c r="DP45" s="77"/>
      <c r="DQ45" s="77"/>
      <c r="DR45" s="77"/>
      <c r="DS45" s="77"/>
      <c r="DT45" s="77"/>
      <c r="DU45" s="77"/>
      <c r="DV45" s="77"/>
      <c r="DW45" s="77"/>
      <c r="DX45" s="77"/>
      <c r="DY45" s="77"/>
      <c r="DZ45" s="77"/>
      <c r="EA45" s="77"/>
      <c r="EB45" s="77"/>
      <c r="EC45" s="77"/>
      <c r="ED45" s="77"/>
      <c r="EE45" s="77"/>
      <c r="EF45" s="77"/>
      <c r="EG45" s="77"/>
      <c r="EH45" s="77"/>
      <c r="EI45" s="77"/>
      <c r="EJ45" s="77"/>
      <c r="EK45" s="77"/>
      <c r="EL45" s="77"/>
      <c r="EM45" s="77"/>
      <c r="EN45" s="77"/>
      <c r="EO45" s="77"/>
      <c r="EP45" s="77"/>
      <c r="EQ45" s="77"/>
      <c r="ER45" s="77"/>
      <c r="ES45" s="77"/>
      <c r="ET45" s="77"/>
      <c r="EU45" s="77"/>
      <c r="EV45" s="77"/>
      <c r="EW45" s="77"/>
      <c r="EX45" s="77"/>
      <c r="EY45" s="77"/>
      <c r="EZ45" s="77"/>
      <c r="FA45" s="77"/>
      <c r="FB45" s="77"/>
      <c r="FC45" s="77"/>
      <c r="FD45" s="77"/>
      <c r="FE45" s="77"/>
      <c r="FF45" s="77"/>
      <c r="FG45" s="77"/>
      <c r="FH45" s="77"/>
      <c r="FI45" s="77"/>
      <c r="FJ45" s="77"/>
      <c r="FK45" s="77"/>
      <c r="FL45" s="77"/>
      <c r="FM45" s="77"/>
      <c r="FN45" s="77"/>
      <c r="FO45" s="77"/>
      <c r="FP45" s="77"/>
      <c r="FQ45" s="77"/>
      <c r="FR45" s="77"/>
      <c r="FS45" s="77"/>
      <c r="FT45" s="77"/>
      <c r="FU45" s="77"/>
      <c r="FV45" s="77"/>
      <c r="FW45" s="77"/>
      <c r="FX45" s="77"/>
      <c r="FY45" s="77"/>
      <c r="FZ45" s="77"/>
      <c r="GA45" s="77"/>
      <c r="GB45" s="77"/>
      <c r="GC45" s="77"/>
      <c r="GD45" s="77"/>
      <c r="GE45" s="77"/>
      <c r="GF45" s="77"/>
      <c r="GG45" s="77"/>
      <c r="GH45" s="77"/>
      <c r="GI45" s="77"/>
      <c r="GJ45" s="77"/>
      <c r="GK45" s="77"/>
      <c r="GL45" s="77"/>
      <c r="GM45" s="77"/>
      <c r="GN45" s="77"/>
      <c r="GO45" s="77"/>
      <c r="GP45" s="77"/>
      <c r="GQ45" s="77"/>
      <c r="GR45" s="77"/>
      <c r="GS45" s="77"/>
      <c r="GT45" s="77"/>
      <c r="GU45" s="77"/>
      <c r="GV45" s="77"/>
      <c r="GW45" s="77"/>
      <c r="GX45" s="77"/>
      <c r="GY45" s="77"/>
      <c r="GZ45" s="77"/>
      <c r="HA45" s="77"/>
      <c r="HB45" s="77"/>
      <c r="HC45" s="77"/>
      <c r="HD45" s="77"/>
      <c r="HE45" s="77"/>
      <c r="HF45" s="77"/>
      <c r="HG45" s="77"/>
      <c r="HH45" s="77"/>
      <c r="HI45" s="77"/>
      <c r="HJ45" s="77"/>
      <c r="HK45" s="77"/>
      <c r="HL45" s="77"/>
      <c r="HM45" s="77"/>
      <c r="HN45" s="77"/>
      <c r="HO45" s="77"/>
      <c r="HP45" s="77"/>
      <c r="HQ45" s="77"/>
      <c r="HR45" s="77"/>
      <c r="HS45" s="77"/>
      <c r="HT45" s="77"/>
      <c r="HU45" s="77"/>
      <c r="HV45" s="77"/>
      <c r="HW45" s="77"/>
      <c r="HX45" s="77"/>
      <c r="HY45" s="77"/>
      <c r="HZ45" s="77"/>
      <c r="IA45" s="77"/>
      <c r="IB45" s="77"/>
      <c r="IC45" s="77"/>
      <c r="ID45" s="77"/>
      <c r="IE45" s="77"/>
      <c r="IF45" s="77"/>
      <c r="IG45" s="77"/>
      <c r="IH45" s="77"/>
      <c r="II45" s="77"/>
      <c r="IJ45" s="77"/>
      <c r="IK45" s="77"/>
      <c r="IL45" s="77"/>
      <c r="IM45" s="77"/>
      <c r="IN45" s="77"/>
      <c r="IO45" s="77"/>
      <c r="IP45" s="77"/>
      <c r="IQ45" s="77"/>
      <c r="IR45" s="77"/>
      <c r="IS45" s="77"/>
      <c r="IT45" s="77"/>
      <c r="IU45" s="77"/>
      <c r="IV45" s="77"/>
      <c r="IW45" s="77"/>
    </row>
    <row r="47" customFormat="false" ht="3.75" hidden="false" customHeight="true" outlineLevel="0" collapsed="false">
      <c r="A47" s="56"/>
      <c r="B47" s="57"/>
      <c r="C47" s="57"/>
      <c r="D47" s="58"/>
      <c r="E47" s="58"/>
      <c r="F47" s="58"/>
      <c r="G47" s="58"/>
      <c r="H47" s="58"/>
      <c r="I47" s="43"/>
      <c r="J47" s="58"/>
      <c r="K47" s="58"/>
      <c r="L47" s="59"/>
      <c r="M47" s="58"/>
    </row>
    <row r="48" customFormat="false" ht="13.5" hidden="false" customHeight="true" outlineLevel="0" collapsed="false">
      <c r="A48" s="105" t="s">
        <v>65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</row>
  </sheetData>
  <mergeCells count="3">
    <mergeCell ref="A8:D8"/>
    <mergeCell ref="A9:D9"/>
    <mergeCell ref="A48:O4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&amp;C&amp;"Arial,Bold"FINAL TRANSPORT
INVOICE</oddHeader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8" width="3.85"/>
    <col collapsed="false" customWidth="false" hidden="false" outlineLevel="0" max="3" min="2" style="29" width="9.14"/>
    <col collapsed="false" customWidth="true" hidden="false" outlineLevel="0" max="4" min="4" style="30" width="7.28"/>
    <col collapsed="false" customWidth="true" hidden="false" outlineLevel="0" max="5" min="5" style="31" width="18.7"/>
    <col collapsed="false" customWidth="true" hidden="false" outlineLevel="0" max="6" min="6" style="31" width="11.13"/>
    <col collapsed="false" customWidth="true" hidden="false" outlineLevel="0" max="7" min="7" style="30" width="16.13"/>
    <col collapsed="false" customWidth="true" hidden="false" outlineLevel="0" max="8" min="8" style="30" width="10.99"/>
    <col collapsed="false" customWidth="true" hidden="false" outlineLevel="0" max="9" min="9" style="32" width="10.71"/>
    <col collapsed="false" customWidth="true" hidden="false" outlineLevel="0" max="10" min="10" style="30" width="5.56"/>
    <col collapsed="false" customWidth="true" hidden="false" outlineLevel="0" max="11" min="11" style="30" width="2.28"/>
    <col collapsed="false" customWidth="true" hidden="false" outlineLevel="0" max="12" min="12" style="33" width="11.28"/>
    <col collapsed="false" customWidth="true" hidden="false" outlineLevel="0" max="13" min="13" style="30" width="7.7"/>
    <col collapsed="false" customWidth="true" hidden="false" outlineLevel="0" max="14" min="14" style="34" width="11.42"/>
    <col collapsed="false" customWidth="true" hidden="false" outlineLevel="0" max="15" min="15" style="33" width="15.99"/>
    <col collapsed="false" customWidth="false" hidden="false" outlineLevel="0" max="257" min="16" style="28" width="9.14"/>
  </cols>
  <sheetData>
    <row r="1" customFormat="false" ht="13.5" hidden="false" customHeight="false" outlineLevel="0" collapsed="false">
      <c r="A1" s="0"/>
      <c r="E1" s="35" t="s">
        <v>17</v>
      </c>
      <c r="F1" s="36"/>
      <c r="G1" s="37"/>
      <c r="H1" s="35" t="s">
        <v>18</v>
      </c>
      <c r="I1" s="38"/>
      <c r="J1" s="36"/>
      <c r="K1" s="36"/>
      <c r="L1" s="39" t="s">
        <v>19</v>
      </c>
      <c r="M1" s="36"/>
      <c r="N1" s="36" t="s">
        <v>79</v>
      </c>
      <c r="O1" s="40"/>
    </row>
    <row r="2" customFormat="false" ht="11.25" hidden="false" customHeight="false" outlineLevel="0" collapsed="false">
      <c r="E2" s="41" t="s">
        <v>21</v>
      </c>
      <c r="F2" s="2"/>
      <c r="G2" s="42"/>
      <c r="H2" s="41" t="s">
        <v>22</v>
      </c>
      <c r="I2" s="43"/>
      <c r="J2" s="2"/>
      <c r="K2" s="2"/>
      <c r="L2" s="44" t="s">
        <v>23</v>
      </c>
      <c r="M2" s="2"/>
      <c r="N2" s="45" t="n">
        <v>36647</v>
      </c>
      <c r="O2" s="46"/>
    </row>
    <row r="3" customFormat="false" ht="11.25" hidden="false" customHeight="false" outlineLevel="0" collapsed="false">
      <c r="E3" s="41" t="s">
        <v>24</v>
      </c>
      <c r="F3" s="2"/>
      <c r="G3" s="42"/>
      <c r="H3" s="41" t="s">
        <v>25</v>
      </c>
      <c r="I3" s="43"/>
      <c r="J3" s="2"/>
      <c r="K3" s="2"/>
      <c r="L3" s="41"/>
      <c r="M3" s="2"/>
      <c r="N3" s="2"/>
      <c r="O3" s="46"/>
    </row>
    <row r="4" customFormat="false" ht="11.25" hidden="false" customHeight="false" outlineLevel="0" collapsed="false">
      <c r="E4" s="41" t="s">
        <v>26</v>
      </c>
      <c r="F4" s="2"/>
      <c r="G4" s="42"/>
      <c r="H4" s="41" t="s">
        <v>27</v>
      </c>
      <c r="I4" s="43"/>
      <c r="J4" s="2"/>
      <c r="K4" s="2"/>
      <c r="L4" s="44" t="s">
        <v>28</v>
      </c>
      <c r="M4" s="2"/>
      <c r="N4" s="47" t="s">
        <v>29</v>
      </c>
      <c r="O4" s="46"/>
    </row>
    <row r="5" customFormat="false" ht="11.25" hidden="false" customHeight="false" outlineLevel="0" collapsed="false">
      <c r="E5" s="41"/>
      <c r="F5" s="2"/>
      <c r="G5" s="42"/>
      <c r="H5" s="41" t="s">
        <v>30</v>
      </c>
      <c r="I5" s="43"/>
      <c r="J5" s="2"/>
      <c r="K5" s="2"/>
      <c r="L5" s="41"/>
      <c r="M5" s="2"/>
      <c r="N5" s="48"/>
      <c r="O5" s="46"/>
    </row>
    <row r="6" customFormat="false" ht="11.25" hidden="false" customHeight="false" outlineLevel="0" collapsed="false">
      <c r="E6" s="41"/>
      <c r="F6" s="2"/>
      <c r="G6" s="42"/>
      <c r="H6" s="41"/>
      <c r="I6" s="43"/>
      <c r="J6" s="2"/>
      <c r="K6" s="2"/>
      <c r="L6" s="44" t="s">
        <v>31</v>
      </c>
      <c r="M6" s="2"/>
      <c r="N6" s="47" t="s">
        <v>80</v>
      </c>
      <c r="O6" s="46"/>
    </row>
    <row r="7" customFormat="false" ht="11.25" hidden="false" customHeight="false" outlineLevel="0" collapsed="false">
      <c r="E7" s="44" t="s">
        <v>0</v>
      </c>
      <c r="F7" s="2" t="s">
        <v>33</v>
      </c>
      <c r="G7" s="42"/>
      <c r="H7" s="44" t="s">
        <v>0</v>
      </c>
      <c r="I7" s="43" t="s">
        <v>34</v>
      </c>
      <c r="J7" s="2"/>
      <c r="K7" s="2"/>
      <c r="L7" s="44" t="s">
        <v>35</v>
      </c>
      <c r="M7" s="2"/>
      <c r="N7" s="2" t="s">
        <v>36</v>
      </c>
      <c r="O7" s="46"/>
    </row>
    <row r="8" customFormat="false" ht="13.5" hidden="false" customHeight="false" outlineLevel="0" collapsed="false">
      <c r="A8" s="49" t="s">
        <v>37</v>
      </c>
      <c r="B8" s="49"/>
      <c r="C8" s="49"/>
      <c r="D8" s="49"/>
      <c r="E8" s="44" t="s">
        <v>1</v>
      </c>
      <c r="F8" s="2" t="s">
        <v>38</v>
      </c>
      <c r="G8" s="42"/>
      <c r="H8" s="44" t="s">
        <v>1</v>
      </c>
      <c r="I8" s="43" t="s">
        <v>39</v>
      </c>
      <c r="J8" s="2"/>
      <c r="K8" s="2"/>
      <c r="L8" s="41"/>
      <c r="M8" s="2"/>
      <c r="N8" s="2"/>
      <c r="O8" s="42"/>
    </row>
    <row r="9" customFormat="false" ht="13.5" hidden="false" customHeight="false" outlineLevel="0" collapsed="false">
      <c r="A9" s="50"/>
      <c r="B9" s="50"/>
      <c r="C9" s="50"/>
      <c r="D9" s="50"/>
      <c r="E9" s="51" t="s">
        <v>40</v>
      </c>
      <c r="F9" s="52" t="s">
        <v>41</v>
      </c>
      <c r="G9" s="53"/>
      <c r="H9" s="51" t="s">
        <v>40</v>
      </c>
      <c r="I9" s="52" t="s">
        <v>42</v>
      </c>
      <c r="J9" s="54"/>
      <c r="K9" s="54"/>
      <c r="L9" s="55"/>
      <c r="M9" s="54"/>
      <c r="N9" s="54"/>
      <c r="O9" s="53"/>
    </row>
    <row r="10" customFormat="false" ht="3.75" hidden="false" customHeight="true" outlineLevel="0" collapsed="false">
      <c r="A10" s="56"/>
      <c r="B10" s="57"/>
      <c r="C10" s="57"/>
      <c r="D10" s="58"/>
      <c r="E10" s="58"/>
      <c r="F10" s="58"/>
      <c r="G10" s="58"/>
      <c r="H10" s="58"/>
      <c r="I10" s="43"/>
      <c r="J10" s="58"/>
      <c r="K10" s="58"/>
      <c r="L10" s="59"/>
      <c r="M10" s="58"/>
    </row>
    <row r="11" customFormat="false" ht="12" hidden="false" customHeight="false" outlineLevel="0" collapsed="false">
      <c r="A11" s="60" t="s">
        <v>6</v>
      </c>
      <c r="B11" s="61"/>
      <c r="C11" s="61"/>
      <c r="D11" s="62"/>
      <c r="E11" s="62"/>
      <c r="F11" s="62"/>
      <c r="G11" s="62"/>
      <c r="H11" s="62"/>
      <c r="I11" s="38"/>
      <c r="J11" s="62"/>
      <c r="K11" s="62"/>
      <c r="L11" s="63"/>
      <c r="M11" s="62"/>
      <c r="N11" s="64"/>
      <c r="O11" s="63"/>
    </row>
    <row r="12" customFormat="false" ht="12.75" hidden="false" customHeight="false" outlineLevel="0" collapsed="false">
      <c r="A12" s="65" t="s">
        <v>43</v>
      </c>
      <c r="B12" s="57"/>
      <c r="C12" s="57"/>
      <c r="D12" s="58"/>
      <c r="E12" s="66" t="s">
        <v>81</v>
      </c>
      <c r="F12" s="58"/>
      <c r="G12" s="58"/>
      <c r="H12" s="58"/>
      <c r="I12" s="43"/>
      <c r="J12" s="58"/>
      <c r="K12" s="58"/>
      <c r="L12" s="59"/>
      <c r="M12" s="58"/>
      <c r="N12" s="67"/>
      <c r="O12" s="59"/>
    </row>
    <row r="13" customFormat="false" ht="11.25" hidden="false" customHeight="false" outlineLevel="0" collapsed="false">
      <c r="A13" s="65"/>
      <c r="B13" s="57"/>
      <c r="C13" s="57"/>
      <c r="D13" s="58"/>
      <c r="E13" s="58"/>
      <c r="F13" s="58"/>
      <c r="G13" s="58"/>
      <c r="H13" s="58"/>
      <c r="I13" s="68" t="s">
        <v>45</v>
      </c>
      <c r="J13" s="58"/>
      <c r="K13" s="58"/>
      <c r="L13" s="59"/>
      <c r="M13" s="58"/>
      <c r="N13" s="67"/>
      <c r="O13" s="59"/>
    </row>
    <row r="14" customFormat="false" ht="12.75" hidden="false" customHeight="false" outlineLevel="0" collapsed="false">
      <c r="A14" s="69" t="s">
        <v>46</v>
      </c>
      <c r="B14" s="70" t="s">
        <v>47</v>
      </c>
      <c r="C14" s="70" t="s">
        <v>48</v>
      </c>
      <c r="D14" s="71" t="s">
        <v>49</v>
      </c>
      <c r="E14" s="0" t="s">
        <v>6</v>
      </c>
      <c r="F14" s="71" t="s">
        <v>50</v>
      </c>
      <c r="G14" s="0" t="s">
        <v>6</v>
      </c>
      <c r="H14" s="71" t="s">
        <v>6</v>
      </c>
      <c r="I14" s="72" t="s">
        <v>51</v>
      </c>
      <c r="J14" s="71" t="s">
        <v>52</v>
      </c>
      <c r="K14" s="71"/>
      <c r="L14" s="73" t="s">
        <v>53</v>
      </c>
      <c r="M14" s="74" t="s">
        <v>54</v>
      </c>
      <c r="N14" s="75" t="s">
        <v>55</v>
      </c>
      <c r="O14" s="76" t="s">
        <v>56</v>
      </c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  <c r="II14" s="77"/>
      <c r="IJ14" s="77"/>
      <c r="IK14" s="77"/>
      <c r="IL14" s="77"/>
      <c r="IM14" s="77"/>
      <c r="IN14" s="77"/>
      <c r="IO14" s="77"/>
      <c r="IP14" s="77"/>
      <c r="IQ14" s="77"/>
      <c r="IR14" s="77"/>
      <c r="IS14" s="77"/>
      <c r="IT14" s="77"/>
      <c r="IU14" s="77"/>
      <c r="IV14" s="77"/>
      <c r="IW14" s="77"/>
    </row>
    <row r="15" customFormat="false" ht="11.25" hidden="false" customHeight="false" outlineLevel="0" collapsed="false">
      <c r="A15" s="77" t="s">
        <v>23</v>
      </c>
      <c r="C15" s="78" t="n">
        <v>36647</v>
      </c>
      <c r="E15" s="79" t="s">
        <v>6</v>
      </c>
      <c r="F15" s="28"/>
      <c r="H15" s="79" t="s">
        <v>6</v>
      </c>
      <c r="I15" s="32" t="s">
        <v>6</v>
      </c>
      <c r="M15" s="80"/>
      <c r="N15" s="81"/>
      <c r="O15" s="82"/>
    </row>
    <row r="16" customFormat="false" ht="11.25" hidden="false" customHeight="false" outlineLevel="0" collapsed="false">
      <c r="A16" s="77"/>
      <c r="C16" s="78"/>
      <c r="E16" s="79" t="s">
        <v>6</v>
      </c>
      <c r="F16" s="79" t="s">
        <v>82</v>
      </c>
      <c r="H16" s="79"/>
      <c r="M16" s="80"/>
      <c r="N16" s="83"/>
      <c r="O16" s="84"/>
    </row>
    <row r="17" customFormat="false" ht="11.25" hidden="false" customHeight="false" outlineLevel="0" collapsed="false">
      <c r="A17" s="77"/>
      <c r="C17" s="78"/>
      <c r="E17" s="79"/>
      <c r="F17" s="79"/>
      <c r="H17" s="79"/>
      <c r="M17" s="80"/>
      <c r="N17" s="83"/>
      <c r="O17" s="84"/>
    </row>
    <row r="18" customFormat="false" ht="11.25" hidden="false" customHeight="false" outlineLevel="0" collapsed="false">
      <c r="A18" s="28" t="n">
        <v>1</v>
      </c>
      <c r="B18" s="29" t="n">
        <f aca="false">Transport_NBorder!B17</f>
        <v>36647</v>
      </c>
      <c r="C18" s="29" t="n">
        <f aca="false">'Transport_Trunkline Gas'!C18</f>
        <v>36677</v>
      </c>
      <c r="D18" s="30" t="s">
        <v>83</v>
      </c>
      <c r="E18" s="85" t="s">
        <v>59</v>
      </c>
      <c r="F18" s="86" t="s">
        <v>60</v>
      </c>
      <c r="G18" s="30" t="s">
        <v>6</v>
      </c>
      <c r="I18" s="87" t="n">
        <v>67871</v>
      </c>
      <c r="J18" s="80" t="s">
        <v>61</v>
      </c>
      <c r="L18" s="88" t="n">
        <v>5.4356</v>
      </c>
      <c r="M18" s="80" t="s">
        <v>61</v>
      </c>
      <c r="N18" s="89" t="n">
        <f aca="false">I18*L18</f>
        <v>368919.6076</v>
      </c>
      <c r="O18" s="90" t="n">
        <f aca="false">N18</f>
        <v>368919.6076</v>
      </c>
    </row>
    <row r="19" customFormat="false" ht="11.25" hidden="false" customHeight="false" outlineLevel="0" collapsed="false">
      <c r="E19" s="91"/>
      <c r="I19" s="87"/>
      <c r="J19" s="80"/>
      <c r="L19" s="88"/>
      <c r="M19" s="80"/>
      <c r="N19" s="89"/>
      <c r="O19" s="90"/>
    </row>
    <row r="20" customFormat="false" ht="11.25" hidden="false" customHeight="false" outlineLevel="0" collapsed="false">
      <c r="E20" s="103"/>
      <c r="F20" s="79" t="s">
        <v>82</v>
      </c>
      <c r="I20" s="87"/>
      <c r="J20" s="80"/>
      <c r="L20" s="88"/>
      <c r="M20" s="80"/>
      <c r="N20" s="89"/>
      <c r="O20" s="90"/>
    </row>
    <row r="21" customFormat="false" ht="12.75" hidden="false" customHeight="false" outlineLevel="0" collapsed="false">
      <c r="E21" s="85"/>
      <c r="F21" s="86"/>
      <c r="I21" s="0"/>
      <c r="J21" s="80"/>
      <c r="L21" s="93"/>
      <c r="M21" s="80"/>
      <c r="N21" s="89"/>
      <c r="O21" s="90"/>
    </row>
    <row r="22" customFormat="false" ht="23.25" hidden="false" customHeight="false" outlineLevel="0" collapsed="false">
      <c r="A22" s="77"/>
      <c r="B22" s="94"/>
      <c r="C22" s="94"/>
      <c r="D22" s="79"/>
      <c r="E22" s="95" t="s">
        <v>62</v>
      </c>
      <c r="F22" s="96"/>
      <c r="G22" s="79"/>
      <c r="H22" s="79"/>
      <c r="I22" s="0" t="s">
        <v>6</v>
      </c>
      <c r="J22" s="97"/>
      <c r="K22" s="79"/>
      <c r="L22" s="98"/>
      <c r="M22" s="97"/>
      <c r="N22" s="99" t="n">
        <f aca="false">N18</f>
        <v>368919.6076</v>
      </c>
      <c r="O22" s="100" t="n">
        <f aca="false">N22</f>
        <v>368919.6076</v>
      </c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  <c r="FL22" s="77"/>
      <c r="FM22" s="77"/>
      <c r="FN22" s="77"/>
      <c r="FO22" s="77"/>
      <c r="FP22" s="77"/>
      <c r="FQ22" s="77"/>
      <c r="FR22" s="77"/>
      <c r="FS22" s="77"/>
      <c r="FT22" s="77"/>
      <c r="FU22" s="77"/>
      <c r="FV22" s="77"/>
      <c r="FW22" s="77"/>
      <c r="FX22" s="77"/>
      <c r="FY22" s="77"/>
      <c r="FZ22" s="77"/>
      <c r="GA22" s="77"/>
      <c r="GB22" s="77"/>
      <c r="GC22" s="77"/>
      <c r="GD22" s="77"/>
      <c r="GE22" s="77"/>
      <c r="GF22" s="77"/>
      <c r="GG22" s="77"/>
      <c r="GH22" s="77"/>
      <c r="GI22" s="77"/>
      <c r="GJ22" s="77"/>
      <c r="GK22" s="77"/>
      <c r="GL22" s="77"/>
      <c r="GM22" s="77"/>
      <c r="GN22" s="77"/>
      <c r="GO22" s="77"/>
      <c r="GP22" s="77"/>
      <c r="GQ22" s="77"/>
      <c r="GR22" s="77"/>
      <c r="GS22" s="77"/>
      <c r="GT22" s="77"/>
      <c r="GU22" s="77"/>
      <c r="GV22" s="77"/>
      <c r="GW22" s="77"/>
      <c r="GX22" s="77"/>
      <c r="GY22" s="77"/>
      <c r="GZ22" s="77"/>
      <c r="HA22" s="77"/>
      <c r="HB22" s="77"/>
      <c r="HC22" s="77"/>
      <c r="HD22" s="77"/>
      <c r="HE22" s="77"/>
      <c r="HF22" s="77"/>
      <c r="HG22" s="77"/>
      <c r="HH22" s="77"/>
      <c r="HI22" s="77"/>
      <c r="HJ22" s="77"/>
      <c r="HK22" s="77"/>
      <c r="HL22" s="77"/>
      <c r="HM22" s="77"/>
      <c r="HN22" s="77"/>
      <c r="HO22" s="77"/>
      <c r="HP22" s="77"/>
      <c r="HQ22" s="77"/>
      <c r="HR22" s="77"/>
      <c r="HS22" s="77"/>
      <c r="HT22" s="77"/>
      <c r="HU22" s="77"/>
      <c r="HV22" s="77"/>
      <c r="HW22" s="77"/>
      <c r="HX22" s="77"/>
      <c r="HY22" s="77"/>
      <c r="HZ22" s="77"/>
      <c r="IA22" s="77"/>
      <c r="IB22" s="77"/>
      <c r="IC22" s="77"/>
      <c r="ID22" s="77"/>
      <c r="IE22" s="77"/>
      <c r="IF22" s="77"/>
      <c r="IG22" s="77"/>
      <c r="IH22" s="77"/>
      <c r="II22" s="77"/>
      <c r="IJ22" s="77"/>
      <c r="IK22" s="77"/>
      <c r="IL22" s="77"/>
      <c r="IM22" s="77"/>
      <c r="IN22" s="77"/>
      <c r="IO22" s="77"/>
      <c r="IP22" s="77"/>
      <c r="IQ22" s="77"/>
      <c r="IR22" s="77"/>
      <c r="IS22" s="77"/>
      <c r="IT22" s="77"/>
      <c r="IU22" s="77"/>
      <c r="IV22" s="77"/>
      <c r="IW22" s="77"/>
    </row>
    <row r="23" customFormat="false" ht="13.5" hidden="false" customHeight="false" outlineLevel="0" collapsed="false">
      <c r="A23" s="77"/>
      <c r="B23" s="94"/>
      <c r="C23" s="94"/>
      <c r="D23" s="79"/>
      <c r="E23" s="95"/>
      <c r="F23" s="96"/>
      <c r="G23" s="79"/>
      <c r="H23" s="79"/>
      <c r="I23" s="0"/>
      <c r="J23" s="79"/>
      <c r="K23" s="79"/>
      <c r="L23" s="98"/>
      <c r="M23" s="79"/>
      <c r="N23" s="101"/>
      <c r="O23" s="102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  <c r="GV23" s="77"/>
      <c r="GW23" s="77"/>
      <c r="GX23" s="77"/>
      <c r="GY23" s="77"/>
      <c r="GZ23" s="77"/>
      <c r="HA23" s="77"/>
      <c r="HB23" s="77"/>
      <c r="HC23" s="77"/>
      <c r="HD23" s="77"/>
      <c r="HE23" s="77"/>
      <c r="HF23" s="77"/>
      <c r="HG23" s="77"/>
      <c r="HH23" s="77"/>
      <c r="HI23" s="77"/>
      <c r="HJ23" s="77"/>
      <c r="HK23" s="77"/>
      <c r="HL23" s="77"/>
      <c r="HM23" s="77"/>
      <c r="HN23" s="77"/>
      <c r="HO23" s="77"/>
      <c r="HP23" s="77"/>
      <c r="HQ23" s="77"/>
      <c r="HR23" s="77"/>
      <c r="HS23" s="77"/>
      <c r="HT23" s="77"/>
      <c r="HU23" s="77"/>
      <c r="HV23" s="77"/>
      <c r="HW23" s="77"/>
      <c r="HX23" s="77"/>
      <c r="HY23" s="77"/>
      <c r="HZ23" s="77"/>
      <c r="IA23" s="77"/>
      <c r="IB23" s="77"/>
      <c r="IC23" s="77"/>
      <c r="ID23" s="77"/>
      <c r="IE23" s="77"/>
      <c r="IF23" s="77"/>
      <c r="IG23" s="77"/>
      <c r="IH23" s="77"/>
      <c r="II23" s="77"/>
      <c r="IJ23" s="77"/>
      <c r="IK23" s="77"/>
      <c r="IL23" s="77"/>
      <c r="IM23" s="77"/>
      <c r="IN23" s="77"/>
      <c r="IO23" s="77"/>
      <c r="IP23" s="77"/>
      <c r="IQ23" s="77"/>
      <c r="IR23" s="77"/>
      <c r="IS23" s="77"/>
      <c r="IT23" s="77"/>
      <c r="IU23" s="77"/>
      <c r="IV23" s="77"/>
      <c r="IW23" s="77"/>
    </row>
    <row r="24" customFormat="false" ht="12.75" hidden="false" customHeight="false" outlineLevel="0" collapsed="false">
      <c r="A24" s="77"/>
      <c r="B24" s="94"/>
      <c r="C24" s="94"/>
      <c r="D24" s="79"/>
      <c r="E24" s="95"/>
      <c r="F24" s="77"/>
      <c r="G24" s="79"/>
      <c r="H24" s="79"/>
      <c r="I24" s="0"/>
      <c r="J24" s="79"/>
      <c r="K24" s="79"/>
      <c r="L24" s="98"/>
      <c r="M24" s="79"/>
      <c r="N24" s="101"/>
      <c r="O24" s="102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  <c r="HL24" s="77"/>
      <c r="HM24" s="77"/>
      <c r="HN24" s="77"/>
      <c r="HO24" s="77"/>
      <c r="HP24" s="77"/>
      <c r="HQ24" s="77"/>
      <c r="HR24" s="77"/>
      <c r="HS24" s="77"/>
      <c r="HT24" s="77"/>
      <c r="HU24" s="77"/>
      <c r="HV24" s="77"/>
      <c r="HW24" s="77"/>
      <c r="HX24" s="77"/>
      <c r="HY24" s="77"/>
      <c r="HZ24" s="77"/>
      <c r="IA24" s="77"/>
      <c r="IB24" s="77"/>
      <c r="IC24" s="77"/>
      <c r="ID24" s="77"/>
      <c r="IE24" s="77"/>
      <c r="IF24" s="77"/>
      <c r="IG24" s="77"/>
      <c r="IH24" s="77"/>
      <c r="II24" s="77"/>
      <c r="IJ24" s="77"/>
      <c r="IK24" s="77"/>
      <c r="IL24" s="77"/>
      <c r="IM24" s="77"/>
      <c r="IN24" s="77"/>
      <c r="IO24" s="77"/>
      <c r="IP24" s="77"/>
      <c r="IQ24" s="77"/>
      <c r="IR24" s="77"/>
      <c r="IS24" s="77"/>
      <c r="IT24" s="77"/>
      <c r="IU24" s="77"/>
      <c r="IV24" s="77"/>
      <c r="IW24" s="77"/>
    </row>
    <row r="25" customFormat="false" ht="12.75" hidden="false" customHeight="false" outlineLevel="0" collapsed="false">
      <c r="A25" s="77"/>
      <c r="B25" s="94"/>
      <c r="C25" s="94"/>
      <c r="D25" s="79"/>
      <c r="E25" s="95"/>
      <c r="F25" s="96"/>
      <c r="G25" s="79"/>
      <c r="H25" s="79"/>
      <c r="I25" s="0"/>
      <c r="J25" s="79"/>
      <c r="K25" s="79"/>
      <c r="L25" s="98"/>
      <c r="M25" s="79"/>
      <c r="N25" s="101"/>
      <c r="O25" s="102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  <c r="HZ25" s="77"/>
      <c r="IA25" s="77"/>
      <c r="IB25" s="77"/>
      <c r="IC25" s="77"/>
      <c r="ID25" s="77"/>
      <c r="IE25" s="77"/>
      <c r="IF25" s="77"/>
      <c r="IG25" s="77"/>
      <c r="IH25" s="77"/>
      <c r="II25" s="77"/>
      <c r="IJ25" s="77"/>
      <c r="IK25" s="77"/>
      <c r="IL25" s="77"/>
      <c r="IM25" s="77"/>
      <c r="IN25" s="77"/>
      <c r="IO25" s="77"/>
      <c r="IP25" s="77"/>
      <c r="IQ25" s="77"/>
      <c r="IR25" s="77"/>
      <c r="IS25" s="77"/>
      <c r="IT25" s="77"/>
      <c r="IU25" s="77"/>
      <c r="IV25" s="77"/>
      <c r="IW25" s="77"/>
    </row>
    <row r="26" customFormat="false" ht="12.75" hidden="false" customHeight="false" outlineLevel="0" collapsed="false">
      <c r="A26" s="77"/>
      <c r="B26" s="94"/>
      <c r="C26" s="94"/>
      <c r="D26" s="79"/>
      <c r="E26" s="95"/>
      <c r="F26" s="96"/>
      <c r="G26" s="79"/>
      <c r="H26" s="79"/>
      <c r="I26" s="0"/>
      <c r="J26" s="79"/>
      <c r="K26" s="79"/>
      <c r="L26" s="98"/>
      <c r="M26" s="79"/>
      <c r="N26" s="101"/>
      <c r="O26" s="102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7"/>
      <c r="HU26" s="77"/>
      <c r="HV26" s="77"/>
      <c r="HW26" s="77"/>
      <c r="HX26" s="77"/>
      <c r="HY26" s="77"/>
      <c r="HZ26" s="77"/>
      <c r="IA26" s="77"/>
      <c r="IB26" s="77"/>
      <c r="IC26" s="77"/>
      <c r="ID26" s="77"/>
      <c r="IE26" s="77"/>
      <c r="IF26" s="77"/>
      <c r="IG26" s="77"/>
      <c r="IH26" s="77"/>
      <c r="II26" s="77"/>
      <c r="IJ26" s="77"/>
      <c r="IK26" s="77"/>
      <c r="IL26" s="77"/>
      <c r="IM26" s="77"/>
      <c r="IN26" s="77"/>
      <c r="IO26" s="77"/>
      <c r="IP26" s="77"/>
      <c r="IQ26" s="77"/>
      <c r="IR26" s="77"/>
      <c r="IS26" s="77"/>
      <c r="IT26" s="77"/>
      <c r="IU26" s="77"/>
      <c r="IV26" s="77"/>
      <c r="IW26" s="77"/>
    </row>
    <row r="27" customFormat="false" ht="12.75" hidden="false" customHeight="false" outlineLevel="0" collapsed="false">
      <c r="A27" s="77" t="s">
        <v>63</v>
      </c>
      <c r="B27" s="94"/>
      <c r="C27" s="108" t="s">
        <v>84</v>
      </c>
      <c r="D27" s="79"/>
      <c r="E27" s="95"/>
      <c r="F27" s="96"/>
      <c r="G27" s="79"/>
      <c r="H27" s="79"/>
      <c r="I27" s="0"/>
      <c r="J27" s="79"/>
      <c r="K27" s="79"/>
      <c r="L27" s="98"/>
      <c r="M27" s="79"/>
      <c r="N27" s="101"/>
      <c r="O27" s="102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  <c r="HL27" s="77"/>
      <c r="HM27" s="77"/>
      <c r="HN27" s="77"/>
      <c r="HO27" s="77"/>
      <c r="HP27" s="77"/>
      <c r="HQ27" s="77"/>
      <c r="HR27" s="77"/>
      <c r="HS27" s="77"/>
      <c r="HT27" s="77"/>
      <c r="HU27" s="77"/>
      <c r="HV27" s="77"/>
      <c r="HW27" s="77"/>
      <c r="HX27" s="77"/>
      <c r="HY27" s="77"/>
      <c r="HZ27" s="77"/>
      <c r="IA27" s="77"/>
      <c r="IB27" s="77"/>
      <c r="IC27" s="77"/>
      <c r="ID27" s="77"/>
      <c r="IE27" s="77"/>
      <c r="IF27" s="77"/>
      <c r="IG27" s="77"/>
      <c r="IH27" s="77"/>
      <c r="II27" s="77"/>
      <c r="IJ27" s="77"/>
      <c r="IK27" s="77"/>
      <c r="IL27" s="77"/>
      <c r="IM27" s="77"/>
      <c r="IN27" s="77"/>
      <c r="IO27" s="77"/>
      <c r="IP27" s="77"/>
      <c r="IQ27" s="77"/>
      <c r="IR27" s="77"/>
      <c r="IS27" s="77"/>
      <c r="IT27" s="77"/>
      <c r="IU27" s="77"/>
      <c r="IV27" s="77"/>
      <c r="IW27" s="77"/>
    </row>
    <row r="28" customFormat="false" ht="12.75" hidden="false" customHeight="false" outlineLevel="0" collapsed="false">
      <c r="A28" s="77"/>
      <c r="B28" s="94"/>
      <c r="C28" s="94"/>
      <c r="D28" s="79"/>
      <c r="E28" s="95"/>
      <c r="F28" s="96"/>
      <c r="G28" s="79"/>
      <c r="H28" s="79"/>
      <c r="I28" s="0"/>
      <c r="J28" s="79"/>
      <c r="K28" s="79"/>
      <c r="L28" s="98"/>
      <c r="M28" s="79"/>
      <c r="N28" s="101"/>
      <c r="O28" s="102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  <c r="HL28" s="77"/>
      <c r="HM28" s="77"/>
      <c r="HN28" s="77"/>
      <c r="HO28" s="77"/>
      <c r="HP28" s="77"/>
      <c r="HQ28" s="77"/>
      <c r="HR28" s="77"/>
      <c r="HS28" s="77"/>
      <c r="HT28" s="77"/>
      <c r="HU28" s="77"/>
      <c r="HV28" s="77"/>
      <c r="HW28" s="77"/>
      <c r="HX28" s="77"/>
      <c r="HY28" s="77"/>
      <c r="HZ28" s="77"/>
      <c r="IA28" s="77"/>
      <c r="IB28" s="77"/>
      <c r="IC28" s="77"/>
      <c r="ID28" s="77"/>
      <c r="IE28" s="77"/>
      <c r="IF28" s="77"/>
      <c r="IG28" s="77"/>
      <c r="IH28" s="77"/>
      <c r="II28" s="77"/>
      <c r="IJ28" s="77"/>
      <c r="IK28" s="77"/>
      <c r="IL28" s="77"/>
      <c r="IM28" s="77"/>
      <c r="IN28" s="77"/>
      <c r="IO28" s="77"/>
      <c r="IP28" s="77"/>
      <c r="IQ28" s="77"/>
      <c r="IR28" s="77"/>
      <c r="IS28" s="77"/>
      <c r="IT28" s="77"/>
      <c r="IU28" s="77"/>
      <c r="IV28" s="77"/>
      <c r="IW28" s="77"/>
    </row>
    <row r="29" customFormat="false" ht="12.75" hidden="false" customHeight="false" outlineLevel="0" collapsed="false">
      <c r="A29" s="77"/>
      <c r="B29" s="94"/>
      <c r="C29" s="94"/>
      <c r="D29" s="79"/>
      <c r="E29" s="95"/>
      <c r="F29" s="96"/>
      <c r="G29" s="79"/>
      <c r="H29" s="79"/>
      <c r="I29" s="0"/>
      <c r="J29" s="79"/>
      <c r="K29" s="79"/>
      <c r="L29" s="98"/>
      <c r="M29" s="79"/>
      <c r="N29" s="101"/>
      <c r="O29" s="102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  <c r="IN29" s="77"/>
      <c r="IO29" s="77"/>
      <c r="IP29" s="77"/>
      <c r="IQ29" s="77"/>
      <c r="IR29" s="77"/>
      <c r="IS29" s="77"/>
      <c r="IT29" s="77"/>
      <c r="IU29" s="77"/>
      <c r="IV29" s="77"/>
      <c r="IW29" s="77"/>
    </row>
    <row r="30" customFormat="false" ht="12.75" hidden="false" customHeight="false" outlineLevel="0" collapsed="false">
      <c r="A30" s="77"/>
      <c r="B30" s="94"/>
      <c r="C30" s="94"/>
      <c r="D30" s="79"/>
      <c r="E30" s="95"/>
      <c r="F30" s="96"/>
      <c r="G30" s="79"/>
      <c r="H30" s="79"/>
      <c r="I30" s="0"/>
      <c r="J30" s="79"/>
      <c r="K30" s="79"/>
      <c r="L30" s="98"/>
      <c r="M30" s="79"/>
      <c r="N30" s="101"/>
      <c r="O30" s="102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77"/>
      <c r="IB30" s="77"/>
      <c r="IC30" s="77"/>
      <c r="ID30" s="77"/>
      <c r="IE30" s="77"/>
      <c r="IF30" s="77"/>
      <c r="IG30" s="77"/>
      <c r="IH30" s="77"/>
      <c r="II30" s="77"/>
      <c r="IJ30" s="77"/>
      <c r="IK30" s="77"/>
      <c r="IL30" s="77"/>
      <c r="IM30" s="77"/>
      <c r="IN30" s="77"/>
      <c r="IO30" s="77"/>
      <c r="IP30" s="77"/>
      <c r="IQ30" s="77"/>
      <c r="IR30" s="77"/>
      <c r="IS30" s="77"/>
      <c r="IT30" s="77"/>
      <c r="IU30" s="77"/>
      <c r="IV30" s="77"/>
      <c r="IW30" s="77"/>
    </row>
    <row r="31" customFormat="false" ht="12.75" hidden="false" customHeight="false" outlineLevel="0" collapsed="false">
      <c r="A31" s="77"/>
      <c r="B31" s="94"/>
      <c r="C31" s="94"/>
      <c r="D31" s="79"/>
      <c r="E31" s="95"/>
      <c r="F31" s="96"/>
      <c r="G31" s="79"/>
      <c r="H31" s="79"/>
      <c r="I31" s="0"/>
      <c r="J31" s="79"/>
      <c r="K31" s="79"/>
      <c r="L31" s="98"/>
      <c r="M31" s="79"/>
      <c r="N31" s="101"/>
      <c r="O31" s="102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  <c r="FW31" s="77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  <c r="GQ31" s="77"/>
      <c r="GR31" s="77"/>
      <c r="GS31" s="77"/>
      <c r="GT31" s="77"/>
      <c r="GU31" s="77"/>
      <c r="GV31" s="77"/>
      <c r="GW31" s="77"/>
      <c r="GX31" s="77"/>
      <c r="GY31" s="77"/>
      <c r="GZ31" s="77"/>
      <c r="HA31" s="77"/>
      <c r="HB31" s="77"/>
      <c r="HC31" s="77"/>
      <c r="HD31" s="77"/>
      <c r="HE31" s="77"/>
      <c r="HF31" s="77"/>
      <c r="HG31" s="77"/>
      <c r="HH31" s="77"/>
      <c r="HI31" s="77"/>
      <c r="HJ31" s="77"/>
      <c r="HK31" s="77"/>
      <c r="HL31" s="77"/>
      <c r="HM31" s="77"/>
      <c r="HN31" s="77"/>
      <c r="HO31" s="77"/>
      <c r="HP31" s="77"/>
      <c r="HQ31" s="77"/>
      <c r="HR31" s="77"/>
      <c r="HS31" s="77"/>
      <c r="HT31" s="77"/>
      <c r="HU31" s="77"/>
      <c r="HV31" s="77"/>
      <c r="HW31" s="77"/>
      <c r="HX31" s="77"/>
      <c r="HY31" s="77"/>
      <c r="HZ31" s="77"/>
      <c r="IA31" s="77"/>
      <c r="IB31" s="77"/>
      <c r="IC31" s="77"/>
      <c r="ID31" s="77"/>
      <c r="IE31" s="77"/>
      <c r="IF31" s="77"/>
      <c r="IG31" s="77"/>
      <c r="IH31" s="77"/>
      <c r="II31" s="77"/>
      <c r="IJ31" s="77"/>
      <c r="IK31" s="77"/>
      <c r="IL31" s="77"/>
      <c r="IM31" s="77"/>
      <c r="IN31" s="77"/>
      <c r="IO31" s="77"/>
      <c r="IP31" s="77"/>
      <c r="IQ31" s="77"/>
      <c r="IR31" s="77"/>
      <c r="IS31" s="77"/>
      <c r="IT31" s="77"/>
      <c r="IU31" s="77"/>
      <c r="IV31" s="77"/>
      <c r="IW31" s="77"/>
    </row>
    <row r="32" customFormat="false" ht="12.75" hidden="false" customHeight="false" outlineLevel="0" collapsed="false">
      <c r="A32" s="77"/>
      <c r="B32" s="94"/>
      <c r="C32" s="94"/>
      <c r="D32" s="79"/>
      <c r="E32" s="95"/>
      <c r="F32" s="96"/>
      <c r="G32" s="79"/>
      <c r="H32" s="79"/>
      <c r="I32" s="0"/>
      <c r="J32" s="79"/>
      <c r="K32" s="79"/>
      <c r="L32" s="98"/>
      <c r="M32" s="79"/>
      <c r="N32" s="101"/>
      <c r="O32" s="102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  <c r="EO32" s="77"/>
      <c r="EP32" s="77"/>
      <c r="EQ32" s="77"/>
      <c r="ER32" s="77"/>
      <c r="ES32" s="77"/>
      <c r="ET32" s="77"/>
      <c r="EU32" s="77"/>
      <c r="EV32" s="77"/>
      <c r="EW32" s="77"/>
      <c r="EX32" s="77"/>
      <c r="EY32" s="77"/>
      <c r="EZ32" s="77"/>
      <c r="FA32" s="77"/>
      <c r="FB32" s="77"/>
      <c r="FC32" s="77"/>
      <c r="FD32" s="77"/>
      <c r="FE32" s="77"/>
      <c r="FF32" s="77"/>
      <c r="FG32" s="77"/>
      <c r="FH32" s="77"/>
      <c r="FI32" s="77"/>
      <c r="FJ32" s="77"/>
      <c r="FK32" s="77"/>
      <c r="FL32" s="77"/>
      <c r="FM32" s="77"/>
      <c r="FN32" s="77"/>
      <c r="FO32" s="77"/>
      <c r="FP32" s="77"/>
      <c r="FQ32" s="77"/>
      <c r="FR32" s="77"/>
      <c r="FS32" s="77"/>
      <c r="FT32" s="77"/>
      <c r="FU32" s="77"/>
      <c r="FV32" s="77"/>
      <c r="FW32" s="77"/>
      <c r="FX32" s="77"/>
      <c r="FY32" s="77"/>
      <c r="FZ32" s="77"/>
      <c r="GA32" s="77"/>
      <c r="GB32" s="77"/>
      <c r="GC32" s="77"/>
      <c r="GD32" s="77"/>
      <c r="GE32" s="77"/>
      <c r="GF32" s="77"/>
      <c r="GG32" s="77"/>
      <c r="GH32" s="77"/>
      <c r="GI32" s="77"/>
      <c r="GJ32" s="77"/>
      <c r="GK32" s="77"/>
      <c r="GL32" s="77"/>
      <c r="GM32" s="77"/>
      <c r="GN32" s="77"/>
      <c r="GO32" s="77"/>
      <c r="GP32" s="77"/>
      <c r="GQ32" s="77"/>
      <c r="GR32" s="77"/>
      <c r="GS32" s="77"/>
      <c r="GT32" s="77"/>
      <c r="GU32" s="77"/>
      <c r="GV32" s="77"/>
      <c r="GW32" s="77"/>
      <c r="GX32" s="77"/>
      <c r="GY32" s="77"/>
      <c r="GZ32" s="77"/>
      <c r="HA32" s="77"/>
      <c r="HB32" s="77"/>
      <c r="HC32" s="77"/>
      <c r="HD32" s="77"/>
      <c r="HE32" s="77"/>
      <c r="HF32" s="77"/>
      <c r="HG32" s="77"/>
      <c r="HH32" s="77"/>
      <c r="HI32" s="77"/>
      <c r="HJ32" s="77"/>
      <c r="HK32" s="77"/>
      <c r="HL32" s="77"/>
      <c r="HM32" s="77"/>
      <c r="HN32" s="77"/>
      <c r="HO32" s="77"/>
      <c r="HP32" s="77"/>
      <c r="HQ32" s="77"/>
      <c r="HR32" s="77"/>
      <c r="HS32" s="77"/>
      <c r="HT32" s="77"/>
      <c r="HU32" s="77"/>
      <c r="HV32" s="77"/>
      <c r="HW32" s="77"/>
      <c r="HX32" s="77"/>
      <c r="HY32" s="77"/>
      <c r="HZ32" s="77"/>
      <c r="IA32" s="77"/>
      <c r="IB32" s="77"/>
      <c r="IC32" s="77"/>
      <c r="ID32" s="77"/>
      <c r="IE32" s="77"/>
      <c r="IF32" s="77"/>
      <c r="IG32" s="77"/>
      <c r="IH32" s="77"/>
      <c r="II32" s="77"/>
      <c r="IJ32" s="77"/>
      <c r="IK32" s="77"/>
      <c r="IL32" s="77"/>
      <c r="IM32" s="77"/>
      <c r="IN32" s="77"/>
      <c r="IO32" s="77"/>
      <c r="IP32" s="77"/>
      <c r="IQ32" s="77"/>
      <c r="IR32" s="77"/>
      <c r="IS32" s="77"/>
      <c r="IT32" s="77"/>
      <c r="IU32" s="77"/>
      <c r="IV32" s="77"/>
      <c r="IW32" s="77"/>
    </row>
    <row r="33" customFormat="false" ht="12.75" hidden="false" customHeight="false" outlineLevel="0" collapsed="false">
      <c r="A33" s="77"/>
      <c r="B33" s="94"/>
      <c r="C33" s="94"/>
      <c r="D33" s="79"/>
      <c r="E33" s="95"/>
      <c r="F33" s="96"/>
      <c r="G33" s="79"/>
      <c r="H33" s="79"/>
      <c r="I33" s="0"/>
      <c r="J33" s="79"/>
      <c r="K33" s="79"/>
      <c r="L33" s="98"/>
      <c r="M33" s="79"/>
      <c r="N33" s="101"/>
      <c r="O33" s="102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7"/>
      <c r="IK33" s="77"/>
      <c r="IL33" s="77"/>
      <c r="IM33" s="77"/>
      <c r="IN33" s="77"/>
      <c r="IO33" s="77"/>
      <c r="IP33" s="77"/>
      <c r="IQ33" s="77"/>
      <c r="IR33" s="77"/>
      <c r="IS33" s="77"/>
      <c r="IT33" s="77"/>
      <c r="IU33" s="77"/>
      <c r="IV33" s="77"/>
      <c r="IW33" s="77"/>
    </row>
    <row r="34" customFormat="false" ht="12.75" hidden="false" customHeight="false" outlineLevel="0" collapsed="false">
      <c r="A34" s="77"/>
      <c r="B34" s="94"/>
      <c r="C34" s="94"/>
      <c r="D34" s="79"/>
      <c r="E34" s="95"/>
      <c r="F34" s="96"/>
      <c r="G34" s="79"/>
      <c r="H34" s="79"/>
      <c r="I34" s="0"/>
      <c r="J34" s="79"/>
      <c r="K34" s="79"/>
      <c r="L34" s="98"/>
      <c r="M34" s="79"/>
      <c r="N34" s="101"/>
      <c r="O34" s="102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7"/>
      <c r="HV34" s="77"/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7"/>
      <c r="IK34" s="77"/>
      <c r="IL34" s="77"/>
      <c r="IM34" s="77"/>
      <c r="IN34" s="77"/>
      <c r="IO34" s="77"/>
      <c r="IP34" s="77"/>
      <c r="IQ34" s="77"/>
      <c r="IR34" s="77"/>
      <c r="IS34" s="77"/>
      <c r="IT34" s="77"/>
      <c r="IU34" s="77"/>
      <c r="IV34" s="77"/>
      <c r="IW34" s="77"/>
    </row>
    <row r="35" customFormat="false" ht="11.25" hidden="false" customHeight="false" outlineLevel="0" collapsed="false">
      <c r="A35" s="77"/>
      <c r="B35" s="94"/>
      <c r="C35" s="94"/>
      <c r="D35" s="79"/>
      <c r="E35" s="103"/>
      <c r="F35" s="96"/>
      <c r="G35" s="79"/>
      <c r="H35" s="79"/>
      <c r="I35" s="104"/>
      <c r="J35" s="79"/>
      <c r="K35" s="79"/>
      <c r="L35" s="98"/>
      <c r="M35" s="79"/>
      <c r="N35" s="101"/>
      <c r="O35" s="102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  <c r="HL35" s="77"/>
      <c r="HM35" s="77"/>
      <c r="HN35" s="77"/>
      <c r="HO35" s="77"/>
      <c r="HP35" s="77"/>
      <c r="HQ35" s="77"/>
      <c r="HR35" s="77"/>
      <c r="HS35" s="77"/>
      <c r="HT35" s="77"/>
      <c r="HU35" s="77"/>
      <c r="HV35" s="77"/>
      <c r="HW35" s="77"/>
      <c r="HX35" s="77"/>
      <c r="HY35" s="77"/>
      <c r="HZ35" s="77"/>
      <c r="IA35" s="77"/>
      <c r="IB35" s="77"/>
      <c r="IC35" s="77"/>
      <c r="ID35" s="77"/>
      <c r="IE35" s="77"/>
      <c r="IF35" s="77"/>
      <c r="IG35" s="77"/>
      <c r="IH35" s="77"/>
      <c r="II35" s="77"/>
      <c r="IJ35" s="77"/>
      <c r="IK35" s="77"/>
      <c r="IL35" s="77"/>
      <c r="IM35" s="77"/>
      <c r="IN35" s="77"/>
      <c r="IO35" s="77"/>
      <c r="IP35" s="77"/>
      <c r="IQ35" s="77"/>
      <c r="IR35" s="77"/>
      <c r="IS35" s="77"/>
      <c r="IT35" s="77"/>
      <c r="IU35" s="77"/>
      <c r="IV35" s="77"/>
      <c r="IW35" s="77"/>
    </row>
    <row r="37" customFormat="false" ht="3.75" hidden="false" customHeight="true" outlineLevel="0" collapsed="false">
      <c r="A37" s="56"/>
      <c r="B37" s="57"/>
      <c r="C37" s="57"/>
      <c r="D37" s="58"/>
      <c r="E37" s="58"/>
      <c r="F37" s="58"/>
      <c r="G37" s="58"/>
      <c r="H37" s="58"/>
      <c r="I37" s="43"/>
      <c r="J37" s="58"/>
      <c r="K37" s="58"/>
      <c r="L37" s="59"/>
      <c r="M37" s="58"/>
    </row>
    <row r="38" customFormat="false" ht="13.5" hidden="false" customHeight="true" outlineLevel="0" collapsed="false">
      <c r="A38" s="105" t="s">
        <v>65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</row>
  </sheetData>
  <mergeCells count="3">
    <mergeCell ref="A8:D8"/>
    <mergeCell ref="A9:D9"/>
    <mergeCell ref="A38:O3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&amp;C&amp;"Arial,Bold"FINAL TRANSPORT
INVOICE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1999-11-09T13:04:27Z</dcterms:created>
  <dc:creator>acook</dc:creator>
  <dc:description/>
  <dc:language>en-US</dc:language>
  <cp:lastModifiedBy>acook</cp:lastModifiedBy>
  <cp:lastPrinted>2000-06-15T21:10:27Z</cp:lastPrinted>
  <cp:revision>0</cp:revision>
  <dc:subject/>
  <dc:title/>
</cp:coreProperties>
</file>