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<sst xmlns="http://schemas.openxmlformats.org/spreadsheetml/2006/main" count="48" uniqueCount="36">
  <si>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</si>
  <si>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</si>
  <si>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</si>
  <si>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</si>
  <si>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Paradise Hill Farm Inc.</t>
  </si>
  <si>
    <t xml:space="preserve">Deal Date:</t>
  </si>
  <si>
    <t xml:space="preserve">March</t>
  </si>
  <si>
    <t xml:space="preserve">Originator:</t>
  </si>
  <si>
    <t xml:space="preserve">Mark Dickin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</si>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</sst>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37040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37833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24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I10" s="3"/>
      <c r="N10" s="1" t="n">
        <v>10</v>
      </c>
      <c r="O10" s="1" t="s">
        <v>26</v>
      </c>
    </row>
    <row r="11" customFormat="false" ht="12.75" hidden="false" customHeight="false" outlineLevel="0" collapsed="false">
      <c r="I11" s="3"/>
      <c r="N11" s="1" t="n">
        <v>11</v>
      </c>
      <c r="O11" s="1" t="s">
        <v>27</v>
      </c>
    </row>
    <row r="12" customFormat="false" ht="12.75" hidden="false" customHeight="false" outlineLevel="0" collapsed="false">
      <c r="I12" s="3"/>
      <c r="N12" s="1" t="n">
        <v>12</v>
      </c>
      <c r="O12" s="1" t="s">
        <v>28</v>
      </c>
    </row>
    <row r="13" customFormat="false" ht="25.5" hidden="false" customHeight="false" outlineLevel="0" collapsed="false">
      <c r="B13" s="18" t="s">
        <v>29</v>
      </c>
      <c r="C13" s="19" t="s">
        <v>30</v>
      </c>
      <c r="D13" s="19" t="s">
        <v>31</v>
      </c>
      <c r="E13" s="19" t="s">
        <v>32</v>
      </c>
      <c r="F13" s="18" t="s">
        <v>33</v>
      </c>
      <c r="G13" s="20" t="s">
        <v>34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100</v>
      </c>
      <c r="D15" s="23" t="n">
        <v>0</v>
      </c>
      <c r="E15" s="24" t="n">
        <f aca="false">C15+D15</f>
        <v>100</v>
      </c>
      <c r="F15" s="25" t="n">
        <f aca="false">ROUND(E15*$B$10,2)</f>
        <v>1.56</v>
      </c>
      <c r="G15" s="26" t="n">
        <f aca="false">ROUND(E15+F15,0)</f>
        <v>102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600</v>
      </c>
      <c r="D16" s="23" t="n">
        <v>0</v>
      </c>
      <c r="E16" s="24" t="n">
        <f aca="false">C16+D16</f>
        <v>600</v>
      </c>
      <c r="F16" s="25" t="n">
        <f aca="false">ROUND(E16*$B$10,2)</f>
        <v>9.37</v>
      </c>
      <c r="G16" s="26" t="n">
        <f aca="false">ROUND(E16+F16,0)</f>
        <v>609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500</v>
      </c>
      <c r="D17" s="23" t="n">
        <v>0</v>
      </c>
      <c r="E17" s="24" t="n">
        <f aca="false">C17+D17</f>
        <v>500</v>
      </c>
      <c r="F17" s="25" t="n">
        <f aca="false">ROUND(E17*$B$10,2)</f>
        <v>7.81</v>
      </c>
      <c r="G17" s="26" t="n">
        <f aca="false">ROUND(E17+F17,0)</f>
        <v>508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400</v>
      </c>
      <c r="D18" s="23" t="n">
        <v>0</v>
      </c>
      <c r="E18" s="24" t="n">
        <f aca="false">C18+D18</f>
        <v>400</v>
      </c>
      <c r="F18" s="25" t="n">
        <f aca="false">ROUND(E18*$B$10,2)</f>
        <v>6.24</v>
      </c>
      <c r="G18" s="26" t="n">
        <f aca="false">ROUND(E18+F18,0)</f>
        <v>406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300</v>
      </c>
      <c r="D19" s="23" t="n">
        <v>0</v>
      </c>
      <c r="E19" s="24" t="n">
        <f aca="false">C19+D19</f>
        <v>300</v>
      </c>
      <c r="F19" s="25" t="n">
        <f aca="false">ROUND(E19*$B$10,2)</f>
        <v>4.68</v>
      </c>
      <c r="G19" s="26" t="n">
        <f aca="false">ROUND(E19+F19,0)</f>
        <v>305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200</v>
      </c>
      <c r="D20" s="23" t="n">
        <v>0</v>
      </c>
      <c r="E20" s="24" t="n">
        <f aca="false">C20+D20</f>
        <v>200</v>
      </c>
      <c r="F20" s="25" t="n">
        <f aca="false">ROUND(E20*$B$10,2)</f>
        <v>3.12</v>
      </c>
      <c r="G20" s="26" t="n">
        <f aca="false">ROUND(E20+F20,0)</f>
        <v>203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100</v>
      </c>
      <c r="D21" s="23" t="n">
        <v>0</v>
      </c>
      <c r="E21" s="24" t="n">
        <f aca="false">C21+D21</f>
        <v>100</v>
      </c>
      <c r="F21" s="25" t="n">
        <f aca="false">ROUND(E21*$B$10,2)</f>
        <v>1.56</v>
      </c>
      <c r="G21" s="26" t="n">
        <f aca="false">ROUND(E21+F21,0)</f>
        <v>102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100</v>
      </c>
      <c r="D22" s="23" t="n">
        <v>0</v>
      </c>
      <c r="E22" s="24" t="n">
        <f aca="false">C22+D22</f>
        <v>100</v>
      </c>
      <c r="F22" s="25" t="n">
        <f aca="false">ROUND(E22*$B$10,2)</f>
        <v>1.56</v>
      </c>
      <c r="G22" s="26" t="n">
        <f aca="false">ROUND(E22+F22,0)</f>
        <v>102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325</v>
      </c>
      <c r="D23" s="23" t="n">
        <v>0</v>
      </c>
      <c r="E23" s="24" t="n">
        <f aca="false">C23+D23</f>
        <v>325</v>
      </c>
      <c r="F23" s="25" t="n">
        <f aca="false">ROUND(E23*$B$10,2)</f>
        <v>5.07</v>
      </c>
      <c r="G23" s="26" t="n">
        <f aca="false">ROUND(E23+F23,0)</f>
        <v>330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26</v>
      </c>
      <c r="C24" s="11" t="n">
        <v>400</v>
      </c>
      <c r="D24" s="23" t="n">
        <v>0</v>
      </c>
      <c r="E24" s="24" t="n">
        <f aca="false">C24+D24</f>
        <v>400</v>
      </c>
      <c r="F24" s="25" t="n">
        <f aca="false">ROUND(E24*$B$10,2)</f>
        <v>6.24</v>
      </c>
      <c r="G24" s="26" t="n">
        <f aca="false">ROUND(E24+F24,0)</f>
        <v>406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27</v>
      </c>
      <c r="C25" s="11" t="n">
        <v>500</v>
      </c>
      <c r="D25" s="23" t="n">
        <v>0</v>
      </c>
      <c r="E25" s="24" t="n">
        <f aca="false">C25+D25</f>
        <v>500</v>
      </c>
      <c r="F25" s="25" t="n">
        <f aca="false">ROUND(E25*$B$10,2)</f>
        <v>7.81</v>
      </c>
      <c r="G25" s="26" t="n">
        <f aca="false">ROUND(E25+F25,0)</f>
        <v>508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28</v>
      </c>
      <c r="C26" s="11" t="n">
        <v>600</v>
      </c>
      <c r="D26" s="23" t="n">
        <v>0</v>
      </c>
      <c r="E26" s="24" t="n">
        <f aca="false">C26+D26</f>
        <v>600</v>
      </c>
      <c r="F26" s="25" t="n">
        <f aca="false">ROUND(E26*$B$10,2)</f>
        <v>9.37</v>
      </c>
      <c r="G26" s="26" t="n">
        <f aca="false">ROUND(E26+F26,0)</f>
        <v>609</v>
      </c>
      <c r="I26" s="3"/>
      <c r="L26" s="10"/>
    </row>
    <row r="27" customFormat="false" ht="13.5" hidden="false" customHeight="false" outlineLevel="0" collapsed="false">
      <c r="B27" s="27"/>
      <c r="C27" s="27"/>
      <c r="D27" s="27"/>
      <c r="E27" s="27"/>
      <c r="F27" s="27"/>
      <c r="G27" s="27"/>
      <c r="I27" s="3"/>
    </row>
    <row r="28" customFormat="false" ht="12.75" hidden="false" customHeight="false" outlineLevel="0" collapsed="false">
      <c r="B28" s="28" t="s">
        <v>35</v>
      </c>
      <c r="C28" s="25" t="n">
        <f aca="false">SUM(C15:C26)</f>
        <v>4125</v>
      </c>
      <c r="D28" s="25" t="n">
        <f aca="false">SUM(D15:D26)</f>
        <v>0</v>
      </c>
      <c r="E28" s="25" t="n">
        <f aca="false">SUM(E15:E26)</f>
        <v>4125</v>
      </c>
      <c r="F28" s="25" t="n">
        <f aca="false">SUM(F15:F26)</f>
        <v>64.39</v>
      </c>
      <c r="G28" s="25" t="n">
        <f aca="false">SUM(G15:G26)</f>
        <v>4190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30"/>
    </row>
    <row r="34" customFormat="false" ht="13.5" hidden="false" customHeight="false" outlineLevel="0" collapsed="false">
      <c r="I34" s="31"/>
      <c r="J34" s="31"/>
    </row>
    <row r="35" customFormat="false" ht="12.75" hidden="false" customHeight="false" outlineLevel="0" collapsed="false">
      <c r="I35" s="31"/>
      <c r="J35" s="31"/>
    </row>
    <row r="36" customFormat="false" ht="12.75" hidden="false" customHeight="false" outlineLevel="0" collapsed="false">
      <c r="I36" s="31"/>
      <c r="J36" s="31"/>
    </row>
    <row r="37" customFormat="false" ht="12.75" hidden="false" customHeight="false" outlineLevel="0" collapsed="false">
      <c r="I37" s="31"/>
      <c r="J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mdickin</cp:lastModifiedBy>
  <cp:lastPrinted>2001-05-23T15:04:09Z</cp:lastPrinted>
  <dcterms:modified xsi:type="dcterms:W3CDTF">2001-05-29T13:44:52Z</dcterms:modified>
  <cp:revision>0</cp:revision>
  <dc:subject/>
  <dc:title/>
</cp:coreProperties>
</file>