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&amp;S63K" sheetId="1" state="visible" r:id="rId3"/>
    <sheet name="P&amp;S247" sheetId="2" state="visible" r:id="rId4"/>
    <sheet name="P&amp;S259" sheetId="3" state="visible" r:id="rId5"/>
    <sheet name="P&amp;SCombined" sheetId="4" state="visible" r:id="rId6"/>
    <sheet name="Capital" sheetId="5" state="visible" r:id="rId7"/>
  </sheets>
  <definedNames>
    <definedName function="false" hidden="false" name="BalSht" vbProcedure="false">#REF!</definedName>
    <definedName function="false" hidden="false" name="IncStm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<sst xmlns="http://schemas.openxmlformats.org/spreadsheetml/2006/main" count="296" uniqueCount="121">
  <si>
    <t xml:space="preserve">Enron Midstream Services, L.L.C.</t>
  </si>
  <si>
    <t xml:space="preserve">Balance Sheet</t>
  </si>
  <si>
    <t xml:space="preserve">Income Statement</t>
  </si>
  <si>
    <t xml:space="preserve">Year-to-Date August 31, 2000</t>
  </si>
  <si>
    <t xml:space="preserve">Assets</t>
  </si>
  <si>
    <t xml:space="preserve">Current Assets</t>
  </si>
  <si>
    <t xml:space="preserve">Revenues</t>
  </si>
  <si>
    <t xml:space="preserve">Accounts Receivable - Third Party</t>
  </si>
  <si>
    <t xml:space="preserve">Natural Gas Revenues</t>
  </si>
  <si>
    <t xml:space="preserve">Accounts Receivable - Enron Corp.</t>
  </si>
  <si>
    <t xml:space="preserve">See Note 1</t>
  </si>
  <si>
    <t xml:space="preserve">Transportation Revenues</t>
  </si>
  <si>
    <t xml:space="preserve">Accounts Receivable - Intercompany - Trade</t>
  </si>
  <si>
    <t xml:space="preserve">Other Gas Revenues</t>
  </si>
  <si>
    <t xml:space="preserve">Gas Inventory</t>
  </si>
  <si>
    <t xml:space="preserve">Total Revenues</t>
  </si>
  <si>
    <t xml:space="preserve">Other Current Assets</t>
  </si>
  <si>
    <t xml:space="preserve">Total Current Assets</t>
  </si>
  <si>
    <t xml:space="preserve">Cost of Sales</t>
  </si>
  <si>
    <t xml:space="preserve">Investment in Big Horn Gas Gathering Company, L.L.C.</t>
  </si>
  <si>
    <t xml:space="preserve">Operating Expenses</t>
  </si>
  <si>
    <t xml:space="preserve">Construction Work in Progress</t>
  </si>
  <si>
    <t xml:space="preserve">Net Operating Income (Loss)</t>
  </si>
  <si>
    <t xml:space="preserve">Deferred Charges</t>
  </si>
  <si>
    <t xml:space="preserve">Equity Earnings (Loss)</t>
  </si>
  <si>
    <t xml:space="preserve">Total Assets</t>
  </si>
  <si>
    <t xml:space="preserve">Other Income (Loss)</t>
  </si>
  <si>
    <t xml:space="preserve">Interest and Related Charges</t>
  </si>
  <si>
    <t xml:space="preserve">Liabilities and Shareholders' Equity</t>
  </si>
  <si>
    <t xml:space="preserve">Interest Expense - Affiliates</t>
  </si>
  <si>
    <t xml:space="preserve">Note 3</t>
  </si>
  <si>
    <t xml:space="preserve">Current Liabilities</t>
  </si>
  <si>
    <t xml:space="preserve">Other Interest Expense</t>
  </si>
  <si>
    <t xml:space="preserve">Accounts Payable - Affiliates</t>
  </si>
  <si>
    <t xml:space="preserve">Total Interest and Related Charges</t>
  </si>
  <si>
    <t xml:space="preserve">Acounts Payable - Trade - Intercompany</t>
  </si>
  <si>
    <t xml:space="preserve">Acounts Payable - Trade - Third Party</t>
  </si>
  <si>
    <t xml:space="preserve">Income Before Income Tax Expense</t>
  </si>
  <si>
    <t xml:space="preserve">Use Tax Payable</t>
  </si>
  <si>
    <t xml:space="preserve">Accrued Liabilities</t>
  </si>
  <si>
    <t xml:space="preserve">Income Tax Expense</t>
  </si>
  <si>
    <t xml:space="preserve">Deferred Federal Income Tax</t>
  </si>
  <si>
    <t xml:space="preserve">Current Federal Income Tax Expense</t>
  </si>
  <si>
    <t xml:space="preserve">Total Current Liabilities</t>
  </si>
  <si>
    <t xml:space="preserve">Current Deferred Federal Income Tax Expense</t>
  </si>
  <si>
    <t xml:space="preserve">Non-Current Deferred Federal Income Tax Expense</t>
  </si>
  <si>
    <t xml:space="preserve">Deferred Credits</t>
  </si>
  <si>
    <t xml:space="preserve">Total Income Tax Expense</t>
  </si>
  <si>
    <t xml:space="preserve">Shareholders' Equity</t>
  </si>
  <si>
    <t xml:space="preserve">Net Income (Loss)</t>
  </si>
  <si>
    <t xml:space="preserve">Total Liabilities and Shareholders' Equity</t>
  </si>
  <si>
    <r>
      <rPr>
        <b val="true"/>
        <sz val="10"/>
        <rFont val="Arial"/>
        <family val="2"/>
      </rPr>
      <t xml:space="preserve">Note 3</t>
    </r>
    <r>
      <rPr>
        <sz val="10"/>
        <rFont val="Arial"/>
        <family val="0"/>
      </rPr>
      <t xml:space="preserve"> -   The affiliate interest income incurred after June 30, 2000 of $40,148.00</t>
    </r>
  </si>
  <si>
    <t xml:space="preserve">              and associated affiliate receivable will be reversed if sale is completed.</t>
  </si>
  <si>
    <t xml:space="preserve">Detail of Shareholders' Equity</t>
  </si>
  <si>
    <t xml:space="preserve">Enron North America</t>
  </si>
  <si>
    <t xml:space="preserve">Total Shareholders' Equity</t>
  </si>
  <si>
    <r>
      <rPr>
        <b val="true"/>
        <sz val="10"/>
        <rFont val="Arial"/>
        <family val="2"/>
      </rPr>
      <t xml:space="preserve">Note 1</t>
    </r>
    <r>
      <rPr>
        <sz val="10"/>
        <rFont val="Arial"/>
        <family val="0"/>
      </rPr>
      <t xml:space="preserve"> -   The affiliate receivables and payables that existed at June 30, 2000 are presented </t>
    </r>
  </si>
  <si>
    <t xml:space="preserve">   as having been eliminated by offsetting directly against Shareholder's Equity at June 30, 2000.</t>
  </si>
  <si>
    <t xml:space="preserve">ECT Powder River, L.L.C.</t>
  </si>
  <si>
    <t xml:space="preserve">Accounts Receivable - Affiliates</t>
  </si>
  <si>
    <t xml:space="preserve">Investment in Fort Union Gathering, L.L.C.</t>
  </si>
  <si>
    <t xml:space="preserve">Accounts Payable - Enron Corp.</t>
  </si>
  <si>
    <t xml:space="preserve">See Note 1 / 2</t>
  </si>
  <si>
    <t xml:space="preserve"> See Note 3</t>
  </si>
  <si>
    <t xml:space="preserve">Other Acccounts Payable</t>
  </si>
  <si>
    <t xml:space="preserve">See Note 2</t>
  </si>
  <si>
    <t xml:space="preserve">Deferred Federal Income Tax Expense</t>
  </si>
  <si>
    <t xml:space="preserve"> See Note 2</t>
  </si>
  <si>
    <r>
      <rPr>
        <b val="true"/>
        <sz val="10"/>
        <rFont val="Arial"/>
        <family val="2"/>
      </rPr>
      <t xml:space="preserve">Note 2</t>
    </r>
    <r>
      <rPr>
        <sz val="10"/>
        <rFont val="Arial"/>
        <family val="0"/>
      </rPr>
      <t xml:space="preserve"> - The Powder River L.L.C. financial sheets reflects a net  tax liability of $655,392.   </t>
    </r>
  </si>
  <si>
    <t xml:space="preserve">Powder River B, L.L.C.</t>
  </si>
  <si>
    <t xml:space="preserve">        This entity is treated as an accounting division of Enron North America; the entity</t>
  </si>
  <si>
    <t xml:space="preserve">Powder River Z, L.L.C.</t>
  </si>
  <si>
    <t xml:space="preserve">         is treated as a disregarded entity for federal and state tax purposes.  Upon admission</t>
  </si>
  <si>
    <t xml:space="preserve">         of a third-party partner or complete sale of the entity the realized tax benefit or liability, </t>
  </si>
  <si>
    <t xml:space="preserve">         as it existed at the effective date, will be recognized, and reported, by Enron North America.</t>
  </si>
  <si>
    <t xml:space="preserve">         See Balance Sheet Note 1.</t>
  </si>
  <si>
    <t xml:space="preserve">   as having been eliminated by offsetting directly against Shareholder's Equity at June 30, 2000</t>
  </si>
  <si>
    <t xml:space="preserve">   except those resulting from Federal Income Tax accruals.  See Note 2.</t>
  </si>
  <si>
    <r>
      <rPr>
        <b val="true"/>
        <sz val="10"/>
        <rFont val="Arial"/>
        <family val="2"/>
      </rPr>
      <t xml:space="preserve">Note 3</t>
    </r>
    <r>
      <rPr>
        <sz val="10"/>
        <rFont val="Arial"/>
        <family val="0"/>
      </rPr>
      <t xml:space="preserve"> -  The affiliate interest expense incurred after June 30, 2000 of $39,921.00</t>
    </r>
  </si>
  <si>
    <t xml:space="preserve">         and associated affiliate payable will be reversed if sale is completed.</t>
  </si>
  <si>
    <r>
      <rPr>
        <b val="true"/>
        <sz val="10"/>
        <rFont val="Arial"/>
        <family val="2"/>
      </rPr>
      <t xml:space="preserve">Note 2</t>
    </r>
    <r>
      <rPr>
        <sz val="10"/>
        <rFont val="Arial"/>
        <family val="0"/>
      </rPr>
      <t xml:space="preserve"> - The Powder River L.L.C. financial sheets reflect a net  tax liability of $655,392.   (The</t>
    </r>
  </si>
  <si>
    <t xml:space="preserve">  receivable balance related to the $(4,392) expense is included in the payable to Enron Corp.)</t>
  </si>
  <si>
    <t xml:space="preserve"> This entity is treated as an accounting division of Enron North America; the entity</t>
  </si>
  <si>
    <t xml:space="preserve">  is treated as a disregarded entity for federal and state tax purposes.  Upon admission</t>
  </si>
  <si>
    <t xml:space="preserve">  of a third-party partner or complete sale of the entity the realized tax benefit or liability, </t>
  </si>
  <si>
    <t xml:space="preserve"> as it existed at the effective date, will be recognized, and reported, by Enron North America.</t>
  </si>
  <si>
    <t xml:space="preserve">ECT Wind River, L.L.C.</t>
  </si>
  <si>
    <t xml:space="preserve">Investment in Lost Creek Gas Gathering Company, L.L.C.</t>
  </si>
  <si>
    <r>
      <rPr>
        <b val="true"/>
        <sz val="10"/>
        <rFont val="Arial"/>
        <family val="2"/>
      </rPr>
      <t xml:space="preserve">Note 2</t>
    </r>
    <r>
      <rPr>
        <sz val="10"/>
        <rFont val="Arial"/>
        <family val="0"/>
      </rPr>
      <t xml:space="preserve"> - The Wind River L.L.C. financial sheets reflects a net  tax benefit of $73,367.   </t>
    </r>
  </si>
  <si>
    <t xml:space="preserve">Wind River B, L.L.C.</t>
  </si>
  <si>
    <t xml:space="preserve">Wind River Z, L.L.C.</t>
  </si>
  <si>
    <t xml:space="preserve">        of a third-party partner or complete sale of the entity the realized tax benefit or liability, </t>
  </si>
  <si>
    <t xml:space="preserve">        as it existed at the effective date, will be recognized, and reported, by Enron North America.</t>
  </si>
  <si>
    <r>
      <rPr>
        <b val="true"/>
        <sz val="10"/>
        <rFont val="Arial"/>
        <family val="2"/>
      </rPr>
      <t xml:space="preserve">Note 3</t>
    </r>
    <r>
      <rPr>
        <sz val="10"/>
        <rFont val="Arial"/>
        <family val="0"/>
      </rPr>
      <t xml:space="preserve"> -  The affiliate interest expense incurred after June 30, 2000 of $48,729.00</t>
    </r>
  </si>
  <si>
    <r>
      <rPr>
        <b val="true"/>
        <sz val="10"/>
        <rFont val="Arial"/>
        <family val="2"/>
      </rPr>
      <t xml:space="preserve">Note 2</t>
    </r>
    <r>
      <rPr>
        <sz val="10"/>
        <rFont val="Arial"/>
        <family val="0"/>
      </rPr>
      <t xml:space="preserve"> - The Wind River L.L.C. financial sheets reflects a net  tax benefit of $73,367.   (The</t>
    </r>
  </si>
  <si>
    <t xml:space="preserve">  receivable balance related to the $(61,941) expense is included in the payable to Enron Corp.)</t>
  </si>
  <si>
    <t xml:space="preserve">Combined Companies</t>
  </si>
  <si>
    <t xml:space="preserve">Accounts Receivable - Trade - Intercompany</t>
  </si>
  <si>
    <t xml:space="preserve">Investments</t>
  </si>
  <si>
    <t xml:space="preserve">Big Horn Gas Gathering Company, L.L.C.</t>
  </si>
  <si>
    <t xml:space="preserve">Lost Creek Gas Gathering Company, L.L.C.</t>
  </si>
  <si>
    <t xml:space="preserve">Fort Union Gathering, L.L.C.</t>
  </si>
  <si>
    <t xml:space="preserve">Total Investments</t>
  </si>
  <si>
    <r>
      <rPr>
        <b val="true"/>
        <sz val="10"/>
        <rFont val="Arial"/>
        <family val="2"/>
      </rPr>
      <t xml:space="preserve">Note 2</t>
    </r>
    <r>
      <rPr>
        <sz val="10"/>
        <rFont val="Arial"/>
        <family val="0"/>
      </rPr>
      <t xml:space="preserve"> - The Powder River L.L.C. financial sheets reflect a net  tax liability of $655,392.   </t>
    </r>
  </si>
  <si>
    <t xml:space="preserve">             This entity is treated as an accounting division of Enron North America; the entity</t>
  </si>
  <si>
    <t xml:space="preserve">              is treated as a disregarded entity for federal and state tax purposes.  Upon admission</t>
  </si>
  <si>
    <t xml:space="preserve">             of a third-party partner or complete sale of the entity the realized tax benefit or liability, </t>
  </si>
  <si>
    <t xml:space="preserve">            as it existed at the effective date, will be recognized, and reported, by Enron North America.</t>
  </si>
  <si>
    <t xml:space="preserve">                     The Wind River L.L.C. financial sheets reflects a net  tax benefit of $73,367.   </t>
  </si>
  <si>
    <t xml:space="preserve">            This entity is treated as an accounting division of Enron North America; the entity</t>
  </si>
  <si>
    <t xml:space="preserve">             is treated as a disregarded entity for federal and state tax purposes.  Upon admission</t>
  </si>
  <si>
    <t xml:space="preserve">            of a third-party partner or complete sale of the entity the realized tax benefit or liability, </t>
  </si>
  <si>
    <t xml:space="preserve">            See Balance Sheet note 1.</t>
  </si>
  <si>
    <r>
      <rPr>
        <b val="true"/>
        <sz val="10"/>
        <rFont val="Arial"/>
        <family val="2"/>
      </rPr>
      <t xml:space="preserve">Note 3</t>
    </r>
    <r>
      <rPr>
        <sz val="10"/>
        <rFont val="Arial"/>
        <family val="0"/>
      </rPr>
      <t xml:space="preserve"> -  The affiliate interest expense incurred after June 30, 2000 of $48,502.00</t>
    </r>
  </si>
  <si>
    <t xml:space="preserve">             and associated affiliate payable will be reversed if sale is completed.</t>
  </si>
  <si>
    <t xml:space="preserve">  The receivable balances related to the Federal Income Tax expense is included in the</t>
  </si>
  <si>
    <t xml:space="preserve">   payable to Enron Corp.)</t>
  </si>
  <si>
    <t xml:space="preserve">Capital Structures</t>
  </si>
  <si>
    <t xml:space="preserve">Balances at August 31, 2000</t>
  </si>
  <si>
    <t xml:space="preserve">Shareholder's Equity</t>
  </si>
  <si>
    <t xml:space="preserve">Totals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</si>
</sst>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mmmm\ d&quot;, &quot;yyyy"/>
    <numFmt numFmtId="167" formatCode="_(* #,##0.00_);_(* \(#,##0.0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.56"/>
    <col collapsed="false" customWidth="true" hidden="false" outlineLevel="0" max="3" min="3" style="0" width="48.56"/>
    <col collapsed="false" customWidth="true" hidden="false" outlineLevel="0" max="4" min="4" style="1" width="21.42"/>
    <col collapsed="false" customWidth="true" hidden="false" outlineLevel="0" max="5" min="5" style="1" width="11.28"/>
    <col collapsed="false" customWidth="true" hidden="false" outlineLevel="0" max="6" min="6" style="0" width="2.42"/>
    <col collapsed="false" customWidth="true" hidden="false" outlineLevel="0" max="7" min="7" style="0" width="3.28"/>
    <col collapsed="false" customWidth="true" hidden="false" outlineLevel="0" max="8" min="8" style="0" width="16.56"/>
    <col collapsed="false" customWidth="true" hidden="false" outlineLevel="0" max="9" min="9" style="0" width="28.41"/>
    <col collapsed="false" customWidth="true" hidden="false" outlineLevel="0" max="10" min="10" style="0" width="17.28"/>
    <col collapsed="false" customWidth="true" hidden="false" outlineLevel="0" max="11" min="11" style="0" width="11.99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G1" s="2" t="s">
        <v>0</v>
      </c>
      <c r="H1" s="2"/>
      <c r="I1" s="2"/>
      <c r="J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G2" s="2" t="s">
        <v>2</v>
      </c>
      <c r="H2" s="2"/>
      <c r="I2" s="2"/>
      <c r="J2" s="2"/>
    </row>
    <row r="3" customFormat="false" ht="15" hidden="false" customHeight="false" outlineLevel="0" collapsed="false">
      <c r="A3" s="3" t="n">
        <v>36769</v>
      </c>
      <c r="B3" s="3"/>
      <c r="C3" s="3"/>
      <c r="D3" s="3"/>
      <c r="E3" s="3"/>
      <c r="G3" s="3" t="s">
        <v>3</v>
      </c>
      <c r="H3" s="3"/>
      <c r="I3" s="3"/>
      <c r="J3" s="3"/>
    </row>
    <row r="4" customFormat="false" ht="15" hidden="false" customHeight="false" outlineLevel="0" collapsed="false">
      <c r="A4" s="2"/>
      <c r="B4" s="2"/>
      <c r="C4" s="2"/>
      <c r="D4" s="2"/>
      <c r="E4" s="2"/>
      <c r="G4" s="2"/>
      <c r="H4" s="2"/>
      <c r="I4" s="2"/>
    </row>
    <row r="5" customFormat="false" ht="15" hidden="false" customHeight="false" outlineLevel="0" collapsed="false">
      <c r="A5" s="2"/>
      <c r="B5" s="2"/>
      <c r="C5" s="2"/>
      <c r="D5" s="4"/>
      <c r="E5" s="4"/>
      <c r="G5" s="2"/>
      <c r="H5" s="2"/>
      <c r="I5" s="2"/>
    </row>
    <row r="6" customFormat="false" ht="15" hidden="false" customHeight="false" outlineLevel="0" collapsed="false">
      <c r="A6" s="2"/>
      <c r="B6" s="2"/>
      <c r="C6" s="2"/>
      <c r="D6" s="5"/>
      <c r="E6" s="5"/>
      <c r="G6" s="2"/>
      <c r="H6" s="2"/>
      <c r="I6" s="2"/>
      <c r="J6" s="6"/>
    </row>
    <row r="8" customFormat="false" ht="12.75" hidden="false" customHeight="false" outlineLevel="0" collapsed="false">
      <c r="A8" s="7" t="s">
        <v>4</v>
      </c>
    </row>
    <row r="9" customFormat="false" ht="12.75" hidden="false" customHeight="false" outlineLevel="0" collapsed="false">
      <c r="B9" s="0" t="s">
        <v>5</v>
      </c>
      <c r="G9" s="7" t="s">
        <v>6</v>
      </c>
    </row>
    <row r="10" customFormat="false" ht="12.75" hidden="false" customHeight="false" outlineLevel="0" collapsed="false">
      <c r="C10" s="0" t="s">
        <v>7</v>
      </c>
      <c r="D10" s="1" t="n">
        <v>122531.79</v>
      </c>
      <c r="H10" s="0" t="s">
        <v>8</v>
      </c>
      <c r="J10" s="1" t="n">
        <v>193469.97</v>
      </c>
    </row>
    <row r="11" customFormat="false" ht="12.75" hidden="false" customHeight="false" outlineLevel="0" collapsed="false">
      <c r="C11" s="0" t="s">
        <v>9</v>
      </c>
      <c r="D11" s="8" t="n">
        <v>1650774.68</v>
      </c>
      <c r="E11" s="1" t="s">
        <v>10</v>
      </c>
      <c r="H11" s="0" t="s">
        <v>11</v>
      </c>
      <c r="J11" s="8" t="n">
        <v>2436028.23</v>
      </c>
    </row>
    <row r="12" customFormat="false" ht="12.75" hidden="false" customHeight="false" outlineLevel="0" collapsed="false">
      <c r="C12" s="0" t="s">
        <v>12</v>
      </c>
      <c r="D12" s="8" t="n">
        <v>1081560.47</v>
      </c>
      <c r="E12" s="1" t="s">
        <v>10</v>
      </c>
      <c r="H12" s="0" t="s">
        <v>13</v>
      </c>
      <c r="J12" s="9" t="n">
        <v>282678.38</v>
      </c>
    </row>
    <row r="13" customFormat="false" ht="12.75" hidden="false" customHeight="false" outlineLevel="0" collapsed="false">
      <c r="C13" s="0" t="s">
        <v>14</v>
      </c>
      <c r="D13" s="8" t="n">
        <v>2603</v>
      </c>
      <c r="E13" s="8"/>
      <c r="G13" s="7" t="s">
        <v>15</v>
      </c>
      <c r="J13" s="1" t="n">
        <v>2912176.58</v>
      </c>
    </row>
    <row r="14" customFormat="false" ht="12.75" hidden="false" customHeight="false" outlineLevel="0" collapsed="false">
      <c r="C14" s="0" t="s">
        <v>16</v>
      </c>
      <c r="D14" s="9" t="n">
        <v>13572.37</v>
      </c>
      <c r="E14" s="8"/>
    </row>
    <row r="15" customFormat="false" ht="12.75" hidden="false" customHeight="false" outlineLevel="0" collapsed="false">
      <c r="B15" s="0" t="s">
        <v>17</v>
      </c>
      <c r="D15" s="1" t="n">
        <v>2871042.31</v>
      </c>
      <c r="G15" s="7" t="s">
        <v>18</v>
      </c>
      <c r="J15" s="8" t="n">
        <v>1105862.65</v>
      </c>
    </row>
    <row r="17" customFormat="false" ht="12.75" hidden="false" customHeight="false" outlineLevel="0" collapsed="false">
      <c r="B17" s="0" t="s">
        <v>19</v>
      </c>
      <c r="D17" s="8" t="n">
        <v>14026462</v>
      </c>
      <c r="E17" s="8"/>
      <c r="G17" s="7" t="s">
        <v>20</v>
      </c>
      <c r="J17" s="8" t="n">
        <v>1104060.22</v>
      </c>
    </row>
    <row r="18" customFormat="false" ht="12.75" hidden="false" customHeight="false" outlineLevel="0" collapsed="false">
      <c r="D18" s="8"/>
      <c r="E18" s="8"/>
      <c r="J18" s="10"/>
    </row>
    <row r="19" customFormat="false" ht="12.75" hidden="false" customHeight="false" outlineLevel="0" collapsed="false">
      <c r="B19" s="0" t="s">
        <v>21</v>
      </c>
      <c r="D19" s="8" t="n">
        <v>27495294.01</v>
      </c>
      <c r="E19" s="8"/>
      <c r="G19" s="7" t="s">
        <v>22</v>
      </c>
      <c r="J19" s="1" t="n">
        <v>702253.71</v>
      </c>
    </row>
    <row r="20" customFormat="false" ht="12.75" hidden="false" customHeight="false" outlineLevel="0" collapsed="false">
      <c r="D20" s="8"/>
      <c r="E20" s="8"/>
      <c r="J20" s="8"/>
    </row>
    <row r="21" customFormat="false" ht="12.75" hidden="false" customHeight="false" outlineLevel="0" collapsed="false">
      <c r="B21" s="0" t="s">
        <v>23</v>
      </c>
      <c r="D21" s="8" t="n">
        <v>1922336.94</v>
      </c>
      <c r="E21" s="8"/>
      <c r="G21" s="7" t="s">
        <v>24</v>
      </c>
      <c r="J21" s="8" t="n">
        <v>0</v>
      </c>
    </row>
    <row r="22" customFormat="false" ht="12.75" hidden="false" customHeight="false" outlineLevel="0" collapsed="false">
      <c r="J22" s="8"/>
    </row>
    <row r="23" customFormat="false" ht="13.5" hidden="false" customHeight="false" outlineLevel="0" collapsed="false">
      <c r="A23" s="7" t="s">
        <v>25</v>
      </c>
      <c r="D23" s="11" t="n">
        <v>46315135.26</v>
      </c>
      <c r="G23" s="7" t="s">
        <v>26</v>
      </c>
      <c r="J23" s="8" t="n">
        <v>0</v>
      </c>
    </row>
    <row r="24" customFormat="false" ht="13.5" hidden="false" customHeight="false" outlineLevel="0" collapsed="false"/>
    <row r="25" customFormat="false" ht="12.75" hidden="false" customHeight="false" outlineLevel="0" collapsed="false">
      <c r="G25" s="7" t="s">
        <v>27</v>
      </c>
      <c r="J25" s="8"/>
    </row>
    <row r="26" customFormat="false" ht="12.75" hidden="false" customHeight="false" outlineLevel="0" collapsed="false">
      <c r="A26" s="7" t="s">
        <v>28</v>
      </c>
      <c r="H26" s="0" t="s">
        <v>29</v>
      </c>
      <c r="J26" s="8" t="n">
        <v>-40148</v>
      </c>
      <c r="K26" s="0" t="s">
        <v>30</v>
      </c>
    </row>
    <row r="27" customFormat="false" ht="12.75" hidden="false" customHeight="false" outlineLevel="0" collapsed="false">
      <c r="B27" s="0" t="s">
        <v>31</v>
      </c>
      <c r="H27" s="0" t="s">
        <v>32</v>
      </c>
      <c r="J27" s="9" t="n">
        <v>-46857.89</v>
      </c>
    </row>
    <row r="28" customFormat="false" ht="12.75" hidden="false" customHeight="false" outlineLevel="0" collapsed="false">
      <c r="C28" s="0" t="s">
        <v>33</v>
      </c>
      <c r="D28" s="1" t="n">
        <v>5843342.8</v>
      </c>
      <c r="E28" s="1" t="s">
        <v>10</v>
      </c>
      <c r="G28" s="7" t="s">
        <v>34</v>
      </c>
      <c r="J28" s="1" t="n">
        <v>-87005.89</v>
      </c>
    </row>
    <row r="29" customFormat="false" ht="12.75" hidden="false" customHeight="false" outlineLevel="0" collapsed="false">
      <c r="C29" s="0" t="s">
        <v>35</v>
      </c>
      <c r="D29" s="8" t="n">
        <v>547354.86</v>
      </c>
      <c r="E29" s="1" t="s">
        <v>10</v>
      </c>
      <c r="G29" s="7"/>
      <c r="J29" s="9"/>
    </row>
    <row r="30" customFormat="false" ht="12.75" hidden="false" customHeight="false" outlineLevel="0" collapsed="false">
      <c r="C30" s="0" t="s">
        <v>36</v>
      </c>
      <c r="D30" s="8" t="n">
        <v>395227.45</v>
      </c>
      <c r="E30" s="8"/>
      <c r="G30" s="7" t="s">
        <v>37</v>
      </c>
      <c r="J30" s="12" t="n">
        <v>789259.6</v>
      </c>
    </row>
    <row r="31" customFormat="false" ht="12.75" hidden="false" customHeight="false" outlineLevel="0" collapsed="false">
      <c r="C31" s="0" t="s">
        <v>38</v>
      </c>
      <c r="D31" s="8" t="n">
        <v>0</v>
      </c>
      <c r="E31" s="8"/>
    </row>
    <row r="32" customFormat="false" ht="12.75" hidden="false" customHeight="false" outlineLevel="0" collapsed="false">
      <c r="C32" s="0" t="s">
        <v>39</v>
      </c>
      <c r="D32" s="8" t="n">
        <v>0</v>
      </c>
      <c r="E32" s="8"/>
      <c r="G32" s="7" t="s">
        <v>40</v>
      </c>
      <c r="J32" s="8"/>
    </row>
    <row r="33" customFormat="false" ht="12.75" hidden="false" customHeight="false" outlineLevel="0" collapsed="false">
      <c r="C33" s="0" t="s">
        <v>41</v>
      </c>
      <c r="D33" s="9" t="n">
        <v>-1031</v>
      </c>
      <c r="E33" s="8"/>
      <c r="H33" s="0" t="s">
        <v>42</v>
      </c>
      <c r="J33" s="1" t="n">
        <v>307188</v>
      </c>
    </row>
    <row r="34" customFormat="false" ht="12.75" hidden="false" customHeight="false" outlineLevel="0" collapsed="false">
      <c r="B34" s="0" t="s">
        <v>43</v>
      </c>
      <c r="D34" s="1" t="n">
        <v>6784894.11</v>
      </c>
      <c r="H34" s="0" t="s">
        <v>44</v>
      </c>
      <c r="J34" s="8" t="n">
        <v>0</v>
      </c>
    </row>
    <row r="35" customFormat="false" ht="12.75" hidden="false" customHeight="false" outlineLevel="0" collapsed="false">
      <c r="H35" s="0" t="s">
        <v>45</v>
      </c>
      <c r="J35" s="9" t="n">
        <v>-1031</v>
      </c>
    </row>
    <row r="36" customFormat="false" ht="12.75" hidden="false" customHeight="false" outlineLevel="0" collapsed="false">
      <c r="B36" s="0" t="s">
        <v>46</v>
      </c>
      <c r="D36" s="8" t="n">
        <v>0</v>
      </c>
      <c r="E36" s="8"/>
      <c r="G36" s="7" t="s">
        <v>47</v>
      </c>
      <c r="J36" s="1" t="n">
        <v>306157</v>
      </c>
    </row>
    <row r="38" customFormat="false" ht="13.5" hidden="false" customHeight="false" outlineLevel="0" collapsed="false">
      <c r="B38" s="0" t="s">
        <v>48</v>
      </c>
      <c r="D38" s="8" t="n">
        <v>39530241.15</v>
      </c>
      <c r="E38" s="8"/>
      <c r="G38" s="7" t="s">
        <v>49</v>
      </c>
      <c r="J38" s="11" t="n">
        <v>483102.6</v>
      </c>
    </row>
    <row r="39" customFormat="false" ht="13.5" hidden="false" customHeight="false" outlineLevel="0" collapsed="false"/>
    <row r="40" customFormat="false" ht="13.5" hidden="false" customHeight="false" outlineLevel="0" collapsed="false">
      <c r="A40" s="7" t="s">
        <v>50</v>
      </c>
      <c r="D40" s="11" t="n">
        <v>46315135.26</v>
      </c>
      <c r="G40" s="7" t="s">
        <v>51</v>
      </c>
    </row>
    <row r="41" customFormat="false" ht="13.5" hidden="false" customHeight="false" outlineLevel="0" collapsed="false">
      <c r="H41" s="0" t="s">
        <v>52</v>
      </c>
    </row>
    <row r="43" customFormat="false" ht="12.75" hidden="false" customHeight="false" outlineLevel="0" collapsed="false">
      <c r="A43" s="7" t="s">
        <v>53</v>
      </c>
    </row>
    <row r="44" customFormat="false" ht="12.75" hidden="false" customHeight="false" outlineLevel="0" collapsed="false">
      <c r="B44" s="0" t="s">
        <v>54</v>
      </c>
      <c r="D44" s="1" t="n">
        <v>39530241.16</v>
      </c>
    </row>
    <row r="45" customFormat="false" ht="13.5" hidden="false" customHeight="false" outlineLevel="0" collapsed="false">
      <c r="A45" s="7" t="s">
        <v>55</v>
      </c>
      <c r="D45" s="11" t="n">
        <v>39530241.16</v>
      </c>
    </row>
    <row r="46" customFormat="false" ht="13.5" hidden="false" customHeight="false" outlineLevel="0" collapsed="false"/>
    <row r="47" customFormat="false" ht="12.75" hidden="false" customHeight="false" outlineLevel="0" collapsed="false">
      <c r="A47" s="7" t="s">
        <v>56</v>
      </c>
    </row>
    <row r="48" customFormat="false" ht="12.75" hidden="false" customHeight="false" outlineLevel="0" collapsed="false">
      <c r="C48" s="0" t="s">
        <v>57</v>
      </c>
    </row>
  </sheetData>
  <mergeCells count="6">
    <mergeCell ref="A1:D1"/>
    <mergeCell ref="G1:J1"/>
    <mergeCell ref="A2:D2"/>
    <mergeCell ref="G2:J2"/>
    <mergeCell ref="A3:D3"/>
    <mergeCell ref="G3:J3"/>
  </mergeCells>
  <printOptions headings="false" gridLines="false" gridLinesSet="true" horizontalCentered="tru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.56"/>
    <col collapsed="false" customWidth="true" hidden="false" outlineLevel="0" max="3" min="3" style="0" width="48.56"/>
    <col collapsed="false" customWidth="true" hidden="false" outlineLevel="0" max="4" min="4" style="1" width="25.99"/>
    <col collapsed="false" customWidth="true" hidden="false" outlineLevel="0" max="5" min="5" style="1" width="15.7"/>
    <col collapsed="false" customWidth="true" hidden="false" outlineLevel="0" max="6" min="6" style="0" width="2.42"/>
    <col collapsed="false" customWidth="true" hidden="false" outlineLevel="0" max="7" min="7" style="0" width="4.99"/>
    <col collapsed="false" customWidth="true" hidden="false" outlineLevel="0" max="8" min="8" style="0" width="16.56"/>
    <col collapsed="false" customWidth="true" hidden="false" outlineLevel="0" max="9" min="9" style="0" width="21.99"/>
    <col collapsed="false" customWidth="true" hidden="false" outlineLevel="0" max="10" min="10" style="0" width="21.7"/>
    <col collapsed="false" customWidth="true" hidden="false" outlineLevel="0" max="11" min="11" style="0" width="14.56"/>
  </cols>
  <sheetData>
    <row r="1" customFormat="false" ht="15" hidden="false" customHeight="false" outlineLevel="0" collapsed="false">
      <c r="A1" s="2" t="s">
        <v>58</v>
      </c>
      <c r="B1" s="2"/>
      <c r="C1" s="2"/>
      <c r="D1" s="2"/>
      <c r="E1" s="2"/>
      <c r="G1" s="2" t="s">
        <v>58</v>
      </c>
      <c r="H1" s="2"/>
      <c r="I1" s="2"/>
      <c r="J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G2" s="2" t="s">
        <v>2</v>
      </c>
      <c r="H2" s="2"/>
      <c r="I2" s="2"/>
      <c r="J2" s="2"/>
    </row>
    <row r="3" customFormat="false" ht="15" hidden="false" customHeight="false" outlineLevel="0" collapsed="false">
      <c r="A3" s="3" t="n">
        <v>36769</v>
      </c>
      <c r="B3" s="3"/>
      <c r="C3" s="3"/>
      <c r="D3" s="3"/>
      <c r="E3" s="3"/>
      <c r="F3" s="13"/>
      <c r="G3" s="3" t="s">
        <v>3</v>
      </c>
      <c r="H3" s="3"/>
      <c r="I3" s="3"/>
      <c r="J3" s="3"/>
    </row>
    <row r="4" customFormat="false" ht="15" hidden="false" customHeight="false" outlineLevel="0" collapsed="false">
      <c r="A4" s="2"/>
      <c r="B4" s="2"/>
      <c r="C4" s="2"/>
      <c r="D4" s="2"/>
      <c r="E4" s="2"/>
      <c r="G4" s="2"/>
      <c r="H4" s="2"/>
      <c r="I4" s="2"/>
    </row>
    <row r="5" customFormat="false" ht="15" hidden="false" customHeight="false" outlineLevel="0" collapsed="false">
      <c r="A5" s="2"/>
      <c r="B5" s="2"/>
      <c r="C5" s="2"/>
      <c r="D5" s="4"/>
      <c r="E5" s="4"/>
      <c r="G5" s="2"/>
      <c r="H5" s="2"/>
      <c r="I5" s="2"/>
    </row>
    <row r="6" customFormat="false" ht="15" hidden="false" customHeight="false" outlineLevel="0" collapsed="false">
      <c r="A6" s="2"/>
      <c r="B6" s="2"/>
      <c r="C6" s="2"/>
      <c r="D6" s="5"/>
      <c r="E6" s="5"/>
      <c r="G6" s="2"/>
      <c r="H6" s="2"/>
      <c r="I6" s="2"/>
      <c r="J6" s="6"/>
    </row>
    <row r="8" customFormat="false" ht="12.75" hidden="false" customHeight="false" outlineLevel="0" collapsed="false">
      <c r="A8" s="7" t="s">
        <v>4</v>
      </c>
    </row>
    <row r="9" customFormat="false" ht="12.75" hidden="false" customHeight="false" outlineLevel="0" collapsed="false">
      <c r="B9" s="0" t="s">
        <v>5</v>
      </c>
      <c r="G9" s="7" t="s">
        <v>6</v>
      </c>
      <c r="J9" s="12" t="n">
        <v>0</v>
      </c>
    </row>
    <row r="10" customFormat="false" ht="12.75" hidden="false" customHeight="false" outlineLevel="0" collapsed="false">
      <c r="C10" s="0" t="s">
        <v>59</v>
      </c>
      <c r="D10" s="14" t="n">
        <v>850582.000000004</v>
      </c>
      <c r="E10" s="1" t="s">
        <v>10</v>
      </c>
    </row>
    <row r="11" customFormat="false" ht="12.75" hidden="false" customHeight="false" outlineLevel="0" collapsed="false">
      <c r="B11" s="0" t="s">
        <v>17</v>
      </c>
      <c r="D11" s="1" t="n">
        <v>850582.000000004</v>
      </c>
      <c r="G11" s="7" t="s">
        <v>18</v>
      </c>
      <c r="J11" s="12" t="n">
        <v>0</v>
      </c>
    </row>
    <row r="13" customFormat="false" ht="12.75" hidden="false" customHeight="false" outlineLevel="0" collapsed="false">
      <c r="B13" s="0" t="s">
        <v>60</v>
      </c>
      <c r="D13" s="8" t="n">
        <v>2316228</v>
      </c>
      <c r="E13" s="8"/>
      <c r="G13" s="7" t="s">
        <v>20</v>
      </c>
      <c r="J13" s="12" t="n">
        <v>-376.84</v>
      </c>
    </row>
    <row r="14" customFormat="false" ht="12.75" hidden="false" customHeight="false" outlineLevel="0" collapsed="false">
      <c r="D14" s="8"/>
      <c r="E14" s="8"/>
      <c r="J14" s="10"/>
    </row>
    <row r="15" customFormat="false" ht="12.75" hidden="false" customHeight="false" outlineLevel="0" collapsed="false">
      <c r="B15" s="0" t="s">
        <v>23</v>
      </c>
      <c r="D15" s="8" t="n">
        <v>0</v>
      </c>
      <c r="E15" s="8"/>
      <c r="G15" s="7" t="s">
        <v>22</v>
      </c>
      <c r="J15" s="1" t="n">
        <v>376.84</v>
      </c>
    </row>
    <row r="17" customFormat="false" ht="13.5" hidden="false" customHeight="false" outlineLevel="0" collapsed="false">
      <c r="A17" s="7" t="s">
        <v>25</v>
      </c>
      <c r="D17" s="11" t="n">
        <v>3166810</v>
      </c>
      <c r="G17" s="7" t="s">
        <v>24</v>
      </c>
      <c r="J17" s="12" t="n">
        <v>2016296</v>
      </c>
    </row>
    <row r="18" customFormat="false" ht="13.5" hidden="false" customHeight="false" outlineLevel="0" collapsed="false"/>
    <row r="19" customFormat="false" ht="12.75" hidden="false" customHeight="false" outlineLevel="0" collapsed="false">
      <c r="G19" s="7" t="s">
        <v>26</v>
      </c>
      <c r="J19" s="8" t="n">
        <v>0</v>
      </c>
    </row>
    <row r="20" customFormat="false" ht="12.75" hidden="false" customHeight="false" outlineLevel="0" collapsed="false">
      <c r="A20" s="7" t="s">
        <v>28</v>
      </c>
    </row>
    <row r="21" customFormat="false" ht="12.75" hidden="false" customHeight="false" outlineLevel="0" collapsed="false">
      <c r="B21" s="0" t="s">
        <v>31</v>
      </c>
      <c r="G21" s="7" t="s">
        <v>27</v>
      </c>
    </row>
    <row r="22" customFormat="false" ht="12.75" hidden="false" customHeight="false" outlineLevel="0" collapsed="false">
      <c r="C22" s="0" t="s">
        <v>61</v>
      </c>
      <c r="D22" s="1" t="n">
        <v>35529</v>
      </c>
      <c r="E22" s="1" t="s">
        <v>62</v>
      </c>
      <c r="H22" s="0" t="s">
        <v>29</v>
      </c>
      <c r="J22" s="12" t="n">
        <v>144125</v>
      </c>
      <c r="K22" s="0" t="s">
        <v>63</v>
      </c>
    </row>
    <row r="23" customFormat="false" ht="12.75" hidden="false" customHeight="false" outlineLevel="0" collapsed="false">
      <c r="C23" s="0" t="s">
        <v>64</v>
      </c>
      <c r="D23" s="8" t="n">
        <v>0</v>
      </c>
      <c r="E23" s="8"/>
      <c r="H23" s="0" t="s">
        <v>32</v>
      </c>
      <c r="J23" s="15" t="n">
        <v>0</v>
      </c>
    </row>
    <row r="24" customFormat="false" ht="12.75" hidden="false" customHeight="false" outlineLevel="0" collapsed="false">
      <c r="C24" s="0" t="s">
        <v>39</v>
      </c>
      <c r="D24" s="8" t="n">
        <v>4216.16</v>
      </c>
      <c r="E24" s="8"/>
      <c r="G24" s="7" t="s">
        <v>34</v>
      </c>
      <c r="J24" s="1" t="n">
        <v>144125</v>
      </c>
    </row>
    <row r="25" customFormat="false" ht="12.75" hidden="false" customHeight="false" outlineLevel="0" collapsed="false">
      <c r="C25" s="0" t="s">
        <v>41</v>
      </c>
      <c r="D25" s="9" t="n">
        <v>659784</v>
      </c>
      <c r="E25" s="1" t="s">
        <v>65</v>
      </c>
      <c r="G25" s="7"/>
      <c r="J25" s="10"/>
    </row>
    <row r="26" customFormat="false" ht="12.75" hidden="false" customHeight="false" outlineLevel="0" collapsed="false">
      <c r="B26" s="0" t="s">
        <v>43</v>
      </c>
      <c r="D26" s="1" t="n">
        <v>699529.16</v>
      </c>
      <c r="G26" s="7" t="s">
        <v>37</v>
      </c>
      <c r="J26" s="12" t="n">
        <v>1872547.84</v>
      </c>
    </row>
    <row r="28" customFormat="false" ht="12.75" hidden="false" customHeight="false" outlineLevel="0" collapsed="false">
      <c r="B28" s="0" t="s">
        <v>46</v>
      </c>
      <c r="D28" s="8" t="n">
        <v>0</v>
      </c>
      <c r="E28" s="8"/>
      <c r="G28" s="7" t="s">
        <v>40</v>
      </c>
    </row>
    <row r="29" customFormat="false" ht="12.75" hidden="false" customHeight="false" outlineLevel="0" collapsed="false">
      <c r="H29" s="0" t="s">
        <v>42</v>
      </c>
      <c r="J29" s="12" t="n">
        <v>-4392</v>
      </c>
    </row>
    <row r="30" customFormat="false" ht="12.75" hidden="false" customHeight="false" outlineLevel="0" collapsed="false">
      <c r="B30" s="0" t="s">
        <v>48</v>
      </c>
      <c r="D30" s="8" t="n">
        <v>2467280.84</v>
      </c>
      <c r="E30" s="8"/>
      <c r="H30" s="0" t="s">
        <v>66</v>
      </c>
      <c r="J30" s="15" t="n">
        <v>659784</v>
      </c>
    </row>
    <row r="31" customFormat="false" ht="12.75" hidden="false" customHeight="false" outlineLevel="0" collapsed="false">
      <c r="G31" s="7" t="s">
        <v>47</v>
      </c>
      <c r="J31" s="1" t="n">
        <v>655392</v>
      </c>
      <c r="K31" s="0" t="s">
        <v>67</v>
      </c>
    </row>
    <row r="32" customFormat="false" ht="13.5" hidden="false" customHeight="false" outlineLevel="0" collapsed="false">
      <c r="A32" s="7" t="s">
        <v>50</v>
      </c>
      <c r="D32" s="11" t="n">
        <v>3166810</v>
      </c>
    </row>
    <row r="33" customFormat="false" ht="14.25" hidden="false" customHeight="false" outlineLevel="0" collapsed="false">
      <c r="G33" s="7" t="s">
        <v>49</v>
      </c>
      <c r="J33" s="11" t="n">
        <v>1217155.84</v>
      </c>
    </row>
    <row r="34" customFormat="false" ht="13.5" hidden="false" customHeight="false" outlineLevel="0" collapsed="false"/>
    <row r="35" customFormat="false" ht="12.75" hidden="false" customHeight="false" outlineLevel="0" collapsed="false">
      <c r="A35" s="7" t="s">
        <v>53</v>
      </c>
      <c r="G35" s="7" t="s">
        <v>68</v>
      </c>
    </row>
    <row r="36" customFormat="false" ht="12.75" hidden="false" customHeight="false" outlineLevel="0" collapsed="false">
      <c r="B36" s="0" t="s">
        <v>69</v>
      </c>
      <c r="D36" s="1" t="n">
        <v>246.178489</v>
      </c>
      <c r="H36" s="0" t="s">
        <v>70</v>
      </c>
    </row>
    <row r="37" customFormat="false" ht="12.75" hidden="false" customHeight="false" outlineLevel="0" collapsed="false">
      <c r="B37" s="0" t="s">
        <v>71</v>
      </c>
      <c r="D37" s="9" t="n">
        <v>2467034.661511</v>
      </c>
      <c r="E37" s="8"/>
      <c r="H37" s="0" t="s">
        <v>72</v>
      </c>
    </row>
    <row r="38" customFormat="false" ht="13.5" hidden="false" customHeight="false" outlineLevel="0" collapsed="false">
      <c r="A38" s="7" t="s">
        <v>55</v>
      </c>
      <c r="D38" s="11" t="n">
        <v>2467280.84</v>
      </c>
      <c r="H38" s="0" t="s">
        <v>73</v>
      </c>
    </row>
    <row r="39" customFormat="false" ht="13.5" hidden="false" customHeight="false" outlineLevel="0" collapsed="false">
      <c r="H39" s="0" t="s">
        <v>74</v>
      </c>
    </row>
    <row r="40" customFormat="false" ht="12.75" hidden="false" customHeight="false" outlineLevel="0" collapsed="false">
      <c r="A40" s="7" t="s">
        <v>56</v>
      </c>
      <c r="H40" s="0" t="s">
        <v>75</v>
      </c>
    </row>
    <row r="41" customFormat="false" ht="12.75" hidden="false" customHeight="false" outlineLevel="0" collapsed="false">
      <c r="C41" s="0" t="s">
        <v>76</v>
      </c>
    </row>
    <row r="42" customFormat="false" ht="12.75" hidden="false" customHeight="false" outlineLevel="0" collapsed="false">
      <c r="C42" s="0" t="s">
        <v>77</v>
      </c>
      <c r="G42" s="7" t="s">
        <v>78</v>
      </c>
    </row>
    <row r="43" customFormat="false" ht="12.75" hidden="false" customHeight="false" outlineLevel="0" collapsed="false">
      <c r="H43" s="0" t="s">
        <v>79</v>
      </c>
    </row>
    <row r="44" customFormat="false" ht="12.75" hidden="false" customHeight="false" outlineLevel="0" collapsed="false">
      <c r="A44" s="7" t="s">
        <v>80</v>
      </c>
    </row>
    <row r="45" customFormat="false" ht="12.75" hidden="false" customHeight="false" outlineLevel="0" collapsed="false">
      <c r="C45" s="0" t="s">
        <v>81</v>
      </c>
    </row>
    <row r="46" customFormat="false" ht="12.75" hidden="false" customHeight="false" outlineLevel="0" collapsed="false">
      <c r="C46" s="0" t="s">
        <v>82</v>
      </c>
    </row>
    <row r="47" customFormat="false" ht="12.75" hidden="false" customHeight="false" outlineLevel="0" collapsed="false">
      <c r="C47" s="0" t="s">
        <v>83</v>
      </c>
    </row>
    <row r="48" customFormat="false" ht="12.75" hidden="false" customHeight="false" outlineLevel="0" collapsed="false">
      <c r="C48" s="0" t="s">
        <v>84</v>
      </c>
    </row>
    <row r="49" customFormat="false" ht="12.75" hidden="false" customHeight="false" outlineLevel="0" collapsed="false">
      <c r="C49" s="0" t="s">
        <v>85</v>
      </c>
    </row>
  </sheetData>
  <mergeCells count="6">
    <mergeCell ref="A1:D1"/>
    <mergeCell ref="G1:J1"/>
    <mergeCell ref="A2:D2"/>
    <mergeCell ref="G2:J2"/>
    <mergeCell ref="A3:D3"/>
    <mergeCell ref="G3:J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.56"/>
    <col collapsed="false" customWidth="true" hidden="false" outlineLevel="0" max="3" min="3" style="0" width="48.56"/>
    <col collapsed="false" customWidth="true" hidden="false" outlineLevel="0" max="5" min="4" style="1" width="17.42"/>
    <col collapsed="false" customWidth="true" hidden="false" outlineLevel="0" max="6" min="6" style="0" width="2.42"/>
    <col collapsed="false" customWidth="true" hidden="false" outlineLevel="0" max="7" min="7" style="0" width="4.99"/>
    <col collapsed="false" customWidth="true" hidden="false" outlineLevel="0" max="8" min="8" style="0" width="16.56"/>
    <col collapsed="false" customWidth="true" hidden="false" outlineLevel="0" max="9" min="9" style="0" width="21.99"/>
    <col collapsed="false" customWidth="true" hidden="false" outlineLevel="0" max="10" min="10" style="0" width="22.28"/>
    <col collapsed="false" customWidth="true" hidden="false" outlineLevel="0" max="11" min="11" style="0" width="13.7"/>
  </cols>
  <sheetData>
    <row r="1" customFormat="false" ht="15" hidden="false" customHeight="false" outlineLevel="0" collapsed="false">
      <c r="A1" s="2" t="s">
        <v>86</v>
      </c>
      <c r="B1" s="2"/>
      <c r="C1" s="2"/>
      <c r="D1" s="2"/>
      <c r="E1" s="2"/>
      <c r="G1" s="2" t="s">
        <v>86</v>
      </c>
      <c r="H1" s="2"/>
      <c r="I1" s="2"/>
      <c r="J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G2" s="2" t="s">
        <v>2</v>
      </c>
      <c r="H2" s="2"/>
      <c r="I2" s="2"/>
      <c r="J2" s="2"/>
    </row>
    <row r="3" customFormat="false" ht="15" hidden="false" customHeight="false" outlineLevel="0" collapsed="false">
      <c r="A3" s="3" t="n">
        <v>36769</v>
      </c>
      <c r="B3" s="3"/>
      <c r="C3" s="3"/>
      <c r="D3" s="3"/>
      <c r="E3" s="3"/>
      <c r="G3" s="3" t="s">
        <v>3</v>
      </c>
      <c r="H3" s="3"/>
      <c r="I3" s="3"/>
      <c r="J3" s="3"/>
    </row>
    <row r="4" customFormat="false" ht="15" hidden="false" customHeight="false" outlineLevel="0" collapsed="false">
      <c r="A4" s="2"/>
      <c r="B4" s="2"/>
      <c r="C4" s="2"/>
      <c r="D4" s="2"/>
      <c r="E4" s="2"/>
      <c r="G4" s="2"/>
      <c r="H4" s="2"/>
      <c r="I4" s="2"/>
    </row>
    <row r="5" customFormat="false" ht="12.75" hidden="false" customHeight="false" outlineLevel="0" collapsed="false">
      <c r="D5" s="4"/>
      <c r="E5" s="4"/>
    </row>
    <row r="6" customFormat="false" ht="12.75" hidden="false" customHeight="false" outlineLevel="0" collapsed="false">
      <c r="D6" s="5"/>
      <c r="E6" s="5"/>
      <c r="J6" s="6"/>
    </row>
    <row r="7" customFormat="false" ht="12.75" hidden="false" customHeight="false" outlineLevel="0" collapsed="false">
      <c r="A7" s="7" t="s">
        <v>4</v>
      </c>
    </row>
    <row r="8" customFormat="false" ht="12.75" hidden="false" customHeight="false" outlineLevel="0" collapsed="false">
      <c r="B8" s="0" t="s">
        <v>5</v>
      </c>
      <c r="G8" s="7" t="s">
        <v>6</v>
      </c>
      <c r="J8" s="1" t="n">
        <v>0</v>
      </c>
    </row>
    <row r="9" customFormat="false" ht="12.75" hidden="false" customHeight="false" outlineLevel="0" collapsed="false">
      <c r="C9" s="0" t="s">
        <v>59</v>
      </c>
      <c r="D9" s="14" t="n">
        <f aca="false">-16207.6999999955+16207.7</f>
        <v>4.50017978437245E-009</v>
      </c>
      <c r="E9" s="1" t="s">
        <v>10</v>
      </c>
    </row>
    <row r="10" customFormat="false" ht="12.75" hidden="false" customHeight="false" outlineLevel="0" collapsed="false">
      <c r="B10" s="0" t="s">
        <v>17</v>
      </c>
      <c r="D10" s="1" t="n">
        <f aca="false">SUM(D9)</f>
        <v>4.50017978437245E-009</v>
      </c>
      <c r="G10" s="7" t="s">
        <v>18</v>
      </c>
      <c r="J10" s="8" t="n">
        <v>0</v>
      </c>
    </row>
    <row r="12" customFormat="false" ht="12.75" hidden="false" customHeight="false" outlineLevel="0" collapsed="false">
      <c r="B12" s="0" t="s">
        <v>87</v>
      </c>
      <c r="D12" s="8" t="n">
        <v>2817410</v>
      </c>
      <c r="E12" s="8"/>
      <c r="G12" s="7" t="s">
        <v>20</v>
      </c>
      <c r="J12" s="8" t="n">
        <v>0</v>
      </c>
    </row>
    <row r="13" customFormat="false" ht="12.75" hidden="false" customHeight="false" outlineLevel="0" collapsed="false">
      <c r="D13" s="8"/>
      <c r="E13" s="8"/>
      <c r="J13" s="10"/>
    </row>
    <row r="14" customFormat="false" ht="12.75" hidden="false" customHeight="false" outlineLevel="0" collapsed="false">
      <c r="B14" s="0" t="s">
        <v>23</v>
      </c>
      <c r="D14" s="8" t="n">
        <v>44594.43</v>
      </c>
      <c r="E14" s="8"/>
      <c r="G14" s="7" t="s">
        <v>22</v>
      </c>
      <c r="J14" s="1" t="n">
        <v>0</v>
      </c>
    </row>
    <row r="15" customFormat="false" ht="12.75" hidden="false" customHeight="false" outlineLevel="0" collapsed="false">
      <c r="J15" s="8"/>
    </row>
    <row r="16" customFormat="false" ht="13.5" hidden="false" customHeight="false" outlineLevel="0" collapsed="false">
      <c r="A16" s="7" t="s">
        <v>25</v>
      </c>
      <c r="D16" s="11" t="n">
        <f aca="false">D10+D12+D14</f>
        <v>2862004.43000001</v>
      </c>
      <c r="G16" s="7" t="s">
        <v>24</v>
      </c>
      <c r="J16" s="8" t="n">
        <v>-90</v>
      </c>
    </row>
    <row r="17" customFormat="false" ht="13.5" hidden="false" customHeight="false" outlineLevel="0" collapsed="false">
      <c r="J17" s="8"/>
    </row>
    <row r="18" customFormat="false" ht="12.75" hidden="false" customHeight="false" outlineLevel="0" collapsed="false">
      <c r="G18" s="7" t="s">
        <v>26</v>
      </c>
      <c r="J18" s="8" t="n">
        <v>52977.71</v>
      </c>
    </row>
    <row r="19" customFormat="false" ht="12.75" hidden="false" customHeight="false" outlineLevel="0" collapsed="false">
      <c r="A19" s="7" t="s">
        <v>28</v>
      </c>
    </row>
    <row r="20" customFormat="false" ht="12.75" hidden="false" customHeight="false" outlineLevel="0" collapsed="false">
      <c r="B20" s="0" t="s">
        <v>31</v>
      </c>
      <c r="G20" s="7" t="s">
        <v>27</v>
      </c>
      <c r="J20" s="8"/>
    </row>
    <row r="21" customFormat="false" ht="12.75" hidden="false" customHeight="false" outlineLevel="0" collapsed="false">
      <c r="C21" s="0" t="s">
        <v>33</v>
      </c>
      <c r="D21" s="1" t="n">
        <f aca="false">-13212+16207.7</f>
        <v>2995.7</v>
      </c>
      <c r="E21" s="1" t="s">
        <v>62</v>
      </c>
      <c r="H21" s="0" t="s">
        <v>29</v>
      </c>
      <c r="J21" s="1" t="n">
        <v>262508</v>
      </c>
      <c r="K21" s="0" t="s">
        <v>63</v>
      </c>
    </row>
    <row r="22" customFormat="false" ht="12.75" hidden="false" customHeight="false" outlineLevel="0" collapsed="false">
      <c r="C22" s="0" t="s">
        <v>64</v>
      </c>
      <c r="D22" s="8" t="n">
        <v>16267.5</v>
      </c>
      <c r="E22" s="8"/>
      <c r="H22" s="0" t="s">
        <v>32</v>
      </c>
      <c r="J22" s="9" t="n">
        <v>0</v>
      </c>
    </row>
    <row r="23" customFormat="false" ht="12.75" hidden="false" customHeight="false" outlineLevel="0" collapsed="false">
      <c r="C23" s="0" t="s">
        <v>39</v>
      </c>
      <c r="D23" s="8" t="n">
        <v>2626.04</v>
      </c>
      <c r="E23" s="8"/>
      <c r="G23" s="7" t="s">
        <v>34</v>
      </c>
      <c r="J23" s="1" t="n">
        <v>262508</v>
      </c>
    </row>
    <row r="24" customFormat="false" ht="12.75" hidden="false" customHeight="false" outlineLevel="0" collapsed="false">
      <c r="C24" s="0" t="s">
        <v>41</v>
      </c>
      <c r="D24" s="9" t="n">
        <v>-11427</v>
      </c>
      <c r="E24" s="1" t="s">
        <v>65</v>
      </c>
      <c r="G24" s="7"/>
      <c r="J24" s="9"/>
    </row>
    <row r="25" customFormat="false" ht="12.75" hidden="false" customHeight="false" outlineLevel="0" collapsed="false">
      <c r="B25" s="0" t="s">
        <v>43</v>
      </c>
      <c r="D25" s="1" t="n">
        <f aca="false">SUM(D21:D24)</f>
        <v>10462.24</v>
      </c>
      <c r="G25" s="7" t="s">
        <v>37</v>
      </c>
      <c r="J25" s="12" t="n">
        <v>-209620.29</v>
      </c>
    </row>
    <row r="27" customFormat="false" ht="12.75" hidden="false" customHeight="false" outlineLevel="0" collapsed="false">
      <c r="B27" s="0" t="s">
        <v>46</v>
      </c>
      <c r="D27" s="8" t="n">
        <v>3465000</v>
      </c>
      <c r="E27" s="8"/>
      <c r="G27" s="7" t="s">
        <v>40</v>
      </c>
      <c r="J27" s="8"/>
    </row>
    <row r="28" customFormat="false" ht="12.75" hidden="false" customHeight="false" outlineLevel="0" collapsed="false">
      <c r="H28" s="0" t="s">
        <v>42</v>
      </c>
      <c r="J28" s="1" t="n">
        <v>-61941</v>
      </c>
    </row>
    <row r="29" customFormat="false" ht="12.75" hidden="false" customHeight="false" outlineLevel="0" collapsed="false">
      <c r="B29" s="0" t="s">
        <v>48</v>
      </c>
      <c r="D29" s="8" t="n">
        <v>-613457.809999995</v>
      </c>
      <c r="E29" s="8"/>
      <c r="H29" s="0" t="s">
        <v>66</v>
      </c>
      <c r="J29" s="9" t="n">
        <v>-11427</v>
      </c>
    </row>
    <row r="30" customFormat="false" ht="12.75" hidden="false" customHeight="false" outlineLevel="0" collapsed="false">
      <c r="G30" s="7" t="s">
        <v>47</v>
      </c>
      <c r="J30" s="1" t="n">
        <v>-73368</v>
      </c>
      <c r="K30" s="0" t="s">
        <v>67</v>
      </c>
    </row>
    <row r="31" customFormat="false" ht="13.5" hidden="false" customHeight="false" outlineLevel="0" collapsed="false">
      <c r="A31" s="7" t="s">
        <v>50</v>
      </c>
      <c r="D31" s="11" t="n">
        <f aca="false">D25+D27+D29</f>
        <v>2862004.43000001</v>
      </c>
    </row>
    <row r="32" customFormat="false" ht="14.25" hidden="false" customHeight="false" outlineLevel="0" collapsed="false">
      <c r="G32" s="7" t="s">
        <v>49</v>
      </c>
      <c r="J32" s="11" t="n">
        <v>-136252.29</v>
      </c>
    </row>
    <row r="33" customFormat="false" ht="13.5" hidden="false" customHeight="false" outlineLevel="0" collapsed="false"/>
    <row r="34" customFormat="false" ht="12.75" hidden="false" customHeight="false" outlineLevel="0" collapsed="false">
      <c r="A34" s="7" t="s">
        <v>53</v>
      </c>
      <c r="G34" s="7" t="s">
        <v>88</v>
      </c>
    </row>
    <row r="35" customFormat="false" ht="12.75" hidden="false" customHeight="false" outlineLevel="0" collapsed="false">
      <c r="B35" s="0" t="s">
        <v>89</v>
      </c>
      <c r="D35" s="1" t="n">
        <v>-61.3459849999999</v>
      </c>
      <c r="H35" s="0" t="s">
        <v>70</v>
      </c>
    </row>
    <row r="36" customFormat="false" ht="12.75" hidden="false" customHeight="false" outlineLevel="0" collapsed="false">
      <c r="B36" s="0" t="s">
        <v>90</v>
      </c>
      <c r="D36" s="9" t="n">
        <v>-613396.464015</v>
      </c>
      <c r="E36" s="8"/>
      <c r="H36" s="0" t="s">
        <v>72</v>
      </c>
    </row>
    <row r="37" customFormat="false" ht="13.5" hidden="false" customHeight="false" outlineLevel="0" collapsed="false">
      <c r="A37" s="7" t="s">
        <v>55</v>
      </c>
      <c r="D37" s="11" t="n">
        <v>-613457.81</v>
      </c>
      <c r="H37" s="0" t="s">
        <v>91</v>
      </c>
    </row>
    <row r="38" customFormat="false" ht="13.5" hidden="false" customHeight="false" outlineLevel="0" collapsed="false">
      <c r="H38" s="0" t="s">
        <v>92</v>
      </c>
    </row>
    <row r="39" customFormat="false" ht="12.75" hidden="false" customHeight="false" outlineLevel="0" collapsed="false">
      <c r="A39" s="7" t="s">
        <v>56</v>
      </c>
      <c r="H39" s="0" t="s">
        <v>75</v>
      </c>
    </row>
    <row r="40" customFormat="false" ht="12.75" hidden="false" customHeight="false" outlineLevel="0" collapsed="false">
      <c r="C40" s="0" t="s">
        <v>76</v>
      </c>
    </row>
    <row r="41" customFormat="false" ht="12.75" hidden="false" customHeight="false" outlineLevel="0" collapsed="false">
      <c r="C41" s="0" t="s">
        <v>77</v>
      </c>
      <c r="G41" s="7" t="s">
        <v>93</v>
      </c>
    </row>
    <row r="42" customFormat="false" ht="12.75" hidden="false" customHeight="false" outlineLevel="0" collapsed="false">
      <c r="H42" s="0" t="s">
        <v>79</v>
      </c>
    </row>
    <row r="43" customFormat="false" ht="12.75" hidden="false" customHeight="false" outlineLevel="0" collapsed="false">
      <c r="A43" s="7" t="s">
        <v>94</v>
      </c>
    </row>
    <row r="44" customFormat="false" ht="12.75" hidden="false" customHeight="false" outlineLevel="0" collapsed="false">
      <c r="C44" s="0" t="s">
        <v>95</v>
      </c>
    </row>
    <row r="45" customFormat="false" ht="12.75" hidden="false" customHeight="false" outlineLevel="0" collapsed="false">
      <c r="C45" s="0" t="s">
        <v>82</v>
      </c>
    </row>
    <row r="46" customFormat="false" ht="12.75" hidden="false" customHeight="false" outlineLevel="0" collapsed="false">
      <c r="C46" s="0" t="s">
        <v>83</v>
      </c>
    </row>
    <row r="47" customFormat="false" ht="12.75" hidden="false" customHeight="false" outlineLevel="0" collapsed="false">
      <c r="C47" s="0" t="s">
        <v>84</v>
      </c>
    </row>
    <row r="48" customFormat="false" ht="12.75" hidden="false" customHeight="false" outlineLevel="0" collapsed="false">
      <c r="C48" s="0" t="s">
        <v>85</v>
      </c>
    </row>
  </sheetData>
  <mergeCells count="6">
    <mergeCell ref="A1:D1"/>
    <mergeCell ref="G1:J1"/>
    <mergeCell ref="A2:D2"/>
    <mergeCell ref="G2:J2"/>
    <mergeCell ref="A3:D3"/>
    <mergeCell ref="G3:J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.56"/>
    <col collapsed="false" customWidth="true" hidden="false" outlineLevel="0" max="3" min="3" style="0" width="48.56"/>
    <col collapsed="false" customWidth="true" hidden="false" outlineLevel="0" max="4" min="4" style="1" width="19.41"/>
    <col collapsed="false" customWidth="true" hidden="false" outlineLevel="0" max="5" min="5" style="1" width="15.28"/>
    <col collapsed="false" customWidth="true" hidden="false" outlineLevel="0" max="6" min="6" style="0" width="2.42"/>
    <col collapsed="false" customWidth="true" hidden="false" outlineLevel="0" max="7" min="7" style="0" width="3.28"/>
    <col collapsed="false" customWidth="true" hidden="false" outlineLevel="0" max="8" min="8" style="0" width="16.56"/>
    <col collapsed="false" customWidth="true" hidden="false" outlineLevel="0" max="9" min="9" style="0" width="28.41"/>
    <col collapsed="false" customWidth="true" hidden="false" outlineLevel="0" max="10" min="10" style="0" width="17.42"/>
    <col collapsed="false" customWidth="true" hidden="false" outlineLevel="0" max="11" min="11" style="0" width="13.7"/>
    <col collapsed="false" customWidth="true" hidden="false" outlineLevel="0" max="12" min="12" style="0" width="1.7"/>
  </cols>
  <sheetData>
    <row r="1" customFormat="false" ht="15" hidden="false" customHeight="false" outlineLevel="0" collapsed="false">
      <c r="A1" s="2" t="s">
        <v>96</v>
      </c>
      <c r="B1" s="2"/>
      <c r="C1" s="2"/>
      <c r="D1" s="2"/>
      <c r="E1" s="2"/>
      <c r="G1" s="2" t="s">
        <v>96</v>
      </c>
      <c r="H1" s="2"/>
      <c r="I1" s="2"/>
      <c r="J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G2" s="2" t="s">
        <v>2</v>
      </c>
      <c r="H2" s="2"/>
      <c r="I2" s="2"/>
      <c r="J2" s="2"/>
    </row>
    <row r="3" customFormat="false" ht="15" hidden="false" customHeight="false" outlineLevel="0" collapsed="false">
      <c r="A3" s="3" t="n">
        <v>36769</v>
      </c>
      <c r="B3" s="3"/>
      <c r="C3" s="3"/>
      <c r="D3" s="3"/>
      <c r="E3" s="2"/>
      <c r="G3" s="3" t="s">
        <v>3</v>
      </c>
      <c r="H3" s="3"/>
      <c r="I3" s="3"/>
      <c r="J3" s="3"/>
    </row>
    <row r="4" customFormat="false" ht="15" hidden="false" customHeight="false" outlineLevel="0" collapsed="false">
      <c r="A4" s="2"/>
      <c r="B4" s="2"/>
      <c r="C4" s="2"/>
      <c r="D4" s="2"/>
      <c r="E4" s="2"/>
      <c r="G4" s="2"/>
      <c r="H4" s="2"/>
      <c r="I4" s="2"/>
    </row>
    <row r="5" customFormat="false" ht="15" hidden="false" customHeight="false" outlineLevel="0" collapsed="false">
      <c r="A5" s="2"/>
      <c r="B5" s="2"/>
      <c r="C5" s="2"/>
      <c r="D5" s="5"/>
      <c r="E5" s="5"/>
      <c r="G5" s="2"/>
      <c r="H5" s="2"/>
      <c r="I5" s="2"/>
    </row>
    <row r="6" customFormat="false" ht="15" hidden="false" customHeight="false" outlineLevel="0" collapsed="false">
      <c r="A6" s="2"/>
      <c r="B6" s="2"/>
      <c r="C6" s="2"/>
      <c r="D6" s="16"/>
      <c r="E6" s="4"/>
      <c r="G6" s="2"/>
      <c r="H6" s="2"/>
      <c r="I6" s="2"/>
      <c r="J6" s="6"/>
      <c r="K6" s="4"/>
    </row>
    <row r="8" customFormat="false" ht="12.75" hidden="false" customHeight="false" outlineLevel="0" collapsed="false">
      <c r="A8" s="7" t="s">
        <v>4</v>
      </c>
    </row>
    <row r="9" customFormat="false" ht="12.75" hidden="false" customHeight="false" outlineLevel="0" collapsed="false">
      <c r="B9" s="0" t="s">
        <v>5</v>
      </c>
      <c r="G9" s="7" t="s">
        <v>6</v>
      </c>
    </row>
    <row r="10" customFormat="false" ht="12.75" hidden="false" customHeight="false" outlineLevel="0" collapsed="false">
      <c r="C10" s="0" t="s">
        <v>7</v>
      </c>
      <c r="D10" s="1" t="n">
        <v>122531.79</v>
      </c>
      <c r="E10" s="17"/>
      <c r="H10" s="0" t="s">
        <v>8</v>
      </c>
      <c r="J10" s="1" t="n">
        <v>193469.97</v>
      </c>
      <c r="K10" s="12"/>
    </row>
    <row r="11" customFormat="false" ht="12.75" hidden="false" customHeight="false" outlineLevel="0" collapsed="false">
      <c r="C11" s="0" t="s">
        <v>59</v>
      </c>
      <c r="D11" s="8" t="n">
        <v>0</v>
      </c>
      <c r="E11" s="18" t="s">
        <v>10</v>
      </c>
      <c r="H11" s="0" t="s">
        <v>11</v>
      </c>
      <c r="J11" s="8" t="n">
        <v>2436028.23</v>
      </c>
      <c r="K11" s="8"/>
    </row>
    <row r="12" customFormat="false" ht="12.75" hidden="false" customHeight="false" outlineLevel="0" collapsed="false">
      <c r="C12" s="0" t="s">
        <v>97</v>
      </c>
      <c r="D12" s="8" t="n">
        <v>0</v>
      </c>
      <c r="E12" s="18"/>
      <c r="H12" s="0" t="s">
        <v>13</v>
      </c>
      <c r="J12" s="9" t="n">
        <v>282678.38</v>
      </c>
      <c r="K12" s="8"/>
    </row>
    <row r="13" customFormat="false" ht="12.75" hidden="false" customHeight="false" outlineLevel="0" collapsed="false">
      <c r="C13" s="0" t="s">
        <v>14</v>
      </c>
      <c r="D13" s="8" t="n">
        <v>2603</v>
      </c>
      <c r="E13" s="18"/>
      <c r="G13" s="7" t="s">
        <v>15</v>
      </c>
      <c r="J13" s="1" t="n">
        <v>2912176.58</v>
      </c>
      <c r="K13" s="1"/>
    </row>
    <row r="14" customFormat="false" ht="12.75" hidden="false" customHeight="false" outlineLevel="0" collapsed="false">
      <c r="C14" s="0" t="s">
        <v>16</v>
      </c>
      <c r="D14" s="9" t="n">
        <v>13572.37</v>
      </c>
      <c r="E14" s="18"/>
    </row>
    <row r="15" customFormat="false" ht="12.75" hidden="false" customHeight="false" outlineLevel="0" collapsed="false">
      <c r="B15" s="0" t="s">
        <v>17</v>
      </c>
      <c r="D15" s="1" t="n">
        <v>138707.16</v>
      </c>
      <c r="E15" s="17"/>
      <c r="G15" s="7" t="s">
        <v>18</v>
      </c>
      <c r="J15" s="8" t="n">
        <v>1105862.65</v>
      </c>
      <c r="K15" s="8"/>
    </row>
    <row r="16" customFormat="false" ht="12.75" hidden="false" customHeight="false" outlineLevel="0" collapsed="false">
      <c r="E16" s="17"/>
      <c r="G16" s="7"/>
      <c r="J16" s="8"/>
    </row>
    <row r="17" customFormat="false" ht="12.75" hidden="false" customHeight="false" outlineLevel="0" collapsed="false">
      <c r="B17" s="0" t="s">
        <v>98</v>
      </c>
      <c r="E17" s="17"/>
      <c r="G17" s="7"/>
      <c r="J17" s="8"/>
    </row>
    <row r="18" customFormat="false" ht="12.75" hidden="false" customHeight="false" outlineLevel="0" collapsed="false">
      <c r="C18" s="0" t="s">
        <v>99</v>
      </c>
      <c r="D18" s="1" t="n">
        <v>14026462</v>
      </c>
      <c r="E18" s="17"/>
      <c r="G18" s="7" t="s">
        <v>20</v>
      </c>
      <c r="J18" s="8" t="n">
        <v>1103683.38</v>
      </c>
      <c r="K18" s="8"/>
    </row>
    <row r="19" customFormat="false" ht="12.75" hidden="false" customHeight="false" outlineLevel="0" collapsed="false">
      <c r="C19" s="0" t="s">
        <v>100</v>
      </c>
      <c r="D19" s="8" t="n">
        <v>2817410</v>
      </c>
      <c r="E19" s="18"/>
      <c r="J19" s="10"/>
      <c r="K19" s="19"/>
    </row>
    <row r="20" customFormat="false" ht="12.75" hidden="false" customHeight="false" outlineLevel="0" collapsed="false">
      <c r="C20" s="0" t="s">
        <v>101</v>
      </c>
      <c r="D20" s="9" t="n">
        <v>2316228</v>
      </c>
      <c r="E20" s="18"/>
      <c r="G20" s="7" t="s">
        <v>22</v>
      </c>
      <c r="J20" s="1" t="n">
        <v>702630.55</v>
      </c>
      <c r="K20" s="1"/>
    </row>
    <row r="21" customFormat="false" ht="12.75" hidden="false" customHeight="false" outlineLevel="0" collapsed="false">
      <c r="B21" s="0" t="s">
        <v>102</v>
      </c>
      <c r="D21" s="1" t="n">
        <v>19160100</v>
      </c>
      <c r="E21" s="17"/>
      <c r="J21" s="8"/>
    </row>
    <row r="22" customFormat="false" ht="12.75" hidden="false" customHeight="false" outlineLevel="0" collapsed="false">
      <c r="D22" s="8"/>
      <c r="E22" s="18"/>
      <c r="G22" s="7" t="s">
        <v>24</v>
      </c>
      <c r="J22" s="8" t="n">
        <v>2016206</v>
      </c>
      <c r="K22" s="8"/>
    </row>
    <row r="23" customFormat="false" ht="12.75" hidden="false" customHeight="false" outlineLevel="0" collapsed="false">
      <c r="B23" s="0" t="s">
        <v>21</v>
      </c>
      <c r="D23" s="8" t="n">
        <v>27495294.01</v>
      </c>
      <c r="E23" s="18"/>
      <c r="J23" s="8"/>
    </row>
    <row r="24" customFormat="false" ht="12.75" hidden="false" customHeight="false" outlineLevel="0" collapsed="false">
      <c r="D24" s="8"/>
      <c r="E24" s="18"/>
      <c r="G24" s="7" t="s">
        <v>26</v>
      </c>
      <c r="J24" s="8" t="n">
        <v>52977.71</v>
      </c>
      <c r="K24" s="8"/>
    </row>
    <row r="25" customFormat="false" ht="12.75" hidden="false" customHeight="false" outlineLevel="0" collapsed="false">
      <c r="B25" s="0" t="s">
        <v>23</v>
      </c>
      <c r="D25" s="8" t="n">
        <v>1966931.37</v>
      </c>
      <c r="E25" s="18"/>
    </row>
    <row r="26" customFormat="false" ht="12.75" hidden="false" customHeight="false" outlineLevel="0" collapsed="false">
      <c r="E26" s="17"/>
      <c r="G26" s="7" t="s">
        <v>27</v>
      </c>
      <c r="J26" s="8"/>
    </row>
    <row r="27" customFormat="false" ht="13.5" hidden="false" customHeight="false" outlineLevel="0" collapsed="false">
      <c r="A27" s="7" t="s">
        <v>25</v>
      </c>
      <c r="D27" s="11" t="n">
        <v>48761032.54</v>
      </c>
      <c r="E27" s="17"/>
      <c r="H27" s="0" t="s">
        <v>29</v>
      </c>
      <c r="J27" s="1" t="n">
        <v>366485</v>
      </c>
      <c r="K27" s="1"/>
    </row>
    <row r="28" customFormat="false" ht="13.5" hidden="false" customHeight="false" outlineLevel="0" collapsed="false">
      <c r="E28" s="17"/>
      <c r="H28" s="0" t="s">
        <v>32</v>
      </c>
      <c r="J28" s="9" t="n">
        <v>-46857.89</v>
      </c>
      <c r="K28" s="8"/>
    </row>
    <row r="29" customFormat="false" ht="12.75" hidden="false" customHeight="false" outlineLevel="0" collapsed="false">
      <c r="E29" s="17"/>
      <c r="G29" s="7" t="s">
        <v>34</v>
      </c>
      <c r="J29" s="1" t="n">
        <v>319627.11</v>
      </c>
      <c r="K29" s="1"/>
    </row>
    <row r="30" customFormat="false" ht="12.75" hidden="false" customHeight="false" outlineLevel="0" collapsed="false">
      <c r="A30" s="7" t="s">
        <v>28</v>
      </c>
      <c r="E30" s="17"/>
      <c r="G30" s="7"/>
      <c r="J30" s="9"/>
      <c r="K30" s="8"/>
    </row>
    <row r="31" customFormat="false" ht="12.75" hidden="false" customHeight="false" outlineLevel="0" collapsed="false">
      <c r="B31" s="0" t="s">
        <v>31</v>
      </c>
      <c r="E31" s="17"/>
      <c r="G31" s="7" t="s">
        <v>37</v>
      </c>
      <c r="J31" s="12" t="n">
        <v>2452187.15</v>
      </c>
      <c r="K31" s="12"/>
    </row>
    <row r="32" customFormat="false" ht="12.75" hidden="false" customHeight="false" outlineLevel="0" collapsed="false">
      <c r="C32" s="0" t="s">
        <v>33</v>
      </c>
      <c r="D32" s="1" t="n">
        <v>2298950.34999999</v>
      </c>
      <c r="E32" s="18" t="s">
        <v>62</v>
      </c>
    </row>
    <row r="33" customFormat="false" ht="12.75" hidden="false" customHeight="false" outlineLevel="0" collapsed="false">
      <c r="C33" s="0" t="s">
        <v>35</v>
      </c>
      <c r="D33" s="8" t="n">
        <v>547354.86</v>
      </c>
      <c r="E33" s="18" t="s">
        <v>10</v>
      </c>
      <c r="G33" s="7" t="s">
        <v>40</v>
      </c>
      <c r="J33" s="8"/>
    </row>
    <row r="34" customFormat="false" ht="12.75" hidden="false" customHeight="false" outlineLevel="0" collapsed="false">
      <c r="C34" s="0" t="s">
        <v>36</v>
      </c>
      <c r="D34" s="8" t="n">
        <v>395227.45</v>
      </c>
      <c r="E34" s="18"/>
      <c r="H34" s="0" t="s">
        <v>42</v>
      </c>
      <c r="J34" s="1" t="n">
        <v>240855</v>
      </c>
      <c r="K34" s="1"/>
    </row>
    <row r="35" customFormat="false" ht="12.75" hidden="false" customHeight="false" outlineLevel="0" collapsed="false">
      <c r="C35" s="0" t="s">
        <v>64</v>
      </c>
      <c r="D35" s="8" t="n">
        <v>16267.5</v>
      </c>
      <c r="E35" s="18"/>
      <c r="H35" s="0" t="s">
        <v>44</v>
      </c>
      <c r="J35" s="8" t="n">
        <v>0</v>
      </c>
      <c r="K35" s="8"/>
    </row>
    <row r="36" customFormat="false" ht="12.75" hidden="false" customHeight="false" outlineLevel="0" collapsed="false">
      <c r="C36" s="0" t="s">
        <v>39</v>
      </c>
      <c r="D36" s="8" t="n">
        <v>6842.2</v>
      </c>
      <c r="E36" s="18"/>
      <c r="H36" s="0" t="s">
        <v>45</v>
      </c>
      <c r="J36" s="9" t="n">
        <v>647326</v>
      </c>
    </row>
    <row r="37" customFormat="false" ht="12.75" hidden="false" customHeight="false" outlineLevel="0" collapsed="false">
      <c r="C37" s="0" t="s">
        <v>41</v>
      </c>
      <c r="D37" s="9" t="n">
        <v>647326</v>
      </c>
      <c r="E37" s="18" t="s">
        <v>65</v>
      </c>
      <c r="G37" s="7" t="s">
        <v>47</v>
      </c>
      <c r="J37" s="1" t="n">
        <v>888181</v>
      </c>
      <c r="K37" s="18" t="s">
        <v>65</v>
      </c>
    </row>
    <row r="38" customFormat="false" ht="12.75" hidden="false" customHeight="false" outlineLevel="0" collapsed="false">
      <c r="B38" s="0" t="s">
        <v>43</v>
      </c>
      <c r="D38" s="1" t="n">
        <v>3911968.35999999</v>
      </c>
      <c r="E38" s="17"/>
    </row>
    <row r="39" customFormat="false" ht="13.5" hidden="false" customHeight="false" outlineLevel="0" collapsed="false">
      <c r="E39" s="17"/>
      <c r="G39" s="7" t="s">
        <v>49</v>
      </c>
      <c r="J39" s="11" t="n">
        <v>1564006.15</v>
      </c>
      <c r="K39" s="1"/>
    </row>
    <row r="40" customFormat="false" ht="13.5" hidden="false" customHeight="false" outlineLevel="0" collapsed="false">
      <c r="B40" s="0" t="s">
        <v>46</v>
      </c>
      <c r="D40" s="8" t="n">
        <v>3465000</v>
      </c>
      <c r="E40" s="18"/>
    </row>
    <row r="41" customFormat="false" ht="12.75" hidden="false" customHeight="false" outlineLevel="0" collapsed="false">
      <c r="E41" s="17"/>
      <c r="G41" s="7" t="s">
        <v>103</v>
      </c>
    </row>
    <row r="42" customFormat="false" ht="12.75" hidden="false" customHeight="false" outlineLevel="0" collapsed="false">
      <c r="B42" s="0" t="s">
        <v>48</v>
      </c>
      <c r="D42" s="8" t="n">
        <v>41384064.18</v>
      </c>
      <c r="E42" s="18"/>
      <c r="H42" s="0" t="s">
        <v>104</v>
      </c>
    </row>
    <row r="43" customFormat="false" ht="12.75" hidden="false" customHeight="false" outlineLevel="0" collapsed="false">
      <c r="E43" s="17"/>
      <c r="H43" s="0" t="s">
        <v>105</v>
      </c>
    </row>
    <row r="44" customFormat="false" ht="13.5" hidden="false" customHeight="false" outlineLevel="0" collapsed="false">
      <c r="A44" s="7" t="s">
        <v>50</v>
      </c>
      <c r="D44" s="11" t="n">
        <v>48761032.54</v>
      </c>
      <c r="E44" s="17"/>
      <c r="H44" s="0" t="s">
        <v>106</v>
      </c>
    </row>
    <row r="45" customFormat="false" ht="13.5" hidden="false" customHeight="false" outlineLevel="0" collapsed="false">
      <c r="H45" s="0" t="s">
        <v>107</v>
      </c>
    </row>
    <row r="46" customFormat="false" ht="12.75" hidden="false" customHeight="false" outlineLevel="0" collapsed="false">
      <c r="D46" s="1" t="n">
        <v>0</v>
      </c>
    </row>
    <row r="47" customFormat="false" ht="12.75" hidden="false" customHeight="false" outlineLevel="0" collapsed="false">
      <c r="A47" s="7" t="s">
        <v>53</v>
      </c>
      <c r="G47" s="0" t="s">
        <v>108</v>
      </c>
    </row>
    <row r="48" customFormat="false" ht="12.75" hidden="false" customHeight="false" outlineLevel="0" collapsed="false">
      <c r="B48" s="0" t="s">
        <v>54</v>
      </c>
      <c r="D48" s="1" t="n">
        <v>39530241.16</v>
      </c>
      <c r="H48" s="0" t="s">
        <v>109</v>
      </c>
    </row>
    <row r="49" customFormat="false" ht="12.75" hidden="false" customHeight="false" outlineLevel="0" collapsed="false">
      <c r="B49" s="0" t="s">
        <v>89</v>
      </c>
      <c r="D49" s="8" t="n">
        <v>-61.3459849999999</v>
      </c>
      <c r="E49" s="8"/>
      <c r="H49" s="0" t="s">
        <v>110</v>
      </c>
    </row>
    <row r="50" customFormat="false" ht="12.75" hidden="false" customHeight="false" outlineLevel="0" collapsed="false">
      <c r="B50" s="0" t="s">
        <v>90</v>
      </c>
      <c r="D50" s="8" t="n">
        <v>-613396.464015</v>
      </c>
      <c r="E50" s="8"/>
      <c r="H50" s="0" t="s">
        <v>111</v>
      </c>
    </row>
    <row r="51" customFormat="false" ht="12.75" hidden="false" customHeight="false" outlineLevel="0" collapsed="false">
      <c r="B51" s="0" t="s">
        <v>69</v>
      </c>
      <c r="D51" s="8" t="n">
        <v>246.178489</v>
      </c>
      <c r="E51" s="8"/>
      <c r="H51" s="0" t="s">
        <v>107</v>
      </c>
    </row>
    <row r="52" customFormat="false" ht="12.75" hidden="false" customHeight="false" outlineLevel="0" collapsed="false">
      <c r="B52" s="0" t="s">
        <v>71</v>
      </c>
      <c r="D52" s="8" t="n">
        <v>2467034.661511</v>
      </c>
      <c r="E52" s="8"/>
    </row>
    <row r="53" customFormat="false" ht="13.5" hidden="false" customHeight="false" outlineLevel="0" collapsed="false">
      <c r="A53" s="7" t="s">
        <v>55</v>
      </c>
      <c r="D53" s="11" t="n">
        <v>41384064.19</v>
      </c>
      <c r="H53" s="0" t="s">
        <v>112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7" t="s">
        <v>56</v>
      </c>
      <c r="G55" s="7" t="s">
        <v>113</v>
      </c>
    </row>
    <row r="56" customFormat="false" ht="12.75" hidden="false" customHeight="false" outlineLevel="0" collapsed="false">
      <c r="C56" s="0" t="s">
        <v>76</v>
      </c>
      <c r="H56" s="0" t="s">
        <v>114</v>
      </c>
    </row>
    <row r="57" customFormat="false" ht="12.75" hidden="false" customHeight="false" outlineLevel="0" collapsed="false">
      <c r="C57" s="0" t="s">
        <v>77</v>
      </c>
    </row>
    <row r="59" customFormat="false" ht="12.75" hidden="false" customHeight="false" outlineLevel="0" collapsed="false">
      <c r="A59" s="7" t="s">
        <v>103</v>
      </c>
    </row>
    <row r="60" customFormat="false" ht="12.75" hidden="false" customHeight="false" outlineLevel="0" collapsed="false">
      <c r="C60" s="0" t="s">
        <v>82</v>
      </c>
    </row>
    <row r="61" customFormat="false" ht="12.75" hidden="false" customHeight="false" outlineLevel="0" collapsed="false">
      <c r="C61" s="0" t="s">
        <v>83</v>
      </c>
    </row>
    <row r="62" customFormat="false" ht="12.75" hidden="false" customHeight="false" outlineLevel="0" collapsed="false">
      <c r="C62" s="0" t="s">
        <v>84</v>
      </c>
    </row>
    <row r="63" customFormat="false" ht="12.75" hidden="false" customHeight="false" outlineLevel="0" collapsed="false">
      <c r="C63" s="0" t="s">
        <v>85</v>
      </c>
    </row>
    <row r="65" customFormat="false" ht="12.75" hidden="false" customHeight="false" outlineLevel="0" collapsed="false">
      <c r="A65" s="0" t="s">
        <v>108</v>
      </c>
    </row>
    <row r="66" customFormat="false" ht="12.75" hidden="false" customHeight="false" outlineLevel="0" collapsed="false">
      <c r="C66" s="0" t="s">
        <v>82</v>
      </c>
    </row>
    <row r="67" customFormat="false" ht="12.75" hidden="false" customHeight="false" outlineLevel="0" collapsed="false">
      <c r="C67" s="0" t="s">
        <v>83</v>
      </c>
    </row>
    <row r="68" customFormat="false" ht="12.75" hidden="false" customHeight="false" outlineLevel="0" collapsed="false">
      <c r="C68" s="0" t="s">
        <v>84</v>
      </c>
    </row>
    <row r="69" customFormat="false" ht="12.75" hidden="false" customHeight="false" outlineLevel="0" collapsed="false">
      <c r="C69" s="0" t="s">
        <v>85</v>
      </c>
    </row>
    <row r="71" customFormat="false" ht="12.75" hidden="false" customHeight="false" outlineLevel="0" collapsed="false">
      <c r="C71" s="0" t="s">
        <v>115</v>
      </c>
    </row>
    <row r="72" customFormat="false" ht="12.75" hidden="false" customHeight="false" outlineLevel="0" collapsed="false">
      <c r="C72" s="0" t="s">
        <v>116</v>
      </c>
    </row>
  </sheetData>
  <mergeCells count="6">
    <mergeCell ref="A1:D1"/>
    <mergeCell ref="G1:J1"/>
    <mergeCell ref="A2:D2"/>
    <mergeCell ref="G2:J2"/>
    <mergeCell ref="A3:D3"/>
    <mergeCell ref="G3:J3"/>
  </mergeCells>
  <printOptions headings="false" gridLines="false" gridLinesSet="true" horizontalCentered="true" verticalCentered="false"/>
  <pageMargins left="0" right="0" top="0.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D1"/>
    </sheetView>
  </sheetViews>
  <sheetFormatPr defaultColWidth="24.28125" defaultRowHeight="12.75" customHeight="true" zeroHeight="false" outlineLevelRow="0" outlineLevelCol="0"/>
  <cols>
    <col collapsed="false" customWidth="true" hidden="false" outlineLevel="0" max="2" min="2" style="0" width="36.28"/>
    <col collapsed="false" customWidth="true" hidden="false" outlineLevel="0" max="3" min="3" style="0" width="32.41"/>
    <col collapsed="false" customWidth="true" hidden="false" outlineLevel="0" max="4" min="4" style="0" width="32.14"/>
  </cols>
  <sheetData>
    <row r="1" customFormat="false" ht="15" hidden="false" customHeight="false" outlineLevel="0" collapsed="false">
      <c r="A1" s="20" t="s">
        <v>117</v>
      </c>
      <c r="B1" s="20"/>
      <c r="C1" s="20"/>
      <c r="D1" s="20"/>
    </row>
    <row r="2" customFormat="false" ht="15" hidden="false" customHeight="false" outlineLevel="0" collapsed="false">
      <c r="A2" s="20" t="s">
        <v>118</v>
      </c>
      <c r="B2" s="20"/>
      <c r="C2" s="20"/>
      <c r="D2" s="20"/>
    </row>
    <row r="4" customFormat="false" ht="12.75" hidden="false" customHeight="false" outlineLevel="0" collapsed="false">
      <c r="A4" s="7" t="s">
        <v>119</v>
      </c>
      <c r="B4" s="21" t="s">
        <v>0</v>
      </c>
      <c r="C4" s="21" t="s">
        <v>58</v>
      </c>
      <c r="D4" s="21" t="s">
        <v>86</v>
      </c>
    </row>
    <row r="5" customFormat="false" ht="12.75" hidden="false" customHeight="false" outlineLevel="0" collapsed="false">
      <c r="B5" s="1"/>
      <c r="C5" s="1"/>
      <c r="D5" s="1"/>
    </row>
    <row r="6" customFormat="false" ht="12.75" hidden="false" customHeight="false" outlineLevel="0" collapsed="false">
      <c r="A6" s="0" t="s">
        <v>54</v>
      </c>
      <c r="B6" s="1" t="n">
        <v>39530241.16</v>
      </c>
      <c r="C6" s="1"/>
      <c r="D6" s="1"/>
    </row>
    <row r="7" customFormat="false" ht="12.75" hidden="false" customHeight="false" outlineLevel="0" collapsed="false">
      <c r="B7" s="1"/>
      <c r="C7" s="1"/>
      <c r="D7" s="1"/>
    </row>
    <row r="8" customFormat="false" ht="12.75" hidden="false" customHeight="false" outlineLevel="0" collapsed="false">
      <c r="A8" s="0" t="s">
        <v>89</v>
      </c>
      <c r="B8" s="1"/>
      <c r="C8" s="1"/>
      <c r="D8" s="1" t="n">
        <v>-61.3459849999999</v>
      </c>
    </row>
    <row r="9" customFormat="false" ht="12.75" hidden="false" customHeight="false" outlineLevel="0" collapsed="false">
      <c r="A9" s="0" t="s">
        <v>90</v>
      </c>
      <c r="B9" s="1"/>
      <c r="C9" s="1"/>
      <c r="D9" s="8" t="n">
        <v>-613396.464015</v>
      </c>
    </row>
    <row r="10" customFormat="false" ht="12.75" hidden="false" customHeight="false" outlineLevel="0" collapsed="false">
      <c r="B10" s="1"/>
      <c r="C10" s="1"/>
      <c r="D10" s="1"/>
    </row>
    <row r="11" customFormat="false" ht="12.75" hidden="false" customHeight="false" outlineLevel="0" collapsed="false">
      <c r="A11" s="0" t="s">
        <v>69</v>
      </c>
      <c r="B11" s="1"/>
      <c r="C11" s="1" t="n">
        <v>246.178489</v>
      </c>
      <c r="D11" s="1"/>
    </row>
    <row r="12" customFormat="false" ht="12.75" hidden="false" customHeight="false" outlineLevel="0" collapsed="false">
      <c r="A12" s="0" t="s">
        <v>71</v>
      </c>
      <c r="B12" s="1"/>
      <c r="C12" s="8" t="n">
        <v>2467034.661511</v>
      </c>
      <c r="D12" s="1"/>
    </row>
    <row r="14" customFormat="false" ht="13.5" hidden="false" customHeight="false" outlineLevel="0" collapsed="false">
      <c r="A14" s="7" t="s">
        <v>120</v>
      </c>
      <c r="B14" s="22" t="n">
        <v>39530241.16</v>
      </c>
      <c r="C14" s="22" t="n">
        <v>2467280.84</v>
      </c>
      <c r="D14" s="22" t="n">
        <v>-613457.81</v>
      </c>
    </row>
    <row r="15" customFormat="false" ht="13.5" hidden="false" customHeight="false" outlineLevel="0" collapsed="false"/>
  </sheetData>
  <mergeCells count="2">
    <mergeCell ref="A1:D1"/>
    <mergeCell ref="A2: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2000-04-17T18:42:52Z</dcterms:created>
  <dc:creator>apearce</dc:creator>
  <dc:description/>
  <dc:language>en-US</dc:language>
  <cp:lastModifiedBy>KARRY KENDALL</cp:lastModifiedBy>
  <cp:lastPrinted>2000-09-14T22:20:05Z</cp:lastPrinted>
  <cp:revision>0</cp:revision>
  <dc:subject/>
  <dc:title/>
</cp:coreProperties>
</file>