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C Meeting Data" sheetId="1" state="visible" r:id="rId3"/>
    <sheet name="Composite Chart" sheetId="2" state="visible" r:id="rId4"/>
    <sheet name="Global Gas" sheetId="3" state="visible" r:id="rId5"/>
    <sheet name="Gas &amp; Power Settlements..." sheetId="4" state="visible" r:id="rId6"/>
    <sheet name="Gas &amp; Power RM Chart" sheetId="5" state="visible" r:id="rId7"/>
    <sheet name="Gas Logistics" sheetId="6" state="visible" r:id="rId8"/>
    <sheet name="Global Risk" sheetId="7" state="visible" r:id="rId9"/>
    <sheet name="EGM RM" sheetId="8" state="visible" r:id="rId10"/>
    <sheet name="EIM Com Supt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<sst xmlns="http://schemas.openxmlformats.org/spreadsheetml/2006/main" count="52" uniqueCount="15">
  <si>
    <t xml:space="preserve">Composite</t>
  </si>
  <si>
    <t xml:space="preserve">Jr Spec</t>
  </si>
  <si>
    <t xml:space="preserve">Spec</t>
  </si>
  <si>
    <t xml:space="preserve">Sr Spec</t>
  </si>
  <si>
    <t xml:space="preserve">Mgr</t>
  </si>
  <si>
    <t xml:space="preserve">Actual</t>
  </si>
  <si>
    <t xml:space="preserve">Preferred</t>
  </si>
  <si>
    <t xml:space="preserve">Gas Logistics</t>
  </si>
  <si>
    <t xml:space="preserve">Global Risk</t>
  </si>
  <si>
    <t xml:space="preserve">Gas &amp; Power Risk Mgmt</t>
  </si>
  <si>
    <t xml:space="preserve">EIM Commercial Support</t>
  </si>
  <si>
    <t xml:space="preserve">Manager</t>
  </si>
  <si>
    <t xml:space="preserve">Gas &amp; Power Settlements, Deal Clearing &amp; Vol. Mgmt.</t>
  </si>
  <si>
    <t xml:space="preserve">EGM Risk Mgmt </t>
  </si>
  <si>
    <t xml:space="preserve">Global Gas (Logistics/ Risk/ Settlements)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</si>
</sst>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%"/>
    <numFmt numFmtId="166" formatCode="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Lucida Sans"/>
      <family val="2"/>
    </font>
    <font>
      <sz val="10"/>
      <name val="Lucida Sans"/>
      <family val="2"/>
    </font>
    <font>
      <u val="single"/>
      <sz val="10"/>
      <name val="Lucida Sans"/>
      <family val="2"/>
    </font>
    <font>
      <u val="singl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double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Composite PRC Distribution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'PRC Meeting Data'!$F$9:$J$9</c:f>
              <c:numCache>
                <c:formatCode>0.00%</c:formatCode>
                <c:ptCount val="5"/>
                <c:pt idx="0">
                  <c:v>0.0558659217877095</c:v>
                </c:pt>
                <c:pt idx="1">
                  <c:v>0.256983240223464</c:v>
                </c:pt>
                <c:pt idx="2">
                  <c:v>0.318435754189944</c:v>
                </c:pt>
                <c:pt idx="3">
                  <c:v>0.229050279329609</c:v>
                </c:pt>
                <c:pt idx="4">
                  <c:v>0.139664804469274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"Preferred"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'PRC Meeting Data'!$F$10:$J$10</c:f>
              <c:numCache>
                <c:formatCode>0.00%</c:formatCode>
                <c:ptCount val="5"/>
                <c:pt idx="0">
                  <c:v>0.05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139727"/>
        <c:axId val="9579167"/>
      </c:lineChart>
      <c:catAx>
        <c:axId val="851397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9167"/>
        <c:crossesAt val="0"/>
        <c:auto val="1"/>
        <c:lblAlgn val="ctr"/>
        <c:lblOffset val="100"/>
        <c:noMultiLvlLbl val="0"/>
      </c:catAx>
      <c:valAx>
        <c:axId val="95791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Distribution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13972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Global Gas (Logistics, Settlements, Risk Mgmt)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'PRC Meeting Data'!$B$54:$F$54</c:f>
              <c:numCache>
                <c:formatCode>0.00%</c:formatCode>
                <c:ptCount val="5"/>
                <c:pt idx="0">
                  <c:v>0.053921568627451</c:v>
                </c:pt>
                <c:pt idx="1">
                  <c:v>0.264705882352941</c:v>
                </c:pt>
                <c:pt idx="2">
                  <c:v>0.28921568627451</c:v>
                </c:pt>
                <c:pt idx="3">
                  <c:v>0.245098039215686</c:v>
                </c:pt>
                <c:pt idx="4">
                  <c:v>0.147058823529412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"Preferred"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'PRC Meeting Data'!$B$55:$F$55</c:f>
              <c:numCache>
                <c:formatCode>0.00%</c:formatCode>
                <c:ptCount val="5"/>
                <c:pt idx="0">
                  <c:v>0.05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018844"/>
        <c:axId val="52732961"/>
      </c:lineChart>
      <c:catAx>
        <c:axId val="560188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732961"/>
        <c:crossesAt val="0"/>
        <c:auto val="1"/>
        <c:lblAlgn val="ctr"/>
        <c:lblOffset val="100"/>
        <c:noMultiLvlLbl val="0"/>
      </c:catAx>
      <c:valAx>
        <c:axId val="527329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Distribution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1884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 &amp; Power Settlements, Deal Clearing &amp; Volume Management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'PRC Meeting Data'!$B$42:$F$42</c:f>
              <c:numCache>
                <c:formatCode>0.00%</c:formatCode>
                <c:ptCount val="5"/>
                <c:pt idx="0">
                  <c:v>0.0434782608695652</c:v>
                </c:pt>
                <c:pt idx="1">
                  <c:v>0.206521739130435</c:v>
                </c:pt>
                <c:pt idx="2">
                  <c:v>0.282608695652174</c:v>
                </c:pt>
                <c:pt idx="3">
                  <c:v>0.304347826086957</c:v>
                </c:pt>
                <c:pt idx="4">
                  <c:v>0.16304347826087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"Preferred"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'PRC Meeting Data'!$B$43:$F$43</c:f>
              <c:numCache>
                <c:formatCode>0.00%</c:formatCode>
                <c:ptCount val="5"/>
                <c:pt idx="0">
                  <c:v>0.05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45982"/>
        <c:axId val="85204958"/>
      </c:lineChart>
      <c:catAx>
        <c:axId val="10459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204958"/>
        <c:crossesAt val="0"/>
        <c:auto val="1"/>
        <c:lblAlgn val="ctr"/>
        <c:lblOffset val="100"/>
        <c:noMultiLvlLbl val="0"/>
      </c:catAx>
      <c:valAx>
        <c:axId val="852049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Distribution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598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 &amp; Power Risk Management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'PRC Meeting Data'!$B$31:$F$31</c:f>
              <c:numCache>
                <c:formatCode>0.00%</c:formatCode>
                <c:ptCount val="5"/>
                <c:pt idx="0">
                  <c:v>0.0819672131147541</c:v>
                </c:pt>
                <c:pt idx="1">
                  <c:v>0.311475409836066</c:v>
                </c:pt>
                <c:pt idx="2">
                  <c:v>0.262295081967213</c:v>
                </c:pt>
                <c:pt idx="3">
                  <c:v>0.213114754098361</c:v>
                </c:pt>
                <c:pt idx="4">
                  <c:v>0.131147540983607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"Preferred"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'PRC Meeting Data'!$B$32:$F$32</c:f>
              <c:numCache>
                <c:formatCode>0.00%</c:formatCode>
                <c:ptCount val="5"/>
                <c:pt idx="0">
                  <c:v>0.05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427727"/>
        <c:axId val="90012244"/>
      </c:lineChart>
      <c:catAx>
        <c:axId val="564277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012244"/>
        <c:crossesAt val="0"/>
        <c:auto val="1"/>
        <c:lblAlgn val="ctr"/>
        <c:lblOffset val="100"/>
        <c:noMultiLvlLbl val="0"/>
      </c:catAx>
      <c:valAx>
        <c:axId val="900122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Distribution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2772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 Logistics Chart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'PRC Meeting Data'!$B$20:$F$20</c:f>
              <c:numCache>
                <c:formatCode>0.00%</c:formatCode>
                <c:ptCount val="5"/>
                <c:pt idx="0">
                  <c:v>0.0392156862745098</c:v>
                </c:pt>
                <c:pt idx="1">
                  <c:v>0.313725490196078</c:v>
                </c:pt>
                <c:pt idx="2">
                  <c:v>0.333333333333333</c:v>
                </c:pt>
                <c:pt idx="3">
                  <c:v>0.176470588235294</c:v>
                </c:pt>
                <c:pt idx="4">
                  <c:v>0.137254901960784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"Preferred"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'PRC Meeting Data'!$B$21:$F$21</c:f>
              <c:numCache>
                <c:formatCode>0.00%</c:formatCode>
                <c:ptCount val="5"/>
                <c:pt idx="0">
                  <c:v>0.05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68588"/>
        <c:axId val="4510221"/>
      </c:lineChart>
      <c:catAx>
        <c:axId val="23685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0221"/>
        <c:crossesAt val="0"/>
        <c:auto val="1"/>
        <c:lblAlgn val="ctr"/>
        <c:lblOffset val="100"/>
        <c:noMultiLvlLbl val="0"/>
      </c:catAx>
      <c:valAx>
        <c:axId val="45102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Distribution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6858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Global Risk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'PRC Meeting Data'!$J$20:$N$20</c:f>
              <c:numCache>
                <c:formatCode>0.00%</c:formatCode>
                <c:ptCount val="5"/>
                <c:pt idx="0">
                  <c:v>0.0909090909090909</c:v>
                </c:pt>
                <c:pt idx="1">
                  <c:v>0.204545454545455</c:v>
                </c:pt>
                <c:pt idx="2">
                  <c:v>0.363636363636364</c:v>
                </c:pt>
                <c:pt idx="3">
                  <c:v>0.204545454545455</c:v>
                </c:pt>
                <c:pt idx="4">
                  <c:v>0.136363636363636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"Preferred"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'PRC Meeting Data'!$J$21:$N$21</c:f>
              <c:numCache>
                <c:formatCode>0.00%</c:formatCode>
                <c:ptCount val="5"/>
                <c:pt idx="0">
                  <c:v>0.05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870241"/>
        <c:axId val="56363799"/>
      </c:lineChart>
      <c:catAx>
        <c:axId val="938702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363799"/>
        <c:crossesAt val="0"/>
        <c:auto val="1"/>
        <c:lblAlgn val="ctr"/>
        <c:lblOffset val="100"/>
        <c:noMultiLvlLbl val="0"/>
      </c:catAx>
      <c:valAx>
        <c:axId val="563637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Distribution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7024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EGM Risk Mgmt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'PRC Meeting Data'!$J$42:$N$42</c:f>
              <c:numCache>
                <c:formatCode>0.00%</c:formatCode>
                <c:ptCount val="5"/>
                <c:pt idx="0">
                  <c:v>0.0515463917525773</c:v>
                </c:pt>
                <c:pt idx="1">
                  <c:v>0.247422680412371</c:v>
                </c:pt>
                <c:pt idx="2">
                  <c:v>0.350515463917526</c:v>
                </c:pt>
                <c:pt idx="3">
                  <c:v>0.216494845360825</c:v>
                </c:pt>
                <c:pt idx="4">
                  <c:v>0.134020618556701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"Preferred"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'PRC Meeting Data'!$J$32:$N$32</c:f>
              <c:numCache>
                <c:formatCode>0.00%</c:formatCode>
                <c:ptCount val="5"/>
                <c:pt idx="0">
                  <c:v>0.05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364181"/>
        <c:axId val="40298620"/>
      </c:lineChart>
      <c:catAx>
        <c:axId val="703641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298620"/>
        <c:crossesAt val="0"/>
        <c:auto val="1"/>
        <c:lblAlgn val="ctr"/>
        <c:lblOffset val="100"/>
        <c:noMultiLvlLbl val="0"/>
      </c:catAx>
      <c:valAx>
        <c:axId val="402986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Distribution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641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EIM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4321051884785"/>
          <c:y val="0.121198065071897"/>
          <c:w val="0.835122735657192"/>
          <c:h val="0.82731429328739"/>
        </c:manualLayout>
      </c:layout>
      <c:lineChart>
        <c:grouping val="standard"/>
        <c:varyColors val="0"/>
        <c:ser>
          <c:idx val="0"/>
          <c:order val="0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'PRC Meeting Data'!$J$31:$N$31</c:f>
              <c:numCache>
                <c:formatCode>0.00%</c:formatCode>
                <c:ptCount val="5"/>
                <c:pt idx="0">
                  <c:v>0</c:v>
                </c:pt>
                <c:pt idx="1">
                  <c:v>0.384615384615385</c:v>
                </c:pt>
                <c:pt idx="2">
                  <c:v>0.384615384615385</c:v>
                </c:pt>
                <c:pt idx="3">
                  <c:v>0.153846153846154</c:v>
                </c:pt>
                <c:pt idx="4">
                  <c:v>0.0769230769230769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"Preferred"</c:f>
              <c:strCache>
                <c:ptCount val="1"/>
                <c:pt idx="0">
                  <c:v>Preferred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'PRC Meeting Data'!$J$32:$N$32</c:f>
              <c:numCache>
                <c:formatCode>0.00%</c:formatCode>
                <c:ptCount val="5"/>
                <c:pt idx="0">
                  <c:v>0.05</c:v>
                </c:pt>
                <c:pt idx="1">
                  <c:v>0.3</c:v>
                </c:pt>
                <c:pt idx="2">
                  <c:v>0.3</c:v>
                </c:pt>
                <c:pt idx="3">
                  <c:v>0.2</c:v>
                </c:pt>
                <c:pt idx="4">
                  <c:v>0.15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4191260"/>
        <c:axId val="61806914"/>
      </c:lineChart>
      <c:catAx>
        <c:axId val="941912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806914"/>
        <c:crossesAt val="0"/>
        <c:auto val="1"/>
        <c:lblAlgn val="ctr"/>
        <c:lblOffset val="100"/>
        <c:noMultiLvlLbl val="0"/>
      </c:catAx>
      <c:valAx>
        <c:axId val="618069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Distribution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19126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85399422976872"/>
          <c:y val="0.4733947385859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75" customHeight="true" zeroHeight="false" outlineLevelRow="0" outlineLevelCol="0"/>
  <cols>
    <col collapsed="false" customWidth="false" hidden="false" outlineLevel="0" max="1" min="1" style="1" width="8.56"/>
    <col collapsed="false" customWidth="true" hidden="false" outlineLevel="0" max="9" min="9" style="1" width="9.7"/>
    <col collapsed="false" customWidth="true" hidden="false" outlineLevel="0" max="10" min="10" style="0" width="9.28"/>
  </cols>
  <sheetData>
    <row r="2" customFormat="false" ht="12.75" hidden="false" customHeight="false" outlineLevel="0" collapsed="false">
      <c r="F2" s="2" t="s">
        <v>0</v>
      </c>
      <c r="G2" s="2"/>
      <c r="H2" s="2"/>
      <c r="I2" s="2"/>
      <c r="J2" s="2"/>
    </row>
    <row r="3" customFormat="false" ht="13.5" hidden="false" customHeight="false" outlineLevel="0" collapsed="false">
      <c r="F3" s="3" t="n">
        <v>1</v>
      </c>
      <c r="G3" s="3" t="n">
        <v>2</v>
      </c>
      <c r="H3" s="3" t="n">
        <v>3</v>
      </c>
      <c r="I3" s="3" t="n">
        <v>4</v>
      </c>
      <c r="J3" s="3" t="n">
        <v>5</v>
      </c>
    </row>
    <row r="4" customFormat="false" ht="13.5" hidden="false" customHeight="false" outlineLevel="0" collapsed="false">
      <c r="E4" s="0" t="s">
        <v>1</v>
      </c>
      <c r="F4" s="4" t="n">
        <f aca="false">B15+J15+B26+J26+B37+J37</f>
        <v>4</v>
      </c>
      <c r="G4" s="4" t="n">
        <f aca="false">C15+K15+C26+K26+C37+K37</f>
        <v>9</v>
      </c>
      <c r="H4" s="4" t="n">
        <f aca="false">D15+L15+D26+L26+D37+L37</f>
        <v>16</v>
      </c>
      <c r="I4" s="4" t="n">
        <f aca="false">E15+M15+E26+M26+E37+M37</f>
        <v>11</v>
      </c>
      <c r="J4" s="4" t="n">
        <f aca="false">F15+N15+F26+N26+F37+N37</f>
        <v>8</v>
      </c>
      <c r="K4" s="4" t="n">
        <f aca="false">SUM(F4:J4)</f>
        <v>48</v>
      </c>
    </row>
    <row r="5" customFormat="false" ht="12.75" hidden="false" customHeight="false" outlineLevel="0" collapsed="false">
      <c r="E5" s="0" t="s">
        <v>2</v>
      </c>
      <c r="F5" s="4" t="n">
        <f aca="false">B16+J16+B27+J27+B38+J38</f>
        <v>5</v>
      </c>
      <c r="G5" s="4" t="n">
        <f aca="false">C16+K16+C27+K27+C38+K38</f>
        <v>33</v>
      </c>
      <c r="H5" s="4" t="n">
        <f aca="false">D16+L16+D27+L27+D38+L38</f>
        <v>36</v>
      </c>
      <c r="I5" s="4" t="n">
        <f aca="false">E16+M16+E27+M27+E38+M38</f>
        <v>30</v>
      </c>
      <c r="J5" s="4" t="n">
        <f aca="false">F16+N16+F27+N27+F38+N38</f>
        <v>22</v>
      </c>
      <c r="K5" s="4" t="n">
        <f aca="false">SUM(F5:J5)</f>
        <v>126</v>
      </c>
    </row>
    <row r="6" customFormat="false" ht="12.75" hidden="false" customHeight="false" outlineLevel="0" collapsed="false">
      <c r="E6" s="0" t="s">
        <v>3</v>
      </c>
      <c r="F6" s="4" t="n">
        <f aca="false">B17+J17+B28+J28+B39+J39</f>
        <v>8</v>
      </c>
      <c r="G6" s="4" t="n">
        <f aca="false">C17+K17+C28+K28+C39+K39</f>
        <v>33</v>
      </c>
      <c r="H6" s="4" t="n">
        <f aca="false">D17+L17+D28+L28+D39+L39</f>
        <v>36</v>
      </c>
      <c r="I6" s="4" t="n">
        <f aca="false">E17+M17+E28+M28+E39+M39</f>
        <v>28</v>
      </c>
      <c r="J6" s="4" t="n">
        <f aca="false">F17+N17+F28+N28+F39+N39</f>
        <v>13</v>
      </c>
      <c r="K6" s="4" t="n">
        <f aca="false">SUM(F6:J6)</f>
        <v>118</v>
      </c>
    </row>
    <row r="7" customFormat="false" ht="12.75" hidden="false" customHeight="false" outlineLevel="0" collapsed="false">
      <c r="E7" s="0" t="s">
        <v>4</v>
      </c>
      <c r="F7" s="5" t="n">
        <f aca="false">B18+J18+B29+J29+B40+J40</f>
        <v>3</v>
      </c>
      <c r="G7" s="5" t="n">
        <f aca="false">C18+K18+C29+K29+C40+K40</f>
        <v>17</v>
      </c>
      <c r="H7" s="5" t="n">
        <f aca="false">D18+L18+D29+L29+D40+L40</f>
        <v>26</v>
      </c>
      <c r="I7" s="5" t="n">
        <f aca="false">E18+M18+E29+M29+E40+M40</f>
        <v>13</v>
      </c>
      <c r="J7" s="5" t="n">
        <f aca="false">F18+N18+F29+N29+F40+N40</f>
        <v>7</v>
      </c>
      <c r="K7" s="6" t="n">
        <f aca="false">SUM(F7:J7)</f>
        <v>66</v>
      </c>
    </row>
    <row r="8" customFormat="false" ht="12.75" hidden="false" customHeight="false" outlineLevel="0" collapsed="false">
      <c r="F8" s="4" t="n">
        <f aca="false">SUM(F4:F7)</f>
        <v>20</v>
      </c>
      <c r="G8" s="4" t="n">
        <f aca="false">SUM(G4:G7)</f>
        <v>92</v>
      </c>
      <c r="H8" s="4" t="n">
        <f aca="false">SUM(H4:H7)</f>
        <v>114</v>
      </c>
      <c r="I8" s="4" t="n">
        <f aca="false">SUM(I4:I7)</f>
        <v>82</v>
      </c>
      <c r="J8" s="4" t="n">
        <f aca="false">SUM(J4:J7)</f>
        <v>50</v>
      </c>
      <c r="K8" s="7" t="n">
        <f aca="false">SUM(F8:J8)</f>
        <v>358</v>
      </c>
    </row>
    <row r="9" customFormat="false" ht="12.75" hidden="false" customHeight="false" outlineLevel="0" collapsed="false">
      <c r="E9" s="4" t="s">
        <v>5</v>
      </c>
      <c r="F9" s="8" t="n">
        <f aca="false">F8/K8</f>
        <v>0.0558659217877095</v>
      </c>
      <c r="G9" s="8" t="n">
        <f aca="false">G8/K8</f>
        <v>0.256983240223464</v>
      </c>
      <c r="H9" s="8" t="n">
        <f aca="false">H8/K8</f>
        <v>0.318435754189944</v>
      </c>
      <c r="I9" s="8" t="n">
        <f aca="false">I8/K8</f>
        <v>0.229050279329609</v>
      </c>
      <c r="J9" s="8" t="n">
        <f aca="false">J8/K8</f>
        <v>0.139664804469274</v>
      </c>
      <c r="K9" s="7"/>
    </row>
    <row r="10" customFormat="false" ht="12.75" hidden="false" customHeight="false" outlineLevel="0" collapsed="false">
      <c r="E10" s="8" t="s">
        <v>6</v>
      </c>
      <c r="F10" s="8" t="n">
        <v>0.05</v>
      </c>
      <c r="G10" s="8" t="n">
        <v>0.3</v>
      </c>
      <c r="H10" s="8" t="n">
        <v>0.3</v>
      </c>
      <c r="I10" s="8" t="n">
        <v>0.2</v>
      </c>
      <c r="J10" s="8" t="n">
        <v>0.15</v>
      </c>
    </row>
    <row r="13" customFormat="false" ht="12.75" hidden="false" customHeight="false" outlineLevel="0" collapsed="false">
      <c r="B13" s="2" t="s">
        <v>7</v>
      </c>
      <c r="C13" s="2"/>
      <c r="D13" s="2"/>
      <c r="E13" s="2"/>
      <c r="F13" s="2"/>
      <c r="J13" s="2" t="s">
        <v>8</v>
      </c>
      <c r="K13" s="2"/>
      <c r="L13" s="2"/>
      <c r="M13" s="2"/>
      <c r="N13" s="2"/>
    </row>
    <row r="14" customFormat="false" ht="13.5" hidden="false" customHeight="false" outlineLevel="0" collapsed="false">
      <c r="B14" s="9" t="n">
        <v>1</v>
      </c>
      <c r="C14" s="9" t="n">
        <v>2</v>
      </c>
      <c r="D14" s="9" t="n">
        <v>3</v>
      </c>
      <c r="E14" s="9" t="n">
        <v>4</v>
      </c>
      <c r="F14" s="9" t="n">
        <v>5</v>
      </c>
      <c r="J14" s="9" t="n">
        <v>1</v>
      </c>
      <c r="K14" s="9" t="n">
        <v>2</v>
      </c>
      <c r="L14" s="9" t="n">
        <v>3</v>
      </c>
      <c r="M14" s="9" t="n">
        <v>4</v>
      </c>
      <c r="N14" s="9" t="n">
        <v>5</v>
      </c>
    </row>
    <row r="15" customFormat="false" ht="13.5" hidden="false" customHeight="false" outlineLevel="0" collapsed="false">
      <c r="A15" s="1" t="s">
        <v>1</v>
      </c>
      <c r="B15" s="10" t="n">
        <v>1</v>
      </c>
      <c r="C15" s="10" t="n">
        <v>1</v>
      </c>
      <c r="D15" s="10" t="n">
        <v>0</v>
      </c>
      <c r="E15" s="10" t="n">
        <v>0</v>
      </c>
      <c r="F15" s="10" t="n">
        <v>1</v>
      </c>
      <c r="G15" s="10" t="n">
        <f aca="false">SUM(B15:F15)</f>
        <v>3</v>
      </c>
      <c r="I15" s="1" t="s">
        <v>1</v>
      </c>
      <c r="J15" s="10" t="n">
        <v>1</v>
      </c>
      <c r="K15" s="10" t="n">
        <v>0</v>
      </c>
      <c r="L15" s="10" t="n">
        <v>3</v>
      </c>
      <c r="M15" s="10" t="n">
        <v>1</v>
      </c>
      <c r="N15" s="10" t="n">
        <v>1</v>
      </c>
      <c r="O15" s="10" t="n">
        <f aca="false">SUM(J15:N15)</f>
        <v>6</v>
      </c>
    </row>
    <row r="16" customFormat="false" ht="12.75" hidden="false" customHeight="false" outlineLevel="0" collapsed="false">
      <c r="A16" s="1" t="s">
        <v>2</v>
      </c>
      <c r="B16" s="10" t="n">
        <v>0</v>
      </c>
      <c r="C16" s="10" t="n">
        <v>4</v>
      </c>
      <c r="D16" s="10" t="n">
        <v>4</v>
      </c>
      <c r="E16" s="10" t="n">
        <v>2</v>
      </c>
      <c r="F16" s="10" t="n">
        <v>3</v>
      </c>
      <c r="G16" s="10" t="n">
        <f aca="false">SUM(B16:F16)</f>
        <v>13</v>
      </c>
      <c r="I16" s="1" t="s">
        <v>2</v>
      </c>
      <c r="J16" s="10" t="n">
        <v>1</v>
      </c>
      <c r="K16" s="10" t="n">
        <v>4</v>
      </c>
      <c r="L16" s="10" t="n">
        <v>6</v>
      </c>
      <c r="M16" s="10" t="n">
        <v>3</v>
      </c>
      <c r="N16" s="10" t="n">
        <v>2</v>
      </c>
      <c r="O16" s="10" t="n">
        <f aca="false">SUM(J16:N16)</f>
        <v>16</v>
      </c>
    </row>
    <row r="17" customFormat="false" ht="12.75" hidden="false" customHeight="false" outlineLevel="0" collapsed="false">
      <c r="A17" s="1" t="s">
        <v>3</v>
      </c>
      <c r="B17" s="10" t="n">
        <v>1</v>
      </c>
      <c r="C17" s="10" t="n">
        <v>8</v>
      </c>
      <c r="D17" s="10" t="n">
        <v>9</v>
      </c>
      <c r="E17" s="10" t="n">
        <v>6</v>
      </c>
      <c r="F17" s="10" t="n">
        <v>2</v>
      </c>
      <c r="G17" s="10" t="n">
        <f aca="false">SUM(B17:F17)</f>
        <v>26</v>
      </c>
      <c r="I17" s="1" t="s">
        <v>3</v>
      </c>
      <c r="J17" s="10" t="n">
        <v>1</v>
      </c>
      <c r="K17" s="10" t="n">
        <v>4</v>
      </c>
      <c r="L17" s="10" t="n">
        <v>4</v>
      </c>
      <c r="M17" s="10" t="n">
        <v>3</v>
      </c>
      <c r="N17" s="10" t="n">
        <v>2</v>
      </c>
      <c r="O17" s="10" t="n">
        <f aca="false">SUM(J17:N17)</f>
        <v>14</v>
      </c>
    </row>
    <row r="18" customFormat="false" ht="12.75" hidden="false" customHeight="false" outlineLevel="0" collapsed="false">
      <c r="A18" s="1" t="s">
        <v>4</v>
      </c>
      <c r="B18" s="11" t="n">
        <v>0</v>
      </c>
      <c r="C18" s="11" t="n">
        <v>3</v>
      </c>
      <c r="D18" s="11" t="n">
        <v>4</v>
      </c>
      <c r="E18" s="11" t="n">
        <v>1</v>
      </c>
      <c r="F18" s="11" t="n">
        <v>1</v>
      </c>
      <c r="G18" s="12" t="n">
        <f aca="false">SUM(B18:F18)</f>
        <v>9</v>
      </c>
      <c r="I18" s="1" t="s">
        <v>4</v>
      </c>
      <c r="J18" s="11" t="n">
        <v>1</v>
      </c>
      <c r="K18" s="11" t="n">
        <v>1</v>
      </c>
      <c r="L18" s="11" t="n">
        <v>3</v>
      </c>
      <c r="M18" s="11" t="n">
        <v>2</v>
      </c>
      <c r="N18" s="11" t="n">
        <v>1</v>
      </c>
      <c r="O18" s="12" t="n">
        <f aca="false">SUM(J18:N18)</f>
        <v>8</v>
      </c>
    </row>
    <row r="19" customFormat="false" ht="12.75" hidden="false" customHeight="false" outlineLevel="0" collapsed="false">
      <c r="B19" s="10" t="n">
        <f aca="false">SUM(B15:B18)</f>
        <v>2</v>
      </c>
      <c r="C19" s="10" t="n">
        <f aca="false">SUM(C15:C18)</f>
        <v>16</v>
      </c>
      <c r="D19" s="10" t="n">
        <f aca="false">SUM(D15:D18)</f>
        <v>17</v>
      </c>
      <c r="E19" s="10" t="n">
        <f aca="false">SUM(E15:E18)</f>
        <v>9</v>
      </c>
      <c r="F19" s="10" t="n">
        <f aca="false">SUM(F15:F18)</f>
        <v>7</v>
      </c>
      <c r="G19" s="13" t="n">
        <f aca="false">SUM(B19:F19)</f>
        <v>51</v>
      </c>
      <c r="J19" s="10" t="n">
        <f aca="false">SUM(J15:J18)</f>
        <v>4</v>
      </c>
      <c r="K19" s="10" t="n">
        <f aca="false">SUM(K15:K18)</f>
        <v>9</v>
      </c>
      <c r="L19" s="10" t="n">
        <f aca="false">SUM(L15:L18)</f>
        <v>16</v>
      </c>
      <c r="M19" s="10" t="n">
        <f aca="false">SUM(M15:M18)</f>
        <v>9</v>
      </c>
      <c r="N19" s="10" t="n">
        <f aca="false">SUM(N15:N18)</f>
        <v>6</v>
      </c>
      <c r="O19" s="13" t="n">
        <f aca="false">SUM(J19:N19)</f>
        <v>44</v>
      </c>
    </row>
    <row r="20" customFormat="false" ht="12.75" hidden="false" customHeight="false" outlineLevel="0" collapsed="false">
      <c r="A20" s="1" t="s">
        <v>5</v>
      </c>
      <c r="B20" s="14" t="n">
        <f aca="false">B19/G19</f>
        <v>0.0392156862745098</v>
      </c>
      <c r="C20" s="14" t="n">
        <f aca="false">C19/G19</f>
        <v>0.313725490196078</v>
      </c>
      <c r="D20" s="14" t="n">
        <f aca="false">D19/G19</f>
        <v>0.333333333333333</v>
      </c>
      <c r="E20" s="14" t="n">
        <f aca="false">E19/G19</f>
        <v>0.176470588235294</v>
      </c>
      <c r="F20" s="14" t="n">
        <f aca="false">F19/G19</f>
        <v>0.137254901960784</v>
      </c>
      <c r="G20" s="10"/>
      <c r="I20" s="1" t="s">
        <v>5</v>
      </c>
      <c r="J20" s="14" t="n">
        <f aca="false">J19/O19</f>
        <v>0.0909090909090909</v>
      </c>
      <c r="K20" s="14" t="n">
        <f aca="false">K19/O19</f>
        <v>0.204545454545455</v>
      </c>
      <c r="L20" s="14" t="n">
        <f aca="false">L19/O19</f>
        <v>0.363636363636364</v>
      </c>
      <c r="M20" s="14" t="n">
        <f aca="false">M19/O19</f>
        <v>0.204545454545455</v>
      </c>
      <c r="N20" s="14" t="n">
        <f aca="false">N19/O19</f>
        <v>0.136363636363636</v>
      </c>
      <c r="O20" s="10"/>
    </row>
    <row r="21" customFormat="false" ht="12.75" hidden="false" customHeight="false" outlineLevel="0" collapsed="false">
      <c r="A21" s="15" t="s">
        <v>6</v>
      </c>
      <c r="B21" s="14" t="n">
        <v>0.05</v>
      </c>
      <c r="C21" s="14" t="n">
        <v>0.3</v>
      </c>
      <c r="D21" s="14" t="n">
        <v>0.3</v>
      </c>
      <c r="E21" s="14" t="n">
        <v>0.2</v>
      </c>
      <c r="F21" s="14" t="n">
        <v>0.15</v>
      </c>
      <c r="G21" s="10"/>
      <c r="I21" s="15" t="s">
        <v>6</v>
      </c>
      <c r="J21" s="14" t="n">
        <v>0.05</v>
      </c>
      <c r="K21" s="14" t="n">
        <v>0.3</v>
      </c>
      <c r="L21" s="14" t="n">
        <v>0.3</v>
      </c>
      <c r="M21" s="14" t="n">
        <v>0.2</v>
      </c>
      <c r="N21" s="14" t="n">
        <v>0.15</v>
      </c>
      <c r="O21" s="10"/>
    </row>
    <row r="22" customFormat="false" ht="12.75" hidden="false" customHeight="false" outlineLevel="0" collapsed="false">
      <c r="A22" s="15"/>
      <c r="B22" s="14"/>
      <c r="C22" s="14"/>
      <c r="D22" s="14"/>
      <c r="E22" s="14"/>
      <c r="F22" s="14"/>
      <c r="G22" s="10"/>
      <c r="I22" s="15"/>
      <c r="J22" s="14"/>
      <c r="K22" s="14"/>
      <c r="L22" s="14"/>
      <c r="M22" s="14"/>
      <c r="N22" s="14"/>
      <c r="O22" s="10"/>
    </row>
    <row r="24" customFormat="false" ht="12.75" hidden="false" customHeight="false" outlineLevel="0" collapsed="false">
      <c r="B24" s="2" t="s">
        <v>9</v>
      </c>
      <c r="C24" s="2"/>
      <c r="D24" s="2"/>
      <c r="E24" s="2"/>
      <c r="F24" s="2"/>
      <c r="L24" s="7" t="s">
        <v>10</v>
      </c>
    </row>
    <row r="25" customFormat="false" ht="13.5" hidden="false" customHeight="false" outlineLevel="0" collapsed="false">
      <c r="B25" s="9" t="n">
        <v>1</v>
      </c>
      <c r="C25" s="9" t="n">
        <v>2</v>
      </c>
      <c r="D25" s="9" t="n">
        <v>3</v>
      </c>
      <c r="E25" s="9" t="n">
        <v>4</v>
      </c>
      <c r="F25" s="9" t="n">
        <v>5</v>
      </c>
      <c r="J25" s="9" t="n">
        <v>1</v>
      </c>
      <c r="K25" s="9" t="n">
        <v>2</v>
      </c>
      <c r="L25" s="9" t="n">
        <v>3</v>
      </c>
      <c r="M25" s="9" t="n">
        <v>4</v>
      </c>
      <c r="N25" s="9" t="n">
        <v>5</v>
      </c>
    </row>
    <row r="26" customFormat="false" ht="13.5" hidden="false" customHeight="false" outlineLevel="0" collapsed="false">
      <c r="A26" s="1" t="s">
        <v>1</v>
      </c>
      <c r="B26" s="10" t="n">
        <v>0</v>
      </c>
      <c r="C26" s="10" t="n">
        <v>2</v>
      </c>
      <c r="D26" s="10" t="n">
        <v>0</v>
      </c>
      <c r="E26" s="10" t="n">
        <v>0</v>
      </c>
      <c r="F26" s="10" t="n">
        <v>0</v>
      </c>
      <c r="G26" s="16" t="n">
        <f aca="false">SUM(B26:F26)</f>
        <v>2</v>
      </c>
      <c r="I26" s="1" t="s">
        <v>1</v>
      </c>
      <c r="J26" s="17" t="n">
        <v>0</v>
      </c>
      <c r="K26" s="17" t="n">
        <v>2</v>
      </c>
      <c r="L26" s="17" t="n">
        <v>1</v>
      </c>
      <c r="M26" s="17" t="n">
        <v>0</v>
      </c>
      <c r="N26" s="17" t="n">
        <v>0</v>
      </c>
      <c r="O26" s="4" t="n">
        <f aca="false">SUM(J26:N26)</f>
        <v>3</v>
      </c>
    </row>
    <row r="27" customFormat="false" ht="12.75" hidden="false" customHeight="false" outlineLevel="0" collapsed="false">
      <c r="A27" s="1" t="s">
        <v>2</v>
      </c>
      <c r="B27" s="10" t="n">
        <v>0</v>
      </c>
      <c r="C27" s="10" t="n">
        <v>6</v>
      </c>
      <c r="D27" s="10" t="n">
        <v>6</v>
      </c>
      <c r="E27" s="10" t="n">
        <v>5</v>
      </c>
      <c r="F27" s="10" t="n">
        <v>5</v>
      </c>
      <c r="G27" s="16" t="n">
        <f aca="false">SUM(B27:F27)</f>
        <v>22</v>
      </c>
      <c r="I27" s="1" t="s">
        <v>2</v>
      </c>
      <c r="J27" s="4" t="n">
        <v>0</v>
      </c>
      <c r="K27" s="4" t="n">
        <v>1</v>
      </c>
      <c r="L27" s="4" t="n">
        <v>0</v>
      </c>
      <c r="M27" s="4" t="n">
        <v>1</v>
      </c>
      <c r="N27" s="4" t="n">
        <v>1</v>
      </c>
      <c r="O27" s="4" t="n">
        <f aca="false">SUM(J27:N27)</f>
        <v>3</v>
      </c>
    </row>
    <row r="28" customFormat="false" ht="12.75" hidden="false" customHeight="false" outlineLevel="0" collapsed="false">
      <c r="A28" s="1" t="s">
        <v>3</v>
      </c>
      <c r="B28" s="10" t="n">
        <v>4</v>
      </c>
      <c r="C28" s="10" t="n">
        <v>7</v>
      </c>
      <c r="D28" s="10" t="n">
        <v>6</v>
      </c>
      <c r="E28" s="10" t="n">
        <v>5</v>
      </c>
      <c r="F28" s="10" t="n">
        <v>2</v>
      </c>
      <c r="G28" s="16" t="n">
        <f aca="false">SUM(B28:F28)</f>
        <v>24</v>
      </c>
      <c r="I28" s="1" t="s">
        <v>3</v>
      </c>
      <c r="J28" s="4" t="n">
        <v>0</v>
      </c>
      <c r="K28" s="4" t="n">
        <v>1</v>
      </c>
      <c r="L28" s="4" t="n">
        <v>1</v>
      </c>
      <c r="M28" s="4" t="n">
        <v>1</v>
      </c>
      <c r="N28" s="4" t="n">
        <v>0</v>
      </c>
      <c r="O28" s="4" t="n">
        <f aca="false">SUM(J28:N28)</f>
        <v>3</v>
      </c>
    </row>
    <row r="29" customFormat="false" ht="12.75" hidden="false" customHeight="false" outlineLevel="0" collapsed="false">
      <c r="A29" s="1" t="s">
        <v>4</v>
      </c>
      <c r="B29" s="11" t="n">
        <v>1</v>
      </c>
      <c r="C29" s="11" t="n">
        <v>4</v>
      </c>
      <c r="D29" s="11" t="n">
        <v>4</v>
      </c>
      <c r="E29" s="11" t="n">
        <v>3</v>
      </c>
      <c r="F29" s="11" t="n">
        <v>1</v>
      </c>
      <c r="G29" s="18" t="n">
        <f aca="false">SUM(B29:F29)</f>
        <v>13</v>
      </c>
      <c r="I29" s="1" t="s">
        <v>11</v>
      </c>
      <c r="J29" s="5" t="n">
        <v>0</v>
      </c>
      <c r="K29" s="5" t="n">
        <v>1</v>
      </c>
      <c r="L29" s="5" t="n">
        <v>3</v>
      </c>
      <c r="M29" s="5" t="n">
        <v>0</v>
      </c>
      <c r="N29" s="5" t="n">
        <v>0</v>
      </c>
      <c r="O29" s="18" t="n">
        <f aca="false">SUM(J29:N29)</f>
        <v>4</v>
      </c>
    </row>
    <row r="30" customFormat="false" ht="12.75" hidden="false" customHeight="false" outlineLevel="0" collapsed="false">
      <c r="B30" s="10" t="n">
        <f aca="false">SUM(B26:B29)</f>
        <v>5</v>
      </c>
      <c r="C30" s="10" t="n">
        <f aca="false">SUM(C26:C29)</f>
        <v>19</v>
      </c>
      <c r="D30" s="10" t="n">
        <f aca="false">SUM(D26:D29)</f>
        <v>16</v>
      </c>
      <c r="E30" s="10" t="n">
        <f aca="false">SUM(E26:E29)</f>
        <v>13</v>
      </c>
      <c r="F30" s="10" t="n">
        <f aca="false">SUM(F26:F29)</f>
        <v>8</v>
      </c>
      <c r="G30" s="7" t="n">
        <f aca="false">SUM(B30:F30)</f>
        <v>61</v>
      </c>
      <c r="J30" s="4" t="n">
        <f aca="false">SUM(J26:J29)</f>
        <v>0</v>
      </c>
      <c r="K30" s="4" t="n">
        <f aca="false">SUM(K26:K29)</f>
        <v>5</v>
      </c>
      <c r="L30" s="4" t="n">
        <f aca="false">SUM(L26:L29)</f>
        <v>5</v>
      </c>
      <c r="M30" s="4" t="n">
        <f aca="false">SUM(M26:M29)</f>
        <v>2</v>
      </c>
      <c r="N30" s="4" t="n">
        <f aca="false">SUM(N26:N29)</f>
        <v>1</v>
      </c>
      <c r="O30" s="7" t="n">
        <f aca="false">SUM(J30:N30)</f>
        <v>13</v>
      </c>
    </row>
    <row r="31" customFormat="false" ht="12.75" hidden="false" customHeight="false" outlineLevel="0" collapsed="false">
      <c r="A31" s="1" t="s">
        <v>5</v>
      </c>
      <c r="B31" s="14" t="n">
        <f aca="false">B30/G30</f>
        <v>0.0819672131147541</v>
      </c>
      <c r="C31" s="14" t="n">
        <f aca="false">C30/G30</f>
        <v>0.311475409836066</v>
      </c>
      <c r="D31" s="14" t="n">
        <f aca="false">D30/G30</f>
        <v>0.262295081967213</v>
      </c>
      <c r="E31" s="14" t="n">
        <f aca="false">E30/G30</f>
        <v>0.213114754098361</v>
      </c>
      <c r="F31" s="14" t="n">
        <f aca="false">F30/G30</f>
        <v>0.131147540983607</v>
      </c>
      <c r="G31" s="16"/>
      <c r="I31" s="1" t="s">
        <v>5</v>
      </c>
      <c r="J31" s="14" t="n">
        <f aca="false">J30/O30</f>
        <v>0</v>
      </c>
      <c r="K31" s="14" t="n">
        <f aca="false">K30/O30</f>
        <v>0.384615384615385</v>
      </c>
      <c r="L31" s="14" t="n">
        <f aca="false">L30/O30</f>
        <v>0.384615384615385</v>
      </c>
      <c r="M31" s="14" t="n">
        <f aca="false">M30/O30</f>
        <v>0.153846153846154</v>
      </c>
      <c r="N31" s="14" t="n">
        <f aca="false">N30/O30</f>
        <v>0.0769230769230769</v>
      </c>
    </row>
    <row r="32" customFormat="false" ht="12.75" hidden="false" customHeight="false" outlineLevel="0" collapsed="false">
      <c r="A32" s="15" t="s">
        <v>6</v>
      </c>
      <c r="B32" s="14" t="n">
        <v>0.05</v>
      </c>
      <c r="C32" s="14" t="n">
        <v>0.3</v>
      </c>
      <c r="D32" s="14" t="n">
        <v>0.3</v>
      </c>
      <c r="E32" s="14" t="n">
        <v>0.2</v>
      </c>
      <c r="F32" s="14" t="n">
        <v>0.15</v>
      </c>
      <c r="I32" s="15" t="s">
        <v>6</v>
      </c>
      <c r="J32" s="14" t="n">
        <v>0.05</v>
      </c>
      <c r="K32" s="14" t="n">
        <v>0.3</v>
      </c>
      <c r="L32" s="14" t="n">
        <v>0.3</v>
      </c>
      <c r="M32" s="14" t="n">
        <v>0.2</v>
      </c>
      <c r="N32" s="14" t="n">
        <v>0.15</v>
      </c>
    </row>
    <row r="35" customFormat="false" ht="12.75" hidden="false" customHeight="false" outlineLevel="0" collapsed="false">
      <c r="A35" s="2" t="s">
        <v>12</v>
      </c>
      <c r="B35" s="2"/>
      <c r="C35" s="2"/>
      <c r="D35" s="2"/>
      <c r="E35" s="2"/>
      <c r="F35" s="2"/>
      <c r="G35" s="2"/>
      <c r="I35" s="0"/>
      <c r="J35" s="2" t="s">
        <v>13</v>
      </c>
      <c r="K35" s="2"/>
      <c r="L35" s="2"/>
      <c r="M35" s="2"/>
      <c r="N35" s="2"/>
    </row>
    <row r="36" customFormat="false" ht="13.5" hidden="false" customHeight="false" outlineLevel="0" collapsed="false">
      <c r="B36" s="19" t="n">
        <v>1</v>
      </c>
      <c r="C36" s="19" t="n">
        <v>2</v>
      </c>
      <c r="D36" s="19" t="n">
        <v>3</v>
      </c>
      <c r="E36" s="19" t="n">
        <v>4</v>
      </c>
      <c r="F36" s="19" t="n">
        <v>5</v>
      </c>
      <c r="I36" s="20"/>
      <c r="J36" s="3" t="n">
        <v>1</v>
      </c>
      <c r="K36" s="3" t="n">
        <v>2</v>
      </c>
      <c r="L36" s="3" t="n">
        <v>3</v>
      </c>
      <c r="M36" s="3" t="n">
        <v>4</v>
      </c>
      <c r="N36" s="3" t="n">
        <v>5</v>
      </c>
    </row>
    <row r="37" customFormat="false" ht="13.5" hidden="false" customHeight="false" outlineLevel="0" collapsed="false">
      <c r="A37" s="1" t="s">
        <v>1</v>
      </c>
      <c r="B37" s="4" t="n">
        <v>1</v>
      </c>
      <c r="C37" s="4" t="n">
        <v>2</v>
      </c>
      <c r="D37" s="4" t="n">
        <v>4</v>
      </c>
      <c r="E37" s="4" t="n">
        <v>4</v>
      </c>
      <c r="F37" s="4" t="n">
        <v>2</v>
      </c>
      <c r="G37" s="4" t="n">
        <f aca="false">SUM(B37:F37)</f>
        <v>13</v>
      </c>
      <c r="I37" s="0" t="s">
        <v>1</v>
      </c>
      <c r="J37" s="21" t="n">
        <v>1</v>
      </c>
      <c r="K37" s="21" t="n">
        <v>2</v>
      </c>
      <c r="L37" s="21" t="n">
        <v>8</v>
      </c>
      <c r="M37" s="21" t="n">
        <v>6</v>
      </c>
      <c r="N37" s="22" t="n">
        <v>4</v>
      </c>
      <c r="O37" s="4" t="n">
        <f aca="false">SUM(J37:N37)</f>
        <v>21</v>
      </c>
    </row>
    <row r="38" customFormat="false" ht="12.75" hidden="false" customHeight="false" outlineLevel="0" collapsed="false">
      <c r="A38" s="1" t="s">
        <v>2</v>
      </c>
      <c r="B38" s="4" t="n">
        <v>2</v>
      </c>
      <c r="C38" s="4" t="n">
        <v>8</v>
      </c>
      <c r="D38" s="4" t="n">
        <v>13</v>
      </c>
      <c r="E38" s="4" t="n">
        <v>14</v>
      </c>
      <c r="F38" s="4" t="n">
        <v>8</v>
      </c>
      <c r="G38" s="4" t="n">
        <f aca="false">SUM(B38:F38)</f>
        <v>45</v>
      </c>
      <c r="I38" s="0" t="s">
        <v>2</v>
      </c>
      <c r="J38" s="21" t="n">
        <v>2</v>
      </c>
      <c r="K38" s="21" t="n">
        <v>10</v>
      </c>
      <c r="L38" s="21" t="n">
        <v>7</v>
      </c>
      <c r="M38" s="21" t="n">
        <v>5</v>
      </c>
      <c r="N38" s="22" t="n">
        <v>3</v>
      </c>
      <c r="O38" s="4" t="n">
        <f aca="false">SUM(J38:N38)</f>
        <v>27</v>
      </c>
    </row>
    <row r="39" customFormat="false" ht="12.75" hidden="false" customHeight="false" outlineLevel="0" collapsed="false">
      <c r="A39" s="1" t="s">
        <v>3</v>
      </c>
      <c r="B39" s="4" t="n">
        <v>1</v>
      </c>
      <c r="C39" s="4" t="n">
        <v>7</v>
      </c>
      <c r="D39" s="4" t="n">
        <v>7</v>
      </c>
      <c r="E39" s="4" t="n">
        <v>9</v>
      </c>
      <c r="F39" s="4" t="n">
        <v>4</v>
      </c>
      <c r="G39" s="4" t="n">
        <f aca="false">SUM(B39:F39)</f>
        <v>28</v>
      </c>
      <c r="I39" s="0" t="s">
        <v>3</v>
      </c>
      <c r="J39" s="21" t="n">
        <v>1</v>
      </c>
      <c r="K39" s="21" t="n">
        <v>6</v>
      </c>
      <c r="L39" s="21" t="n">
        <v>9</v>
      </c>
      <c r="M39" s="22" t="n">
        <v>4</v>
      </c>
      <c r="N39" s="4" t="n">
        <v>3</v>
      </c>
      <c r="O39" s="4" t="n">
        <f aca="false">SUM(J39:N39)</f>
        <v>23</v>
      </c>
    </row>
    <row r="40" customFormat="false" ht="12.75" hidden="false" customHeight="false" outlineLevel="0" collapsed="false">
      <c r="A40" s="1" t="s">
        <v>11</v>
      </c>
      <c r="B40" s="5" t="n">
        <v>0</v>
      </c>
      <c r="C40" s="5" t="n">
        <v>2</v>
      </c>
      <c r="D40" s="5" t="n">
        <v>2</v>
      </c>
      <c r="E40" s="5" t="n">
        <v>1</v>
      </c>
      <c r="F40" s="5" t="n">
        <v>1</v>
      </c>
      <c r="G40" s="18" t="n">
        <f aca="false">SUM(B40:F40)</f>
        <v>6</v>
      </c>
      <c r="I40" s="0" t="s">
        <v>11</v>
      </c>
      <c r="J40" s="5" t="n">
        <v>1</v>
      </c>
      <c r="K40" s="5" t="n">
        <v>6</v>
      </c>
      <c r="L40" s="5" t="n">
        <v>10</v>
      </c>
      <c r="M40" s="23" t="n">
        <v>6</v>
      </c>
      <c r="N40" s="5" t="n">
        <v>3</v>
      </c>
      <c r="O40" s="18" t="n">
        <f aca="false">SUM(J40:N40)</f>
        <v>26</v>
      </c>
    </row>
    <row r="41" customFormat="false" ht="12.75" hidden="false" customHeight="false" outlineLevel="0" collapsed="false">
      <c r="B41" s="4" t="n">
        <f aca="false">SUM(B37:B40)</f>
        <v>4</v>
      </c>
      <c r="C41" s="4" t="n">
        <f aca="false">SUM(C37:C40)</f>
        <v>19</v>
      </c>
      <c r="D41" s="4" t="n">
        <f aca="false">SUM(D37:D40)</f>
        <v>26</v>
      </c>
      <c r="E41" s="4" t="n">
        <f aca="false">SUM(E37:E40)</f>
        <v>28</v>
      </c>
      <c r="F41" s="4" t="n">
        <f aca="false">SUM(F37:F40)</f>
        <v>15</v>
      </c>
      <c r="G41" s="7" t="n">
        <f aca="false">SUM(G37:G40)</f>
        <v>92</v>
      </c>
      <c r="I41" s="0"/>
      <c r="J41" s="21" t="n">
        <f aca="false">SUM(J37:J40)</f>
        <v>5</v>
      </c>
      <c r="K41" s="21" t="n">
        <f aca="false">SUM(K37:K40)</f>
        <v>24</v>
      </c>
      <c r="L41" s="21" t="n">
        <f aca="false">SUM(L37:L40)</f>
        <v>34</v>
      </c>
      <c r="M41" s="21" t="n">
        <f aca="false">SUM(M37:M40)</f>
        <v>21</v>
      </c>
      <c r="N41" s="21" t="n">
        <f aca="false">SUM(N37:N40)</f>
        <v>13</v>
      </c>
      <c r="O41" s="7" t="n">
        <f aca="false">SUM(O37:O40)</f>
        <v>97</v>
      </c>
    </row>
    <row r="42" customFormat="false" ht="12.75" hidden="false" customHeight="false" outlineLevel="0" collapsed="false">
      <c r="A42" s="1" t="s">
        <v>5</v>
      </c>
      <c r="B42" s="24" t="n">
        <f aca="false">B41/G41</f>
        <v>0.0434782608695652</v>
      </c>
      <c r="C42" s="24" t="n">
        <f aca="false">C41/G41</f>
        <v>0.206521739130435</v>
      </c>
      <c r="D42" s="24" t="n">
        <f aca="false">D41/G41</f>
        <v>0.282608695652174</v>
      </c>
      <c r="E42" s="24" t="n">
        <f aca="false">E41/G41</f>
        <v>0.304347826086957</v>
      </c>
      <c r="F42" s="24" t="n">
        <f aca="false">F41/G41</f>
        <v>0.16304347826087</v>
      </c>
      <c r="I42" s="0" t="s">
        <v>5</v>
      </c>
      <c r="J42" s="24" t="n">
        <f aca="false">J41/O41</f>
        <v>0.0515463917525773</v>
      </c>
      <c r="K42" s="24" t="n">
        <f aca="false">K41/O41</f>
        <v>0.247422680412371</v>
      </c>
      <c r="L42" s="24" t="n">
        <f aca="false">L41/O41</f>
        <v>0.350515463917526</v>
      </c>
      <c r="M42" s="24" t="n">
        <f aca="false">M41/O41</f>
        <v>0.216494845360825</v>
      </c>
      <c r="N42" s="24" t="n">
        <f aca="false">N41/O41</f>
        <v>0.134020618556701</v>
      </c>
    </row>
    <row r="43" customFormat="false" ht="12.75" hidden="false" customHeight="false" outlineLevel="0" collapsed="false">
      <c r="A43" s="15" t="s">
        <v>6</v>
      </c>
      <c r="B43" s="14" t="n">
        <v>0.05</v>
      </c>
      <c r="C43" s="14" t="n">
        <v>0.3</v>
      </c>
      <c r="D43" s="14" t="n">
        <v>0.3</v>
      </c>
      <c r="E43" s="14" t="n">
        <v>0.2</v>
      </c>
      <c r="F43" s="14" t="n">
        <v>0.15</v>
      </c>
      <c r="I43" s="0" t="s">
        <v>6</v>
      </c>
      <c r="J43" s="25" t="n">
        <v>0.05</v>
      </c>
      <c r="K43" s="25" t="n">
        <v>0.3</v>
      </c>
      <c r="L43" s="25" t="n">
        <v>0.3</v>
      </c>
      <c r="M43" s="25" t="n">
        <v>0.2</v>
      </c>
      <c r="N43" s="25" t="n">
        <v>0.15</v>
      </c>
    </row>
    <row r="47" customFormat="false" ht="12.75" hidden="false" customHeight="false" outlineLevel="0" collapsed="false">
      <c r="B47" s="2" t="s">
        <v>14</v>
      </c>
      <c r="C47" s="2"/>
      <c r="D47" s="2"/>
      <c r="E47" s="2"/>
      <c r="F47" s="2"/>
    </row>
    <row r="48" customFormat="false" ht="13.5" hidden="false" customHeight="false" outlineLevel="0" collapsed="false">
      <c r="B48" s="19" t="n">
        <v>1</v>
      </c>
      <c r="C48" s="19" t="n">
        <v>2</v>
      </c>
      <c r="D48" s="19" t="n">
        <v>3</v>
      </c>
      <c r="E48" s="19" t="n">
        <v>4</v>
      </c>
      <c r="F48" s="19" t="n">
        <v>5</v>
      </c>
    </row>
    <row r="49" customFormat="false" ht="13.5" hidden="false" customHeight="false" outlineLevel="0" collapsed="false">
      <c r="B49" s="4" t="n">
        <v>2</v>
      </c>
      <c r="C49" s="4" t="n">
        <v>5</v>
      </c>
      <c r="D49" s="4" t="n">
        <v>4</v>
      </c>
      <c r="E49" s="4" t="n">
        <v>4</v>
      </c>
      <c r="F49" s="4" t="n">
        <v>3</v>
      </c>
      <c r="G49" s="4" t="n">
        <f aca="false">SUM(B49:F49)</f>
        <v>18</v>
      </c>
    </row>
    <row r="50" customFormat="false" ht="12.75" hidden="false" customHeight="false" outlineLevel="0" collapsed="false">
      <c r="B50" s="4" t="n">
        <f aca="false">B16+B27+B38</f>
        <v>2</v>
      </c>
      <c r="C50" s="4" t="n">
        <f aca="false">C16+C27+C38</f>
        <v>18</v>
      </c>
      <c r="D50" s="4" t="n">
        <f aca="false">D16+D27+D38</f>
        <v>23</v>
      </c>
      <c r="E50" s="4" t="n">
        <f aca="false">E16+E27+E38</f>
        <v>21</v>
      </c>
      <c r="F50" s="4" t="n">
        <f aca="false">F16+F27+F38</f>
        <v>16</v>
      </c>
      <c r="G50" s="4" t="n">
        <f aca="false">SUM(B50:F50)</f>
        <v>80</v>
      </c>
    </row>
    <row r="51" customFormat="false" ht="12.75" hidden="false" customHeight="false" outlineLevel="0" collapsed="false">
      <c r="B51" s="4" t="n">
        <f aca="false">B17+B28+B39</f>
        <v>6</v>
      </c>
      <c r="C51" s="4" t="n">
        <f aca="false">C17+C28+C39</f>
        <v>22</v>
      </c>
      <c r="D51" s="4" t="n">
        <f aca="false">D17+D28+D39</f>
        <v>22</v>
      </c>
      <c r="E51" s="4" t="n">
        <f aca="false">E17+E28+E39</f>
        <v>20</v>
      </c>
      <c r="F51" s="4" t="n">
        <f aca="false">F17+F28+F39</f>
        <v>8</v>
      </c>
      <c r="G51" s="4" t="n">
        <f aca="false">SUM(B51:F51)</f>
        <v>78</v>
      </c>
    </row>
    <row r="52" customFormat="false" ht="12.75" hidden="false" customHeight="false" outlineLevel="0" collapsed="false">
      <c r="B52" s="5" t="n">
        <f aca="false">B18+B29+B40</f>
        <v>1</v>
      </c>
      <c r="C52" s="5" t="n">
        <f aca="false">C18+C29+C40</f>
        <v>9</v>
      </c>
      <c r="D52" s="5" t="n">
        <f aca="false">D18+D29+D40</f>
        <v>10</v>
      </c>
      <c r="E52" s="5" t="n">
        <f aca="false">E18+E29+E40</f>
        <v>5</v>
      </c>
      <c r="F52" s="5" t="n">
        <f aca="false">F18+F29+F40</f>
        <v>3</v>
      </c>
      <c r="G52" s="18" t="n">
        <f aca="false">SUM(B52:F52)</f>
        <v>28</v>
      </c>
    </row>
    <row r="53" customFormat="false" ht="12.75" hidden="false" customHeight="false" outlineLevel="0" collapsed="false">
      <c r="B53" s="4" t="n">
        <f aca="false">SUM(B49:B52)</f>
        <v>11</v>
      </c>
      <c r="C53" s="4" t="n">
        <f aca="false">SUM(C49:C52)</f>
        <v>54</v>
      </c>
      <c r="D53" s="4" t="n">
        <f aca="false">SUM(D49:D52)</f>
        <v>59</v>
      </c>
      <c r="E53" s="4" t="n">
        <f aca="false">SUM(E49:E52)</f>
        <v>50</v>
      </c>
      <c r="F53" s="4" t="n">
        <f aca="false">SUM(F49:F52)</f>
        <v>30</v>
      </c>
      <c r="G53" s="7" t="n">
        <f aca="false">SUM(G49:G52)</f>
        <v>204</v>
      </c>
    </row>
    <row r="54" customFormat="false" ht="12.75" hidden="false" customHeight="false" outlineLevel="0" collapsed="false">
      <c r="A54" s="1" t="s">
        <v>5</v>
      </c>
      <c r="B54" s="24" t="n">
        <f aca="false">B53/G53</f>
        <v>0.053921568627451</v>
      </c>
      <c r="C54" s="24" t="n">
        <f aca="false">C53/G53</f>
        <v>0.264705882352941</v>
      </c>
      <c r="D54" s="24" t="n">
        <f aca="false">D53/G53</f>
        <v>0.28921568627451</v>
      </c>
      <c r="E54" s="24" t="n">
        <f aca="false">E53/G53</f>
        <v>0.245098039215686</v>
      </c>
      <c r="F54" s="24" t="n">
        <f aca="false">F53/G53</f>
        <v>0.147058823529412</v>
      </c>
    </row>
    <row r="55" customFormat="false" ht="12.75" hidden="false" customHeight="false" outlineLevel="0" collapsed="false">
      <c r="A55" s="15" t="s">
        <v>6</v>
      </c>
      <c r="B55" s="14" t="n">
        <v>0.05</v>
      </c>
      <c r="C55" s="14" t="n">
        <v>0.3</v>
      </c>
      <c r="D55" s="14" t="n">
        <v>0.3</v>
      </c>
      <c r="E55" s="14" t="n">
        <v>0.2</v>
      </c>
      <c r="F55" s="14" t="n">
        <v>0.15</v>
      </c>
    </row>
  </sheetData>
  <mergeCells count="7">
    <mergeCell ref="F2:J2"/>
    <mergeCell ref="B13:F13"/>
    <mergeCell ref="J13:N13"/>
    <mergeCell ref="B24:F24"/>
    <mergeCell ref="A35:G35"/>
    <mergeCell ref="J35:N35"/>
    <mergeCell ref="B47:F47"/>
  </mergeCells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1" scale="9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&amp;C&amp;"Arial,Bold"&amp;24Energy Operations- 2001 Mid Yr PRC</oddHeader>
    <oddFooter/>
  </headerFooter>
  <rowBreaks count="1" manualBreakCount="1">
    <brk id="33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2001-06-04T21:34:25Z</dcterms:created>
  <dc:creator>sarya</dc:creator>
  <dc:description/>
  <dc:language>en-US</dc:language>
  <cp:lastModifiedBy>sarya</cp:lastModifiedBy>
  <cp:lastPrinted>2001-06-07T16:26:40Z</cp:lastPrinted>
  <dcterms:modified xsi:type="dcterms:W3CDTF">2001-06-07T16:32:31Z</dcterms:modified>
  <cp:revision>0</cp:revision>
  <dc:subject/>
  <dc:title/>
</cp:coreProperties>
</file>