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LU Short-Term Model" sheetId="1" state="visible" r:id="rId3"/>
    <sheet name="FinalDataSet" sheetId="2" state="visible" r:id="rId4"/>
    <sheet name="RawData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<sst xmlns="http://schemas.openxmlformats.org/spreadsheetml/2006/main" count="57" uniqueCount="48">
  <si>
    <r>
      <rPr>
        <b val="true"/>
        <sz val="11"/>
        <rFont val="Arial"/>
        <family val="2"/>
      </rPr>
      <t xml:space="preserve">PPI [</t>
    </r>
    <r>
      <rPr>
        <b val="true"/>
        <sz val="11"/>
        <color rgb="FFFF0000"/>
        <rFont val="Arial"/>
        <family val="2"/>
      </rPr>
      <t xml:space="preserve">PLLU</t>
    </r>
    <r>
      <rPr>
        <b val="true"/>
        <sz val="11"/>
        <rFont val="Arial"/>
        <family val="2"/>
      </rPr>
      <t xml:space="preserve">] AUTOREGRESSIVE ERROR-CORRECTING MODEL</t>
    </r>
  </si>
  <si>
    <t xml:space="preserve">Any probs? Anjam x35383</t>
  </si>
  <si>
    <t xml:space="preserve">COEFFICIENTS</t>
  </si>
  <si>
    <t xml:space="preserve">SLOPE PARAMETER</t>
  </si>
  <si>
    <t xml:space="preserve">Parameters were estimated using SPSS and data</t>
  </si>
  <si>
    <t xml:space="preserve">Please update cells in grey</t>
  </si>
  <si>
    <t xml:space="preserve">RPI[t]</t>
  </si>
  <si>
    <t xml:space="preserve">ChangePer3Months</t>
  </si>
  <si>
    <t xml:space="preserve">in sheet "FinalDataSet".  Model allows PPI to be a</t>
  </si>
  <si>
    <t xml:space="preserve">(at the bottom of columns B &amp; C</t>
  </si>
  <si>
    <t xml:space="preserve">PPI[t-1]</t>
  </si>
  <si>
    <t xml:space="preserve">function of previous PPI, recent 3month change in PPI,</t>
  </si>
  <si>
    <t xml:space="preserve">with latest RPI and PPI </t>
  </si>
  <si>
    <t xml:space="preserve">Slope[3]</t>
  </si>
  <si>
    <t xml:space="preserve">RECENT HISTORICAL 3 MONTH SLOPE</t>
  </si>
  <si>
    <t xml:space="preserve">constant, current RPI and an auto-regressive error term</t>
  </si>
  <si>
    <t xml:space="preserve">numbers as they are released</t>
  </si>
  <si>
    <t xml:space="preserve">Constant</t>
  </si>
  <si>
    <t xml:space="preserve">AregError</t>
  </si>
  <si>
    <t xml:space="preserve">Use model to predict out to 12 months and then</t>
  </si>
  <si>
    <t xml:space="preserve">Adj R-squared</t>
  </si>
  <si>
    <t xml:space="preserve">blend-in months 12 to 16 with long-term model</t>
  </si>
  <si>
    <t xml:space="preserve">Resid SumofSq</t>
  </si>
  <si>
    <t xml:space="preserve">RPI</t>
  </si>
  <si>
    <t xml:space="preserve">PLLU</t>
  </si>
  <si>
    <t xml:space="preserve">Diff</t>
  </si>
  <si>
    <t xml:space="preserve">Average</t>
  </si>
  <si>
    <t xml:space="preserve">SumSq</t>
  </si>
  <si>
    <t xml:space="preserve">INPUTS</t>
  </si>
  <si>
    <t xml:space="preserve">OUTPUT</t>
  </si>
  <si>
    <t xml:space="preserve">Date</t>
  </si>
  <si>
    <t xml:space="preserve">HistRPI</t>
  </si>
  <si>
    <t xml:space="preserve">HistPLLU</t>
  </si>
  <si>
    <t xml:space="preserve">PredictPLLU</t>
  </si>
  <si>
    <t xml:space="preserve">PrevError</t>
  </si>
  <si>
    <t xml:space="preserve">Error</t>
  </si>
  <si>
    <t xml:space="preserve">Error^2</t>
  </si>
  <si>
    <t xml:space="preserve">NEXT UPDATE: MARCH 2000</t>
  </si>
  <si>
    <t xml:space="preserve">SLOPE3</t>
  </si>
  <si>
    <t xml:space="preserve">PLLULAG1</t>
  </si>
  <si>
    <r>
      <rPr>
        <sz val="10"/>
        <rFont val="Arial"/>
        <family val="0"/>
      </rPr>
      <t xml:space="preserve">UK</t>
    </r>
    <r>
      <rPr>
        <b val="true"/>
        <sz val="10"/>
        <rFont val="Arial"/>
        <family val="2"/>
      </rPr>
      <t xml:space="preserve">RPI</t>
    </r>
  </si>
  <si>
    <t xml:space="preserve">RPI+15</t>
  </si>
  <si>
    <r>
      <rPr>
        <sz val="10"/>
        <rFont val="Arial"/>
        <family val="2"/>
      </rPr>
      <t xml:space="preserve">UKPPIO (</t>
    </r>
    <r>
      <rPr>
        <b val="true"/>
        <sz val="10"/>
        <rFont val="Arial"/>
        <family val="2"/>
      </rPr>
      <t xml:space="preserve">PLLU</t>
    </r>
    <r>
      <rPr>
        <sz val="10"/>
        <rFont val="Arial"/>
        <family val="2"/>
      </rPr>
      <t xml:space="preserve">)</t>
    </r>
  </si>
  <si>
    <t xml:space="preserve">PPI - Output</t>
  </si>
  <si>
    <t xml:space="preserve">Date                         </t>
  </si>
  <si>
    <t xml:space="preserve">   Value</t>
  </si>
  <si>
    <t xml:space="preserve">Returns</t>
  </si>
  <si>
    <t xml:space="preserve">YoY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</si>
</sst>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0.00"/>
    <numFmt numFmtId="167" formatCode="0.0%"/>
    <numFmt numFmtId="168" formatCode="0.00%"/>
    <numFmt numFmtId="169" formatCode="0.0000%"/>
    <numFmt numFmtId="170" formatCode="[$-409]mmm\-yy"/>
    <numFmt numFmtId="171" formatCode="0.0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sz val="10"/>
      <name val="Arial"/>
      <family val="2"/>
    </font>
    <font>
      <b val="true"/>
      <sz val="11"/>
      <color rgb="FF000000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1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3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6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6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7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7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7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6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7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1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2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91525677496631"/>
          <c:y val="0.0282869427472279"/>
          <c:w val="0.960847432250337"/>
          <c:h val="0.963000678886626"/>
        </c:manualLayout>
      </c:layout>
      <c:scatterChart>
        <c:scatterStyle val="line"/>
        <c:varyColors val="0"/>
        <c:ser>
          <c:idx val="0"/>
          <c:order val="0"/>
          <c:tx>
            <c:strRef>
              <c:f>'PLLU Short-Term Model'!$C$14</c:f>
              <c:strCache>
                <c:ptCount val="1"/>
                <c:pt idx="0">
                  <c:v>HistPLLU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'PLLU Short-Term Model'!$A$15:$A$132</c:f>
              <c:numCache>
                <c:formatCode>[$-409]mmm\-yy</c:formatCode>
                <c:ptCount val="118"/>
                <c:pt idx="0">
                  <c:v>32933</c:v>
                </c:pt>
                <c:pt idx="1">
                  <c:v>32964</c:v>
                </c:pt>
                <c:pt idx="2">
                  <c:v>32994</c:v>
                </c:pt>
                <c:pt idx="3">
                  <c:v>33025</c:v>
                </c:pt>
                <c:pt idx="4">
                  <c:v>33055</c:v>
                </c:pt>
                <c:pt idx="5">
                  <c:v>33086</c:v>
                </c:pt>
                <c:pt idx="6">
                  <c:v>33117</c:v>
                </c:pt>
                <c:pt idx="7">
                  <c:v>33147</c:v>
                </c:pt>
                <c:pt idx="8">
                  <c:v>33178</c:v>
                </c:pt>
                <c:pt idx="9">
                  <c:v>33208</c:v>
                </c:pt>
                <c:pt idx="10">
                  <c:v>33239</c:v>
                </c:pt>
                <c:pt idx="11">
                  <c:v>33270</c:v>
                </c:pt>
                <c:pt idx="12">
                  <c:v>33298</c:v>
                </c:pt>
                <c:pt idx="13">
                  <c:v>33329</c:v>
                </c:pt>
                <c:pt idx="14">
                  <c:v>33359</c:v>
                </c:pt>
                <c:pt idx="15">
                  <c:v>33390</c:v>
                </c:pt>
                <c:pt idx="16">
                  <c:v>33420</c:v>
                </c:pt>
                <c:pt idx="17">
                  <c:v>33451</c:v>
                </c:pt>
                <c:pt idx="18">
                  <c:v>33482</c:v>
                </c:pt>
                <c:pt idx="19">
                  <c:v>33512</c:v>
                </c:pt>
                <c:pt idx="20">
                  <c:v>33543</c:v>
                </c:pt>
                <c:pt idx="21">
                  <c:v>33573</c:v>
                </c:pt>
                <c:pt idx="22">
                  <c:v>33604</c:v>
                </c:pt>
                <c:pt idx="23">
                  <c:v>33635</c:v>
                </c:pt>
                <c:pt idx="24">
                  <c:v>33664</c:v>
                </c:pt>
                <c:pt idx="25">
                  <c:v>33695</c:v>
                </c:pt>
                <c:pt idx="26">
                  <c:v>33725</c:v>
                </c:pt>
                <c:pt idx="27">
                  <c:v>33756</c:v>
                </c:pt>
                <c:pt idx="28">
                  <c:v>33786</c:v>
                </c:pt>
                <c:pt idx="29">
                  <c:v>33817</c:v>
                </c:pt>
                <c:pt idx="30">
                  <c:v>33848</c:v>
                </c:pt>
                <c:pt idx="31">
                  <c:v>33878</c:v>
                </c:pt>
                <c:pt idx="32">
                  <c:v>33909</c:v>
                </c:pt>
                <c:pt idx="33">
                  <c:v>33939</c:v>
                </c:pt>
                <c:pt idx="34">
                  <c:v>33970</c:v>
                </c:pt>
                <c:pt idx="35">
                  <c:v>34001</c:v>
                </c:pt>
                <c:pt idx="36">
                  <c:v>34029</c:v>
                </c:pt>
                <c:pt idx="37">
                  <c:v>34060</c:v>
                </c:pt>
                <c:pt idx="38">
                  <c:v>34090</c:v>
                </c:pt>
                <c:pt idx="39">
                  <c:v>34121</c:v>
                </c:pt>
                <c:pt idx="40">
                  <c:v>34151</c:v>
                </c:pt>
                <c:pt idx="41">
                  <c:v>34182</c:v>
                </c:pt>
                <c:pt idx="42">
                  <c:v>34213</c:v>
                </c:pt>
                <c:pt idx="43">
                  <c:v>34243</c:v>
                </c:pt>
                <c:pt idx="44">
                  <c:v>34274</c:v>
                </c:pt>
                <c:pt idx="45">
                  <c:v>34304</c:v>
                </c:pt>
                <c:pt idx="46">
                  <c:v>34335</c:v>
                </c:pt>
                <c:pt idx="47">
                  <c:v>34366</c:v>
                </c:pt>
                <c:pt idx="48">
                  <c:v>34394</c:v>
                </c:pt>
                <c:pt idx="49">
                  <c:v>34425</c:v>
                </c:pt>
                <c:pt idx="50">
                  <c:v>34455</c:v>
                </c:pt>
                <c:pt idx="51">
                  <c:v>34486</c:v>
                </c:pt>
                <c:pt idx="52">
                  <c:v>34516</c:v>
                </c:pt>
                <c:pt idx="53">
                  <c:v>34547</c:v>
                </c:pt>
                <c:pt idx="54">
                  <c:v>34578</c:v>
                </c:pt>
                <c:pt idx="55">
                  <c:v>34608</c:v>
                </c:pt>
                <c:pt idx="56">
                  <c:v>34639</c:v>
                </c:pt>
                <c:pt idx="57">
                  <c:v>34669</c:v>
                </c:pt>
                <c:pt idx="58">
                  <c:v>34700</c:v>
                </c:pt>
                <c:pt idx="59">
                  <c:v>34731</c:v>
                </c:pt>
                <c:pt idx="60">
                  <c:v>34759</c:v>
                </c:pt>
                <c:pt idx="61">
                  <c:v>34790</c:v>
                </c:pt>
                <c:pt idx="62">
                  <c:v>34820</c:v>
                </c:pt>
                <c:pt idx="63">
                  <c:v>34851</c:v>
                </c:pt>
                <c:pt idx="64">
                  <c:v>34881</c:v>
                </c:pt>
                <c:pt idx="65">
                  <c:v>34912</c:v>
                </c:pt>
                <c:pt idx="66">
                  <c:v>34943</c:v>
                </c:pt>
                <c:pt idx="67">
                  <c:v>34973</c:v>
                </c:pt>
                <c:pt idx="68">
                  <c:v>35004</c:v>
                </c:pt>
                <c:pt idx="69">
                  <c:v>35034</c:v>
                </c:pt>
                <c:pt idx="70">
                  <c:v>35065</c:v>
                </c:pt>
                <c:pt idx="71">
                  <c:v>35096</c:v>
                </c:pt>
                <c:pt idx="72">
                  <c:v>35125</c:v>
                </c:pt>
                <c:pt idx="73">
                  <c:v>35156</c:v>
                </c:pt>
                <c:pt idx="74">
                  <c:v>35186</c:v>
                </c:pt>
                <c:pt idx="75">
                  <c:v>35217</c:v>
                </c:pt>
                <c:pt idx="76">
                  <c:v>35247</c:v>
                </c:pt>
                <c:pt idx="77">
                  <c:v>35278</c:v>
                </c:pt>
                <c:pt idx="78">
                  <c:v>35309</c:v>
                </c:pt>
                <c:pt idx="79">
                  <c:v>35339</c:v>
                </c:pt>
                <c:pt idx="80">
                  <c:v>35370</c:v>
                </c:pt>
                <c:pt idx="81">
                  <c:v>35400</c:v>
                </c:pt>
                <c:pt idx="82">
                  <c:v>35431</c:v>
                </c:pt>
                <c:pt idx="83">
                  <c:v>35462</c:v>
                </c:pt>
                <c:pt idx="84">
                  <c:v>35490</c:v>
                </c:pt>
                <c:pt idx="85">
                  <c:v>35521</c:v>
                </c:pt>
                <c:pt idx="86">
                  <c:v>35551</c:v>
                </c:pt>
                <c:pt idx="87">
                  <c:v>35582</c:v>
                </c:pt>
                <c:pt idx="88">
                  <c:v>35612</c:v>
                </c:pt>
                <c:pt idx="89">
                  <c:v>35643</c:v>
                </c:pt>
                <c:pt idx="90">
                  <c:v>35674</c:v>
                </c:pt>
                <c:pt idx="91">
                  <c:v>35704</c:v>
                </c:pt>
                <c:pt idx="92">
                  <c:v>35735</c:v>
                </c:pt>
                <c:pt idx="93">
                  <c:v>35765</c:v>
                </c:pt>
                <c:pt idx="94">
                  <c:v>35796</c:v>
                </c:pt>
                <c:pt idx="95">
                  <c:v>35827</c:v>
                </c:pt>
                <c:pt idx="96">
                  <c:v>35855</c:v>
                </c:pt>
                <c:pt idx="97">
                  <c:v>35886</c:v>
                </c:pt>
                <c:pt idx="98">
                  <c:v>35916</c:v>
                </c:pt>
                <c:pt idx="99">
                  <c:v>35947</c:v>
                </c:pt>
                <c:pt idx="100">
                  <c:v>35977</c:v>
                </c:pt>
                <c:pt idx="101">
                  <c:v>36008</c:v>
                </c:pt>
                <c:pt idx="102">
                  <c:v>36039</c:v>
                </c:pt>
                <c:pt idx="103">
                  <c:v>36069</c:v>
                </c:pt>
                <c:pt idx="104">
                  <c:v>36100</c:v>
                </c:pt>
                <c:pt idx="105">
                  <c:v>36130</c:v>
                </c:pt>
                <c:pt idx="106">
                  <c:v>36161</c:v>
                </c:pt>
                <c:pt idx="107">
                  <c:v>36192</c:v>
                </c:pt>
                <c:pt idx="108">
                  <c:v>36220</c:v>
                </c:pt>
                <c:pt idx="109">
                  <c:v>36251</c:v>
                </c:pt>
                <c:pt idx="110">
                  <c:v>36281</c:v>
                </c:pt>
                <c:pt idx="111">
                  <c:v>36312</c:v>
                </c:pt>
                <c:pt idx="112">
                  <c:v>36342</c:v>
                </c:pt>
                <c:pt idx="113">
                  <c:v>36373</c:v>
                </c:pt>
                <c:pt idx="114">
                  <c:v>36404</c:v>
                </c:pt>
                <c:pt idx="115">
                  <c:v>36434</c:v>
                </c:pt>
                <c:pt idx="116">
                  <c:v>36465</c:v>
                </c:pt>
                <c:pt idx="117">
                  <c:v>36495</c:v>
                </c:pt>
              </c:numCache>
            </c:numRef>
          </c:xVal>
          <c:yVal>
            <c:numRef>
              <c:f>'PLLU Short-Term Model'!$C$15:$C$132</c:f>
              <c:numCache>
                <c:formatCode>0.0%</c:formatCode>
                <c:ptCount val="118"/>
                <c:pt idx="0">
                  <c:v>0.0558441558441558</c:v>
                </c:pt>
                <c:pt idx="1">
                  <c:v>0.0619354838709678</c:v>
                </c:pt>
                <c:pt idx="2">
                  <c:v>0.0602564102564103</c:v>
                </c:pt>
                <c:pt idx="3">
                  <c:v>0.0601792573623561</c:v>
                </c:pt>
                <c:pt idx="4">
                  <c:v>0.0588235294117647</c:v>
                </c:pt>
                <c:pt idx="5">
                  <c:v>0.0663265306122447</c:v>
                </c:pt>
                <c:pt idx="6">
                  <c:v>0.0697084917617237</c:v>
                </c:pt>
                <c:pt idx="7">
                  <c:v>0.0717884130982367</c:v>
                </c:pt>
                <c:pt idx="8">
                  <c:v>0.0705289672544081</c:v>
                </c:pt>
                <c:pt idx="9">
                  <c:v>0.0639899623588456</c:v>
                </c:pt>
                <c:pt idx="10">
                  <c:v>0.0658385093167702</c:v>
                </c:pt>
                <c:pt idx="11">
                  <c:v>0.0656753407682775</c:v>
                </c:pt>
                <c:pt idx="12">
                  <c:v>0.0615006150061501</c:v>
                </c:pt>
                <c:pt idx="13">
                  <c:v>0.0619684082624545</c:v>
                </c:pt>
                <c:pt idx="14">
                  <c:v>0.0616686819830712</c:v>
                </c:pt>
                <c:pt idx="15">
                  <c:v>0.0591787439613527</c:v>
                </c:pt>
                <c:pt idx="16">
                  <c:v>0.0615942028985508</c:v>
                </c:pt>
                <c:pt idx="17">
                  <c:v>0.0514354066985647</c:v>
                </c:pt>
                <c:pt idx="18">
                  <c:v>0.0426540284360188</c:v>
                </c:pt>
                <c:pt idx="19">
                  <c:v>0.036427732079906</c:v>
                </c:pt>
                <c:pt idx="20">
                  <c:v>0.04</c:v>
                </c:pt>
                <c:pt idx="21">
                  <c:v>0.0412735849056605</c:v>
                </c:pt>
                <c:pt idx="22">
                  <c:v>0.0337995337995338</c:v>
                </c:pt>
                <c:pt idx="23">
                  <c:v>0.0348837209302326</c:v>
                </c:pt>
                <c:pt idx="24">
                  <c:v>0.0393974507531867</c:v>
                </c:pt>
                <c:pt idx="25">
                  <c:v>0.0308924485125857</c:v>
                </c:pt>
                <c:pt idx="26">
                  <c:v>0.0284738041002277</c:v>
                </c:pt>
                <c:pt idx="27">
                  <c:v>0.0307867730900799</c:v>
                </c:pt>
                <c:pt idx="28">
                  <c:v>0.0284414106939703</c:v>
                </c:pt>
                <c:pt idx="29">
                  <c:v>0.0273037542662116</c:v>
                </c:pt>
                <c:pt idx="30">
                  <c:v>0.0272727272727273</c:v>
                </c:pt>
                <c:pt idx="31">
                  <c:v>0.0283446712018141</c:v>
                </c:pt>
                <c:pt idx="32">
                  <c:v>0.0316742081447963</c:v>
                </c:pt>
                <c:pt idx="33">
                  <c:v>0.0328425821064553</c:v>
                </c:pt>
                <c:pt idx="34">
                  <c:v>0.0349492671927847</c:v>
                </c:pt>
                <c:pt idx="35">
                  <c:v>0.0370786516853932</c:v>
                </c:pt>
                <c:pt idx="36">
                  <c:v>0.0367892976588629</c:v>
                </c:pt>
                <c:pt idx="37">
                  <c:v>0.0399556048834628</c:v>
                </c:pt>
                <c:pt idx="38">
                  <c:v>0.0398671096345515</c:v>
                </c:pt>
                <c:pt idx="39">
                  <c:v>0.040929203539823</c:v>
                </c:pt>
                <c:pt idx="40">
                  <c:v>0.0420353982300885</c:v>
                </c:pt>
                <c:pt idx="41">
                  <c:v>0.0442967884828349</c:v>
                </c:pt>
                <c:pt idx="42">
                  <c:v>0.0431415929203538</c:v>
                </c:pt>
                <c:pt idx="43">
                  <c:v>0.0407938257993385</c:v>
                </c:pt>
                <c:pt idx="44">
                  <c:v>0.0350877192982457</c:v>
                </c:pt>
                <c:pt idx="45">
                  <c:v>0.0405701754385965</c:v>
                </c:pt>
                <c:pt idx="46">
                  <c:v>0.0370370370370372</c:v>
                </c:pt>
                <c:pt idx="47">
                  <c:v>0.0325027085590466</c:v>
                </c:pt>
                <c:pt idx="48">
                  <c:v>0.0258064516129033</c:v>
                </c:pt>
                <c:pt idx="49">
                  <c:v>0.0213447171824974</c:v>
                </c:pt>
                <c:pt idx="50">
                  <c:v>0.0223642172523961</c:v>
                </c:pt>
                <c:pt idx="51">
                  <c:v>0.0212539851222104</c:v>
                </c:pt>
                <c:pt idx="52">
                  <c:v>0.0201698513800423</c:v>
                </c:pt>
                <c:pt idx="53">
                  <c:v>0.022269353128314</c:v>
                </c:pt>
                <c:pt idx="54">
                  <c:v>0.0233297985153764</c:v>
                </c:pt>
                <c:pt idx="55">
                  <c:v>0.0233050847457625</c:v>
                </c:pt>
                <c:pt idx="56">
                  <c:v>0.0254237288135593</c:v>
                </c:pt>
                <c:pt idx="57">
                  <c:v>0.0263435194942043</c:v>
                </c:pt>
                <c:pt idx="58">
                  <c:v>0.0357142857142856</c:v>
                </c:pt>
                <c:pt idx="59">
                  <c:v>0.036726128016789</c:v>
                </c:pt>
                <c:pt idx="60">
                  <c:v>0.0387840670859538</c:v>
                </c:pt>
                <c:pt idx="61">
                  <c:v>0.0407523510971786</c:v>
                </c:pt>
                <c:pt idx="62">
                  <c:v>0.0406250000000001</c:v>
                </c:pt>
                <c:pt idx="63">
                  <c:v>0.0405827263267431</c:v>
                </c:pt>
                <c:pt idx="64">
                  <c:v>0.0437044745057233</c:v>
                </c:pt>
                <c:pt idx="65">
                  <c:v>0.04149377593361</c:v>
                </c:pt>
                <c:pt idx="66">
                  <c:v>0.0424870466321243</c:v>
                </c:pt>
                <c:pt idx="67">
                  <c:v>0.0424430641821947</c:v>
                </c:pt>
                <c:pt idx="68">
                  <c:v>0.0382231404958677</c:v>
                </c:pt>
                <c:pt idx="69">
                  <c:v>0.0420944558521561</c:v>
                </c:pt>
                <c:pt idx="70">
                  <c:v>0.0344827586206897</c:v>
                </c:pt>
                <c:pt idx="71">
                  <c:v>0.0334008097165992</c:v>
                </c:pt>
                <c:pt idx="72">
                  <c:v>0.0332996972754793</c:v>
                </c:pt>
                <c:pt idx="73">
                  <c:v>0.031124497991968</c:v>
                </c:pt>
                <c:pt idx="74">
                  <c:v>0.0280280280280281</c:v>
                </c:pt>
                <c:pt idx="75">
                  <c:v>0.0249999999999999</c:v>
                </c:pt>
                <c:pt idx="76">
                  <c:v>0.0209371884346961</c:v>
                </c:pt>
                <c:pt idx="77">
                  <c:v>0.0209163346613546</c:v>
                </c:pt>
                <c:pt idx="78">
                  <c:v>0.0228628230616303</c:v>
                </c:pt>
                <c:pt idx="79">
                  <c:v>0.0228401191658392</c:v>
                </c:pt>
                <c:pt idx="80">
                  <c:v>0.0258706467661691</c:v>
                </c:pt>
                <c:pt idx="81">
                  <c:v>0.0187192118226602</c:v>
                </c:pt>
                <c:pt idx="82">
                  <c:v>0.0156862745098039</c:v>
                </c:pt>
                <c:pt idx="83">
                  <c:v>0.0127326150832519</c:v>
                </c:pt>
                <c:pt idx="84">
                  <c:v>0.0087890625</c:v>
                </c:pt>
                <c:pt idx="85">
                  <c:v>0.00681596884128521</c:v>
                </c:pt>
                <c:pt idx="86">
                  <c:v>0.00778967867575453</c:v>
                </c:pt>
                <c:pt idx="87">
                  <c:v>0.0078048780487805</c:v>
                </c:pt>
                <c:pt idx="88">
                  <c:v>0.0117187499999998</c:v>
                </c:pt>
                <c:pt idx="89">
                  <c:v>0.0126829268292683</c:v>
                </c:pt>
                <c:pt idx="90">
                  <c:v>0.00971817298347921</c:v>
                </c:pt>
                <c:pt idx="91">
                  <c:v>0.00873786407766986</c:v>
                </c:pt>
                <c:pt idx="92">
                  <c:v>0.00581959262851606</c:v>
                </c:pt>
                <c:pt idx="93">
                  <c:v>0.00580270793036752</c:v>
                </c:pt>
                <c:pt idx="94">
                  <c:v>0.00386100386100385</c:v>
                </c:pt>
                <c:pt idx="95">
                  <c:v>0.00483558994197297</c:v>
                </c:pt>
                <c:pt idx="96">
                  <c:v>0.00871248789932233</c:v>
                </c:pt>
                <c:pt idx="97">
                  <c:v>0.00967117988394595</c:v>
                </c:pt>
                <c:pt idx="98">
                  <c:v>0.00966183574879231</c:v>
                </c:pt>
                <c:pt idx="99">
                  <c:v>0.010648596321394</c:v>
                </c:pt>
                <c:pt idx="100">
                  <c:v>0.00772200772200793</c:v>
                </c:pt>
                <c:pt idx="101">
                  <c:v>0.00481695568400764</c:v>
                </c:pt>
                <c:pt idx="102">
                  <c:v>0.00288739172281027</c:v>
                </c:pt>
                <c:pt idx="103">
                  <c:v>0.00096246390760335</c:v>
                </c:pt>
                <c:pt idx="104">
                  <c:v>0.000964320154291265</c:v>
                </c:pt>
                <c:pt idx="105">
                  <c:v>-0.000961538461538458</c:v>
                </c:pt>
                <c:pt idx="106">
                  <c:v>-0.000961538461538458</c:v>
                </c:pt>
                <c:pt idx="107">
                  <c:v>0.00192492781520692</c:v>
                </c:pt>
                <c:pt idx="108">
                  <c:v>0.00479846449136279</c:v>
                </c:pt>
                <c:pt idx="109">
                  <c:v>0.00957854406130276</c:v>
                </c:pt>
                <c:pt idx="110">
                  <c:v>0.00956937799043067</c:v>
                </c:pt>
                <c:pt idx="111">
                  <c:v>0.00957854406130276</c:v>
                </c:pt>
                <c:pt idx="112">
                  <c:v>0.0114942528735631</c:v>
                </c:pt>
                <c:pt idx="113">
                  <c:v>0.0134228187919463</c:v>
                </c:pt>
                <c:pt idx="114">
                  <c:v>0.017274472168906</c:v>
                </c:pt>
                <c:pt idx="115">
                  <c:v>0.0192307692307692</c:v>
                </c:pt>
                <c:pt idx="116">
                  <c:v>0.0211946050096339</c:v>
                </c:pt>
                <c:pt idx="117">
                  <c:v>0.0230991337824831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'PLLU Short-Term Model'!$D$14</c:f>
              <c:strCache>
                <c:ptCount val="1"/>
                <c:pt idx="0">
                  <c:v>PredictPLLU</c:v>
                </c:pt>
              </c:strCache>
            </c:strRef>
          </c:tx>
          <c:spPr>
            <a:solidFill>
              <a:srgbClr val="ff6600"/>
            </a:solidFill>
            <a:ln w="25200">
              <a:solidFill>
                <a:srgbClr val="ff66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'PLLU Short-Term Model'!$A$15:$A$156</c:f>
              <c:numCache>
                <c:formatCode>[$-409]mmm\-yy</c:formatCode>
                <c:ptCount val="142"/>
                <c:pt idx="0">
                  <c:v>32933</c:v>
                </c:pt>
                <c:pt idx="1">
                  <c:v>32964</c:v>
                </c:pt>
                <c:pt idx="2">
                  <c:v>32994</c:v>
                </c:pt>
                <c:pt idx="3">
                  <c:v>33025</c:v>
                </c:pt>
                <c:pt idx="4">
                  <c:v>33055</c:v>
                </c:pt>
                <c:pt idx="5">
                  <c:v>33086</c:v>
                </c:pt>
                <c:pt idx="6">
                  <c:v>33117</c:v>
                </c:pt>
                <c:pt idx="7">
                  <c:v>33147</c:v>
                </c:pt>
                <c:pt idx="8">
                  <c:v>33178</c:v>
                </c:pt>
                <c:pt idx="9">
                  <c:v>33208</c:v>
                </c:pt>
                <c:pt idx="10">
                  <c:v>33239</c:v>
                </c:pt>
                <c:pt idx="11">
                  <c:v>33270</c:v>
                </c:pt>
                <c:pt idx="12">
                  <c:v>33298</c:v>
                </c:pt>
                <c:pt idx="13">
                  <c:v>33329</c:v>
                </c:pt>
                <c:pt idx="14">
                  <c:v>33359</c:v>
                </c:pt>
                <c:pt idx="15">
                  <c:v>33390</c:v>
                </c:pt>
                <c:pt idx="16">
                  <c:v>33420</c:v>
                </c:pt>
                <c:pt idx="17">
                  <c:v>33451</c:v>
                </c:pt>
                <c:pt idx="18">
                  <c:v>33482</c:v>
                </c:pt>
                <c:pt idx="19">
                  <c:v>33512</c:v>
                </c:pt>
                <c:pt idx="20">
                  <c:v>33543</c:v>
                </c:pt>
                <c:pt idx="21">
                  <c:v>33573</c:v>
                </c:pt>
                <c:pt idx="22">
                  <c:v>33604</c:v>
                </c:pt>
                <c:pt idx="23">
                  <c:v>33635</c:v>
                </c:pt>
                <c:pt idx="24">
                  <c:v>33664</c:v>
                </c:pt>
                <c:pt idx="25">
                  <c:v>33695</c:v>
                </c:pt>
                <c:pt idx="26">
                  <c:v>33725</c:v>
                </c:pt>
                <c:pt idx="27">
                  <c:v>33756</c:v>
                </c:pt>
                <c:pt idx="28">
                  <c:v>33786</c:v>
                </c:pt>
                <c:pt idx="29">
                  <c:v>33817</c:v>
                </c:pt>
                <c:pt idx="30">
                  <c:v>33848</c:v>
                </c:pt>
                <c:pt idx="31">
                  <c:v>33878</c:v>
                </c:pt>
                <c:pt idx="32">
                  <c:v>33909</c:v>
                </c:pt>
                <c:pt idx="33">
                  <c:v>33939</c:v>
                </c:pt>
                <c:pt idx="34">
                  <c:v>33970</c:v>
                </c:pt>
                <c:pt idx="35">
                  <c:v>34001</c:v>
                </c:pt>
                <c:pt idx="36">
                  <c:v>34029</c:v>
                </c:pt>
                <c:pt idx="37">
                  <c:v>34060</c:v>
                </c:pt>
                <c:pt idx="38">
                  <c:v>34090</c:v>
                </c:pt>
                <c:pt idx="39">
                  <c:v>34121</c:v>
                </c:pt>
                <c:pt idx="40">
                  <c:v>34151</c:v>
                </c:pt>
                <c:pt idx="41">
                  <c:v>34182</c:v>
                </c:pt>
                <c:pt idx="42">
                  <c:v>34213</c:v>
                </c:pt>
                <c:pt idx="43">
                  <c:v>34243</c:v>
                </c:pt>
                <c:pt idx="44">
                  <c:v>34274</c:v>
                </c:pt>
                <c:pt idx="45">
                  <c:v>34304</c:v>
                </c:pt>
                <c:pt idx="46">
                  <c:v>34335</c:v>
                </c:pt>
                <c:pt idx="47">
                  <c:v>34366</c:v>
                </c:pt>
                <c:pt idx="48">
                  <c:v>34394</c:v>
                </c:pt>
                <c:pt idx="49">
                  <c:v>34425</c:v>
                </c:pt>
                <c:pt idx="50">
                  <c:v>34455</c:v>
                </c:pt>
                <c:pt idx="51">
                  <c:v>34486</c:v>
                </c:pt>
                <c:pt idx="52">
                  <c:v>34516</c:v>
                </c:pt>
                <c:pt idx="53">
                  <c:v>34547</c:v>
                </c:pt>
                <c:pt idx="54">
                  <c:v>34578</c:v>
                </c:pt>
                <c:pt idx="55">
                  <c:v>34608</c:v>
                </c:pt>
                <c:pt idx="56">
                  <c:v>34639</c:v>
                </c:pt>
                <c:pt idx="57">
                  <c:v>34669</c:v>
                </c:pt>
                <c:pt idx="58">
                  <c:v>34700</c:v>
                </c:pt>
                <c:pt idx="59">
                  <c:v>34731</c:v>
                </c:pt>
                <c:pt idx="60">
                  <c:v>34759</c:v>
                </c:pt>
                <c:pt idx="61">
                  <c:v>34790</c:v>
                </c:pt>
                <c:pt idx="62">
                  <c:v>34820</c:v>
                </c:pt>
                <c:pt idx="63">
                  <c:v>34851</c:v>
                </c:pt>
                <c:pt idx="64">
                  <c:v>34881</c:v>
                </c:pt>
                <c:pt idx="65">
                  <c:v>34912</c:v>
                </c:pt>
                <c:pt idx="66">
                  <c:v>34943</c:v>
                </c:pt>
                <c:pt idx="67">
                  <c:v>34973</c:v>
                </c:pt>
                <c:pt idx="68">
                  <c:v>35004</c:v>
                </c:pt>
                <c:pt idx="69">
                  <c:v>35034</c:v>
                </c:pt>
                <c:pt idx="70">
                  <c:v>35065</c:v>
                </c:pt>
                <c:pt idx="71">
                  <c:v>35096</c:v>
                </c:pt>
                <c:pt idx="72">
                  <c:v>35125</c:v>
                </c:pt>
                <c:pt idx="73">
                  <c:v>35156</c:v>
                </c:pt>
                <c:pt idx="74">
                  <c:v>35186</c:v>
                </c:pt>
                <c:pt idx="75">
                  <c:v>35217</c:v>
                </c:pt>
                <c:pt idx="76">
                  <c:v>35247</c:v>
                </c:pt>
                <c:pt idx="77">
                  <c:v>35278</c:v>
                </c:pt>
                <c:pt idx="78">
                  <c:v>35309</c:v>
                </c:pt>
                <c:pt idx="79">
                  <c:v>35339</c:v>
                </c:pt>
                <c:pt idx="80">
                  <c:v>35370</c:v>
                </c:pt>
                <c:pt idx="81">
                  <c:v>35400</c:v>
                </c:pt>
                <c:pt idx="82">
                  <c:v>35431</c:v>
                </c:pt>
                <c:pt idx="83">
                  <c:v>35462</c:v>
                </c:pt>
                <c:pt idx="84">
                  <c:v>35490</c:v>
                </c:pt>
                <c:pt idx="85">
                  <c:v>35521</c:v>
                </c:pt>
                <c:pt idx="86">
                  <c:v>35551</c:v>
                </c:pt>
                <c:pt idx="87">
                  <c:v>35582</c:v>
                </c:pt>
                <c:pt idx="88">
                  <c:v>35612</c:v>
                </c:pt>
                <c:pt idx="89">
                  <c:v>35643</c:v>
                </c:pt>
                <c:pt idx="90">
                  <c:v>35674</c:v>
                </c:pt>
                <c:pt idx="91">
                  <c:v>35704</c:v>
                </c:pt>
                <c:pt idx="92">
                  <c:v>35735</c:v>
                </c:pt>
                <c:pt idx="93">
                  <c:v>35765</c:v>
                </c:pt>
                <c:pt idx="94">
                  <c:v>35796</c:v>
                </c:pt>
                <c:pt idx="95">
                  <c:v>35827</c:v>
                </c:pt>
                <c:pt idx="96">
                  <c:v>35855</c:v>
                </c:pt>
                <c:pt idx="97">
                  <c:v>35886</c:v>
                </c:pt>
                <c:pt idx="98">
                  <c:v>35916</c:v>
                </c:pt>
                <c:pt idx="99">
                  <c:v>35947</c:v>
                </c:pt>
                <c:pt idx="100">
                  <c:v>35977</c:v>
                </c:pt>
                <c:pt idx="101">
                  <c:v>36008</c:v>
                </c:pt>
                <c:pt idx="102">
                  <c:v>36039</c:v>
                </c:pt>
                <c:pt idx="103">
                  <c:v>36069</c:v>
                </c:pt>
                <c:pt idx="104">
                  <c:v>36100</c:v>
                </c:pt>
                <c:pt idx="105">
                  <c:v>36130</c:v>
                </c:pt>
                <c:pt idx="106">
                  <c:v>36161</c:v>
                </c:pt>
                <c:pt idx="107">
                  <c:v>36192</c:v>
                </c:pt>
                <c:pt idx="108">
                  <c:v>36220</c:v>
                </c:pt>
                <c:pt idx="109">
                  <c:v>36251</c:v>
                </c:pt>
                <c:pt idx="110">
                  <c:v>36281</c:v>
                </c:pt>
                <c:pt idx="111">
                  <c:v>36312</c:v>
                </c:pt>
                <c:pt idx="112">
                  <c:v>36342</c:v>
                </c:pt>
                <c:pt idx="113">
                  <c:v>36373</c:v>
                </c:pt>
                <c:pt idx="114">
                  <c:v>36404</c:v>
                </c:pt>
                <c:pt idx="115">
                  <c:v>36434</c:v>
                </c:pt>
                <c:pt idx="116">
                  <c:v>36465</c:v>
                </c:pt>
                <c:pt idx="117">
                  <c:v>36495</c:v>
                </c:pt>
                <c:pt idx="118">
                  <c:v>36526</c:v>
                </c:pt>
                <c:pt idx="119">
                  <c:v>36557</c:v>
                </c:pt>
                <c:pt idx="120">
                  <c:v>36586</c:v>
                </c:pt>
                <c:pt idx="121">
                  <c:v>36617</c:v>
                </c:pt>
                <c:pt idx="122">
                  <c:v>36647</c:v>
                </c:pt>
                <c:pt idx="123">
                  <c:v>36678</c:v>
                </c:pt>
                <c:pt idx="124">
                  <c:v>36708</c:v>
                </c:pt>
                <c:pt idx="125">
                  <c:v>36739</c:v>
                </c:pt>
                <c:pt idx="126">
                  <c:v>36770</c:v>
                </c:pt>
                <c:pt idx="127">
                  <c:v>36800</c:v>
                </c:pt>
                <c:pt idx="128">
                  <c:v>36831</c:v>
                </c:pt>
                <c:pt idx="129">
                  <c:v>36861</c:v>
                </c:pt>
                <c:pt idx="130">
                  <c:v>36892</c:v>
                </c:pt>
                <c:pt idx="131">
                  <c:v>36923</c:v>
                </c:pt>
                <c:pt idx="132">
                  <c:v>36951</c:v>
                </c:pt>
                <c:pt idx="133">
                  <c:v>36982</c:v>
                </c:pt>
                <c:pt idx="134">
                  <c:v>37012</c:v>
                </c:pt>
                <c:pt idx="135">
                  <c:v>37043</c:v>
                </c:pt>
                <c:pt idx="136">
                  <c:v>37073</c:v>
                </c:pt>
                <c:pt idx="137">
                  <c:v>37104</c:v>
                </c:pt>
                <c:pt idx="138">
                  <c:v>37135</c:v>
                </c:pt>
                <c:pt idx="139">
                  <c:v>37165</c:v>
                </c:pt>
                <c:pt idx="140">
                  <c:v>37196</c:v>
                </c:pt>
                <c:pt idx="141">
                  <c:v>37226</c:v>
                </c:pt>
              </c:numCache>
            </c:numRef>
          </c:xVal>
          <c:yVal>
            <c:numRef>
              <c:f>'PLLU Short-Term Model'!$D$15:$D$156</c:f>
              <c:numCache>
                <c:formatCode>0.0%</c:formatCode>
                <c:ptCount val="142"/>
                <c:pt idx="4">
                  <c:v>0.0606755600152431</c:v>
                </c:pt>
                <c:pt idx="5">
                  <c:v>0.0587855904776255</c:v>
                </c:pt>
                <c:pt idx="6">
                  <c:v>0.0674878977380507</c:v>
                </c:pt>
                <c:pt idx="7">
                  <c:v>0.0707199351543536</c:v>
                </c:pt>
                <c:pt idx="8">
                  <c:v>0.0725639580206296</c:v>
                </c:pt>
                <c:pt idx="9">
                  <c:v>0.0701716901275018</c:v>
                </c:pt>
                <c:pt idx="10">
                  <c:v>0.0625919128341127</c:v>
                </c:pt>
                <c:pt idx="11">
                  <c:v>0.0648998719935166</c:v>
                </c:pt>
                <c:pt idx="12">
                  <c:v>0.0645264879477931</c:v>
                </c:pt>
                <c:pt idx="13">
                  <c:v>0.0599908866127647</c:v>
                </c:pt>
                <c:pt idx="14">
                  <c:v>0.0604167168522196</c:v>
                </c:pt>
                <c:pt idx="15">
                  <c:v>0.0601101512970964</c:v>
                </c:pt>
                <c:pt idx="16">
                  <c:v>0.0576829366134406</c:v>
                </c:pt>
                <c:pt idx="17">
                  <c:v>0.0602091057791369</c:v>
                </c:pt>
                <c:pt idx="18">
                  <c:v>0.0486285602057309</c:v>
                </c:pt>
                <c:pt idx="19">
                  <c:v>0.039704900127484</c:v>
                </c:pt>
                <c:pt idx="20">
                  <c:v>0.0333364149800349</c:v>
                </c:pt>
                <c:pt idx="21">
                  <c:v>0.03880455261</c:v>
                </c:pt>
                <c:pt idx="22">
                  <c:v>0.0406865230442163</c:v>
                </c:pt>
                <c:pt idx="23">
                  <c:v>0.0328646124406696</c:v>
                </c:pt>
                <c:pt idx="24">
                  <c:v>0.034154692620229</c:v>
                </c:pt>
                <c:pt idx="25">
                  <c:v>0.0390683374943807</c:v>
                </c:pt>
                <c:pt idx="26">
                  <c:v>0.0300849540194887</c:v>
                </c:pt>
                <c:pt idx="27">
                  <c:v>0.0276788704028043</c:v>
                </c:pt>
                <c:pt idx="28">
                  <c:v>0.0299337707911502</c:v>
                </c:pt>
                <c:pt idx="29">
                  <c:v>0.0280078309291406</c:v>
                </c:pt>
                <c:pt idx="30">
                  <c:v>0.0270913247207385</c:v>
                </c:pt>
                <c:pt idx="31">
                  <c:v>0.0268829615317473</c:v>
                </c:pt>
                <c:pt idx="32">
                  <c:v>0.0281624413168189</c:v>
                </c:pt>
                <c:pt idx="33">
                  <c:v>0.0317583767352895</c:v>
                </c:pt>
                <c:pt idx="34">
                  <c:v>0.032557613772631</c:v>
                </c:pt>
                <c:pt idx="35">
                  <c:v>0.0347701605301646</c:v>
                </c:pt>
                <c:pt idx="36">
                  <c:v>0.0366812693709368</c:v>
                </c:pt>
                <c:pt idx="37">
                  <c:v>0.0359288457558573</c:v>
                </c:pt>
                <c:pt idx="38">
                  <c:v>0.0392725383803882</c:v>
                </c:pt>
                <c:pt idx="39">
                  <c:v>0.0387343966865768</c:v>
                </c:pt>
                <c:pt idx="40">
                  <c:v>0.0400108364945678</c:v>
                </c:pt>
                <c:pt idx="41">
                  <c:v>0.040954938102997</c:v>
                </c:pt>
                <c:pt idx="42">
                  <c:v>0.0434333872599503</c:v>
                </c:pt>
                <c:pt idx="43">
                  <c:v>0.0417510881960745</c:v>
                </c:pt>
                <c:pt idx="44">
                  <c:v>0.0391283146979177</c:v>
                </c:pt>
                <c:pt idx="45">
                  <c:v>0.0329122028282388</c:v>
                </c:pt>
                <c:pt idx="46">
                  <c:v>0.0396762125994529</c:v>
                </c:pt>
                <c:pt idx="47">
                  <c:v>0.0355651645320366</c:v>
                </c:pt>
                <c:pt idx="48">
                  <c:v>0.0313063695058307</c:v>
                </c:pt>
                <c:pt idx="49">
                  <c:v>0.0236757685746315</c:v>
                </c:pt>
                <c:pt idx="50">
                  <c:v>0.0195635369367565</c:v>
                </c:pt>
                <c:pt idx="51">
                  <c:v>0.0214574915485651</c:v>
                </c:pt>
                <c:pt idx="52">
                  <c:v>0.0207088542881893</c:v>
                </c:pt>
                <c:pt idx="53">
                  <c:v>0.0200095187691356</c:v>
                </c:pt>
                <c:pt idx="54">
                  <c:v>0.0222139965345653</c:v>
                </c:pt>
                <c:pt idx="55">
                  <c:v>0.0234364026424164</c:v>
                </c:pt>
                <c:pt idx="56">
                  <c:v>0.0235000750653673</c:v>
                </c:pt>
                <c:pt idx="57">
                  <c:v>0.0257182852183217</c:v>
                </c:pt>
                <c:pt idx="58">
                  <c:v>0.0266315853479186</c:v>
                </c:pt>
                <c:pt idx="59">
                  <c:v>0.036992851452146</c:v>
                </c:pt>
                <c:pt idx="60">
                  <c:v>0.0372989973438332</c:v>
                </c:pt>
                <c:pt idx="61">
                  <c:v>0.039378169005649</c:v>
                </c:pt>
                <c:pt idx="62">
                  <c:v>0.0405092566238757</c:v>
                </c:pt>
                <c:pt idx="63">
                  <c:v>0.0402345234717348</c:v>
                </c:pt>
                <c:pt idx="64">
                  <c:v>0.0399988134346699</c:v>
                </c:pt>
                <c:pt idx="65">
                  <c:v>0.0433006762848414</c:v>
                </c:pt>
                <c:pt idx="66">
                  <c:v>0.0407387456948822</c:v>
                </c:pt>
                <c:pt idx="67">
                  <c:v>0.0417763687777133</c:v>
                </c:pt>
                <c:pt idx="68">
                  <c:v>0.0413375327813724</c:v>
                </c:pt>
                <c:pt idx="69">
                  <c:v>0.036935627663268</c:v>
                </c:pt>
                <c:pt idx="70">
                  <c:v>0.0413023552306519</c:v>
                </c:pt>
                <c:pt idx="71">
                  <c:v>0.0325522585572289</c:v>
                </c:pt>
                <c:pt idx="72">
                  <c:v>0.0322971779789885</c:v>
                </c:pt>
                <c:pt idx="73">
                  <c:v>0.0317509350778277</c:v>
                </c:pt>
                <c:pt idx="74">
                  <c:v>0.0300728045049417</c:v>
                </c:pt>
                <c:pt idx="75">
                  <c:v>0.0268241973730466</c:v>
                </c:pt>
                <c:pt idx="76">
                  <c:v>0.0237023056639359</c:v>
                </c:pt>
                <c:pt idx="77">
                  <c:v>0.0195898765683097</c:v>
                </c:pt>
                <c:pt idx="78">
                  <c:v>0.0201412158698903</c:v>
                </c:pt>
                <c:pt idx="79">
                  <c:v>0.0227577921258806</c:v>
                </c:pt>
                <c:pt idx="80">
                  <c:v>0.0229963759613815</c:v>
                </c:pt>
                <c:pt idx="81">
                  <c:v>0.0262502628175374</c:v>
                </c:pt>
                <c:pt idx="82">
                  <c:v>0.0180149675740566</c:v>
                </c:pt>
                <c:pt idx="83">
                  <c:v>0.0151216343814151</c:v>
                </c:pt>
                <c:pt idx="84">
                  <c:v>0.0117023583464771</c:v>
                </c:pt>
                <c:pt idx="85">
                  <c:v>0.00822019737282899</c:v>
                </c:pt>
                <c:pt idx="86">
                  <c:v>0.00661973620392739</c:v>
                </c:pt>
                <c:pt idx="87">
                  <c:v>0.00821052758094352</c:v>
                </c:pt>
                <c:pt idx="88">
                  <c:v>0.00865622576113528</c:v>
                </c:pt>
                <c:pt idx="89">
                  <c:v>0.0132221577057828</c:v>
                </c:pt>
                <c:pt idx="90">
                  <c:v>0.013924614901406</c:v>
                </c:pt>
                <c:pt idx="91">
                  <c:v>0.0106097196141429</c:v>
                </c:pt>
                <c:pt idx="92">
                  <c:v>0.00932835041253285</c:v>
                </c:pt>
                <c:pt idx="93">
                  <c:v>0.00605973402013526</c:v>
                </c:pt>
                <c:pt idx="94">
                  <c:v>0.0064467968783526</c:v>
                </c:pt>
                <c:pt idx="95">
                  <c:v>0.00441292784295484</c:v>
                </c:pt>
                <c:pt idx="96">
                  <c:v>0.00593038818558331</c:v>
                </c:pt>
                <c:pt idx="97">
                  <c:v>0.0103232222292293</c:v>
                </c:pt>
                <c:pt idx="98">
                  <c:v>0.0113595950448097</c:v>
                </c:pt>
                <c:pt idx="99">
                  <c:v>0.0110260071400582</c:v>
                </c:pt>
                <c:pt idx="100">
                  <c:v>0.0116702217031255</c:v>
                </c:pt>
                <c:pt idx="101">
                  <c:v>0.00822078595832839</c:v>
                </c:pt>
                <c:pt idx="102">
                  <c:v>0.00518241605153477</c:v>
                </c:pt>
                <c:pt idx="103">
                  <c:v>0.00312076861496634</c:v>
                </c:pt>
                <c:pt idx="104">
                  <c:v>0.00137777199319481</c:v>
                </c:pt>
                <c:pt idx="105">
                  <c:v>0.0017072625151597</c:v>
                </c:pt>
                <c:pt idx="106">
                  <c:v>-0.000346671822370431</c:v>
                </c:pt>
                <c:pt idx="107">
                  <c:v>-0.000128083287300262</c:v>
                </c:pt>
                <c:pt idx="108">
                  <c:v>0.00305020796478372</c:v>
                </c:pt>
                <c:pt idx="109">
                  <c:v>0.00609743581640611</c:v>
                </c:pt>
                <c:pt idx="110">
                  <c:v>0.0111078317821473</c:v>
                </c:pt>
                <c:pt idx="111">
                  <c:v>0.0105047477104394</c:v>
                </c:pt>
                <c:pt idx="112">
                  <c:v>0.0102267305847246</c:v>
                </c:pt>
                <c:pt idx="113">
                  <c:v>0.0118352930056262</c:v>
                </c:pt>
                <c:pt idx="114">
                  <c:v>0.0138805076662157</c:v>
                </c:pt>
                <c:pt idx="115">
                  <c:v>0.0180625127554498</c:v>
                </c:pt>
                <c:pt idx="116">
                  <c:v>0.019832570610579</c:v>
                </c:pt>
                <c:pt idx="117">
                  <c:v>0.0218077906138351</c:v>
                </c:pt>
                <c:pt idx="118">
                  <c:v>0.0234439354738594</c:v>
                </c:pt>
                <c:pt idx="119">
                  <c:v>0.0244003188</c:v>
                </c:pt>
                <c:pt idx="120">
                  <c:v>0.0234558838</c:v>
                </c:pt>
                <c:pt idx="121">
                  <c:v>0.023886436416653</c:v>
                </c:pt>
                <c:pt idx="122">
                  <c:v>0.0242930653771617</c:v>
                </c:pt>
                <c:pt idx="123">
                  <c:v>0.0246770999994797</c:v>
                </c:pt>
                <c:pt idx="124">
                  <c:v>0.0250397957380086</c:v>
                </c:pt>
                <c:pt idx="125">
                  <c:v>0.0253823382878262</c:v>
                </c:pt>
                <c:pt idx="126">
                  <c:v>0.0257058474608631</c:v>
                </c:pt>
                <c:pt idx="127">
                  <c:v>0.0260113808467002</c:v>
                </c:pt>
                <c:pt idx="128">
                  <c:v>0.0262999372699533</c:v>
                </c:pt>
                <c:pt idx="129">
                  <c:v>0.0265724600555484</c:v>
                </c:pt>
                <c:pt idx="130">
                  <c:v>0.0268298401125618</c:v>
                </c:pt>
                <c:pt idx="131">
                  <c:v>0.0270729188467073</c:v>
                </c:pt>
                <c:pt idx="132">
                  <c:v>0.0273024909109901</c:v>
                </c:pt>
                <c:pt idx="133">
                  <c:v>0.0275193068035209</c:v>
                </c:pt>
                <c:pt idx="134">
                  <c:v>0.0277240753209833</c:v>
                </c:pt>
                <c:pt idx="135">
                  <c:v>0.0279174658757728</c:v>
                </c:pt>
                <c:pt idx="136">
                  <c:v>0.0281001106843855</c:v>
                </c:pt>
                <c:pt idx="137">
                  <c:v>0.0282726068342076</c:v>
                </c:pt>
                <c:pt idx="138">
                  <c:v>0.0284355182354649</c:v>
                </c:pt>
                <c:pt idx="139">
                  <c:v>0.0285893774647113</c:v>
                </c:pt>
                <c:pt idx="140">
                  <c:v>0.0287346875058846</c:v>
                </c:pt>
                <c:pt idx="141">
                  <c:v>0.0288719233946201</c:v>
                </c:pt>
              </c:numCache>
            </c:numRef>
          </c:yVal>
          <c:smooth val="0"/>
        </c:ser>
        <c:axId val="92176443"/>
        <c:axId val="87192482"/>
      </c:scatterChart>
      <c:valAx>
        <c:axId val="92176443"/>
        <c:scaling>
          <c:orientation val="minMax"/>
          <c:max val="37400"/>
          <c:min val="32900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192482"/>
        <c:crossesAt val="0"/>
        <c:crossBetween val="midCat"/>
        <c:majorUnit val="730"/>
      </c:valAx>
      <c:valAx>
        <c:axId val="871924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176443"/>
        <c:crossesAt val="0"/>
        <c:crossBetween val="midCat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504791136397664"/>
          <c:y val="0.208983933016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60272125520961"/>
          <c:y val="0.0631881881881882"/>
          <c:w val="0.983972787447904"/>
          <c:h val="0.90503003003003"/>
        </c:manualLayout>
      </c:layout>
      <c:scatterChart>
        <c:scatterStyle val="line"/>
        <c:varyColors val="0"/>
        <c:ser>
          <c:idx val="0"/>
          <c:order val="0"/>
          <c:tx>
            <c:strRef>
              <c:f>"RPI"</c:f>
              <c:strCache>
                <c:ptCount val="1"/>
                <c:pt idx="0">
                  <c:v>RPI</c:v>
                </c:pt>
              </c:strCache>
            </c:strRef>
          </c:tx>
          <c:spPr>
            <a:solidFill>
              <a:srgbClr val="008080"/>
            </a:solidFill>
            <a:ln w="252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RawData!$A$16:$A$135</c:f>
              <c:numCache>
                <c:formatCode>[$-409]mmm\-yy</c:formatCode>
                <c:ptCount val="120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</c:numCache>
            </c:numRef>
          </c:xVal>
          <c:yVal>
            <c:numRef>
              <c:f>RawData!$D$16:$D$135</c:f>
              <c:numCache>
                <c:formatCode>0.0%</c:formatCode>
                <c:ptCount val="120"/>
                <c:pt idx="0">
                  <c:v>0.0765765765765767</c:v>
                </c:pt>
                <c:pt idx="1">
                  <c:v>0.075134168157424</c:v>
                </c:pt>
                <c:pt idx="2">
                  <c:v>0.081032947462155</c:v>
                </c:pt>
                <c:pt idx="3">
                  <c:v>0.094488188976378</c:v>
                </c:pt>
                <c:pt idx="4">
                  <c:v>0.0973913043478261</c:v>
                </c:pt>
                <c:pt idx="5">
                  <c:v>0.0979202772963606</c:v>
                </c:pt>
                <c:pt idx="6">
                  <c:v>0.0978354978354978</c:v>
                </c:pt>
                <c:pt idx="7">
                  <c:v>0.106217616580311</c:v>
                </c:pt>
                <c:pt idx="8">
                  <c:v>0.108919382504288</c:v>
                </c:pt>
                <c:pt idx="9">
                  <c:v>0.108936170212766</c:v>
                </c:pt>
                <c:pt idx="10">
                  <c:v>0.0970464135021096</c:v>
                </c:pt>
                <c:pt idx="11">
                  <c:v>0.0934343434343434</c:v>
                </c:pt>
                <c:pt idx="12">
                  <c:v>0.0895397489539749</c:v>
                </c:pt>
                <c:pt idx="13">
                  <c:v>0.0890183028286189</c:v>
                </c:pt>
                <c:pt idx="14">
                  <c:v>0.0823723228995057</c:v>
                </c:pt>
                <c:pt idx="15">
                  <c:v>0.0639488409272582</c:v>
                </c:pt>
                <c:pt idx="16">
                  <c:v>0.0578446909667194</c:v>
                </c:pt>
                <c:pt idx="17">
                  <c:v>0.058405682715075</c:v>
                </c:pt>
                <c:pt idx="18">
                  <c:v>0.0552050473186121</c:v>
                </c:pt>
                <c:pt idx="19">
                  <c:v>0.0468384074941453</c:v>
                </c:pt>
                <c:pt idx="20">
                  <c:v>0.0409899458623355</c:v>
                </c:pt>
                <c:pt idx="21">
                  <c:v>0.0368380660015348</c:v>
                </c:pt>
                <c:pt idx="22">
                  <c:v>0.043076923076923</c:v>
                </c:pt>
                <c:pt idx="23">
                  <c:v>0.0446497305619706</c:v>
                </c:pt>
                <c:pt idx="24">
                  <c:v>0.0414746543778803</c:v>
                </c:pt>
                <c:pt idx="25">
                  <c:v>0.0412528647822765</c:v>
                </c:pt>
                <c:pt idx="26">
                  <c:v>0.0403348554033485</c:v>
                </c:pt>
                <c:pt idx="27">
                  <c:v>0.0428249436513901</c:v>
                </c:pt>
                <c:pt idx="28">
                  <c:v>0.0434456928838953</c:v>
                </c:pt>
                <c:pt idx="29">
                  <c:v>0.0387770320656229</c:v>
                </c:pt>
                <c:pt idx="30">
                  <c:v>0.0373692077727952</c:v>
                </c:pt>
                <c:pt idx="31">
                  <c:v>0.0357941834451903</c:v>
                </c:pt>
                <c:pt idx="32">
                  <c:v>0.035661218424963</c:v>
                </c:pt>
                <c:pt idx="33">
                  <c:v>0.0355292376017766</c:v>
                </c:pt>
                <c:pt idx="34">
                  <c:v>0.03023598820059</c:v>
                </c:pt>
                <c:pt idx="35">
                  <c:v>0.025792188651437</c:v>
                </c:pt>
                <c:pt idx="36">
                  <c:v>0.0169616519174043</c:v>
                </c:pt>
                <c:pt idx="37">
                  <c:v>0.0183418928833456</c:v>
                </c:pt>
                <c:pt idx="38">
                  <c:v>0.0190197512801757</c:v>
                </c:pt>
                <c:pt idx="39">
                  <c:v>0.0129682997118155</c:v>
                </c:pt>
                <c:pt idx="40">
                  <c:v>0.0129217516152189</c:v>
                </c:pt>
                <c:pt idx="41">
                  <c:v>0.0122038765254844</c:v>
                </c:pt>
                <c:pt idx="42">
                  <c:v>0.0136887608069163</c:v>
                </c:pt>
                <c:pt idx="43">
                  <c:v>0.0172786177105833</c:v>
                </c:pt>
                <c:pt idx="44">
                  <c:v>0.0179340028694404</c:v>
                </c:pt>
                <c:pt idx="45">
                  <c:v>0.0135811293781272</c:v>
                </c:pt>
                <c:pt idx="46">
                  <c:v>0.0136005726556907</c:v>
                </c:pt>
                <c:pt idx="47">
                  <c:v>0.0193965517241381</c:v>
                </c:pt>
                <c:pt idx="48">
                  <c:v>0.0246555474981871</c:v>
                </c:pt>
                <c:pt idx="49">
                  <c:v>0.0237752161383284</c:v>
                </c:pt>
                <c:pt idx="50">
                  <c:v>0.0229720028715004</c:v>
                </c:pt>
                <c:pt idx="51">
                  <c:v>0.0256045519203414</c:v>
                </c:pt>
                <c:pt idx="52">
                  <c:v>0.0255138199858256</c:v>
                </c:pt>
                <c:pt idx="53">
                  <c:v>0.026241134751773</c:v>
                </c:pt>
                <c:pt idx="54">
                  <c:v>0.023454157782516</c:v>
                </c:pt>
                <c:pt idx="55">
                  <c:v>0.0240622788393488</c:v>
                </c:pt>
                <c:pt idx="56">
                  <c:v>0.0218463706835799</c:v>
                </c:pt>
                <c:pt idx="57">
                  <c:v>0.0239774330042311</c:v>
                </c:pt>
                <c:pt idx="58">
                  <c:v>0.026129943502825</c:v>
                </c:pt>
                <c:pt idx="59">
                  <c:v>0.0288935870331219</c:v>
                </c:pt>
                <c:pt idx="60">
                  <c:v>0.0332625619249822</c:v>
                </c:pt>
                <c:pt idx="61">
                  <c:v>0.0337790288529205</c:v>
                </c:pt>
                <c:pt idx="62">
                  <c:v>0.0350877192982457</c:v>
                </c:pt>
                <c:pt idx="63">
                  <c:v>0.0332871012482663</c:v>
                </c:pt>
                <c:pt idx="64">
                  <c:v>0.033863165169316</c:v>
                </c:pt>
                <c:pt idx="65">
                  <c:v>0.0352453351762267</c:v>
                </c:pt>
                <c:pt idx="66">
                  <c:v>0.0354166666666667</c:v>
                </c:pt>
                <c:pt idx="67">
                  <c:v>0.0359364201796821</c:v>
                </c:pt>
                <c:pt idx="68">
                  <c:v>0.0386206896551724</c:v>
                </c:pt>
                <c:pt idx="69">
                  <c:v>0.03168044077135</c:v>
                </c:pt>
                <c:pt idx="70">
                  <c:v>0.0309704060564349</c:v>
                </c:pt>
                <c:pt idx="71">
                  <c:v>0.0321917808219177</c:v>
                </c:pt>
                <c:pt idx="72">
                  <c:v>0.0287671232876712</c:v>
                </c:pt>
                <c:pt idx="73">
                  <c:v>0.0272294077603812</c:v>
                </c:pt>
                <c:pt idx="74">
                  <c:v>0.0271186440677966</c:v>
                </c:pt>
                <c:pt idx="75">
                  <c:v>0.0241610738255034</c:v>
                </c:pt>
                <c:pt idx="76">
                  <c:v>0.0220588235294119</c:v>
                </c:pt>
                <c:pt idx="77">
                  <c:v>0.0213618157543389</c:v>
                </c:pt>
                <c:pt idx="78">
                  <c:v>0.0221327967806841</c:v>
                </c:pt>
                <c:pt idx="79">
                  <c:v>0.0213475650433621</c:v>
                </c:pt>
                <c:pt idx="80">
                  <c:v>0.0212483399734398</c:v>
                </c:pt>
                <c:pt idx="81">
                  <c:v>0.026702269692924</c:v>
                </c:pt>
                <c:pt idx="82">
                  <c:v>0.0273698264352469</c:v>
                </c:pt>
                <c:pt idx="83">
                  <c:v>0.024552090245521</c:v>
                </c:pt>
                <c:pt idx="84">
                  <c:v>0.0279627163781626</c:v>
                </c:pt>
                <c:pt idx="85">
                  <c:v>0.0271703114645461</c:v>
                </c:pt>
                <c:pt idx="86">
                  <c:v>0.0257425742574258</c:v>
                </c:pt>
                <c:pt idx="87">
                  <c:v>0.0242463958060291</c:v>
                </c:pt>
                <c:pt idx="88">
                  <c:v>0.0261608894702421</c:v>
                </c:pt>
                <c:pt idx="89">
                  <c:v>0.0294117647058823</c:v>
                </c:pt>
                <c:pt idx="90">
                  <c:v>0.0334645669291338</c:v>
                </c:pt>
                <c:pt idx="91">
                  <c:v>0.0352710646636185</c:v>
                </c:pt>
                <c:pt idx="92">
                  <c:v>0.0357607282184655</c:v>
                </c:pt>
                <c:pt idx="93">
                  <c:v>0.0370611183355005</c:v>
                </c:pt>
                <c:pt idx="94">
                  <c:v>0.037037037037037</c:v>
                </c:pt>
                <c:pt idx="95">
                  <c:v>0.0362694300518134</c:v>
                </c:pt>
                <c:pt idx="96">
                  <c:v>0.0330310880829015</c:v>
                </c:pt>
                <c:pt idx="97">
                  <c:v>0.0341935483870968</c:v>
                </c:pt>
                <c:pt idx="98">
                  <c:v>0.0347490347490347</c:v>
                </c:pt>
                <c:pt idx="99">
                  <c:v>0.040307101727447</c:v>
                </c:pt>
                <c:pt idx="100">
                  <c:v>0.0420650095602295</c:v>
                </c:pt>
                <c:pt idx="101">
                  <c:v>0.0374603174603174</c:v>
                </c:pt>
                <c:pt idx="102">
                  <c:v>0.034920634920635</c:v>
                </c:pt>
                <c:pt idx="103">
                  <c:v>0.0328075709779179</c:v>
                </c:pt>
                <c:pt idx="104">
                  <c:v>0.0320150659133709</c:v>
                </c:pt>
                <c:pt idx="105">
                  <c:v>0.0313479623824451</c:v>
                </c:pt>
                <c:pt idx="106">
                  <c:v>0.0300751879699248</c:v>
                </c:pt>
                <c:pt idx="107">
                  <c:v>0.0275000000000001</c:v>
                </c:pt>
                <c:pt idx="108">
                  <c:v>0.0244514106583071</c:v>
                </c:pt>
                <c:pt idx="109">
                  <c:v>0.0212102308172175</c:v>
                </c:pt>
                <c:pt idx="110">
                  <c:v>0.0205223880597014</c:v>
                </c:pt>
                <c:pt idx="111">
                  <c:v>0.015990159901599</c:v>
                </c:pt>
                <c:pt idx="112">
                  <c:v>0.0128440366972478</c:v>
                </c:pt>
                <c:pt idx="113">
                  <c:v>0.0134638922888617</c:v>
                </c:pt>
                <c:pt idx="114">
                  <c:v>0.012883435582822</c:v>
                </c:pt>
                <c:pt idx="115">
                  <c:v>0.0109957238851559</c:v>
                </c:pt>
                <c:pt idx="116">
                  <c:v>0.0109489051094889</c:v>
                </c:pt>
                <c:pt idx="117">
                  <c:v>0.0121580547112461</c:v>
                </c:pt>
                <c:pt idx="118">
                  <c:v>0.0139902676399026</c:v>
                </c:pt>
                <c:pt idx="119">
                  <c:v>0.0176399026763991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"PLLU"</c:f>
              <c:strCache>
                <c:ptCount val="1"/>
                <c:pt idx="0">
                  <c:v>PLLU</c:v>
                </c:pt>
              </c:strCache>
            </c:strRef>
          </c:tx>
          <c:spPr>
            <a:solidFill>
              <a:srgbClr val="ff6600"/>
            </a:solidFill>
            <a:ln w="25200">
              <a:solidFill>
                <a:srgbClr val="ff66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RawData!$A$16:$A$135</c:f>
              <c:numCache>
                <c:formatCode>[$-409]mmm\-yy</c:formatCode>
                <c:ptCount val="120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</c:numCache>
            </c:numRef>
          </c:xVal>
          <c:yVal>
            <c:numRef>
              <c:f>RawData!$H$16:$H$135</c:f>
              <c:numCache>
                <c:formatCode>0.00%</c:formatCode>
                <c:ptCount val="120"/>
                <c:pt idx="0">
                  <c:v>0.0536649214659686</c:v>
                </c:pt>
                <c:pt idx="1">
                  <c:v>0.0535248041775458</c:v>
                </c:pt>
                <c:pt idx="2">
                  <c:v>0.0558441558441558</c:v>
                </c:pt>
                <c:pt idx="3">
                  <c:v>0.0619354838709678</c:v>
                </c:pt>
                <c:pt idx="4">
                  <c:v>0.0602564102564103</c:v>
                </c:pt>
                <c:pt idx="5">
                  <c:v>0.0601792573623561</c:v>
                </c:pt>
                <c:pt idx="6">
                  <c:v>0.0588235294117647</c:v>
                </c:pt>
                <c:pt idx="7">
                  <c:v>0.0663265306122447</c:v>
                </c:pt>
                <c:pt idx="8">
                  <c:v>0.0697084917617237</c:v>
                </c:pt>
                <c:pt idx="9">
                  <c:v>0.0717884130982367</c:v>
                </c:pt>
                <c:pt idx="10">
                  <c:v>0.0705289672544081</c:v>
                </c:pt>
                <c:pt idx="11">
                  <c:v>0.0639899623588456</c:v>
                </c:pt>
                <c:pt idx="12">
                  <c:v>0.0658385093167702</c:v>
                </c:pt>
                <c:pt idx="13">
                  <c:v>0.0656753407682775</c:v>
                </c:pt>
                <c:pt idx="14">
                  <c:v>0.0615006150061501</c:v>
                </c:pt>
                <c:pt idx="15">
                  <c:v>0.0619684082624545</c:v>
                </c:pt>
                <c:pt idx="16">
                  <c:v>0.0616686819830712</c:v>
                </c:pt>
                <c:pt idx="17">
                  <c:v>0.0591787439613527</c:v>
                </c:pt>
                <c:pt idx="18">
                  <c:v>0.0615942028985508</c:v>
                </c:pt>
                <c:pt idx="19">
                  <c:v>0.0514354066985647</c:v>
                </c:pt>
                <c:pt idx="20">
                  <c:v>0.0426540284360188</c:v>
                </c:pt>
                <c:pt idx="21">
                  <c:v>0.036427732079906</c:v>
                </c:pt>
                <c:pt idx="22">
                  <c:v>0.04</c:v>
                </c:pt>
                <c:pt idx="23">
                  <c:v>0.0412735849056605</c:v>
                </c:pt>
                <c:pt idx="24">
                  <c:v>0.0337995337995338</c:v>
                </c:pt>
                <c:pt idx="25">
                  <c:v>0.0348837209302326</c:v>
                </c:pt>
                <c:pt idx="26">
                  <c:v>0.0393974507531867</c:v>
                </c:pt>
                <c:pt idx="27">
                  <c:v>0.0308924485125857</c:v>
                </c:pt>
                <c:pt idx="28">
                  <c:v>0.0284738041002277</c:v>
                </c:pt>
                <c:pt idx="29">
                  <c:v>0.0307867730900799</c:v>
                </c:pt>
                <c:pt idx="30">
                  <c:v>0.0284414106939703</c:v>
                </c:pt>
                <c:pt idx="31">
                  <c:v>0.0273037542662116</c:v>
                </c:pt>
                <c:pt idx="32">
                  <c:v>0.0272727272727273</c:v>
                </c:pt>
                <c:pt idx="33">
                  <c:v>0.0283446712018141</c:v>
                </c:pt>
                <c:pt idx="34">
                  <c:v>0.0316742081447963</c:v>
                </c:pt>
                <c:pt idx="35">
                  <c:v>0.0328425821064553</c:v>
                </c:pt>
                <c:pt idx="36">
                  <c:v>0.0349492671927847</c:v>
                </c:pt>
                <c:pt idx="37">
                  <c:v>0.0370786516853932</c:v>
                </c:pt>
                <c:pt idx="38">
                  <c:v>0.0367892976588629</c:v>
                </c:pt>
                <c:pt idx="39">
                  <c:v>0.0399556048834628</c:v>
                </c:pt>
                <c:pt idx="40">
                  <c:v>0.0398671096345515</c:v>
                </c:pt>
                <c:pt idx="41">
                  <c:v>0.040929203539823</c:v>
                </c:pt>
                <c:pt idx="42">
                  <c:v>0.0420353982300885</c:v>
                </c:pt>
                <c:pt idx="43">
                  <c:v>0.0442967884828349</c:v>
                </c:pt>
                <c:pt idx="44">
                  <c:v>0.0431415929203538</c:v>
                </c:pt>
                <c:pt idx="45">
                  <c:v>0.0407938257993385</c:v>
                </c:pt>
                <c:pt idx="46">
                  <c:v>0.0350877192982457</c:v>
                </c:pt>
                <c:pt idx="47">
                  <c:v>0.0405701754385965</c:v>
                </c:pt>
                <c:pt idx="48">
                  <c:v>0.0370370370370372</c:v>
                </c:pt>
                <c:pt idx="49">
                  <c:v>0.0325027085590466</c:v>
                </c:pt>
                <c:pt idx="50">
                  <c:v>0.0258064516129033</c:v>
                </c:pt>
                <c:pt idx="51">
                  <c:v>0.0213447171824974</c:v>
                </c:pt>
                <c:pt idx="52">
                  <c:v>0.0223642172523961</c:v>
                </c:pt>
                <c:pt idx="53">
                  <c:v>0.0212539851222104</c:v>
                </c:pt>
                <c:pt idx="54">
                  <c:v>0.0201698513800423</c:v>
                </c:pt>
                <c:pt idx="55">
                  <c:v>0.022269353128314</c:v>
                </c:pt>
                <c:pt idx="56">
                  <c:v>0.0233297985153764</c:v>
                </c:pt>
                <c:pt idx="57">
                  <c:v>0.0233050847457625</c:v>
                </c:pt>
                <c:pt idx="58">
                  <c:v>0.0254237288135593</c:v>
                </c:pt>
                <c:pt idx="59">
                  <c:v>0.0263435194942043</c:v>
                </c:pt>
                <c:pt idx="60">
                  <c:v>0.0357142857142856</c:v>
                </c:pt>
                <c:pt idx="61">
                  <c:v>0.036726128016789</c:v>
                </c:pt>
                <c:pt idx="62">
                  <c:v>0.0387840670859538</c:v>
                </c:pt>
                <c:pt idx="63">
                  <c:v>0.0407523510971786</c:v>
                </c:pt>
                <c:pt idx="64">
                  <c:v>0.0406250000000001</c:v>
                </c:pt>
                <c:pt idx="65">
                  <c:v>0.0405827263267431</c:v>
                </c:pt>
                <c:pt idx="66">
                  <c:v>0.0437044745057233</c:v>
                </c:pt>
                <c:pt idx="67">
                  <c:v>0.04149377593361</c:v>
                </c:pt>
                <c:pt idx="68">
                  <c:v>0.0424870466321243</c:v>
                </c:pt>
                <c:pt idx="69">
                  <c:v>0.0424430641821947</c:v>
                </c:pt>
                <c:pt idx="70">
                  <c:v>0.0382231404958677</c:v>
                </c:pt>
                <c:pt idx="71">
                  <c:v>0.0420944558521561</c:v>
                </c:pt>
                <c:pt idx="72">
                  <c:v>0.0344827586206897</c:v>
                </c:pt>
                <c:pt idx="73">
                  <c:v>0.0334008097165992</c:v>
                </c:pt>
                <c:pt idx="74">
                  <c:v>0.0332996972754793</c:v>
                </c:pt>
                <c:pt idx="75">
                  <c:v>0.031124497991968</c:v>
                </c:pt>
                <c:pt idx="76">
                  <c:v>0.0280280280280281</c:v>
                </c:pt>
                <c:pt idx="77">
                  <c:v>0.0249999999999999</c:v>
                </c:pt>
                <c:pt idx="78">
                  <c:v>0.0209371884346961</c:v>
                </c:pt>
                <c:pt idx="79">
                  <c:v>0.0209163346613546</c:v>
                </c:pt>
                <c:pt idx="80">
                  <c:v>0.0228628230616303</c:v>
                </c:pt>
                <c:pt idx="81">
                  <c:v>0.0228401191658392</c:v>
                </c:pt>
                <c:pt idx="82">
                  <c:v>0.0258706467661691</c:v>
                </c:pt>
                <c:pt idx="83">
                  <c:v>0.0187192118226602</c:v>
                </c:pt>
                <c:pt idx="84">
                  <c:v>0.0156862745098039</c:v>
                </c:pt>
                <c:pt idx="85">
                  <c:v>0.0127326150832519</c:v>
                </c:pt>
                <c:pt idx="86">
                  <c:v>0.0087890625</c:v>
                </c:pt>
                <c:pt idx="87">
                  <c:v>0.00681596884128521</c:v>
                </c:pt>
                <c:pt idx="88">
                  <c:v>0.00778967867575453</c:v>
                </c:pt>
                <c:pt idx="89">
                  <c:v>0.0078048780487805</c:v>
                </c:pt>
                <c:pt idx="90">
                  <c:v>0.0117187499999998</c:v>
                </c:pt>
                <c:pt idx="91">
                  <c:v>0.0126829268292683</c:v>
                </c:pt>
                <c:pt idx="92">
                  <c:v>0.00971817298347921</c:v>
                </c:pt>
                <c:pt idx="93">
                  <c:v>0.00873786407766986</c:v>
                </c:pt>
                <c:pt idx="94">
                  <c:v>0.00581959262851606</c:v>
                </c:pt>
                <c:pt idx="95">
                  <c:v>0.00580270793036752</c:v>
                </c:pt>
                <c:pt idx="96">
                  <c:v>0.00386100386100385</c:v>
                </c:pt>
                <c:pt idx="97">
                  <c:v>0.00483558994197297</c:v>
                </c:pt>
                <c:pt idx="98">
                  <c:v>0.00871248789932233</c:v>
                </c:pt>
                <c:pt idx="99">
                  <c:v>0.00967117988394595</c:v>
                </c:pt>
                <c:pt idx="100">
                  <c:v>0.00966183574879231</c:v>
                </c:pt>
                <c:pt idx="101">
                  <c:v>0.010648596321394</c:v>
                </c:pt>
                <c:pt idx="102">
                  <c:v>0.00772200772200793</c:v>
                </c:pt>
                <c:pt idx="103">
                  <c:v>0.00481695568400764</c:v>
                </c:pt>
                <c:pt idx="104">
                  <c:v>0.00288739172281027</c:v>
                </c:pt>
                <c:pt idx="105">
                  <c:v>0.00096246390760335</c:v>
                </c:pt>
                <c:pt idx="106">
                  <c:v>0.000964320154291265</c:v>
                </c:pt>
                <c:pt idx="107">
                  <c:v>-0.000961538461538458</c:v>
                </c:pt>
                <c:pt idx="108">
                  <c:v>-0.000961538461538458</c:v>
                </c:pt>
                <c:pt idx="109">
                  <c:v>0.00192492781520692</c:v>
                </c:pt>
                <c:pt idx="110">
                  <c:v>0.00479846449136279</c:v>
                </c:pt>
                <c:pt idx="111">
                  <c:v>0.00957854406130276</c:v>
                </c:pt>
                <c:pt idx="112">
                  <c:v>0.00956937799043067</c:v>
                </c:pt>
                <c:pt idx="113">
                  <c:v>0.00957854406130276</c:v>
                </c:pt>
                <c:pt idx="114">
                  <c:v>0.0114942528735631</c:v>
                </c:pt>
                <c:pt idx="115">
                  <c:v>0.0134228187919463</c:v>
                </c:pt>
                <c:pt idx="116">
                  <c:v>0.017274472168906</c:v>
                </c:pt>
                <c:pt idx="117">
                  <c:v>0.0192307692307692</c:v>
                </c:pt>
                <c:pt idx="118">
                  <c:v>0.0211946050096339</c:v>
                </c:pt>
                <c:pt idx="119">
                  <c:v>0.0230991337824831</c:v>
                </c:pt>
              </c:numCache>
            </c:numRef>
          </c:yVal>
          <c:smooth val="0"/>
        </c:ser>
        <c:axId val="63571096"/>
        <c:axId val="32511708"/>
      </c:scatterChart>
      <c:valAx>
        <c:axId val="63571096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511708"/>
        <c:crossesAt val="0"/>
        <c:crossBetween val="midCat"/>
      </c:valAx>
      <c:valAx>
        <c:axId val="325117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571096"/>
        <c:crossesAt val="0"/>
        <c:crossBetween val="midCat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45666830105418"/>
          <c:y val="0.18193193193193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120240</xdr:colOff>
      <xdr:row>12</xdr:row>
      <xdr:rowOff>19080</xdr:rowOff>
    </xdr:from>
    <xdr:to>
      <xdr:col>16</xdr:col>
      <xdr:colOff>100080</xdr:colOff>
      <xdr:row>31</xdr:row>
      <xdr:rowOff>123840</xdr:rowOff>
    </xdr:to>
    <xdr:graphicFrame>
      <xdr:nvGraphicFramePr>
        <xdr:cNvPr id="0" name="Chart 1"/>
        <xdr:cNvGraphicFramePr/>
      </xdr:nvGraphicFramePr>
      <xdr:xfrm>
        <a:off x="4837680" y="1990800"/>
        <a:ext cx="480852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329040</xdr:colOff>
      <xdr:row>1</xdr:row>
      <xdr:rowOff>0</xdr:rowOff>
    </xdr:from>
    <xdr:to>
      <xdr:col>29</xdr:col>
      <xdr:colOff>588960</xdr:colOff>
      <xdr:row>17</xdr:row>
      <xdr:rowOff>124200</xdr:rowOff>
    </xdr:to>
    <xdr:graphicFrame>
      <xdr:nvGraphicFramePr>
        <xdr:cNvPr id="1" name="Chart 1"/>
        <xdr:cNvGraphicFramePr/>
      </xdr:nvGraphicFramePr>
      <xdr:xfrm>
        <a:off x="7377480" y="162000"/>
        <a:ext cx="1174716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41"/>
    <col collapsed="false" customWidth="true" hidden="false" outlineLevel="0" max="2" min="2" style="1" width="9.14"/>
    <col collapsed="false" customWidth="true" hidden="false" outlineLevel="0" max="3" min="3" style="2" width="8.56"/>
    <col collapsed="false" customWidth="true" hidden="false" outlineLevel="0" max="4" min="4" style="3" width="11.28"/>
    <col collapsed="false" customWidth="true" hidden="false" outlineLevel="0" max="5" min="5" style="3" width="8.56"/>
    <col collapsed="false" customWidth="true" hidden="false" outlineLevel="0" max="6" min="6" style="1" width="7.28"/>
    <col collapsed="false" customWidth="true" hidden="false" outlineLevel="0" max="7" min="7" style="1" width="7.7"/>
    <col collapsed="false" customWidth="true" hidden="false" outlineLevel="0" max="8" min="8" style="4" width="2.84"/>
    <col collapsed="false" customWidth="true" hidden="false" outlineLevel="0" max="14" min="14" style="0" width="2.28"/>
  </cols>
  <sheetData>
    <row r="1" customFormat="false" ht="15" hidden="false" customHeight="false" outlineLevel="0" collapsed="false">
      <c r="A1" s="5" t="s">
        <v>0</v>
      </c>
      <c r="B1" s="6"/>
      <c r="C1" s="7"/>
      <c r="D1" s="8"/>
      <c r="E1" s="8"/>
      <c r="F1" s="6"/>
      <c r="G1" s="9"/>
      <c r="I1" s="10" t="s">
        <v>1</v>
      </c>
      <c r="J1" s="11"/>
      <c r="K1" s="12"/>
    </row>
    <row r="3" customFormat="false" ht="12.75" hidden="false" customHeight="false" outlineLevel="0" collapsed="false">
      <c r="A3" s="13" t="s">
        <v>2</v>
      </c>
      <c r="B3" s="9"/>
      <c r="D3" s="14" t="s">
        <v>3</v>
      </c>
      <c r="E3" s="8"/>
      <c r="F3" s="6"/>
      <c r="G3" s="9"/>
      <c r="I3" s="15" t="s">
        <v>4</v>
      </c>
      <c r="J3" s="16"/>
      <c r="K3" s="16"/>
      <c r="L3" s="16"/>
      <c r="M3" s="17"/>
      <c r="O3" s="18" t="s">
        <v>5</v>
      </c>
      <c r="P3" s="19"/>
      <c r="Q3" s="20"/>
    </row>
    <row r="4" customFormat="false" ht="12.75" hidden="false" customHeight="false" outlineLevel="0" collapsed="false">
      <c r="A4" s="21" t="s">
        <v>6</v>
      </c>
      <c r="B4" s="22" t="n">
        <v>0.0310511</v>
      </c>
      <c r="D4" s="23" t="s">
        <v>7</v>
      </c>
      <c r="E4" s="24"/>
      <c r="F4" s="25"/>
      <c r="G4" s="26" t="n">
        <v>0.0065</v>
      </c>
      <c r="I4" s="27" t="s">
        <v>8</v>
      </c>
      <c r="J4" s="4"/>
      <c r="K4" s="4"/>
      <c r="L4" s="4"/>
      <c r="M4" s="28"/>
      <c r="O4" s="29" t="s">
        <v>9</v>
      </c>
      <c r="P4" s="30"/>
      <c r="Q4" s="31"/>
    </row>
    <row r="5" customFormat="false" ht="12.75" hidden="false" customHeight="false" outlineLevel="0" collapsed="false">
      <c r="A5" s="32" t="s">
        <v>10</v>
      </c>
      <c r="B5" s="33" t="n">
        <v>0.944435</v>
      </c>
      <c r="C5" s="34"/>
      <c r="I5" s="27" t="s">
        <v>11</v>
      </c>
      <c r="J5" s="4"/>
      <c r="K5" s="4"/>
      <c r="L5" s="4"/>
      <c r="M5" s="28"/>
      <c r="O5" s="29" t="s">
        <v>12</v>
      </c>
      <c r="P5" s="30"/>
      <c r="Q5" s="31"/>
    </row>
    <row r="6" customFormat="false" ht="12.75" hidden="false" customHeight="false" outlineLevel="0" collapsed="false">
      <c r="A6" s="32" t="s">
        <v>13</v>
      </c>
      <c r="B6" s="33" t="n">
        <v>0.100439</v>
      </c>
      <c r="D6" s="14" t="s">
        <v>14</v>
      </c>
      <c r="E6" s="8"/>
      <c r="F6" s="6"/>
      <c r="G6" s="9"/>
      <c r="I6" s="35" t="s">
        <v>15</v>
      </c>
      <c r="J6" s="36"/>
      <c r="K6" s="36"/>
      <c r="L6" s="36"/>
      <c r="M6" s="37"/>
      <c r="O6" s="38" t="s">
        <v>16</v>
      </c>
      <c r="P6" s="39"/>
      <c r="Q6" s="40"/>
    </row>
    <row r="7" customFormat="false" ht="12.75" hidden="false" customHeight="false" outlineLevel="0" collapsed="false">
      <c r="A7" s="32" t="s">
        <v>17</v>
      </c>
      <c r="B7" s="41" t="n">
        <v>0.00036685</v>
      </c>
      <c r="D7" s="42" t="n">
        <v>36342</v>
      </c>
      <c r="E7" s="43" t="n">
        <v>0.011</v>
      </c>
      <c r="F7" s="44"/>
      <c r="G7" s="45"/>
      <c r="I7" s="4"/>
      <c r="J7" s="4"/>
      <c r="K7" s="4"/>
      <c r="L7" s="4"/>
      <c r="M7" s="4"/>
    </row>
    <row r="8" customFormat="false" ht="12.75" hidden="false" customHeight="false" outlineLevel="0" collapsed="false">
      <c r="A8" s="46" t="s">
        <v>18</v>
      </c>
      <c r="B8" s="47" t="n">
        <v>0.0658044</v>
      </c>
      <c r="C8" s="3"/>
      <c r="D8" s="48" t="n">
        <v>36526</v>
      </c>
      <c r="E8" s="49" t="n">
        <v>0.024</v>
      </c>
      <c r="F8" s="50" t="n">
        <f aca="false">(E8-E7)/((D8-D7)/(365/12))*3</f>
        <v>0.00644701086956522</v>
      </c>
      <c r="G8" s="51"/>
      <c r="H8" s="0"/>
      <c r="I8" s="15" t="s">
        <v>19</v>
      </c>
      <c r="J8" s="16"/>
      <c r="K8" s="16"/>
      <c r="L8" s="16"/>
      <c r="M8" s="17"/>
    </row>
    <row r="9" customFormat="false" ht="12.75" hidden="false" customHeight="false" outlineLevel="0" collapsed="false">
      <c r="A9" s="52" t="s">
        <v>20</v>
      </c>
      <c r="B9" s="53" t="n">
        <v>0.96521</v>
      </c>
      <c r="C9" s="3"/>
      <c r="D9" s="1"/>
      <c r="F9" s="4"/>
      <c r="H9" s="0"/>
      <c r="I9" s="35" t="s">
        <v>21</v>
      </c>
      <c r="J9" s="36"/>
      <c r="K9" s="36"/>
      <c r="L9" s="36"/>
      <c r="M9" s="37"/>
    </row>
    <row r="10" customFormat="false" ht="12.75" hidden="false" customHeight="false" outlineLevel="0" collapsed="false">
      <c r="A10" s="54" t="s">
        <v>22</v>
      </c>
      <c r="B10" s="55" t="n">
        <v>0.118797</v>
      </c>
      <c r="C10" s="3"/>
      <c r="D10" s="56"/>
      <c r="E10" s="57" t="s">
        <v>23</v>
      </c>
      <c r="F10" s="3" t="s">
        <v>24</v>
      </c>
      <c r="G10" s="1" t="s">
        <v>25</v>
      </c>
      <c r="H10" s="0"/>
      <c r="I10" s="4"/>
      <c r="J10" s="4"/>
      <c r="K10" s="4"/>
      <c r="L10" s="4"/>
      <c r="M10" s="4"/>
    </row>
    <row r="11" customFormat="false" ht="12.75" hidden="false" customHeight="false" outlineLevel="0" collapsed="false">
      <c r="D11" s="58" t="s">
        <v>26</v>
      </c>
      <c r="E11" s="59" t="n">
        <f aca="false">AVERAGE(B15:B132)</f>
        <v>0.0364575037441049</v>
      </c>
      <c r="F11" s="59" t="n">
        <f aca="false">AVERAGE(C15:C132)</f>
        <v>0.0301572238841042</v>
      </c>
      <c r="G11" s="59" t="n">
        <f aca="false">F11-E11</f>
        <v>-0.00630027986000072</v>
      </c>
      <c r="H11" s="0"/>
      <c r="I11" s="4"/>
      <c r="J11" s="4"/>
      <c r="K11" s="4"/>
      <c r="L11" s="4"/>
      <c r="M11" s="4"/>
    </row>
    <row r="12" customFormat="false" ht="12.75" hidden="false" customHeight="false" outlineLevel="0" collapsed="false">
      <c r="B12" s="60"/>
      <c r="C12" s="60"/>
      <c r="D12" s="1"/>
      <c r="F12" s="4"/>
      <c r="G12" s="1" t="s">
        <v>27</v>
      </c>
      <c r="H12" s="0"/>
      <c r="I12" s="4"/>
      <c r="J12" s="4"/>
      <c r="K12" s="4"/>
      <c r="L12" s="4"/>
      <c r="M12" s="4"/>
    </row>
    <row r="13" customFormat="false" ht="12.75" hidden="false" customHeight="false" outlineLevel="0" collapsed="false">
      <c r="B13" s="61" t="s">
        <v>28</v>
      </c>
      <c r="C13" s="62"/>
      <c r="D13" s="63" t="s">
        <v>29</v>
      </c>
      <c r="G13" s="64" t="n">
        <f aca="false">SUM(G18:G132)</f>
        <v>0.11458679106978</v>
      </c>
    </row>
    <row r="14" customFormat="false" ht="12.75" hidden="false" customHeight="false" outlineLevel="0" collapsed="false">
      <c r="A14" s="65" t="s">
        <v>30</v>
      </c>
      <c r="B14" s="66" t="s">
        <v>31</v>
      </c>
      <c r="C14" s="67" t="s">
        <v>32</v>
      </c>
      <c r="D14" s="58" t="s">
        <v>33</v>
      </c>
      <c r="E14" s="6" t="s">
        <v>34</v>
      </c>
      <c r="F14" s="11" t="s">
        <v>35</v>
      </c>
      <c r="G14" s="12" t="s">
        <v>36</v>
      </c>
      <c r="H14" s="0"/>
    </row>
    <row r="15" customFormat="false" ht="12.75" hidden="false" customHeight="false" outlineLevel="0" collapsed="false">
      <c r="A15" s="68" t="n">
        <v>32933</v>
      </c>
      <c r="B15" s="69" t="n">
        <v>0.081032947462155</v>
      </c>
      <c r="C15" s="70" t="n">
        <v>0.0558441558441558</v>
      </c>
      <c r="D15" s="71"/>
      <c r="F15" s="4"/>
      <c r="G15" s="72"/>
      <c r="H15" s="0"/>
    </row>
    <row r="16" customFormat="false" ht="12.75" hidden="false" customHeight="false" outlineLevel="0" collapsed="false">
      <c r="A16" s="68" t="n">
        <v>32964</v>
      </c>
      <c r="B16" s="73" t="n">
        <v>0.094488188976378</v>
      </c>
      <c r="C16" s="74" t="n">
        <v>0.0619354838709678</v>
      </c>
      <c r="D16" s="75"/>
      <c r="F16" s="3"/>
      <c r="G16" s="76"/>
      <c r="H16" s="0"/>
    </row>
    <row r="17" customFormat="false" ht="12.75" hidden="false" customHeight="false" outlineLevel="0" collapsed="false">
      <c r="A17" s="68" t="n">
        <v>32994</v>
      </c>
      <c r="B17" s="73" t="n">
        <v>0.0973913043478261</v>
      </c>
      <c r="C17" s="74" t="n">
        <v>0.0602564102564103</v>
      </c>
      <c r="D17" s="77"/>
      <c r="F17" s="3"/>
      <c r="G17" s="76"/>
      <c r="H17" s="0"/>
    </row>
    <row r="18" customFormat="false" ht="12.75" hidden="false" customHeight="false" outlineLevel="0" collapsed="false">
      <c r="A18" s="68" t="n">
        <v>33025</v>
      </c>
      <c r="B18" s="73" t="n">
        <v>0.0979202772963606</v>
      </c>
      <c r="C18" s="74" t="n">
        <v>0.0601792573623561</v>
      </c>
      <c r="D18" s="77"/>
      <c r="F18" s="3"/>
      <c r="G18" s="76"/>
      <c r="H18" s="0"/>
    </row>
    <row r="19" customFormat="false" ht="12.75" hidden="false" customHeight="false" outlineLevel="0" collapsed="false">
      <c r="A19" s="68" t="n">
        <v>33055</v>
      </c>
      <c r="B19" s="73" t="n">
        <v>0.0978354978354978</v>
      </c>
      <c r="C19" s="74" t="n">
        <v>0.0588235294117647</v>
      </c>
      <c r="D19" s="77" t="n">
        <f aca="false">($B$4*B19+$B$5*$C18+$B$6*($C18-$C15)+$B$7)</f>
        <v>0.0606755600152431</v>
      </c>
      <c r="F19" s="3"/>
      <c r="G19" s="76"/>
      <c r="H19" s="0"/>
    </row>
    <row r="20" customFormat="false" ht="12.75" hidden="false" customHeight="false" outlineLevel="0" collapsed="false">
      <c r="A20" s="68" t="n">
        <v>33086</v>
      </c>
      <c r="B20" s="73" t="n">
        <v>0.106217616580311</v>
      </c>
      <c r="C20" s="74" t="n">
        <v>0.0663265306122447</v>
      </c>
      <c r="D20" s="77" t="n">
        <f aca="false">($B$4*B20+$B$5*$C19+$B$6*($C19-$C16)+$B$7)-($B$4*B19+$B$5*$C18+$B$6*($C18-$C15)+$B$7-$C19)*$B$8</f>
        <v>0.0587855904776255</v>
      </c>
      <c r="E20" s="3" t="n">
        <f aca="false">D19-C19</f>
        <v>0.00185203060347839</v>
      </c>
      <c r="F20" s="3" t="n">
        <f aca="false">D20-C20</f>
        <v>-0.00754094013461923</v>
      </c>
      <c r="G20" s="76" t="n">
        <f aca="false">100*(F20^2)</f>
        <v>0.00568657781139111</v>
      </c>
      <c r="H20" s="0"/>
    </row>
    <row r="21" customFormat="false" ht="12.75" hidden="false" customHeight="false" outlineLevel="0" collapsed="false">
      <c r="A21" s="68" t="n">
        <v>33117</v>
      </c>
      <c r="B21" s="73" t="n">
        <v>0.108919382504288</v>
      </c>
      <c r="C21" s="74" t="n">
        <v>0.0697084917617237</v>
      </c>
      <c r="D21" s="77" t="n">
        <f aca="false">($B$4*B21+$B$5*$C20+$B$6*($C20-$C17)+$B$7)-($B$4*B20+$B$5*$C19+$B$6*($C19-$C16)+$B$7-$C20)*$B$8</f>
        <v>0.0674878977380507</v>
      </c>
      <c r="E21" s="3" t="n">
        <f aca="false">D20-C20</f>
        <v>-0.00754094013461923</v>
      </c>
      <c r="F21" s="3" t="n">
        <f aca="false">D21-C21</f>
        <v>-0.00222059402367296</v>
      </c>
      <c r="G21" s="76" t="n">
        <f aca="false">100*(F21^2)</f>
        <v>0.000493103781797206</v>
      </c>
      <c r="H21" s="0"/>
    </row>
    <row r="22" customFormat="false" ht="12.75" hidden="false" customHeight="false" outlineLevel="0" collapsed="false">
      <c r="A22" s="68" t="n">
        <v>33147</v>
      </c>
      <c r="B22" s="73" t="n">
        <v>0.108936170212766</v>
      </c>
      <c r="C22" s="74" t="n">
        <v>0.0717884130982367</v>
      </c>
      <c r="D22" s="77" t="n">
        <f aca="false">($B$4*B22+$B$5*$C21+$B$6*($C21-$C18)+$B$7)-($B$4*B21+$B$5*$C20+$B$6*($C20-$C17)+$B$7-$C21)*$B$8</f>
        <v>0.0707199351543536</v>
      </c>
      <c r="E22" s="3" t="n">
        <f aca="false">D21-C21</f>
        <v>-0.00222059402367296</v>
      </c>
      <c r="F22" s="3" t="n">
        <f aca="false">D22-C22</f>
        <v>-0.0010684779438831</v>
      </c>
      <c r="G22" s="76" t="n">
        <f aca="false">100*(F22^2)</f>
        <v>0.000114164511656465</v>
      </c>
      <c r="H22" s="0"/>
    </row>
    <row r="23" customFormat="false" ht="12.75" hidden="false" customHeight="false" outlineLevel="0" collapsed="false">
      <c r="A23" s="68" t="n">
        <v>33178</v>
      </c>
      <c r="B23" s="73" t="n">
        <v>0.0970464135021096</v>
      </c>
      <c r="C23" s="74" t="n">
        <v>0.0705289672544081</v>
      </c>
      <c r="D23" s="77" t="n">
        <f aca="false">($B$4*B23+$B$5*$C22+$B$6*($C22-$C19)+$B$7)-($B$4*B22+$B$5*$C21+$B$6*($C21-$C18)+$B$7-$C22)*$B$8</f>
        <v>0.0725639580206296</v>
      </c>
      <c r="E23" s="3" t="n">
        <f aca="false">D22-C22</f>
        <v>-0.0010684779438831</v>
      </c>
      <c r="F23" s="3" t="n">
        <f aca="false">D23-C23</f>
        <v>0.00203499076622152</v>
      </c>
      <c r="G23" s="76" t="n">
        <f aca="false">100*(F23^2)</f>
        <v>0.000414118741860684</v>
      </c>
      <c r="H23" s="0"/>
    </row>
    <row r="24" customFormat="false" ht="12.75" hidden="false" customHeight="false" outlineLevel="0" collapsed="false">
      <c r="A24" s="68" t="n">
        <v>33208</v>
      </c>
      <c r="B24" s="73" t="n">
        <v>0.0934343434343434</v>
      </c>
      <c r="C24" s="74" t="n">
        <v>0.0639899623588456</v>
      </c>
      <c r="D24" s="77" t="n">
        <f aca="false">($B$4*B24+$B$5*$C23+$B$6*($C23-$C20)+$B$7)-($B$4*B23+$B$5*$C22+$B$6*($C22-$C19)+$B$7-$C23)*$B$8</f>
        <v>0.0701716901275018</v>
      </c>
      <c r="E24" s="3" t="n">
        <f aca="false">D23-C23</f>
        <v>0.00203499076622152</v>
      </c>
      <c r="F24" s="3" t="n">
        <f aca="false">D24-C24</f>
        <v>0.00618172776865621</v>
      </c>
      <c r="G24" s="76" t="n">
        <f aca="false">100*(F24^2)</f>
        <v>0.00382137582057752</v>
      </c>
      <c r="H24" s="0"/>
    </row>
    <row r="25" customFormat="false" ht="12.75" hidden="false" customHeight="false" outlineLevel="0" collapsed="false">
      <c r="A25" s="68" t="n">
        <v>33239</v>
      </c>
      <c r="B25" s="73" t="n">
        <v>0.0895397489539749</v>
      </c>
      <c r="C25" s="74" t="n">
        <v>0.0658385093167702</v>
      </c>
      <c r="D25" s="77" t="n">
        <f aca="false">($B$4*B25+$B$5*$C24+$B$6*($C24-$C21)+$B$7)-($B$4*B24+$B$5*$C23+$B$6*($C23-$C20)+$B$7-$C24)*$B$8</f>
        <v>0.0625919128341127</v>
      </c>
      <c r="E25" s="3" t="n">
        <f aca="false">D24-C24</f>
        <v>0.00618172776865621</v>
      </c>
      <c r="F25" s="3" t="n">
        <f aca="false">D25-C25</f>
        <v>-0.00324659648265747</v>
      </c>
      <c r="G25" s="76" t="n">
        <f aca="false">100*(F25^2)</f>
        <v>0.00105403887212039</v>
      </c>
      <c r="H25" s="0"/>
    </row>
    <row r="26" customFormat="false" ht="12.75" hidden="false" customHeight="false" outlineLevel="0" collapsed="false">
      <c r="A26" s="68" t="n">
        <v>33270</v>
      </c>
      <c r="B26" s="73" t="n">
        <v>0.0890183028286189</v>
      </c>
      <c r="C26" s="74" t="n">
        <v>0.0656753407682775</v>
      </c>
      <c r="D26" s="77" t="n">
        <f aca="false">($B$4*B26+$B$5*$C25+$B$6*($C25-$C22)+$B$7)-($B$4*B25+$B$5*$C24+$B$6*($C24-$C21)+$B$7-$C25)*$B$8</f>
        <v>0.0648998719935166</v>
      </c>
      <c r="E26" s="3" t="n">
        <f aca="false">D25-C25</f>
        <v>-0.00324659648265747</v>
      </c>
      <c r="F26" s="3" t="n">
        <f aca="false">D26-C26</f>
        <v>-0.000775468774760882</v>
      </c>
      <c r="G26" s="76" t="n">
        <f aca="false">100*(F26^2)</f>
        <v>6.01351820629143E-005</v>
      </c>
      <c r="H26" s="0"/>
    </row>
    <row r="27" customFormat="false" ht="12.75" hidden="false" customHeight="false" outlineLevel="0" collapsed="false">
      <c r="A27" s="68" t="n">
        <v>33298</v>
      </c>
      <c r="B27" s="73" t="n">
        <v>0.0823723228995057</v>
      </c>
      <c r="C27" s="74" t="n">
        <v>0.0615006150061501</v>
      </c>
      <c r="D27" s="77" t="n">
        <f aca="false">($B$4*B27+$B$5*$C26+$B$6*($C26-$C23)+$B$7)-($B$4*B26+$B$5*$C25+$B$6*($C25-$C22)+$B$7-$C26)*$B$8</f>
        <v>0.0645264879477931</v>
      </c>
      <c r="E27" s="3" t="n">
        <f aca="false">D26-C26</f>
        <v>-0.000775468774760882</v>
      </c>
      <c r="F27" s="3" t="n">
        <f aca="false">D27-C27</f>
        <v>0.00302587294164296</v>
      </c>
      <c r="G27" s="76" t="n">
        <f aca="false">100*(F27^2)</f>
        <v>0.0009155907058967</v>
      </c>
      <c r="H27" s="0"/>
    </row>
    <row r="28" customFormat="false" ht="12.75" hidden="false" customHeight="false" outlineLevel="0" collapsed="false">
      <c r="A28" s="68" t="n">
        <v>33329</v>
      </c>
      <c r="B28" s="73" t="n">
        <v>0.0639488409272582</v>
      </c>
      <c r="C28" s="74" t="n">
        <v>0.0619684082624545</v>
      </c>
      <c r="D28" s="77" t="n">
        <f aca="false">($B$4*B28+$B$5*$C27+$B$6*($C27-$C24)+$B$7)-($B$4*B27+$B$5*$C26+$B$6*($C26-$C23)+$B$7-$C27)*$B$8</f>
        <v>0.0599908866127647</v>
      </c>
      <c r="E28" s="3" t="n">
        <f aca="false">D27-C27</f>
        <v>0.00302587294164296</v>
      </c>
      <c r="F28" s="3" t="n">
        <f aca="false">D28-C28</f>
        <v>-0.00197752164968983</v>
      </c>
      <c r="G28" s="76" t="n">
        <f aca="false">100*(F28^2)</f>
        <v>0.0003910591874992</v>
      </c>
      <c r="H28" s="0"/>
    </row>
    <row r="29" customFormat="false" ht="12.75" hidden="false" customHeight="false" outlineLevel="0" collapsed="false">
      <c r="A29" s="68" t="n">
        <v>33359</v>
      </c>
      <c r="B29" s="73" t="n">
        <v>0.0578446909667194</v>
      </c>
      <c r="C29" s="74" t="n">
        <v>0.0616686819830712</v>
      </c>
      <c r="D29" s="77" t="n">
        <f aca="false">($B$4*B29+$B$5*$C28+$B$6*($C28-$C25)+$B$7)-($B$4*B28+$B$5*$C27+$B$6*($C27-$C24)+$B$7-$C28)*$B$8</f>
        <v>0.0604167168522196</v>
      </c>
      <c r="E29" s="3" t="n">
        <f aca="false">D28-C28</f>
        <v>-0.00197752164968983</v>
      </c>
      <c r="F29" s="3" t="n">
        <f aca="false">D29-C29</f>
        <v>-0.00125196513085162</v>
      </c>
      <c r="G29" s="76" t="n">
        <f aca="false">100*(F29^2)</f>
        <v>0.000156741668886832</v>
      </c>
      <c r="H29" s="0"/>
    </row>
    <row r="30" customFormat="false" ht="12.75" hidden="false" customHeight="false" outlineLevel="0" collapsed="false">
      <c r="A30" s="68" t="n">
        <v>33390</v>
      </c>
      <c r="B30" s="73" t="n">
        <v>0.058405682715075</v>
      </c>
      <c r="C30" s="74" t="n">
        <v>0.0591787439613527</v>
      </c>
      <c r="D30" s="77" t="n">
        <f aca="false">($B$4*B30+$B$5*$C29+$B$6*($C29-$C26)+$B$7)-($B$4*B29+$B$5*$C28+$B$6*($C28-$C25)+$B$7-$C29)*$B$8</f>
        <v>0.0601101512970964</v>
      </c>
      <c r="E30" s="3" t="n">
        <f aca="false">D29-C29</f>
        <v>-0.00125196513085162</v>
      </c>
      <c r="F30" s="3" t="n">
        <f aca="false">D30-C30</f>
        <v>0.00093140733574372</v>
      </c>
      <c r="G30" s="76" t="n">
        <f aca="false">100*(F30^2)</f>
        <v>8.67519625077214E-005</v>
      </c>
      <c r="H30" s="0"/>
    </row>
    <row r="31" customFormat="false" ht="12.75" hidden="false" customHeight="false" outlineLevel="0" collapsed="false">
      <c r="A31" s="68" t="n">
        <v>33420</v>
      </c>
      <c r="B31" s="73" t="n">
        <v>0.0552050473186121</v>
      </c>
      <c r="C31" s="74" t="n">
        <v>0.0615942028985508</v>
      </c>
      <c r="D31" s="77" t="n">
        <f aca="false">($B$4*B31+$B$5*$C30+$B$6*($C30-$C27)+$B$7)-($B$4*B30+$B$5*$C29+$B$6*($C29-$C26)+$B$7-$C30)*$B$8</f>
        <v>0.0576829366134406</v>
      </c>
      <c r="E31" s="3" t="n">
        <f aca="false">D30-C30</f>
        <v>0.00093140733574372</v>
      </c>
      <c r="F31" s="3" t="n">
        <f aca="false">D31-C31</f>
        <v>-0.00391126628511018</v>
      </c>
      <c r="G31" s="76" t="n">
        <f aca="false">100*(F31^2)</f>
        <v>0.00152980039530396</v>
      </c>
      <c r="H31" s="0"/>
    </row>
    <row r="32" customFormat="false" ht="12.75" hidden="false" customHeight="false" outlineLevel="0" collapsed="false">
      <c r="A32" s="68" t="n">
        <v>33451</v>
      </c>
      <c r="B32" s="73" t="n">
        <v>0.0468384074941453</v>
      </c>
      <c r="C32" s="74" t="n">
        <v>0.0514354066985647</v>
      </c>
      <c r="D32" s="77" t="n">
        <f aca="false">($B$4*B32+$B$5*$C31+$B$6*($C31-$C28)+$B$7)-($B$4*B31+$B$5*$C30+$B$6*($C30-$C27)+$B$7-$C31)*$B$8</f>
        <v>0.0602091057791369</v>
      </c>
      <c r="E32" s="3" t="n">
        <f aca="false">D31-C31</f>
        <v>-0.00391126628511018</v>
      </c>
      <c r="F32" s="3" t="n">
        <f aca="false">D32-C32</f>
        <v>0.00877369908057221</v>
      </c>
      <c r="G32" s="76" t="n">
        <f aca="false">100*(F32^2)</f>
        <v>0.00769777955564337</v>
      </c>
      <c r="H32" s="0"/>
    </row>
    <row r="33" customFormat="false" ht="12.75" hidden="false" customHeight="false" outlineLevel="0" collapsed="false">
      <c r="A33" s="68" t="n">
        <v>33482</v>
      </c>
      <c r="B33" s="73" t="n">
        <v>0.0409899458623355</v>
      </c>
      <c r="C33" s="74" t="n">
        <v>0.0426540284360188</v>
      </c>
      <c r="D33" s="77" t="n">
        <f aca="false">($B$4*B33+$B$5*$C32+$B$6*($C32-$C29)+$B$7)-($B$4*B32+$B$5*$C31+$B$6*($C31-$C28)+$B$7-$C32)*$B$8</f>
        <v>0.0486285602057309</v>
      </c>
      <c r="E33" s="3" t="n">
        <f aca="false">D32-C32</f>
        <v>0.00877369908057221</v>
      </c>
      <c r="F33" s="3" t="n">
        <f aca="false">D33-C33</f>
        <v>0.00597453176971207</v>
      </c>
      <c r="G33" s="76" t="n">
        <f aca="false">100*(F33^2)</f>
        <v>0.00356950298672988</v>
      </c>
      <c r="H33" s="0"/>
    </row>
    <row r="34" customFormat="false" ht="12.75" hidden="false" customHeight="false" outlineLevel="0" collapsed="false">
      <c r="A34" s="68" t="n">
        <v>33512</v>
      </c>
      <c r="B34" s="73" t="n">
        <v>0.0368380660015348</v>
      </c>
      <c r="C34" s="74" t="n">
        <v>0.036427732079906</v>
      </c>
      <c r="D34" s="77" t="n">
        <f aca="false">($B$4*B34+$B$5*$C33+$B$6*($C33-$C30)+$B$7)-($B$4*B33+$B$5*$C32+$B$6*($C32-$C29)+$B$7-$C33)*$B$8</f>
        <v>0.039704900127484</v>
      </c>
      <c r="E34" s="3" t="n">
        <f aca="false">D33-C33</f>
        <v>0.00597453176971207</v>
      </c>
      <c r="F34" s="3" t="n">
        <f aca="false">D34-C34</f>
        <v>0.00327716804757794</v>
      </c>
      <c r="G34" s="76" t="n">
        <f aca="false">100*(F34^2)</f>
        <v>0.00107398304120658</v>
      </c>
      <c r="H34" s="0"/>
    </row>
    <row r="35" customFormat="false" ht="12.75" hidden="false" customHeight="false" outlineLevel="0" collapsed="false">
      <c r="A35" s="68" t="n">
        <v>33543</v>
      </c>
      <c r="B35" s="73" t="n">
        <v>0.043076923076923</v>
      </c>
      <c r="C35" s="74" t="n">
        <v>0.04</v>
      </c>
      <c r="D35" s="77" t="n">
        <f aca="false">($B$4*B35+$B$5*$C34+$B$6*($C34-$C31)+$B$7)-($B$4*B34+$B$5*$C33+$B$6*($C33-$C30)+$B$7-$C34)*$B$8</f>
        <v>0.0333364149800349</v>
      </c>
      <c r="E35" s="3" t="n">
        <f aca="false">D34-C34</f>
        <v>0.00327716804757794</v>
      </c>
      <c r="F35" s="3" t="n">
        <f aca="false">D35-C35</f>
        <v>-0.00666358501996515</v>
      </c>
      <c r="G35" s="76" t="n">
        <f aca="false">100*(F35^2)</f>
        <v>0.00444033653183039</v>
      </c>
      <c r="H35" s="0"/>
    </row>
    <row r="36" customFormat="false" ht="12.75" hidden="false" customHeight="false" outlineLevel="0" collapsed="false">
      <c r="A36" s="68" t="n">
        <v>33573</v>
      </c>
      <c r="B36" s="73" t="n">
        <v>0.0446497305619706</v>
      </c>
      <c r="C36" s="74" t="n">
        <v>0.0412735849056605</v>
      </c>
      <c r="D36" s="77" t="n">
        <f aca="false">($B$4*B36+$B$5*$C35+$B$6*($C35-$C32)+$B$7)-($B$4*B35+$B$5*$C34+$B$6*($C34-$C31)+$B$7-$C35)*$B$8</f>
        <v>0.03880455261</v>
      </c>
      <c r="E36" s="3" t="n">
        <f aca="false">D35-C35</f>
        <v>-0.00666358501996515</v>
      </c>
      <c r="F36" s="3" t="n">
        <f aca="false">D36-C36</f>
        <v>-0.00246903229566043</v>
      </c>
      <c r="G36" s="76" t="n">
        <f aca="false">100*(F36^2)</f>
        <v>0.000609612047701421</v>
      </c>
      <c r="H36" s="0"/>
    </row>
    <row r="37" customFormat="false" ht="12.75" hidden="false" customHeight="false" outlineLevel="0" collapsed="false">
      <c r="A37" s="68" t="n">
        <v>33604</v>
      </c>
      <c r="B37" s="73" t="n">
        <v>0.0414746543778803</v>
      </c>
      <c r="C37" s="74" t="n">
        <v>0.0337995337995338</v>
      </c>
      <c r="D37" s="77" t="n">
        <f aca="false">($B$4*B37+$B$5*$C36+$B$6*($C36-$C33)+$B$7)-($B$4*B36+$B$5*$C35+$B$6*($C35-$C32)+$B$7-$C36)*$B$8</f>
        <v>0.0406865230442163</v>
      </c>
      <c r="E37" s="3" t="n">
        <f aca="false">D36-C36</f>
        <v>-0.00246903229566043</v>
      </c>
      <c r="F37" s="3" t="n">
        <f aca="false">D37-C37</f>
        <v>0.00688698924468247</v>
      </c>
      <c r="G37" s="76" t="n">
        <f aca="false">100*(F37^2)</f>
        <v>0.00474306208563719</v>
      </c>
      <c r="H37" s="0"/>
      <c r="K37" s="78"/>
      <c r="L37" s="78"/>
    </row>
    <row r="38" customFormat="false" ht="12.75" hidden="false" customHeight="false" outlineLevel="0" collapsed="false">
      <c r="A38" s="68" t="n">
        <v>33635</v>
      </c>
      <c r="B38" s="73" t="n">
        <v>0.0412528647822765</v>
      </c>
      <c r="C38" s="74" t="n">
        <v>0.0348837209302326</v>
      </c>
      <c r="D38" s="77" t="n">
        <f aca="false">($B$4*B38+$B$5*$C37+$B$6*($C37-$C34)+$B$7)-($B$4*B37+$B$5*$C36+$B$6*($C36-$C33)+$B$7-$C37)*$B$8</f>
        <v>0.0328646124406696</v>
      </c>
      <c r="E38" s="3" t="n">
        <f aca="false">D37-C37</f>
        <v>0.00688698924468247</v>
      </c>
      <c r="F38" s="3" t="n">
        <f aca="false">D38-C38</f>
        <v>-0.00201910848956307</v>
      </c>
      <c r="G38" s="76" t="n">
        <f aca="false">100*(F38^2)</f>
        <v>0.000407679909262566</v>
      </c>
      <c r="H38" s="0"/>
      <c r="K38" s="78"/>
      <c r="L38" s="78"/>
    </row>
    <row r="39" customFormat="false" ht="12.75" hidden="false" customHeight="false" outlineLevel="0" collapsed="false">
      <c r="A39" s="68" t="n">
        <v>33664</v>
      </c>
      <c r="B39" s="73" t="n">
        <v>0.0403348554033485</v>
      </c>
      <c r="C39" s="74" t="n">
        <v>0.0393974507531867</v>
      </c>
      <c r="D39" s="77" t="n">
        <f aca="false">($B$4*B39+$B$5*$C38+$B$6*($C38-$C35)+$B$7)-($B$4*B38+$B$5*$C37+$B$6*($C37-$C34)+$B$7-$C38)*$B$8</f>
        <v>0.034154692620229</v>
      </c>
      <c r="E39" s="3" t="n">
        <f aca="false">D38-C38</f>
        <v>-0.00201910848956307</v>
      </c>
      <c r="F39" s="3" t="n">
        <f aca="false">D39-C39</f>
        <v>-0.00524275813295767</v>
      </c>
      <c r="G39" s="76" t="n">
        <f aca="false">100*(F39^2)</f>
        <v>0.00274865128406938</v>
      </c>
      <c r="H39" s="0"/>
    </row>
    <row r="40" customFormat="false" ht="12.75" hidden="false" customHeight="false" outlineLevel="0" collapsed="false">
      <c r="A40" s="68" t="n">
        <v>33695</v>
      </c>
      <c r="B40" s="73" t="n">
        <v>0.0428249436513901</v>
      </c>
      <c r="C40" s="74" t="n">
        <v>0.0308924485125857</v>
      </c>
      <c r="D40" s="77" t="n">
        <f aca="false">($B$4*B40+$B$5*$C39+$B$6*($C39-$C36)+$B$7)-($B$4*B39+$B$5*$C38+$B$6*($C38-$C35)+$B$7-$C39)*$B$8</f>
        <v>0.0390683374943807</v>
      </c>
      <c r="E40" s="3" t="n">
        <f aca="false">D39-C39</f>
        <v>-0.00524275813295767</v>
      </c>
      <c r="F40" s="3" t="n">
        <f aca="false">D40-C40</f>
        <v>0.008175888981795</v>
      </c>
      <c r="G40" s="76" t="n">
        <f aca="false">100*(F40^2)</f>
        <v>0.00668451606426369</v>
      </c>
      <c r="H40" s="0"/>
    </row>
    <row r="41" customFormat="false" ht="12.75" hidden="false" customHeight="false" outlineLevel="0" collapsed="false">
      <c r="A41" s="68" t="n">
        <v>33725</v>
      </c>
      <c r="B41" s="73" t="n">
        <v>0.0434456928838953</v>
      </c>
      <c r="C41" s="74" t="n">
        <v>0.0284738041002277</v>
      </c>
      <c r="D41" s="77" t="n">
        <f aca="false">($B$4*B41+$B$5*$C40+$B$6*($C40-$C37)+$B$7)-($B$4*B40+$B$5*$C39+$B$6*($C39-$C36)+$B$7-$C40)*$B$8</f>
        <v>0.0300849540194887</v>
      </c>
      <c r="E41" s="3" t="n">
        <f aca="false">D40-C40</f>
        <v>0.008175888981795</v>
      </c>
      <c r="F41" s="3" t="n">
        <f aca="false">D41-C41</f>
        <v>0.00161114991926102</v>
      </c>
      <c r="G41" s="76" t="n">
        <f aca="false">100*(F41^2)</f>
        <v>0.00025958040623348</v>
      </c>
      <c r="H41" s="0"/>
    </row>
    <row r="42" customFormat="false" ht="12.75" hidden="false" customHeight="false" outlineLevel="0" collapsed="false">
      <c r="A42" s="68" t="n">
        <v>33756</v>
      </c>
      <c r="B42" s="73" t="n">
        <v>0.0387770320656229</v>
      </c>
      <c r="C42" s="74" t="n">
        <v>0.0307867730900799</v>
      </c>
      <c r="D42" s="77" t="n">
        <f aca="false">($B$4*B42+$B$5*$C41+$B$6*($C41-$C38)+$B$7)-($B$4*B41+$B$5*$C40+$B$6*($C40-$C37)+$B$7-$C41)*$B$8</f>
        <v>0.0276788704028043</v>
      </c>
      <c r="E42" s="3" t="n">
        <f aca="false">D41-C41</f>
        <v>0.00161114991926102</v>
      </c>
      <c r="F42" s="3" t="n">
        <f aca="false">D42-C42</f>
        <v>-0.00310790268727564</v>
      </c>
      <c r="G42" s="76" t="n">
        <f aca="false">100*(F42^2)</f>
        <v>0.000965905911357513</v>
      </c>
      <c r="H42" s="0"/>
    </row>
    <row r="43" customFormat="false" ht="12.75" hidden="false" customHeight="false" outlineLevel="0" collapsed="false">
      <c r="A43" s="68" t="n">
        <v>33786</v>
      </c>
      <c r="B43" s="73" t="n">
        <v>0.0373692077727952</v>
      </c>
      <c r="C43" s="74" t="n">
        <v>0.0284414106939703</v>
      </c>
      <c r="D43" s="77" t="n">
        <f aca="false">($B$4*B43+$B$5*$C42+$B$6*($C42-$C39)+$B$7)-($B$4*B42+$B$5*$C41+$B$6*($C41-$C38)+$B$7-$C42)*$B$8</f>
        <v>0.0299337707911502</v>
      </c>
      <c r="E43" s="3" t="n">
        <f aca="false">D42-C42</f>
        <v>-0.00310790268727564</v>
      </c>
      <c r="F43" s="3" t="n">
        <f aca="false">D43-C43</f>
        <v>0.00149236009717987</v>
      </c>
      <c r="G43" s="76" t="n">
        <f aca="false">100*(F43^2)</f>
        <v>0.00022271386596547</v>
      </c>
      <c r="H43" s="0"/>
    </row>
    <row r="44" customFormat="false" ht="12.75" hidden="false" customHeight="false" outlineLevel="0" collapsed="false">
      <c r="A44" s="68" t="n">
        <v>33817</v>
      </c>
      <c r="B44" s="73" t="n">
        <v>0.0357941834451903</v>
      </c>
      <c r="C44" s="74" t="n">
        <v>0.0273037542662116</v>
      </c>
      <c r="D44" s="77" t="n">
        <f aca="false">($B$4*B44+$B$5*$C43+$B$6*($C43-$C40)+$B$7)-($B$4*B43+$B$5*$C42+$B$6*($C42-$C39)+$B$7-$C43)*$B$8</f>
        <v>0.0280078309291406</v>
      </c>
      <c r="E44" s="3" t="n">
        <f aca="false">D43-C43</f>
        <v>0.00149236009717987</v>
      </c>
      <c r="F44" s="3" t="n">
        <f aca="false">D44-C44</f>
        <v>0.000704076662929057</v>
      </c>
      <c r="G44" s="76" t="n">
        <f aca="false">100*(F44^2)</f>
        <v>4.95723947281317E-005</v>
      </c>
      <c r="H44" s="0"/>
    </row>
    <row r="45" customFormat="false" ht="12.75" hidden="false" customHeight="false" outlineLevel="0" collapsed="false">
      <c r="A45" s="68" t="n">
        <v>33848</v>
      </c>
      <c r="B45" s="73" t="n">
        <v>0.035661218424963</v>
      </c>
      <c r="C45" s="74" t="n">
        <v>0.0272727272727273</v>
      </c>
      <c r="D45" s="77" t="n">
        <f aca="false">($B$4*B45+$B$5*$C44+$B$6*($C44-$C41)+$B$7)-($B$4*B44+$B$5*$C43+$B$6*($C43-$C40)+$B$7-$C44)*$B$8</f>
        <v>0.0270913247207385</v>
      </c>
      <c r="E45" s="3" t="n">
        <f aca="false">D44-C44</f>
        <v>0.000704076662929057</v>
      </c>
      <c r="F45" s="3" t="n">
        <f aca="false">D45-C45</f>
        <v>-0.000181402551988848</v>
      </c>
      <c r="G45" s="76" t="n">
        <f aca="false">100*(F45^2)</f>
        <v>3.29068858680666E-006</v>
      </c>
      <c r="H45" s="0"/>
    </row>
    <row r="46" customFormat="false" ht="12.75" hidden="false" customHeight="false" outlineLevel="0" collapsed="false">
      <c r="A46" s="68" t="n">
        <v>33878</v>
      </c>
      <c r="B46" s="73" t="n">
        <v>0.0355292376017766</v>
      </c>
      <c r="C46" s="74" t="n">
        <v>0.0283446712018141</v>
      </c>
      <c r="D46" s="77" t="n">
        <f aca="false">($B$4*B46+$B$5*$C45+$B$6*($C45-$C42)+$B$7)-($B$4*B45+$B$5*$C44+$B$6*($C44-$C41)+$B$7-$C45)*$B$8</f>
        <v>0.0268829615317473</v>
      </c>
      <c r="E46" s="3" t="n">
        <f aca="false">D45-C45</f>
        <v>-0.000181402551988848</v>
      </c>
      <c r="F46" s="3" t="n">
        <f aca="false">D46-C46</f>
        <v>-0.00146170967006673</v>
      </c>
      <c r="G46" s="76" t="n">
        <f aca="false">100*(F46^2)</f>
        <v>0.000213659515956658</v>
      </c>
      <c r="H46" s="0"/>
    </row>
    <row r="47" customFormat="false" ht="12.75" hidden="false" customHeight="false" outlineLevel="0" collapsed="false">
      <c r="A47" s="68" t="n">
        <v>33909</v>
      </c>
      <c r="B47" s="73" t="n">
        <v>0.03023598820059</v>
      </c>
      <c r="C47" s="74" t="n">
        <v>0.0316742081447963</v>
      </c>
      <c r="D47" s="77" t="n">
        <f aca="false">($B$4*B47+$B$5*$C46+$B$6*($C46-$C43)+$B$7)-($B$4*B46+$B$5*$C45+$B$6*($C45-$C42)+$B$7-$C46)*$B$8</f>
        <v>0.0281624413168189</v>
      </c>
      <c r="E47" s="3" t="n">
        <f aca="false">D46-C46</f>
        <v>-0.00146170967006673</v>
      </c>
      <c r="F47" s="3" t="n">
        <f aca="false">D47-C47</f>
        <v>-0.00351176682797742</v>
      </c>
      <c r="G47" s="76" t="n">
        <f aca="false">100*(F47^2)</f>
        <v>0.00123325062540826</v>
      </c>
      <c r="H47" s="0"/>
    </row>
    <row r="48" customFormat="false" ht="12.75" hidden="false" customHeight="false" outlineLevel="0" collapsed="false">
      <c r="A48" s="68" t="n">
        <v>33939</v>
      </c>
      <c r="B48" s="73" t="n">
        <v>0.025792188651437</v>
      </c>
      <c r="C48" s="74" t="n">
        <v>0.0328425821064553</v>
      </c>
      <c r="D48" s="77" t="n">
        <f aca="false">($B$4*B48+$B$5*$C47+$B$6*($C47-$C44)+$B$7)-($B$4*B47+$B$5*$C46+$B$6*($C46-$C43)+$B$7-$C47)*$B$8</f>
        <v>0.0317583767352895</v>
      </c>
      <c r="E48" s="3" t="n">
        <f aca="false">D47-C47</f>
        <v>-0.00351176682797742</v>
      </c>
      <c r="F48" s="3" t="n">
        <f aca="false">D48-C48</f>
        <v>-0.0010842053711658</v>
      </c>
      <c r="G48" s="76" t="n">
        <f aca="false">100*(F48^2)</f>
        <v>0.000117550128686478</v>
      </c>
      <c r="H48" s="0"/>
    </row>
    <row r="49" customFormat="false" ht="12.75" hidden="false" customHeight="false" outlineLevel="0" collapsed="false">
      <c r="A49" s="68" t="n">
        <v>33970</v>
      </c>
      <c r="B49" s="73" t="n">
        <v>0.0169616519174043</v>
      </c>
      <c r="C49" s="74" t="n">
        <v>0.0349492671927847</v>
      </c>
      <c r="D49" s="77" t="n">
        <f aca="false">($B$4*B49+$B$5*$C48+$B$6*($C48-$C45)+$B$7)-($B$4*B48+$B$5*$C47+$B$6*($C47-$C44)+$B$7-$C48)*$B$8</f>
        <v>0.032557613772631</v>
      </c>
      <c r="E49" s="3" t="n">
        <f aca="false">D48-C48</f>
        <v>-0.0010842053711658</v>
      </c>
      <c r="F49" s="3" t="n">
        <f aca="false">D49-C49</f>
        <v>-0.00239165342015371</v>
      </c>
      <c r="G49" s="76" t="n">
        <f aca="false">100*(F49^2)</f>
        <v>0.000572000608213294</v>
      </c>
      <c r="H49" s="0"/>
    </row>
    <row r="50" customFormat="false" ht="12.75" hidden="false" customHeight="false" outlineLevel="0" collapsed="false">
      <c r="A50" s="68" t="n">
        <v>34001</v>
      </c>
      <c r="B50" s="73" t="n">
        <v>0.0183418928833456</v>
      </c>
      <c r="C50" s="74" t="n">
        <v>0.0370786516853932</v>
      </c>
      <c r="D50" s="77" t="n">
        <f aca="false">($B$4*B50+$B$5*$C49+$B$6*($C49-$C46)+$B$7)-($B$4*B49+$B$5*$C48+$B$6*($C48-$C45)+$B$7-$C49)*$B$8</f>
        <v>0.0347701605301646</v>
      </c>
      <c r="E50" s="3" t="n">
        <f aca="false">D49-C49</f>
        <v>-0.00239165342015371</v>
      </c>
      <c r="F50" s="3" t="n">
        <f aca="false">D50-C50</f>
        <v>-0.00230849115522853</v>
      </c>
      <c r="G50" s="76" t="n">
        <f aca="false">100*(F50^2)</f>
        <v>0.000532913141376834</v>
      </c>
      <c r="H50" s="0"/>
    </row>
    <row r="51" customFormat="false" ht="12.75" hidden="false" customHeight="false" outlineLevel="0" collapsed="false">
      <c r="A51" s="68" t="n">
        <v>34029</v>
      </c>
      <c r="B51" s="73" t="n">
        <v>0.0190197512801757</v>
      </c>
      <c r="C51" s="74" t="n">
        <v>0.0367892976588629</v>
      </c>
      <c r="D51" s="77" t="n">
        <f aca="false">($B$4*B51+$B$5*$C50+$B$6*($C50-$C47)+$B$7)-($B$4*B50+$B$5*$C49+$B$6*($C49-$C46)+$B$7-$C50)*$B$8</f>
        <v>0.0366812693709368</v>
      </c>
      <c r="E51" s="3" t="n">
        <f aca="false">D50-C50</f>
        <v>-0.00230849115522853</v>
      </c>
      <c r="F51" s="3" t="n">
        <f aca="false">D51-C51</f>
        <v>-0.00010802828792604</v>
      </c>
      <c r="G51" s="76" t="n">
        <f aca="false">100*(F51^2)</f>
        <v>1.16701109922315E-006</v>
      </c>
      <c r="H51" s="0"/>
    </row>
    <row r="52" customFormat="false" ht="12.75" hidden="false" customHeight="false" outlineLevel="0" collapsed="false">
      <c r="A52" s="68" t="n">
        <v>34060</v>
      </c>
      <c r="B52" s="73" t="n">
        <v>0.0129682997118155</v>
      </c>
      <c r="C52" s="74" t="n">
        <v>0.0399556048834628</v>
      </c>
      <c r="D52" s="77" t="n">
        <f aca="false">($B$4*B52+$B$5*$C51+$B$6*($C51-$C48)+$B$7)-($B$4*B51+$B$5*$C50+$B$6*($C50-$C47)+$B$7-$C51)*$B$8</f>
        <v>0.0359288457558573</v>
      </c>
      <c r="E52" s="3" t="n">
        <f aca="false">D51-C51</f>
        <v>-0.00010802828792604</v>
      </c>
      <c r="F52" s="3" t="n">
        <f aca="false">D52-C52</f>
        <v>-0.00402675912760551</v>
      </c>
      <c r="G52" s="76" t="n">
        <f aca="false">100*(F52^2)</f>
        <v>0.00162147890717543</v>
      </c>
      <c r="H52" s="0"/>
    </row>
    <row r="53" customFormat="false" ht="12.75" hidden="false" customHeight="false" outlineLevel="0" collapsed="false">
      <c r="A53" s="68" t="n">
        <v>34090</v>
      </c>
      <c r="B53" s="73" t="n">
        <v>0.0129217516152189</v>
      </c>
      <c r="C53" s="74" t="n">
        <v>0.0398671096345515</v>
      </c>
      <c r="D53" s="77" t="n">
        <f aca="false">($B$4*B53+$B$5*$C52+$B$6*($C52-$C49)+$B$7)-($B$4*B52+$B$5*$C51+$B$6*($C51-$C48)+$B$7-$C52)*$B$8</f>
        <v>0.0392725383803882</v>
      </c>
      <c r="E53" s="3" t="n">
        <f aca="false">D52-C52</f>
        <v>-0.00402675912760551</v>
      </c>
      <c r="F53" s="3" t="n">
        <f aca="false">D53-C53</f>
        <v>-0.000594571254163345</v>
      </c>
      <c r="G53" s="76" t="n">
        <f aca="false">100*(F53^2)</f>
        <v>3.53514976277373E-005</v>
      </c>
      <c r="H53" s="0"/>
    </row>
    <row r="54" customFormat="false" ht="12.75" hidden="false" customHeight="false" outlineLevel="0" collapsed="false">
      <c r="A54" s="68" t="n">
        <v>34121</v>
      </c>
      <c r="B54" s="73" t="n">
        <v>0.0122038765254844</v>
      </c>
      <c r="C54" s="74" t="n">
        <v>0.040929203539823</v>
      </c>
      <c r="D54" s="77" t="n">
        <f aca="false">($B$4*B54+$B$5*$C53+$B$6*($C53-$C50)+$B$7)-($B$4*B53+$B$5*$C52+$B$6*($C52-$C49)+$B$7-$C53)*$B$8</f>
        <v>0.0387343966865768</v>
      </c>
      <c r="E54" s="3" t="n">
        <f aca="false">D53-C53</f>
        <v>-0.000594571254163345</v>
      </c>
      <c r="F54" s="3" t="n">
        <f aca="false">D54-C54</f>
        <v>-0.00219480685324621</v>
      </c>
      <c r="G54" s="76" t="n">
        <f aca="false">100*(F54^2)</f>
        <v>0.000481717712305653</v>
      </c>
      <c r="H54" s="0"/>
    </row>
    <row r="55" customFormat="false" ht="12.75" hidden="false" customHeight="false" outlineLevel="0" collapsed="false">
      <c r="A55" s="68" t="n">
        <v>34151</v>
      </c>
      <c r="B55" s="73" t="n">
        <v>0.0136887608069163</v>
      </c>
      <c r="C55" s="74" t="n">
        <v>0.0420353982300885</v>
      </c>
      <c r="D55" s="77" t="n">
        <f aca="false">($B$4*B55+$B$5*$C54+$B$6*($C54-$C51)+$B$7)-($B$4*B54+$B$5*$C53+$B$6*($C53-$C50)+$B$7-$C54)*$B$8</f>
        <v>0.0400108364945678</v>
      </c>
      <c r="E55" s="3" t="n">
        <f aca="false">D54-C54</f>
        <v>-0.00219480685324621</v>
      </c>
      <c r="F55" s="3" t="n">
        <f aca="false">D55-C55</f>
        <v>-0.00202456173552072</v>
      </c>
      <c r="G55" s="76" t="n">
        <f aca="false">100*(F55^2)</f>
        <v>0.000409885022093468</v>
      </c>
      <c r="H55" s="0"/>
    </row>
    <row r="56" customFormat="false" ht="12.75" hidden="false" customHeight="false" outlineLevel="0" collapsed="false">
      <c r="A56" s="68" t="n">
        <v>34182</v>
      </c>
      <c r="B56" s="73" t="n">
        <v>0.0172786177105833</v>
      </c>
      <c r="C56" s="74" t="n">
        <v>0.0442967884828349</v>
      </c>
      <c r="D56" s="77" t="n">
        <f aca="false">($B$4*B56+$B$5*$C55+$B$6*($C55-$C52)+$B$7)-($B$4*B55+$B$5*$C54+$B$6*($C54-$C51)+$B$7-$C55)*$B$8</f>
        <v>0.040954938102997</v>
      </c>
      <c r="E56" s="3" t="n">
        <f aca="false">D55-C55</f>
        <v>-0.00202456173552072</v>
      </c>
      <c r="F56" s="3" t="n">
        <f aca="false">D56-C56</f>
        <v>-0.00334185037983793</v>
      </c>
      <c r="G56" s="76" t="n">
        <f aca="false">100*(F56^2)</f>
        <v>0.00111679639612229</v>
      </c>
      <c r="H56" s="0"/>
    </row>
    <row r="57" customFormat="false" ht="12.75" hidden="false" customHeight="false" outlineLevel="0" collapsed="false">
      <c r="A57" s="68" t="n">
        <v>34213</v>
      </c>
      <c r="B57" s="73" t="n">
        <v>0.0179340028694404</v>
      </c>
      <c r="C57" s="74" t="n">
        <v>0.0431415929203538</v>
      </c>
      <c r="D57" s="77" t="n">
        <f aca="false">($B$4*B57+$B$5*$C56+$B$6*($C56-$C53)+$B$7)-($B$4*B56+$B$5*$C55+$B$6*($C55-$C52)+$B$7-$C56)*$B$8</f>
        <v>0.0434333872599503</v>
      </c>
      <c r="E57" s="3" t="n">
        <f aca="false">D56-C56</f>
        <v>-0.00334185037983793</v>
      </c>
      <c r="F57" s="3" t="n">
        <f aca="false">D57-C57</f>
        <v>0.000291794339596488</v>
      </c>
      <c r="G57" s="76" t="n">
        <f aca="false">100*(F57^2)</f>
        <v>8.51439366205505E-006</v>
      </c>
      <c r="H57" s="0"/>
    </row>
    <row r="58" customFormat="false" ht="12.75" hidden="false" customHeight="false" outlineLevel="0" collapsed="false">
      <c r="A58" s="68" t="n">
        <v>34243</v>
      </c>
      <c r="B58" s="73" t="n">
        <v>0.0135811293781272</v>
      </c>
      <c r="C58" s="74" t="n">
        <v>0.0407938257993385</v>
      </c>
      <c r="D58" s="77" t="n">
        <f aca="false">($B$4*B58+$B$5*$C57+$B$6*($C57-$C54)+$B$7)-($B$4*B57+$B$5*$C56+$B$6*($C56-$C53)+$B$7-$C57)*$B$8</f>
        <v>0.0417510881960745</v>
      </c>
      <c r="E58" s="3" t="n">
        <f aca="false">D57-C57</f>
        <v>0.000291794339596488</v>
      </c>
      <c r="F58" s="3" t="n">
        <f aca="false">D58-C58</f>
        <v>0.000957262396735964</v>
      </c>
      <c r="G58" s="76" t="n">
        <f aca="false">100*(F58^2)</f>
        <v>9.16351296204682E-005</v>
      </c>
      <c r="H58" s="0"/>
    </row>
    <row r="59" customFormat="false" ht="12.75" hidden="false" customHeight="false" outlineLevel="0" collapsed="false">
      <c r="A59" s="68" t="n">
        <v>34274</v>
      </c>
      <c r="B59" s="73" t="n">
        <v>0.0136005726556907</v>
      </c>
      <c r="C59" s="74" t="n">
        <v>0.0350877192982457</v>
      </c>
      <c r="D59" s="77" t="n">
        <f aca="false">($B$4*B59+$B$5*$C58+$B$6*($C58-$C55)+$B$7)-($B$4*B58+$B$5*$C57+$B$6*($C57-$C54)+$B$7-$C58)*$B$8</f>
        <v>0.0391283146979177</v>
      </c>
      <c r="E59" s="3" t="n">
        <f aca="false">D58-C58</f>
        <v>0.000957262396735964</v>
      </c>
      <c r="F59" s="3" t="n">
        <f aca="false">D59-C59</f>
        <v>0.00404059539967198</v>
      </c>
      <c r="G59" s="76" t="n">
        <f aca="false">100*(F59^2)</f>
        <v>0.00163264111838504</v>
      </c>
      <c r="H59" s="0"/>
    </row>
    <row r="60" customFormat="false" ht="12.75" hidden="false" customHeight="false" outlineLevel="0" collapsed="false">
      <c r="A60" s="68" t="n">
        <v>34304</v>
      </c>
      <c r="B60" s="73" t="n">
        <v>0.0193965517241381</v>
      </c>
      <c r="C60" s="74" t="n">
        <v>0.0405701754385965</v>
      </c>
      <c r="D60" s="77" t="n">
        <f aca="false">($B$4*B60+$B$5*$C59+$B$6*($C59-$C56)+$B$7)-($B$4*B59+$B$5*$C58+$B$6*($C58-$C55)+$B$7-$C59)*$B$8</f>
        <v>0.0329122028282388</v>
      </c>
      <c r="E60" s="3" t="n">
        <f aca="false">D59-C59</f>
        <v>0.00404059539967198</v>
      </c>
      <c r="F60" s="3" t="n">
        <f aca="false">D60-C60</f>
        <v>-0.00765797261035773</v>
      </c>
      <c r="G60" s="76" t="n">
        <f aca="false">100*(F60^2)</f>
        <v>0.00586445445009892</v>
      </c>
      <c r="H60" s="0"/>
    </row>
    <row r="61" customFormat="false" ht="12.75" hidden="false" customHeight="false" outlineLevel="0" collapsed="false">
      <c r="A61" s="68" t="n">
        <v>34335</v>
      </c>
      <c r="B61" s="73" t="n">
        <v>0.0246555474981871</v>
      </c>
      <c r="C61" s="74" t="n">
        <v>0.0370370370370372</v>
      </c>
      <c r="D61" s="77" t="n">
        <f aca="false">($B$4*B61+$B$5*$C60+$B$6*($C60-$C57)+$B$7)-($B$4*B60+$B$5*$C59+$B$6*($C59-$C56)+$B$7-$C60)*$B$8</f>
        <v>0.0396762125994529</v>
      </c>
      <c r="E61" s="3" t="n">
        <f aca="false">D60-C60</f>
        <v>-0.00765797261035773</v>
      </c>
      <c r="F61" s="3" t="n">
        <f aca="false">D61-C61</f>
        <v>0.00263917556241571</v>
      </c>
      <c r="G61" s="76" t="n">
        <f aca="false">100*(F61^2)</f>
        <v>0.000696524764925225</v>
      </c>
      <c r="H61" s="0"/>
    </row>
    <row r="62" customFormat="false" ht="12.75" hidden="false" customHeight="false" outlineLevel="0" collapsed="false">
      <c r="A62" s="68" t="n">
        <v>34366</v>
      </c>
      <c r="B62" s="73" t="n">
        <v>0.0237752161383284</v>
      </c>
      <c r="C62" s="74" t="n">
        <v>0.0325027085590466</v>
      </c>
      <c r="D62" s="77" t="n">
        <f aca="false">($B$4*B62+$B$5*$C61+$B$6*($C61-$C58)+$B$7)-($B$4*B61+$B$5*$C60+$B$6*($C60-$C57)+$B$7-$C61)*$B$8</f>
        <v>0.0355651645320366</v>
      </c>
      <c r="E62" s="3" t="n">
        <f aca="false">D61-C61</f>
        <v>0.00263917556241571</v>
      </c>
      <c r="F62" s="3" t="n">
        <f aca="false">D62-C62</f>
        <v>0.00306245597299006</v>
      </c>
      <c r="G62" s="76" t="n">
        <f aca="false">100*(F62^2)</f>
        <v>0.000937863658650247</v>
      </c>
      <c r="H62" s="0"/>
    </row>
    <row r="63" customFormat="false" ht="12.75" hidden="false" customHeight="false" outlineLevel="0" collapsed="false">
      <c r="A63" s="68" t="n">
        <v>34394</v>
      </c>
      <c r="B63" s="73" t="n">
        <v>0.0229720028715004</v>
      </c>
      <c r="C63" s="74" t="n">
        <v>0.0258064516129033</v>
      </c>
      <c r="D63" s="77" t="n">
        <f aca="false">($B$4*B63+$B$5*$C62+$B$6*($C62-$C59)+$B$7)-($B$4*B62+$B$5*$C61+$B$6*($C61-$C58)+$B$7-$C62)*$B$8</f>
        <v>0.0313063695058307</v>
      </c>
      <c r="E63" s="3" t="n">
        <f aca="false">D62-C62</f>
        <v>0.00306245597299006</v>
      </c>
      <c r="F63" s="3" t="n">
        <f aca="false">D63-C63</f>
        <v>0.00549991789292745</v>
      </c>
      <c r="G63" s="76" t="n">
        <f aca="false">100*(F63^2)</f>
        <v>0.00302490968289436</v>
      </c>
      <c r="H63" s="0"/>
    </row>
    <row r="64" customFormat="false" ht="12.75" hidden="false" customHeight="false" outlineLevel="0" collapsed="false">
      <c r="A64" s="68" t="n">
        <v>34425</v>
      </c>
      <c r="B64" s="73" t="n">
        <v>0.0256045519203414</v>
      </c>
      <c r="C64" s="74" t="n">
        <v>0.0213447171824974</v>
      </c>
      <c r="D64" s="77" t="n">
        <f aca="false">($B$4*B64+$B$5*$C63+$B$6*($C63-$C60)+$B$7)-($B$4*B63+$B$5*$C62+$B$6*($C62-$C59)+$B$7-$C63)*$B$8</f>
        <v>0.0236757685746315</v>
      </c>
      <c r="E64" s="3" t="n">
        <f aca="false">D63-C63</f>
        <v>0.00549991789292745</v>
      </c>
      <c r="F64" s="3" t="n">
        <f aca="false">D64-C64</f>
        <v>0.00233105139213407</v>
      </c>
      <c r="G64" s="76" t="n">
        <f aca="false">100*(F64^2)</f>
        <v>0.00054338005927702</v>
      </c>
      <c r="H64" s="0"/>
    </row>
    <row r="65" customFormat="false" ht="12.75" hidden="false" customHeight="false" outlineLevel="0" collapsed="false">
      <c r="A65" s="68" t="n">
        <v>34455</v>
      </c>
      <c r="B65" s="73" t="n">
        <v>0.0255138199858256</v>
      </c>
      <c r="C65" s="74" t="n">
        <v>0.0223642172523961</v>
      </c>
      <c r="D65" s="77" t="n">
        <f aca="false">($B$4*B65+$B$5*$C64+$B$6*($C64-$C61)+$B$7)-($B$4*B64+$B$5*$C63+$B$6*($C63-$C60)+$B$7-$C64)*$B$8</f>
        <v>0.0195635369367565</v>
      </c>
      <c r="E65" s="3" t="n">
        <f aca="false">D64-C64</f>
        <v>0.00233105139213407</v>
      </c>
      <c r="F65" s="3" t="n">
        <f aca="false">D65-C65</f>
        <v>-0.00280068031563967</v>
      </c>
      <c r="G65" s="76" t="n">
        <f aca="false">100*(F65^2)</f>
        <v>0.000784381023041154</v>
      </c>
      <c r="H65" s="0"/>
    </row>
    <row r="66" customFormat="false" ht="12.75" hidden="false" customHeight="false" outlineLevel="0" collapsed="false">
      <c r="A66" s="68" t="n">
        <v>34486</v>
      </c>
      <c r="B66" s="73" t="n">
        <v>0.026241134751773</v>
      </c>
      <c r="C66" s="74" t="n">
        <v>0.0212539851222104</v>
      </c>
      <c r="D66" s="77" t="n">
        <f aca="false">($B$4*B66+$B$5*$C65+$B$6*($C65-$C62)+$B$7)-($B$4*B65+$B$5*$C64+$B$6*($C64-$C61)+$B$7-$C65)*$B$8</f>
        <v>0.0214574915485651</v>
      </c>
      <c r="E66" s="3" t="n">
        <f aca="false">D65-C65</f>
        <v>-0.00280068031563967</v>
      </c>
      <c r="F66" s="3" t="n">
        <f aca="false">D66-C66</f>
        <v>0.000203506426354701</v>
      </c>
      <c r="G66" s="76" t="n">
        <f aca="false">100*(F66^2)</f>
        <v>4.14148655676612E-006</v>
      </c>
      <c r="H66" s="0"/>
    </row>
    <row r="67" customFormat="false" ht="12.75" hidden="false" customHeight="false" outlineLevel="0" collapsed="false">
      <c r="A67" s="68" t="n">
        <v>34516</v>
      </c>
      <c r="B67" s="73" t="n">
        <v>0.023454157782516</v>
      </c>
      <c r="C67" s="74" t="n">
        <v>0.0201698513800423</v>
      </c>
      <c r="D67" s="77" t="n">
        <f aca="false">($B$4*B67+$B$5*$C66+$B$6*($C66-$C63)+$B$7)-($B$4*B66+$B$5*$C65+$B$6*($C65-$C62)+$B$7-$C66)*$B$8</f>
        <v>0.0207088542881893</v>
      </c>
      <c r="E67" s="3" t="n">
        <f aca="false">D66-C66</f>
        <v>0.000203506426354701</v>
      </c>
      <c r="F67" s="3" t="n">
        <f aca="false">D67-C67</f>
        <v>0.00053900290814695</v>
      </c>
      <c r="G67" s="76" t="n">
        <f aca="false">100*(F67^2)</f>
        <v>2.9052413499087E-005</v>
      </c>
      <c r="H67" s="0"/>
    </row>
    <row r="68" customFormat="false" ht="12.75" hidden="false" customHeight="false" outlineLevel="0" collapsed="false">
      <c r="A68" s="68" t="n">
        <v>34547</v>
      </c>
      <c r="B68" s="73" t="n">
        <v>0.0240622788393488</v>
      </c>
      <c r="C68" s="74" t="n">
        <v>0.022269353128314</v>
      </c>
      <c r="D68" s="77" t="n">
        <f aca="false">($B$4*B68+$B$5*$C67+$B$6*($C67-$C64)+$B$7)-($B$4*B67+$B$5*$C66+$B$6*($C66-$C63)+$B$7-$C67)*$B$8</f>
        <v>0.0200095187691356</v>
      </c>
      <c r="E68" s="3" t="n">
        <f aca="false">D67-C67</f>
        <v>0.00053900290814695</v>
      </c>
      <c r="F68" s="3" t="n">
        <f aca="false">D68-C68</f>
        <v>-0.00225983435917843</v>
      </c>
      <c r="G68" s="76" t="n">
        <f aca="false">100*(F68^2)</f>
        <v>0.00051068513309234</v>
      </c>
      <c r="H68" s="0"/>
    </row>
    <row r="69" customFormat="false" ht="12.75" hidden="false" customHeight="false" outlineLevel="0" collapsed="false">
      <c r="A69" s="68" t="n">
        <v>34578</v>
      </c>
      <c r="B69" s="73" t="n">
        <v>0.0218463706835799</v>
      </c>
      <c r="C69" s="74" t="n">
        <v>0.0233297985153764</v>
      </c>
      <c r="D69" s="77" t="n">
        <f aca="false">($B$4*B69+$B$5*$C68+$B$6*($C68-$C65)+$B$7)-($B$4*B68+$B$5*$C67+$B$6*($C67-$C64)+$B$7-$C68)*$B$8</f>
        <v>0.0222139965345653</v>
      </c>
      <c r="E69" s="3" t="n">
        <f aca="false">D68-C68</f>
        <v>-0.00225983435917843</v>
      </c>
      <c r="F69" s="3" t="n">
        <f aca="false">D69-C69</f>
        <v>-0.00111580198081117</v>
      </c>
      <c r="G69" s="76" t="n">
        <f aca="false">100*(F69^2)</f>
        <v>0.000124501406038213</v>
      </c>
      <c r="H69" s="0"/>
    </row>
    <row r="70" customFormat="false" ht="12.75" hidden="false" customHeight="false" outlineLevel="0" collapsed="false">
      <c r="A70" s="68" t="n">
        <v>34608</v>
      </c>
      <c r="B70" s="73" t="n">
        <v>0.0239774330042311</v>
      </c>
      <c r="C70" s="74" t="n">
        <v>0.0233050847457625</v>
      </c>
      <c r="D70" s="77" t="n">
        <f aca="false">($B$4*B70+$B$5*$C69+$B$6*($C69-$C66)+$B$7)-($B$4*B69+$B$5*$C68+$B$6*($C68-$C65)+$B$7-$C69)*$B$8</f>
        <v>0.0234364026424164</v>
      </c>
      <c r="E70" s="3" t="n">
        <f aca="false">D69-C69</f>
        <v>-0.00111580198081117</v>
      </c>
      <c r="F70" s="3" t="n">
        <f aca="false">D70-C70</f>
        <v>0.000131317896653816</v>
      </c>
      <c r="G70" s="76" t="n">
        <f aca="false">100*(F70^2)</f>
        <v>1.72443899815823E-006</v>
      </c>
      <c r="H70" s="0"/>
    </row>
    <row r="71" customFormat="false" ht="12.75" hidden="false" customHeight="false" outlineLevel="0" collapsed="false">
      <c r="A71" s="68" t="n">
        <v>34639</v>
      </c>
      <c r="B71" s="73" t="n">
        <v>0.026129943502825</v>
      </c>
      <c r="C71" s="74" t="n">
        <v>0.0254237288135593</v>
      </c>
      <c r="D71" s="77" t="n">
        <f aca="false">($B$4*B71+$B$5*$C70+$B$6*($C70-$C67)+$B$7)-($B$4*B70+$B$5*$C69+$B$6*($C69-$C66)+$B$7-$C70)*$B$8</f>
        <v>0.0235000750653673</v>
      </c>
      <c r="E71" s="3" t="n">
        <f aca="false">D70-C70</f>
        <v>0.000131317896653816</v>
      </c>
      <c r="F71" s="3" t="n">
        <f aca="false">D71-C71</f>
        <v>-0.00192365374819194</v>
      </c>
      <c r="G71" s="76" t="n">
        <f aca="false">100*(F71^2)</f>
        <v>0.000370044374293291</v>
      </c>
      <c r="H71" s="0"/>
    </row>
    <row r="72" customFormat="false" ht="12.75" hidden="false" customHeight="false" outlineLevel="0" collapsed="false">
      <c r="A72" s="68" t="n">
        <v>34669</v>
      </c>
      <c r="B72" s="73" t="n">
        <v>0.0288935870331219</v>
      </c>
      <c r="C72" s="74" t="n">
        <v>0.0263435194942043</v>
      </c>
      <c r="D72" s="77" t="n">
        <f aca="false">($B$4*B72+$B$5*$C71+$B$6*($C71-$C68)+$B$7)-($B$4*B71+$B$5*$C70+$B$6*($C70-$C67)+$B$7-$C71)*$B$8</f>
        <v>0.0257182852183217</v>
      </c>
      <c r="E72" s="3" t="n">
        <f aca="false">D71-C71</f>
        <v>-0.00192365374819194</v>
      </c>
      <c r="F72" s="3" t="n">
        <f aca="false">D72-C72</f>
        <v>-0.000625234275882625</v>
      </c>
      <c r="G72" s="76" t="n">
        <f aca="false">100*(F72^2)</f>
        <v>3.9091789973847E-005</v>
      </c>
      <c r="H72" s="0"/>
    </row>
    <row r="73" customFormat="false" ht="12.75" hidden="false" customHeight="false" outlineLevel="0" collapsed="false">
      <c r="A73" s="68" t="n">
        <v>34700</v>
      </c>
      <c r="B73" s="73" t="n">
        <v>0.0332625619249822</v>
      </c>
      <c r="C73" s="74" t="n">
        <v>0.0357142857142856</v>
      </c>
      <c r="D73" s="77" t="n">
        <f aca="false">($B$4*B73+$B$5*$C72+$B$6*($C72-$C69)+$B$7)-($B$4*B72+$B$5*$C71+$B$6*($C71-$C68)+$B$7-$C72)*$B$8</f>
        <v>0.0266315853479186</v>
      </c>
      <c r="E73" s="3" t="n">
        <f aca="false">D72-C72</f>
        <v>-0.000625234275882625</v>
      </c>
      <c r="F73" s="3" t="n">
        <f aca="false">D73-C73</f>
        <v>-0.009082700366367</v>
      </c>
      <c r="G73" s="76" t="n">
        <f aca="false">100*(F73^2)</f>
        <v>0.00824954459452032</v>
      </c>
      <c r="H73" s="0"/>
    </row>
    <row r="74" customFormat="false" ht="12.75" hidden="false" customHeight="false" outlineLevel="0" collapsed="false">
      <c r="A74" s="68" t="n">
        <v>34731</v>
      </c>
      <c r="B74" s="73" t="n">
        <v>0.0337790288529205</v>
      </c>
      <c r="C74" s="74" t="n">
        <v>0.036726128016789</v>
      </c>
      <c r="D74" s="77" t="n">
        <f aca="false">($B$4*B74+$B$5*$C73+$B$6*($C73-$C70)+$B$7)-($B$4*B73+$B$5*$C72+$B$6*($C72-$C69)+$B$7-$C73)*$B$8</f>
        <v>0.036992851452146</v>
      </c>
      <c r="E74" s="3" t="n">
        <f aca="false">D73-C73</f>
        <v>-0.009082700366367</v>
      </c>
      <c r="F74" s="3" t="n">
        <f aca="false">D74-C74</f>
        <v>0.000266723435357018</v>
      </c>
      <c r="G74" s="76" t="n">
        <f aca="false">100*(F74^2)</f>
        <v>7.11413909686492E-006</v>
      </c>
      <c r="H74" s="0"/>
    </row>
    <row r="75" customFormat="false" ht="12.75" hidden="false" customHeight="false" outlineLevel="0" collapsed="false">
      <c r="A75" s="68" t="n">
        <v>34759</v>
      </c>
      <c r="B75" s="73" t="n">
        <v>0.0350877192982457</v>
      </c>
      <c r="C75" s="74" t="n">
        <v>0.0387840670859538</v>
      </c>
      <c r="D75" s="77" t="n">
        <f aca="false">($B$4*B75+$B$5*$C74+$B$6*($C74-$C71)+$B$7)-($B$4*B74+$B$5*$C73+$B$6*($C73-$C70)+$B$7-$C74)*$B$8</f>
        <v>0.0372989973438332</v>
      </c>
      <c r="E75" s="3" t="n">
        <f aca="false">D74-C74</f>
        <v>0.000266723435357018</v>
      </c>
      <c r="F75" s="3" t="n">
        <f aca="false">D75-C75</f>
        <v>-0.00148506974212064</v>
      </c>
      <c r="G75" s="76" t="n">
        <f aca="false">100*(F75^2)</f>
        <v>0.000220543213896227</v>
      </c>
      <c r="H75" s="0"/>
    </row>
    <row r="76" customFormat="false" ht="12.75" hidden="false" customHeight="false" outlineLevel="0" collapsed="false">
      <c r="A76" s="68" t="n">
        <v>34790</v>
      </c>
      <c r="B76" s="73" t="n">
        <v>0.0332871012482663</v>
      </c>
      <c r="C76" s="74" t="n">
        <v>0.0407523510971786</v>
      </c>
      <c r="D76" s="77" t="n">
        <f aca="false">($B$4*B76+$B$5*$C75+$B$6*($C75-$C72)+$B$7)-($B$4*B75+$B$5*$C74+$B$6*($C74-$C71)+$B$7-$C75)*$B$8</f>
        <v>0.039378169005649</v>
      </c>
      <c r="E76" s="3" t="n">
        <f aca="false">D75-C75</f>
        <v>-0.00148506974212064</v>
      </c>
      <c r="F76" s="3" t="n">
        <f aca="false">D76-C76</f>
        <v>-0.00137418209152954</v>
      </c>
      <c r="G76" s="76" t="n">
        <f aca="false">100*(F76^2)</f>
        <v>0.000188837642068051</v>
      </c>
      <c r="H76" s="0"/>
    </row>
    <row r="77" customFormat="false" ht="12.75" hidden="false" customHeight="false" outlineLevel="0" collapsed="false">
      <c r="A77" s="68" t="n">
        <v>34820</v>
      </c>
      <c r="B77" s="73" t="n">
        <v>0.033863165169316</v>
      </c>
      <c r="C77" s="74" t="n">
        <v>0.0406250000000001</v>
      </c>
      <c r="D77" s="77" t="n">
        <f aca="false">($B$4*B77+$B$5*$C76+$B$6*($C76-$C73)+$B$7)-($B$4*B76+$B$5*$C75+$B$6*($C75-$C72)+$B$7-$C76)*$B$8</f>
        <v>0.0405092566238757</v>
      </c>
      <c r="E77" s="3" t="n">
        <f aca="false">D76-C76</f>
        <v>-0.00137418209152954</v>
      </c>
      <c r="F77" s="3" t="n">
        <f aca="false">D77-C77</f>
        <v>-0.000115743376124425</v>
      </c>
      <c r="G77" s="76" t="n">
        <f aca="false">100*(F77^2)</f>
        <v>1.33965291166801E-006</v>
      </c>
      <c r="H77" s="0"/>
    </row>
    <row r="78" customFormat="false" ht="12.75" hidden="false" customHeight="false" outlineLevel="0" collapsed="false">
      <c r="A78" s="68" t="n">
        <v>34851</v>
      </c>
      <c r="B78" s="73" t="n">
        <v>0.0352453351762267</v>
      </c>
      <c r="C78" s="74" t="n">
        <v>0.0405827263267431</v>
      </c>
      <c r="D78" s="77" t="n">
        <f aca="false">($B$4*B78+$B$5*$C77+$B$6*($C77-$C74)+$B$7)-($B$4*B77+$B$5*$C76+$B$6*($C76-$C73)+$B$7-$C77)*$B$8</f>
        <v>0.0402345234717348</v>
      </c>
      <c r="E78" s="3" t="n">
        <f aca="false">D77-C77</f>
        <v>-0.000115743376124425</v>
      </c>
      <c r="F78" s="3" t="n">
        <f aca="false">D78-C78</f>
        <v>-0.000348202855008306</v>
      </c>
      <c r="G78" s="76" t="n">
        <f aca="false">100*(F78^2)</f>
        <v>1.21245228235935E-005</v>
      </c>
      <c r="H78" s="0"/>
    </row>
    <row r="79" customFormat="false" ht="12.75" hidden="false" customHeight="false" outlineLevel="0" collapsed="false">
      <c r="A79" s="68" t="n">
        <v>34881</v>
      </c>
      <c r="B79" s="73" t="n">
        <v>0.0354166666666667</v>
      </c>
      <c r="C79" s="74" t="n">
        <v>0.0437044745057233</v>
      </c>
      <c r="D79" s="77" t="n">
        <f aca="false">($B$4*B79+$B$5*$C78+$B$6*($C78-$C75)+$B$7)-($B$4*B78+$B$5*$C77+$B$6*($C77-$C74)+$B$7-$C78)*$B$8</f>
        <v>0.0399988134346699</v>
      </c>
      <c r="E79" s="3" t="n">
        <f aca="false">D78-C78</f>
        <v>-0.000348202855008306</v>
      </c>
      <c r="F79" s="3" t="n">
        <f aca="false">D79-C79</f>
        <v>-0.00370566107105348</v>
      </c>
      <c r="G79" s="76" t="n">
        <f aca="false">100*(F79^2)</f>
        <v>0.00137319239735212</v>
      </c>
      <c r="H79" s="0"/>
    </row>
    <row r="80" customFormat="false" ht="12.75" hidden="false" customHeight="false" outlineLevel="0" collapsed="false">
      <c r="A80" s="68" t="n">
        <v>34912</v>
      </c>
      <c r="B80" s="73" t="n">
        <v>0.0359364201796821</v>
      </c>
      <c r="C80" s="74" t="n">
        <v>0.04149377593361</v>
      </c>
      <c r="D80" s="77" t="n">
        <f aca="false">($B$4*B80+$B$5*$C79+$B$6*($C79-$C76)+$B$7)-($B$4*B79+$B$5*$C78+$B$6*($C78-$C75)+$B$7-$C79)*$B$8</f>
        <v>0.0433006762848414</v>
      </c>
      <c r="E80" s="3" t="n">
        <f aca="false">D79-C79</f>
        <v>-0.00370566107105348</v>
      </c>
      <c r="F80" s="3" t="n">
        <f aca="false">D80-C80</f>
        <v>0.00180690035123135</v>
      </c>
      <c r="G80" s="76" t="n">
        <f aca="false">100*(F80^2)</f>
        <v>0.000326488887927998</v>
      </c>
      <c r="H80" s="0"/>
    </row>
    <row r="81" customFormat="false" ht="12.75" hidden="false" customHeight="false" outlineLevel="0" collapsed="false">
      <c r="A81" s="68" t="n">
        <v>34943</v>
      </c>
      <c r="B81" s="73" t="n">
        <v>0.0386206896551724</v>
      </c>
      <c r="C81" s="74" t="n">
        <v>0.0424870466321243</v>
      </c>
      <c r="D81" s="77" t="n">
        <f aca="false">($B$4*B81+$B$5*$C80+$B$6*($C80-$C77)+$B$7)-($B$4*B80+$B$5*$C79+$B$6*($C79-$C76)+$B$7-$C80)*$B$8</f>
        <v>0.0407387456948822</v>
      </c>
      <c r="E81" s="3" t="n">
        <f aca="false">D80-C80</f>
        <v>0.00180690035123135</v>
      </c>
      <c r="F81" s="3" t="n">
        <f aca="false">D81-C81</f>
        <v>-0.00174830093724217</v>
      </c>
      <c r="G81" s="76" t="n">
        <f aca="false">100*(F81^2)</f>
        <v>0.000305655616716186</v>
      </c>
      <c r="H81" s="0"/>
    </row>
    <row r="82" customFormat="false" ht="12.75" hidden="false" customHeight="false" outlineLevel="0" collapsed="false">
      <c r="A82" s="68" t="n">
        <v>34973</v>
      </c>
      <c r="B82" s="73" t="n">
        <v>0.03168044077135</v>
      </c>
      <c r="C82" s="74" t="n">
        <v>0.0424430641821947</v>
      </c>
      <c r="D82" s="77" t="n">
        <f aca="false">($B$4*B82+$B$5*$C81+$B$6*($C81-$C78)+$B$7)-($B$4*B81+$B$5*$C80+$B$6*($C80-$C77)+$B$7-$C81)*$B$8</f>
        <v>0.0417763687777133</v>
      </c>
      <c r="E82" s="3" t="n">
        <f aca="false">D81-C81</f>
        <v>-0.00174830093724217</v>
      </c>
      <c r="F82" s="3" t="n">
        <f aca="false">D82-C82</f>
        <v>-0.000666695404481374</v>
      </c>
      <c r="G82" s="76" t="n">
        <f aca="false">100*(F82^2)</f>
        <v>4.44482762356583E-005</v>
      </c>
      <c r="H82" s="0"/>
    </row>
    <row r="83" customFormat="false" ht="12.75" hidden="false" customHeight="false" outlineLevel="0" collapsed="false">
      <c r="A83" s="68" t="n">
        <v>35004</v>
      </c>
      <c r="B83" s="73" t="n">
        <v>0.0309704060564349</v>
      </c>
      <c r="C83" s="74" t="n">
        <v>0.0382231404958677</v>
      </c>
      <c r="D83" s="77" t="n">
        <f aca="false">($B$4*B83+$B$5*$C82+$B$6*($C82-$C79)+$B$7)-($B$4*B82+$B$5*$C81+$B$6*($C81-$C78)+$B$7-$C82)*$B$8</f>
        <v>0.0413375327813724</v>
      </c>
      <c r="E83" s="3" t="n">
        <f aca="false">D82-C82</f>
        <v>-0.000666695404481374</v>
      </c>
      <c r="F83" s="3" t="n">
        <f aca="false">D83-C83</f>
        <v>0.00311439228550469</v>
      </c>
      <c r="G83" s="76" t="n">
        <f aca="false">100*(F83^2)</f>
        <v>0.000969943930801113</v>
      </c>
      <c r="H83" s="0"/>
    </row>
    <row r="84" customFormat="false" ht="12.75" hidden="false" customHeight="false" outlineLevel="0" collapsed="false">
      <c r="A84" s="68" t="n">
        <v>35034</v>
      </c>
      <c r="B84" s="73" t="n">
        <v>0.0321917808219177</v>
      </c>
      <c r="C84" s="74" t="n">
        <v>0.0420944558521561</v>
      </c>
      <c r="D84" s="77" t="n">
        <f aca="false">($B$4*B84+$B$5*$C83+$B$6*($C83-$C80)+$B$7)-($B$4*B83+$B$5*$C82+$B$6*($C82-$C79)+$B$7-$C83)*$B$8</f>
        <v>0.036935627663268</v>
      </c>
      <c r="E84" s="3" t="n">
        <f aca="false">D83-C83</f>
        <v>0.00311439228550469</v>
      </c>
      <c r="F84" s="3" t="n">
        <f aca="false">D84-C84</f>
        <v>-0.00515882818888811</v>
      </c>
      <c r="G84" s="76" t="n">
        <f aca="false">100*(F84^2)</f>
        <v>0.00266135082824666</v>
      </c>
      <c r="H84" s="0"/>
    </row>
    <row r="85" customFormat="false" ht="12.75" hidden="false" customHeight="false" outlineLevel="0" collapsed="false">
      <c r="A85" s="68" t="n">
        <v>35065</v>
      </c>
      <c r="B85" s="73" t="n">
        <v>0.0287671232876712</v>
      </c>
      <c r="C85" s="74" t="n">
        <v>0.0344827586206897</v>
      </c>
      <c r="D85" s="77" t="n">
        <f aca="false">($B$4*B85+$B$5*$C84+$B$6*($C84-$C81)+$B$7)-($B$4*B84+$B$5*$C83+$B$6*($C83-$C80)+$B$7-$C84)*$B$8</f>
        <v>0.0413023552306519</v>
      </c>
      <c r="E85" s="3" t="n">
        <f aca="false">D84-C84</f>
        <v>-0.00515882818888811</v>
      </c>
      <c r="F85" s="3" t="n">
        <f aca="false">D85-C85</f>
        <v>0.00681959660996216</v>
      </c>
      <c r="G85" s="76" t="n">
        <f aca="false">100*(F85^2)</f>
        <v>0.00465068979226074</v>
      </c>
      <c r="H85" s="0"/>
    </row>
    <row r="86" customFormat="false" ht="12.75" hidden="false" customHeight="false" outlineLevel="0" collapsed="false">
      <c r="A86" s="68" t="n">
        <v>35096</v>
      </c>
      <c r="B86" s="73" t="n">
        <v>0.0272294077603812</v>
      </c>
      <c r="C86" s="74" t="n">
        <v>0.0334008097165992</v>
      </c>
      <c r="D86" s="77" t="n">
        <f aca="false">($B$4*B86+$B$5*$C85+$B$6*($C85-$C82)+$B$7)-($B$4*B85+$B$5*$C84+$B$6*($C84-$C81)+$B$7-$C85)*$B$8</f>
        <v>0.0325522585572289</v>
      </c>
      <c r="E86" s="3" t="n">
        <f aca="false">D85-C85</f>
        <v>0.00681959660996216</v>
      </c>
      <c r="F86" s="3" t="n">
        <f aca="false">D86-C86</f>
        <v>-0.000848551159370284</v>
      </c>
      <c r="G86" s="76" t="n">
        <f aca="false">100*(F86^2)</f>
        <v>7.20039070068653E-005</v>
      </c>
      <c r="H86" s="0"/>
    </row>
    <row r="87" customFormat="false" ht="12.75" hidden="false" customHeight="false" outlineLevel="0" collapsed="false">
      <c r="A87" s="68" t="n">
        <v>35125</v>
      </c>
      <c r="B87" s="73" t="n">
        <v>0.0271186440677966</v>
      </c>
      <c r="C87" s="74" t="n">
        <v>0.0332996972754793</v>
      </c>
      <c r="D87" s="77" t="n">
        <f aca="false">($B$4*B87+$B$5*$C86+$B$6*($C86-$C83)+$B$7)-($B$4*B86+$B$5*$C85+$B$6*($C85-$C82)+$B$7-$C86)*$B$8</f>
        <v>0.0322971779789885</v>
      </c>
      <c r="E87" s="3" t="n">
        <f aca="false">D86-C86</f>
        <v>-0.000848551159370284</v>
      </c>
      <c r="F87" s="3" t="n">
        <f aca="false">D87-C87</f>
        <v>-0.00100251929649082</v>
      </c>
      <c r="G87" s="76" t="n">
        <f aca="false">100*(F87^2)</f>
        <v>0.000100504493983645</v>
      </c>
      <c r="H87" s="0"/>
    </row>
    <row r="88" customFormat="false" ht="12.75" hidden="false" customHeight="false" outlineLevel="0" collapsed="false">
      <c r="A88" s="68" t="n">
        <v>35156</v>
      </c>
      <c r="B88" s="73" t="n">
        <v>0.0241610738255034</v>
      </c>
      <c r="C88" s="74" t="n">
        <v>0.031124497991968</v>
      </c>
      <c r="D88" s="77" t="n">
        <f aca="false">($B$4*B88+$B$5*$C87+$B$6*($C87-$C84)+$B$7)-($B$4*B87+$B$5*$C86+$B$6*($C86-$C83)+$B$7-$C87)*$B$8</f>
        <v>0.0317509350778277</v>
      </c>
      <c r="E88" s="3" t="n">
        <f aca="false">D87-C87</f>
        <v>-0.00100251929649082</v>
      </c>
      <c r="F88" s="3" t="n">
        <f aca="false">D88-C88</f>
        <v>0.000626437085859626</v>
      </c>
      <c r="G88" s="76" t="n">
        <f aca="false">100*(F88^2)</f>
        <v>3.924234225403E-005</v>
      </c>
      <c r="H88" s="0"/>
    </row>
    <row r="89" customFormat="false" ht="12.75" hidden="false" customHeight="false" outlineLevel="0" collapsed="false">
      <c r="A89" s="68" t="n">
        <v>35186</v>
      </c>
      <c r="B89" s="73" t="n">
        <v>0.0220588235294119</v>
      </c>
      <c r="C89" s="74" t="n">
        <v>0.0280280280280281</v>
      </c>
      <c r="D89" s="77" t="n">
        <f aca="false">($B$4*B89+$B$5*$C88+$B$6*($C88-$C85)+$B$7)-($B$4*B88+$B$5*$C87+$B$6*($C87-$C84)+$B$7-$C88)*$B$8</f>
        <v>0.0300728045049417</v>
      </c>
      <c r="E89" s="3" t="n">
        <f aca="false">D88-C88</f>
        <v>0.000626437085859626</v>
      </c>
      <c r="F89" s="3" t="n">
        <f aca="false">D89-C89</f>
        <v>0.00204477647691363</v>
      </c>
      <c r="G89" s="76" t="n">
        <f aca="false">100*(F89^2)</f>
        <v>0.00041811108405393</v>
      </c>
      <c r="H89" s="0"/>
    </row>
    <row r="90" customFormat="false" ht="12.75" hidden="false" customHeight="false" outlineLevel="0" collapsed="false">
      <c r="A90" s="68" t="n">
        <v>35217</v>
      </c>
      <c r="B90" s="73" t="n">
        <v>0.0213618157543389</v>
      </c>
      <c r="C90" s="74" t="n">
        <v>0.0249999999999999</v>
      </c>
      <c r="D90" s="77" t="n">
        <f aca="false">($B$4*B90+$B$5*$C89+$B$6*($C89-$C86)+$B$7)-($B$4*B89+$B$5*$C88+$B$6*($C88-$C85)+$B$7-$C89)*$B$8</f>
        <v>0.0268241973730466</v>
      </c>
      <c r="E90" s="3" t="n">
        <f aca="false">D89-C89</f>
        <v>0.00204477647691363</v>
      </c>
      <c r="F90" s="3" t="n">
        <f aca="false">D90-C90</f>
        <v>0.0018241973730467</v>
      </c>
      <c r="G90" s="76" t="n">
        <f aca="false">100*(F90^2)</f>
        <v>0.000332769605583048</v>
      </c>
      <c r="H90" s="0"/>
    </row>
    <row r="91" customFormat="false" ht="12.75" hidden="false" customHeight="false" outlineLevel="0" collapsed="false">
      <c r="A91" s="68" t="n">
        <v>35247</v>
      </c>
      <c r="B91" s="73" t="n">
        <v>0.0221327967806841</v>
      </c>
      <c r="C91" s="74" t="n">
        <v>0.0209371884346961</v>
      </c>
      <c r="D91" s="77" t="n">
        <f aca="false">($B$4*B91+$B$5*$C90+$B$6*($C90-$C87)+$B$7)-($B$4*B90+$B$5*$C89+$B$6*($C89-$C86)+$B$7-$C90)*$B$8</f>
        <v>0.0237023056639359</v>
      </c>
      <c r="E91" s="3" t="n">
        <f aca="false">D90-C90</f>
        <v>0.0018241973730467</v>
      </c>
      <c r="F91" s="3" t="n">
        <f aca="false">D91-C91</f>
        <v>0.00276511722923981</v>
      </c>
      <c r="G91" s="76" t="n">
        <f aca="false">100*(F91^2)</f>
        <v>0.000764587329143882</v>
      </c>
      <c r="H91" s="0"/>
    </row>
    <row r="92" customFormat="false" ht="12.75" hidden="false" customHeight="false" outlineLevel="0" collapsed="false">
      <c r="A92" s="68" t="n">
        <v>35278</v>
      </c>
      <c r="B92" s="73" t="n">
        <v>0.0213475650433621</v>
      </c>
      <c r="C92" s="74" t="n">
        <v>0.0209163346613546</v>
      </c>
      <c r="D92" s="77" t="n">
        <f aca="false">($B$4*B92+$B$5*$C91+$B$6*($C91-$C88)+$B$7)-($B$4*B91+$B$5*$C90+$B$6*($C90-$C87)+$B$7-$C91)*$B$8</f>
        <v>0.0195898765683097</v>
      </c>
      <c r="E92" s="3" t="n">
        <f aca="false">D91-C91</f>
        <v>0.00276511722923981</v>
      </c>
      <c r="F92" s="3" t="n">
        <f aca="false">D92-C92</f>
        <v>-0.00132645809304489</v>
      </c>
      <c r="G92" s="76" t="n">
        <f aca="false">100*(F92^2)</f>
        <v>0.000175949107260429</v>
      </c>
      <c r="H92" s="0"/>
    </row>
    <row r="93" customFormat="false" ht="12.75" hidden="false" customHeight="false" outlineLevel="0" collapsed="false">
      <c r="A93" s="68" t="n">
        <v>35309</v>
      </c>
      <c r="B93" s="73" t="n">
        <v>0.0212483399734398</v>
      </c>
      <c r="C93" s="74" t="n">
        <v>0.0228628230616303</v>
      </c>
      <c r="D93" s="77" t="n">
        <f aca="false">($B$4*B93+$B$5*$C92+$B$6*($C92-$C89)+$B$7)-($B$4*B92+$B$5*$C91+$B$6*($C91-$C88)+$B$7-$C92)*$B$8</f>
        <v>0.0201412158698903</v>
      </c>
      <c r="E93" s="3" t="n">
        <f aca="false">D92-C92</f>
        <v>-0.00132645809304489</v>
      </c>
      <c r="F93" s="3" t="n">
        <f aca="false">D93-C93</f>
        <v>-0.00272160719174007</v>
      </c>
      <c r="G93" s="76" t="n">
        <f aca="false">100*(F93^2)</f>
        <v>0.000740714570613128</v>
      </c>
      <c r="H93" s="0"/>
    </row>
    <row r="94" customFormat="false" ht="12.75" hidden="false" customHeight="false" outlineLevel="0" collapsed="false">
      <c r="A94" s="68" t="n">
        <v>35339</v>
      </c>
      <c r="B94" s="73" t="n">
        <v>0.026702269692924</v>
      </c>
      <c r="C94" s="74" t="n">
        <v>0.0228401191658392</v>
      </c>
      <c r="D94" s="77" t="n">
        <f aca="false">($B$4*B94+$B$5*$C93+$B$6*($C93-$C90)+$B$7)-($B$4*B93+$B$5*$C92+$B$6*($C92-$C89)+$B$7-$C93)*$B$8</f>
        <v>0.0227577921258806</v>
      </c>
      <c r="E94" s="3" t="n">
        <f aca="false">D93-C93</f>
        <v>-0.00272160719174007</v>
      </c>
      <c r="F94" s="3" t="n">
        <f aca="false">D94-C94</f>
        <v>-8.23270399585747E-005</v>
      </c>
      <c r="G94" s="76" t="n">
        <f aca="false">100*(F94^2)</f>
        <v>6.77774150834076E-007</v>
      </c>
      <c r="H94" s="0"/>
    </row>
    <row r="95" customFormat="false" ht="12.75" hidden="false" customHeight="false" outlineLevel="0" collapsed="false">
      <c r="A95" s="68" t="n">
        <v>35370</v>
      </c>
      <c r="B95" s="73" t="n">
        <v>0.0273698264352469</v>
      </c>
      <c r="C95" s="74" t="n">
        <v>0.0258706467661691</v>
      </c>
      <c r="D95" s="77" t="n">
        <f aca="false">($B$4*B95+$B$5*$C94+$B$6*($C94-$C91)+$B$7)-($B$4*B94+$B$5*$C93+$B$6*($C93-$C90)+$B$7-$C94)*$B$8</f>
        <v>0.0229963759613815</v>
      </c>
      <c r="E95" s="3" t="n">
        <f aca="false">D94-C94</f>
        <v>-8.23270399585747E-005</v>
      </c>
      <c r="F95" s="3" t="n">
        <f aca="false">D95-C95</f>
        <v>-0.00287427080478762</v>
      </c>
      <c r="G95" s="76" t="n">
        <f aca="false">100*(F95^2)</f>
        <v>0.000826143265925447</v>
      </c>
      <c r="H95" s="0"/>
    </row>
    <row r="96" customFormat="false" ht="12.75" hidden="false" customHeight="false" outlineLevel="0" collapsed="false">
      <c r="A96" s="68" t="n">
        <v>35400</v>
      </c>
      <c r="B96" s="73" t="n">
        <v>0.024552090245521</v>
      </c>
      <c r="C96" s="74" t="n">
        <v>0.0187192118226602</v>
      </c>
      <c r="D96" s="77" t="n">
        <f aca="false">($B$4*B96+$B$5*$C95+$B$6*($C95-$C92)+$B$7)-($B$4*B95+$B$5*$C94+$B$6*($C94-$C91)+$B$7-$C95)*$B$8</f>
        <v>0.0262502628175374</v>
      </c>
      <c r="E96" s="3" t="n">
        <f aca="false">D95-C95</f>
        <v>-0.00287427080478762</v>
      </c>
      <c r="F96" s="3" t="n">
        <f aca="false">D96-C96</f>
        <v>0.00753105099487719</v>
      </c>
      <c r="G96" s="76" t="n">
        <f aca="false">100*(F96^2)</f>
        <v>0.00567167290874407</v>
      </c>
      <c r="H96" s="0"/>
    </row>
    <row r="97" customFormat="false" ht="12.75" hidden="false" customHeight="false" outlineLevel="0" collapsed="false">
      <c r="A97" s="68" t="n">
        <v>35431</v>
      </c>
      <c r="B97" s="73" t="n">
        <v>0.0279627163781626</v>
      </c>
      <c r="C97" s="74" t="n">
        <v>0.0156862745098039</v>
      </c>
      <c r="D97" s="77" t="n">
        <f aca="false">($B$4*B97+$B$5*$C96+$B$6*($C96-$C93)+$B$7)-($B$4*B96+$B$5*$C95+$B$6*($C95-$C92)+$B$7-$C96)*$B$8</f>
        <v>0.0180149675740566</v>
      </c>
      <c r="E97" s="3" t="n">
        <f aca="false">D96-C96</f>
        <v>0.00753105099487719</v>
      </c>
      <c r="F97" s="3" t="n">
        <f aca="false">D97-C97</f>
        <v>0.0023286930642527</v>
      </c>
      <c r="G97" s="76" t="n">
        <f aca="false">100*(F97^2)</f>
        <v>0.000542281138749865</v>
      </c>
      <c r="H97" s="0"/>
    </row>
    <row r="98" customFormat="false" ht="12.75" hidden="false" customHeight="false" outlineLevel="0" collapsed="false">
      <c r="A98" s="68" t="n">
        <v>35462</v>
      </c>
      <c r="B98" s="73" t="n">
        <v>0.0271703114645461</v>
      </c>
      <c r="C98" s="74" t="n">
        <v>0.0127326150832519</v>
      </c>
      <c r="D98" s="77" t="n">
        <f aca="false">($B$4*B98+$B$5*$C97+$B$6*($C97-$C94)+$B$7)-($B$4*B97+$B$5*$C96+$B$6*($C96-$C93)+$B$7-$C97)*$B$8</f>
        <v>0.0151216343814151</v>
      </c>
      <c r="E98" s="3" t="n">
        <f aca="false">D97-C97</f>
        <v>0.0023286930642527</v>
      </c>
      <c r="F98" s="3" t="n">
        <f aca="false">D98-C98</f>
        <v>0.00238901929816325</v>
      </c>
      <c r="G98" s="76" t="n">
        <f aca="false">100*(F98^2)</f>
        <v>0.000570741320699644</v>
      </c>
      <c r="H98" s="0"/>
    </row>
    <row r="99" customFormat="false" ht="12.75" hidden="false" customHeight="false" outlineLevel="0" collapsed="false">
      <c r="A99" s="68" t="n">
        <v>35490</v>
      </c>
      <c r="B99" s="73" t="n">
        <v>0.0257425742574258</v>
      </c>
      <c r="C99" s="74" t="n">
        <v>0.0087890625</v>
      </c>
      <c r="D99" s="77" t="n">
        <f aca="false">($B$4*B99+$B$5*$C98+$B$6*($C98-$C95)+$B$7)-($B$4*B98+$B$5*$C97+$B$6*($C97-$C94)+$B$7-$C98)*$B$8</f>
        <v>0.0117023583464771</v>
      </c>
      <c r="E99" s="3" t="n">
        <f aca="false">D98-C98</f>
        <v>0.00238901929816325</v>
      </c>
      <c r="F99" s="3" t="n">
        <f aca="false">D99-C99</f>
        <v>0.00291329584647706</v>
      </c>
      <c r="G99" s="76" t="n">
        <f aca="false">100*(F99^2)</f>
        <v>0.000848729268910049</v>
      </c>
      <c r="H99" s="0"/>
    </row>
    <row r="100" customFormat="false" ht="12.75" hidden="false" customHeight="false" outlineLevel="0" collapsed="false">
      <c r="A100" s="68" t="n">
        <v>35521</v>
      </c>
      <c r="B100" s="73" t="n">
        <v>0.0242463958060291</v>
      </c>
      <c r="C100" s="74" t="n">
        <v>0.00681596884128521</v>
      </c>
      <c r="D100" s="77" t="n">
        <f aca="false">($B$4*B100+$B$5*$C99+$B$6*($C99-$C96)+$B$7)-($B$4*B99+$B$5*$C98+$B$6*($C98-$C95)+$B$7-$C99)*$B$8</f>
        <v>0.00822019737282899</v>
      </c>
      <c r="E100" s="3" t="n">
        <f aca="false">D99-C99</f>
        <v>0.00291329584647706</v>
      </c>
      <c r="F100" s="3" t="n">
        <f aca="false">D100-C100</f>
        <v>0.00140422853154378</v>
      </c>
      <c r="G100" s="76" t="n">
        <f aca="false">100*(F100^2)</f>
        <v>0.000197185776880159</v>
      </c>
      <c r="H100" s="0"/>
    </row>
    <row r="101" customFormat="false" ht="12.75" hidden="false" customHeight="false" outlineLevel="0" collapsed="false">
      <c r="A101" s="68" t="n">
        <v>35551</v>
      </c>
      <c r="B101" s="73" t="n">
        <v>0.0261608894702421</v>
      </c>
      <c r="C101" s="74" t="n">
        <v>0.00778967867575453</v>
      </c>
      <c r="D101" s="77" t="n">
        <f aca="false">($B$4*B101+$B$5*$C100+$B$6*($C100-$C97)+$B$7)-($B$4*B100+$B$5*$C99+$B$6*($C99-$C96)+$B$7-$C100)*$B$8</f>
        <v>0.00661973620392739</v>
      </c>
      <c r="E101" s="3" t="n">
        <f aca="false">D100-C100</f>
        <v>0.00140422853154378</v>
      </c>
      <c r="F101" s="3" t="n">
        <f aca="false">D101-C101</f>
        <v>-0.00116994247182714</v>
      </c>
      <c r="G101" s="76" t="n">
        <f aca="false">100*(F101^2)</f>
        <v>0.0001368765387385</v>
      </c>
      <c r="H101" s="0"/>
    </row>
    <row r="102" customFormat="false" ht="12.75" hidden="false" customHeight="false" outlineLevel="0" collapsed="false">
      <c r="A102" s="68" t="n">
        <v>35582</v>
      </c>
      <c r="B102" s="73" t="n">
        <v>0.0294117647058823</v>
      </c>
      <c r="C102" s="74" t="n">
        <v>0.0078048780487805</v>
      </c>
      <c r="D102" s="77" t="n">
        <f aca="false">($B$4*B102+$B$5*$C101+$B$6*($C101-$C98)+$B$7)-($B$4*B101+$B$5*$C100+$B$6*($C100-$C97)+$B$7-$C101)*$B$8</f>
        <v>0.00821052758094352</v>
      </c>
      <c r="E102" s="3" t="n">
        <f aca="false">D101-C101</f>
        <v>-0.00116994247182714</v>
      </c>
      <c r="F102" s="3" t="n">
        <f aca="false">D102-C102</f>
        <v>0.000405649532163021</v>
      </c>
      <c r="G102" s="76" t="n">
        <f aca="false">100*(F102^2)</f>
        <v>1.64551542944078E-005</v>
      </c>
      <c r="H102" s="0"/>
    </row>
    <row r="103" customFormat="false" ht="12.75" hidden="false" customHeight="false" outlineLevel="0" collapsed="false">
      <c r="A103" s="68" t="n">
        <v>35612</v>
      </c>
      <c r="B103" s="73" t="n">
        <v>0.0334645669291338</v>
      </c>
      <c r="C103" s="74" t="n">
        <v>0.0117187499999998</v>
      </c>
      <c r="D103" s="77" t="n">
        <f aca="false">($B$4*B103+$B$5*$C102+$B$6*($C102-$C99)+$B$7)-($B$4*B102+$B$5*$C101+$B$6*($C101-$C98)+$B$7-$C102)*$B$8</f>
        <v>0.00865622576113528</v>
      </c>
      <c r="E103" s="3" t="n">
        <f aca="false">D102-C102</f>
        <v>0.000405649532163021</v>
      </c>
      <c r="F103" s="3" t="n">
        <f aca="false">D103-C103</f>
        <v>-0.0030625242388645</v>
      </c>
      <c r="G103" s="76" t="n">
        <f aca="false">100*(F103^2)</f>
        <v>0.00093790547136326</v>
      </c>
      <c r="H103" s="0"/>
    </row>
    <row r="104" customFormat="false" ht="12.75" hidden="false" customHeight="false" outlineLevel="0" collapsed="false">
      <c r="A104" s="68" t="n">
        <v>35643</v>
      </c>
      <c r="B104" s="73" t="n">
        <v>0.0352710646636185</v>
      </c>
      <c r="C104" s="74" t="n">
        <v>0.0126829268292683</v>
      </c>
      <c r="D104" s="77" t="n">
        <f aca="false">($B$4*B104+$B$5*$C103+$B$6*($C103-$C100)+$B$7)-($B$4*B103+$B$5*$C102+$B$6*($C102-$C99)+$B$7-$C103)*$B$8</f>
        <v>0.0132221577057828</v>
      </c>
      <c r="E104" s="3" t="n">
        <f aca="false">D103-C103</f>
        <v>-0.0030625242388645</v>
      </c>
      <c r="F104" s="3" t="n">
        <f aca="false">D104-C104</f>
        <v>0.000539230876514517</v>
      </c>
      <c r="G104" s="76" t="n">
        <f aca="false">100*(F104^2)</f>
        <v>2.90769938186614E-005</v>
      </c>
      <c r="H104" s="0"/>
    </row>
    <row r="105" customFormat="false" ht="12.75" hidden="false" customHeight="false" outlineLevel="0" collapsed="false">
      <c r="A105" s="68" t="n">
        <v>35674</v>
      </c>
      <c r="B105" s="73" t="n">
        <v>0.0357607282184655</v>
      </c>
      <c r="C105" s="74" t="n">
        <v>0.00971817298347921</v>
      </c>
      <c r="D105" s="77" t="n">
        <f aca="false">($B$4*B105+$B$5*$C104+$B$6*($C104-$C101)+$B$7)-($B$4*B104+$B$5*$C103+$B$6*($C103-$C100)+$B$7-$C104)*$B$8</f>
        <v>0.013924614901406</v>
      </c>
      <c r="E105" s="3" t="n">
        <f aca="false">D104-C104</f>
        <v>0.000539230876514517</v>
      </c>
      <c r="F105" s="3" t="n">
        <f aca="false">D105-C105</f>
        <v>0.00420644191792676</v>
      </c>
      <c r="G105" s="76" t="n">
        <f aca="false">100*(F105^2)</f>
        <v>0.00176941536088913</v>
      </c>
      <c r="H105" s="0"/>
    </row>
    <row r="106" customFormat="false" ht="12.75" hidden="false" customHeight="false" outlineLevel="0" collapsed="false">
      <c r="A106" s="68" t="n">
        <v>35704</v>
      </c>
      <c r="B106" s="73" t="n">
        <v>0.0370611183355005</v>
      </c>
      <c r="C106" s="74" t="n">
        <v>0.00873786407766986</v>
      </c>
      <c r="D106" s="77" t="n">
        <f aca="false">($B$4*B106+$B$5*$C105+$B$6*($C105-$C102)+$B$7)-($B$4*B105+$B$5*$C104+$B$6*($C104-$C101)+$B$7-$C105)*$B$8</f>
        <v>0.0106097196141429</v>
      </c>
      <c r="E106" s="3" t="n">
        <f aca="false">D105-C105</f>
        <v>0.00420644191792676</v>
      </c>
      <c r="F106" s="3" t="n">
        <f aca="false">D106-C106</f>
        <v>0.001871855536473</v>
      </c>
      <c r="G106" s="76" t="n">
        <f aca="false">100*(F106^2)</f>
        <v>0.000350384314942461</v>
      </c>
      <c r="H106" s="0"/>
    </row>
    <row r="107" customFormat="false" ht="12.75" hidden="false" customHeight="false" outlineLevel="0" collapsed="false">
      <c r="A107" s="68" t="n">
        <v>35735</v>
      </c>
      <c r="B107" s="73" t="n">
        <v>0.037037037037037</v>
      </c>
      <c r="C107" s="74" t="n">
        <v>0.00581959262851606</v>
      </c>
      <c r="D107" s="77" t="n">
        <f aca="false">($B$4*B107+$B$5*$C106+$B$6*($C106-$C103)+$B$7)-($B$4*B106+$B$5*$C105+$B$6*($C105-$C102)+$B$7-$C106)*$B$8</f>
        <v>0.00932835041253285</v>
      </c>
      <c r="E107" s="3" t="n">
        <f aca="false">D106-C106</f>
        <v>0.001871855536473</v>
      </c>
      <c r="F107" s="3" t="n">
        <f aca="false">D107-C107</f>
        <v>0.0035087577840168</v>
      </c>
      <c r="G107" s="76" t="n">
        <f aca="false">100*(F107^2)</f>
        <v>0.00123113811868985</v>
      </c>
      <c r="H107" s="0"/>
    </row>
    <row r="108" customFormat="false" ht="12.75" hidden="false" customHeight="false" outlineLevel="0" collapsed="false">
      <c r="A108" s="68" t="n">
        <v>35765</v>
      </c>
      <c r="B108" s="73" t="n">
        <v>0.0362694300518134</v>
      </c>
      <c r="C108" s="74" t="n">
        <v>0.00580270793036752</v>
      </c>
      <c r="D108" s="77" t="n">
        <f aca="false">($B$4*B108+$B$5*$C107+$B$6*($C107-$C104)+$B$7)-($B$4*B107+$B$5*$C106+$B$6*($C106-$C103)+$B$7-$C107)*$B$8</f>
        <v>0.00605973402013526</v>
      </c>
      <c r="E108" s="3" t="n">
        <f aca="false">D107-C107</f>
        <v>0.0035087577840168</v>
      </c>
      <c r="F108" s="3" t="n">
        <f aca="false">D108-C108</f>
        <v>0.000257026089767736</v>
      </c>
      <c r="G108" s="76" t="n">
        <f aca="false">100*(F108^2)</f>
        <v>6.60624108212924E-006</v>
      </c>
      <c r="H108" s="0"/>
    </row>
    <row r="109" customFormat="false" ht="12.75" hidden="false" customHeight="false" outlineLevel="0" collapsed="false">
      <c r="A109" s="68" t="n">
        <v>35796</v>
      </c>
      <c r="B109" s="73" t="n">
        <v>0.0330310880829015</v>
      </c>
      <c r="C109" s="74" t="n">
        <v>0.00386100386100385</v>
      </c>
      <c r="D109" s="77" t="n">
        <f aca="false">($B$4*B109+$B$5*$C108+$B$6*($C108-$C105)+$B$7)-($B$4*B108+$B$5*$C107+$B$6*($C107-$C104)+$B$7-$C108)*$B$8</f>
        <v>0.0064467968783526</v>
      </c>
      <c r="E109" s="3" t="n">
        <f aca="false">D108-C108</f>
        <v>0.000257026089767736</v>
      </c>
      <c r="F109" s="3" t="n">
        <f aca="false">D109-C109</f>
        <v>0.00258579301734874</v>
      </c>
      <c r="G109" s="76" t="n">
        <f aca="false">100*(F109^2)</f>
        <v>0.000668632552856952</v>
      </c>
      <c r="H109" s="0"/>
    </row>
    <row r="110" customFormat="false" ht="12.75" hidden="false" customHeight="false" outlineLevel="0" collapsed="false">
      <c r="A110" s="68" t="n">
        <v>35827</v>
      </c>
      <c r="B110" s="73" t="n">
        <v>0.0341935483870968</v>
      </c>
      <c r="C110" s="74" t="n">
        <v>0.00483558994197297</v>
      </c>
      <c r="D110" s="77" t="n">
        <f aca="false">($B$4*B110+$B$5*$C109+$B$6*($C109-$C106)+$B$7)-($B$4*B109+$B$5*$C108+$B$6*($C108-$C105)+$B$7-$C109)*$B$8</f>
        <v>0.00441292784295484</v>
      </c>
      <c r="E110" s="3" t="n">
        <f aca="false">D109-C109</f>
        <v>0.00258579301734874</v>
      </c>
      <c r="F110" s="3" t="n">
        <f aca="false">D110-C110</f>
        <v>-0.000422662099018138</v>
      </c>
      <c r="G110" s="76" t="n">
        <f aca="false">100*(F110^2)</f>
        <v>1.78643249946418E-005</v>
      </c>
      <c r="H110" s="0"/>
    </row>
    <row r="111" customFormat="false" ht="12.75" hidden="false" customHeight="false" outlineLevel="0" collapsed="false">
      <c r="A111" s="68" t="n">
        <v>35855</v>
      </c>
      <c r="B111" s="73" t="n">
        <v>0.0347490347490347</v>
      </c>
      <c r="C111" s="74" t="n">
        <v>0.00871248789932233</v>
      </c>
      <c r="D111" s="77" t="n">
        <f aca="false">($B$4*B111+$B$5*$C110+$B$6*($C110-$C107)+$B$7)-($B$4*B110+$B$5*$C109+$B$6*($C109-$C106)+$B$7-$C110)*$B$8</f>
        <v>0.00593038818558331</v>
      </c>
      <c r="E111" s="3" t="n">
        <f aca="false">D110-C110</f>
        <v>-0.000422662099018138</v>
      </c>
      <c r="F111" s="3" t="n">
        <f aca="false">D111-C111</f>
        <v>-0.00278209971373902</v>
      </c>
      <c r="G111" s="76" t="n">
        <f aca="false">100*(F111^2)</f>
        <v>0.000774007881718673</v>
      </c>
      <c r="H111" s="0"/>
    </row>
    <row r="112" customFormat="false" ht="12.75" hidden="false" customHeight="false" outlineLevel="0" collapsed="false">
      <c r="A112" s="68" t="n">
        <v>35886</v>
      </c>
      <c r="B112" s="73" t="n">
        <v>0.040307101727447</v>
      </c>
      <c r="C112" s="74" t="n">
        <v>0.00967117988394595</v>
      </c>
      <c r="D112" s="77" t="n">
        <f aca="false">($B$4*B112+$B$5*$C111+$B$6*($C111-$C108)+$B$7)-($B$4*B111+$B$5*$C110+$B$6*($C110-$C107)+$B$7-$C111)*$B$8</f>
        <v>0.0103232222292293</v>
      </c>
      <c r="E112" s="3" t="n">
        <f aca="false">D111-C111</f>
        <v>-0.00278209971373902</v>
      </c>
      <c r="F112" s="3" t="n">
        <f aca="false">D112-C112</f>
        <v>0.000652042345283323</v>
      </c>
      <c r="G112" s="76" t="n">
        <f aca="false">100*(F112^2)</f>
        <v>4.25159220042576E-005</v>
      </c>
      <c r="H112" s="0"/>
    </row>
    <row r="113" customFormat="false" ht="12.75" hidden="false" customHeight="false" outlineLevel="0" collapsed="false">
      <c r="A113" s="68" t="n">
        <v>35916</v>
      </c>
      <c r="B113" s="73" t="n">
        <v>0.0420650095602295</v>
      </c>
      <c r="C113" s="74" t="n">
        <v>0.00966183574879231</v>
      </c>
      <c r="D113" s="77" t="n">
        <f aca="false">($B$4*B113+$B$5*$C112+$B$6*($C112-$C109)+$B$7)-($B$4*B112+$B$5*$C111+$B$6*($C111-$C108)+$B$7-$C112)*$B$8</f>
        <v>0.0113595950448097</v>
      </c>
      <c r="E113" s="3" t="n">
        <f aca="false">D112-C112</f>
        <v>0.000652042345283323</v>
      </c>
      <c r="F113" s="3" t="n">
        <f aca="false">D113-C113</f>
        <v>0.00169775929601741</v>
      </c>
      <c r="G113" s="76" t="n">
        <f aca="false">100*(F113^2)</f>
        <v>0.000288238662721352</v>
      </c>
      <c r="H113" s="0"/>
    </row>
    <row r="114" customFormat="false" ht="12.75" hidden="false" customHeight="false" outlineLevel="0" collapsed="false">
      <c r="A114" s="68" t="n">
        <v>35947</v>
      </c>
      <c r="B114" s="73" t="n">
        <v>0.0374603174603174</v>
      </c>
      <c r="C114" s="74" t="n">
        <v>0.010648596321394</v>
      </c>
      <c r="D114" s="77" t="n">
        <f aca="false">($B$4*B114+$B$5*$C113+$B$6*($C113-$C110)+$B$7)-($B$4*B113+$B$5*$C112+$B$6*($C112-$C109)+$B$7-$C113)*$B$8</f>
        <v>0.0110260071400582</v>
      </c>
      <c r="E114" s="3" t="n">
        <f aca="false">D113-C113</f>
        <v>0.00169775929601741</v>
      </c>
      <c r="F114" s="3" t="n">
        <f aca="false">D114-C114</f>
        <v>0.000377410818664173</v>
      </c>
      <c r="G114" s="76" t="n">
        <f aca="false">100*(F114^2)</f>
        <v>1.42438926044761E-005</v>
      </c>
      <c r="H114" s="0"/>
    </row>
    <row r="115" customFormat="false" ht="12.75" hidden="false" customHeight="false" outlineLevel="0" collapsed="false">
      <c r="A115" s="68" t="n">
        <v>35977</v>
      </c>
      <c r="B115" s="73" t="n">
        <v>0.034920634920635</v>
      </c>
      <c r="C115" s="74" t="n">
        <v>0.00772200772200793</v>
      </c>
      <c r="D115" s="77" t="n">
        <f aca="false">($B$4*B115+$B$5*$C114+$B$6*($C114-$C111)+$B$7)-($B$4*B114+$B$5*$C113+$B$6*($C113-$C110)+$B$7-$C114)*$B$8</f>
        <v>0.0116702217031255</v>
      </c>
      <c r="E115" s="3" t="n">
        <f aca="false">D114-C114</f>
        <v>0.000377410818664173</v>
      </c>
      <c r="F115" s="3" t="n">
        <f aca="false">D115-C115</f>
        <v>0.00394821398111755</v>
      </c>
      <c r="G115" s="76" t="n">
        <f aca="false">100*(F115^2)</f>
        <v>0.00155883936406921</v>
      </c>
      <c r="H115" s="0"/>
    </row>
    <row r="116" customFormat="false" ht="12.75" hidden="false" customHeight="false" outlineLevel="0" collapsed="false">
      <c r="A116" s="68" t="n">
        <v>36008</v>
      </c>
      <c r="B116" s="73" t="n">
        <v>0.0328075709779179</v>
      </c>
      <c r="C116" s="74" t="n">
        <v>0.00481695568400764</v>
      </c>
      <c r="D116" s="77" t="n">
        <f aca="false">($B$4*B116+$B$5*$C115+$B$6*($C115-$C112)+$B$7)-($B$4*B115+$B$5*$C114+$B$6*($C114-$C111)+$B$7-$C115)*$B$8</f>
        <v>0.00822078595832839</v>
      </c>
      <c r="E116" s="3" t="n">
        <f aca="false">D115-C115</f>
        <v>0.00394821398111755</v>
      </c>
      <c r="F116" s="3" t="n">
        <f aca="false">D116-C116</f>
        <v>0.00340383027432075</v>
      </c>
      <c r="G116" s="76" t="n">
        <f aca="false">100*(F116^2)</f>
        <v>0.00115860605363825</v>
      </c>
      <c r="H116" s="0"/>
    </row>
    <row r="117" customFormat="false" ht="12.75" hidden="false" customHeight="false" outlineLevel="0" collapsed="false">
      <c r="A117" s="68" t="n">
        <v>36039</v>
      </c>
      <c r="B117" s="73" t="n">
        <v>0.0320150659133709</v>
      </c>
      <c r="C117" s="74" t="n">
        <v>0.00288739172281027</v>
      </c>
      <c r="D117" s="77" t="n">
        <f aca="false">($B$4*B117+$B$5*$C116+$B$6*($C116-$C113)+$B$7)-($B$4*B116+$B$5*$C115+$B$6*($C115-$C112)+$B$7-$C116)*$B$8</f>
        <v>0.00518241605153477</v>
      </c>
      <c r="E117" s="3" t="n">
        <f aca="false">D116-C116</f>
        <v>0.00340383027432075</v>
      </c>
      <c r="F117" s="3" t="n">
        <f aca="false">D117-C117</f>
        <v>0.0022950243287245</v>
      </c>
      <c r="G117" s="76" t="n">
        <f aca="false">100*(F117^2)</f>
        <v>0.000526713666943734</v>
      </c>
      <c r="H117" s="0"/>
    </row>
    <row r="118" customFormat="false" ht="12.75" hidden="false" customHeight="false" outlineLevel="0" collapsed="false">
      <c r="A118" s="68" t="n">
        <v>36069</v>
      </c>
      <c r="B118" s="73" t="n">
        <v>0.0313479623824451</v>
      </c>
      <c r="C118" s="74" t="n">
        <v>0.00096246390760335</v>
      </c>
      <c r="D118" s="77" t="n">
        <f aca="false">($B$4*B118+$B$5*$C117+$B$6*($C117-$C114)+$B$7)-($B$4*B117+$B$5*$C116+$B$6*($C116-$C113)+$B$7-$C117)*$B$8</f>
        <v>0.00312076861496634</v>
      </c>
      <c r="E118" s="3" t="n">
        <f aca="false">D117-C117</f>
        <v>0.0022950243287245</v>
      </c>
      <c r="F118" s="3" t="n">
        <f aca="false">D118-C118</f>
        <v>0.00215830470736299</v>
      </c>
      <c r="G118" s="76" t="n">
        <f aca="false">100*(F118^2)</f>
        <v>0.000465827920982523</v>
      </c>
      <c r="H118" s="0"/>
    </row>
    <row r="119" customFormat="false" ht="12.75" hidden="false" customHeight="false" outlineLevel="0" collapsed="false">
      <c r="A119" s="68" t="n">
        <v>36100</v>
      </c>
      <c r="B119" s="73" t="n">
        <v>0.0300751879699248</v>
      </c>
      <c r="C119" s="74" t="n">
        <v>0.000964320154291265</v>
      </c>
      <c r="D119" s="77" t="n">
        <f aca="false">($B$4*B119+$B$5*$C118+$B$6*($C118-$C115)+$B$7)-($B$4*B118+$B$5*$C117+$B$6*($C117-$C114)+$B$7-$C118)*$B$8</f>
        <v>0.00137777199319481</v>
      </c>
      <c r="E119" s="3" t="n">
        <f aca="false">D118-C118</f>
        <v>0.00215830470736299</v>
      </c>
      <c r="F119" s="3" t="n">
        <f aca="false">D119-C119</f>
        <v>0.000413451838903547</v>
      </c>
      <c r="G119" s="76" t="n">
        <f aca="false">100*(F119^2)</f>
        <v>1.70942423092725E-005</v>
      </c>
      <c r="H119" s="0"/>
    </row>
    <row r="120" customFormat="false" ht="12.75" hidden="false" customHeight="false" outlineLevel="0" collapsed="false">
      <c r="A120" s="68" t="n">
        <v>36130</v>
      </c>
      <c r="B120" s="73" t="n">
        <v>0.0275000000000001</v>
      </c>
      <c r="C120" s="74" t="n">
        <v>-0.000961538461538458</v>
      </c>
      <c r="D120" s="77" t="n">
        <f aca="false">($B$4*B120+$B$5*$C119+$B$6*($C119-$C116)+$B$7)-($B$4*B119+$B$5*$C118+$B$6*($C118-$C115)+$B$7-$C119)*$B$8</f>
        <v>0.0017072625151597</v>
      </c>
      <c r="E120" s="3" t="n">
        <f aca="false">D119-C119</f>
        <v>0.000413451838903547</v>
      </c>
      <c r="F120" s="3" t="n">
        <f aca="false">D120-C120</f>
        <v>0.00266880097669816</v>
      </c>
      <c r="G120" s="76" t="n">
        <f aca="false">100*(F120^2)</f>
        <v>0.000712249865322507</v>
      </c>
      <c r="H120" s="0"/>
    </row>
    <row r="121" customFormat="false" ht="12.75" hidden="false" customHeight="false" outlineLevel="0" collapsed="false">
      <c r="A121" s="68" t="n">
        <v>36161</v>
      </c>
      <c r="B121" s="73" t="n">
        <v>0.0244514106583071</v>
      </c>
      <c r="C121" s="74" t="n">
        <v>-0.000961538461538458</v>
      </c>
      <c r="D121" s="79" t="n">
        <f aca="false">($B$4*B121+$B$5*$C120+$B$6*($C120-$C117)+$B$7)-($B$4*B120+$B$5*$C119+$B$6*($C119-$C116)+$B$7-$C120)*$B$8</f>
        <v>-0.000346671822370431</v>
      </c>
      <c r="E121" s="3" t="n">
        <f aca="false">D120-C120</f>
        <v>0.00266880097669816</v>
      </c>
      <c r="F121" s="3" t="n">
        <f aca="false">D121-C121</f>
        <v>0.000614866639168027</v>
      </c>
      <c r="G121" s="76" t="n">
        <f aca="false">100*(F121^2)</f>
        <v>3.78060983961785E-005</v>
      </c>
      <c r="H121" s="0"/>
    </row>
    <row r="122" customFormat="false" ht="12.75" hidden="false" customHeight="false" outlineLevel="0" collapsed="false">
      <c r="A122" s="68" t="n">
        <v>36192</v>
      </c>
      <c r="B122" s="73" t="n">
        <v>0.0212102308172175</v>
      </c>
      <c r="C122" s="74" t="n">
        <v>0.00192492781520692</v>
      </c>
      <c r="D122" s="79" t="n">
        <f aca="false">($B$4*B122+$B$5*$C121+$B$6*($C121-$C118)+$B$7)-($B$4*B121+$B$5*$C120+$B$6*($C120-$C117)+$B$7-$C121)*$B$8</f>
        <v>-0.000128083287300262</v>
      </c>
      <c r="E122" s="3" t="n">
        <f aca="false">D121-C121</f>
        <v>0.000614866639168027</v>
      </c>
      <c r="F122" s="3" t="n">
        <f aca="false">D122-C122</f>
        <v>-0.00205301110250719</v>
      </c>
      <c r="G122" s="76" t="n">
        <f aca="false">100*(F122^2)</f>
        <v>0.000421485458701777</v>
      </c>
      <c r="H122" s="0"/>
    </row>
    <row r="123" customFormat="false" ht="12.75" hidden="false" customHeight="false" outlineLevel="0" collapsed="false">
      <c r="A123" s="68" t="n">
        <v>36220</v>
      </c>
      <c r="B123" s="73" t="n">
        <v>0.0205223880597014</v>
      </c>
      <c r="C123" s="74" t="n">
        <v>0.00479846449136279</v>
      </c>
      <c r="D123" s="77" t="n">
        <f aca="false">($B$4*B123+$B$5*$C122+$B$6*($C122-$C119)+$B$7)-($B$4*B122+$B$5*$C121+$B$6*($C121-$C118)+$B$7-$C122)*$B$8</f>
        <v>0.00305020796478372</v>
      </c>
      <c r="E123" s="3" t="n">
        <f aca="false">D122-C122</f>
        <v>-0.00205301110250719</v>
      </c>
      <c r="F123" s="3" t="n">
        <f aca="false">D123-C123</f>
        <v>-0.00174825652657907</v>
      </c>
      <c r="G123" s="76" t="n">
        <f aca="false">100*(F123^2)</f>
        <v>0.000305640088272631</v>
      </c>
      <c r="H123" s="0"/>
    </row>
    <row r="124" customFormat="false" ht="12.75" hidden="false" customHeight="false" outlineLevel="0" collapsed="false">
      <c r="A124" s="68" t="n">
        <v>36251</v>
      </c>
      <c r="B124" s="73" t="n">
        <v>0.015990159901599</v>
      </c>
      <c r="C124" s="74" t="n">
        <v>0.00957854406130276</v>
      </c>
      <c r="D124" s="77" t="n">
        <f aca="false">($B$4*B124+$B$5*$C123+$B$6*($C123-$C120)+$B$7)-($B$4*B123+$B$5*$C122+$B$6*($C122-$C119)+$B$7-$C123)*$B$8</f>
        <v>0.00609743581640611</v>
      </c>
      <c r="E124" s="3" t="n">
        <f aca="false">D123-C123</f>
        <v>-0.00174825652657907</v>
      </c>
      <c r="F124" s="3" t="n">
        <f aca="false">D124-C124</f>
        <v>-0.00348110824489666</v>
      </c>
      <c r="G124" s="76" t="n">
        <f aca="false">100*(F124^2)</f>
        <v>0.00121181146126875</v>
      </c>
      <c r="H124" s="0"/>
    </row>
    <row r="125" customFormat="false" ht="12.75" hidden="false" customHeight="false" outlineLevel="0" collapsed="false">
      <c r="A125" s="68" t="n">
        <v>36281</v>
      </c>
      <c r="B125" s="73" t="n">
        <v>0.0128440366972478</v>
      </c>
      <c r="C125" s="74" t="n">
        <v>0.00956937799043067</v>
      </c>
      <c r="D125" s="77" t="n">
        <f aca="false">($B$4*B125+$B$5*$C124+$B$6*($C124-$C121)+$B$7)-($B$4*B124+$B$5*$C123+$B$6*($C123-$C120)+$B$7-$C124)*$B$8</f>
        <v>0.0111078317821473</v>
      </c>
      <c r="E125" s="3" t="n">
        <f aca="false">D124-C124</f>
        <v>-0.00348110824489666</v>
      </c>
      <c r="F125" s="3" t="n">
        <f aca="false">D125-C125</f>
        <v>0.00153845379171667</v>
      </c>
      <c r="G125" s="76" t="n">
        <f aca="false">100*(F125^2)</f>
        <v>0.000236684006924739</v>
      </c>
      <c r="H125" s="0"/>
    </row>
    <row r="126" customFormat="false" ht="12.75" hidden="false" customHeight="false" outlineLevel="0" collapsed="false">
      <c r="A126" s="68" t="n">
        <v>36312</v>
      </c>
      <c r="B126" s="73" t="n">
        <v>0.0134638922888617</v>
      </c>
      <c r="C126" s="74" t="n">
        <v>0.00957854406130276</v>
      </c>
      <c r="D126" s="77" t="n">
        <f aca="false">($B$4*B126+$B$5*$C125+$B$6*($C125-$C122)+$B$7)-($B$4*B125+$B$5*$C124+$B$6*($C124-$C121)+$B$7-$C125)*$B$8</f>
        <v>0.0105047477104394</v>
      </c>
      <c r="E126" s="3" t="n">
        <f aca="false">D125-C125</f>
        <v>0.00153845379171667</v>
      </c>
      <c r="F126" s="3" t="n">
        <f aca="false">D126-C126</f>
        <v>0.000926203649136636</v>
      </c>
      <c r="G126" s="76" t="n">
        <f aca="false">100*(F126^2)</f>
        <v>8.5785319967402E-005</v>
      </c>
      <c r="H126" s="0"/>
    </row>
    <row r="127" customFormat="false" ht="12.75" hidden="false" customHeight="false" outlineLevel="0" collapsed="false">
      <c r="A127" s="68" t="n">
        <v>36342</v>
      </c>
      <c r="B127" s="73" t="n">
        <v>0.012883435582822</v>
      </c>
      <c r="C127" s="74" t="n">
        <v>0.0114942528735631</v>
      </c>
      <c r="D127" s="77" t="n">
        <f aca="false">($B$4*B127+$B$5*$C126+$B$6*($C126-$C123)+$B$7)-($B$4*B126+$B$5*$C125+$B$6*($C125-$C122)+$B$7-$C126)*$B$8</f>
        <v>0.0102267305847246</v>
      </c>
      <c r="E127" s="3" t="n">
        <f aca="false">D126-C126</f>
        <v>0.000926203649136636</v>
      </c>
      <c r="F127" s="3" t="n">
        <f aca="false">D127-C127</f>
        <v>-0.00126752228883852</v>
      </c>
      <c r="G127" s="76" t="n">
        <f aca="false">100*(F127^2)</f>
        <v>0.000160661275270243</v>
      </c>
      <c r="H127" s="0"/>
    </row>
    <row r="128" customFormat="false" ht="12.75" hidden="false" customHeight="false" outlineLevel="0" collapsed="false">
      <c r="A128" s="68" t="n">
        <v>36373</v>
      </c>
      <c r="B128" s="73" t="n">
        <v>0.0109957238851559</v>
      </c>
      <c r="C128" s="74" t="n">
        <v>0.0134228187919463</v>
      </c>
      <c r="D128" s="77" t="n">
        <f aca="false">($B$4*B128+$B$5*$C127+$B$6*($C127-$C124)+$B$7)-($B$4*B127+$B$5*$C126+$B$6*($C126-$C123)+$B$7-$C127)*$B$8</f>
        <v>0.0118352930056262</v>
      </c>
      <c r="E128" s="3" t="n">
        <f aca="false">D127-C127</f>
        <v>-0.00126752228883852</v>
      </c>
      <c r="F128" s="3" t="n">
        <f aca="false">D128-C128</f>
        <v>-0.00158752578632009</v>
      </c>
      <c r="G128" s="76" t="n">
        <f aca="false">100*(F128^2)</f>
        <v>0.000252023812223123</v>
      </c>
      <c r="H128" s="0"/>
    </row>
    <row r="129" customFormat="false" ht="12.75" hidden="false" customHeight="false" outlineLevel="0" collapsed="false">
      <c r="A129" s="68" t="n">
        <v>36404</v>
      </c>
      <c r="B129" s="73" t="n">
        <v>0.0109489051094889</v>
      </c>
      <c r="C129" s="74" t="n">
        <v>0.017274472168906</v>
      </c>
      <c r="D129" s="77" t="n">
        <f aca="false">($B$4*B129+$B$5*$C128+$B$6*($C128-$C125)+$B$7)-($B$4*B128+$B$5*$C127+$B$6*($C127-$C124)+$B$7-$C128)*$B$8</f>
        <v>0.0138805076662157</v>
      </c>
      <c r="E129" s="3" t="n">
        <f aca="false">D128-C128</f>
        <v>-0.00158752578632009</v>
      </c>
      <c r="F129" s="3" t="n">
        <f aca="false">D129-C129</f>
        <v>-0.00339396450269031</v>
      </c>
      <c r="G129" s="76" t="n">
        <f aca="false">100*(F129^2)</f>
        <v>0.00115189950455219</v>
      </c>
      <c r="H129" s="0"/>
    </row>
    <row r="130" customFormat="false" ht="12.75" hidden="false" customHeight="false" outlineLevel="0" collapsed="false">
      <c r="A130" s="68" t="n">
        <v>36434</v>
      </c>
      <c r="B130" s="73" t="n">
        <v>0.0121580547112461</v>
      </c>
      <c r="C130" s="74" t="n">
        <v>0.0192307692307692</v>
      </c>
      <c r="D130" s="77" t="n">
        <f aca="false">($B$4*B130+$B$5*$C129+$B$6*($C129-$C126)+$B$7)-($B$4*B129+$B$5*$C128+$B$6*($C128-$C125)+$B$7-$C129)*$B$8</f>
        <v>0.0180625127554498</v>
      </c>
      <c r="E130" s="3" t="n">
        <f aca="false">D129-C129</f>
        <v>-0.00339396450269031</v>
      </c>
      <c r="F130" s="3" t="n">
        <f aca="false">D130-C130</f>
        <v>-0.00116825647531936</v>
      </c>
      <c r="G130" s="76" t="n">
        <f aca="false">100*(F130^2)</f>
        <v>0.000136482319212561</v>
      </c>
      <c r="H130" s="0"/>
    </row>
    <row r="131" customFormat="false" ht="12.75" hidden="false" customHeight="false" outlineLevel="0" collapsed="false">
      <c r="A131" s="68" t="n">
        <v>36465</v>
      </c>
      <c r="B131" s="73" t="n">
        <v>0.0139902676399026</v>
      </c>
      <c r="C131" s="74" t="n">
        <v>0.0211946050096339</v>
      </c>
      <c r="D131" s="77" t="n">
        <f aca="false">($B$4*B131+$B$5*$C130+$B$6*($C130-$C127)+$B$7)-($B$4*B130+$B$5*$C129+$B$6*($C129-$C126)+$B$7-$C130)*$B$8</f>
        <v>0.019832570610579</v>
      </c>
      <c r="E131" s="3" t="n">
        <f aca="false">D130-C130</f>
        <v>-0.00116825647531936</v>
      </c>
      <c r="F131" s="3" t="n">
        <f aca="false">D131-C131</f>
        <v>-0.00136203439905488</v>
      </c>
      <c r="G131" s="76" t="n">
        <f aca="false">100*(F131^2)</f>
        <v>0.000185513770420878</v>
      </c>
      <c r="H131" s="0"/>
    </row>
    <row r="132" customFormat="false" ht="12.75" hidden="false" customHeight="false" outlineLevel="0" collapsed="false">
      <c r="A132" s="80" t="n">
        <v>36495</v>
      </c>
      <c r="B132" s="81" t="n">
        <v>0.0176399026763991</v>
      </c>
      <c r="C132" s="74" t="n">
        <v>0.0230991337824831</v>
      </c>
      <c r="D132" s="82" t="n">
        <f aca="false">($B$4*B132+$B$5*$C131+$B$6*($C131-$C128)+$B$7)-($B$4*B131+$B$5*$C130+$B$6*($C130-$C127)+$B$7-$C131)*$B$8</f>
        <v>0.0218077906138351</v>
      </c>
      <c r="E132" s="83" t="n">
        <f aca="false">D131-C131</f>
        <v>-0.00136203439905488</v>
      </c>
      <c r="F132" s="83" t="n">
        <f aca="false">D132-C132</f>
        <v>-0.00129134316864794</v>
      </c>
      <c r="G132" s="84" t="n">
        <f aca="false">100*(F132^2)</f>
        <v>0.000166756717921371</v>
      </c>
      <c r="H132" s="0"/>
    </row>
    <row r="133" customFormat="false" ht="12.75" hidden="false" customHeight="false" outlineLevel="0" collapsed="false">
      <c r="A133" s="85" t="n">
        <v>36526</v>
      </c>
      <c r="B133" s="86" t="n">
        <v>0.0196</v>
      </c>
      <c r="C133" s="87" t="n">
        <v>0.024</v>
      </c>
      <c r="D133" s="88" t="n">
        <f aca="false">($B$4*B133+$B$5*$C132+$B$6*$G$4+$B$7)</f>
        <v>0.0234439354738594</v>
      </c>
      <c r="E133" s="88"/>
      <c r="F133" s="4"/>
      <c r="G133" s="0"/>
      <c r="H133" s="0"/>
    </row>
    <row r="134" customFormat="false" ht="12.75" hidden="false" customHeight="false" outlineLevel="0" collapsed="false">
      <c r="A134" s="85" t="n">
        <v>36557</v>
      </c>
      <c r="B134" s="86" t="n">
        <v>0.023</v>
      </c>
      <c r="C134" s="89" t="n">
        <v>0.023</v>
      </c>
      <c r="D134" s="88" t="n">
        <f aca="false">($B$4*B134+$B$5*$C133+$B$6*$G$4+$B$7)</f>
        <v>0.0244003188</v>
      </c>
      <c r="E134" s="88"/>
      <c r="F134" s="90"/>
      <c r="G134" s="0"/>
      <c r="H134" s="0"/>
    </row>
    <row r="135" customFormat="false" ht="12.75" hidden="false" customHeight="false" outlineLevel="0" collapsed="false">
      <c r="A135" s="85" t="n">
        <v>36586</v>
      </c>
      <c r="B135" s="91" t="n">
        <v>0.023</v>
      </c>
      <c r="C135" s="91" t="n">
        <f aca="false">D135</f>
        <v>0.0234558838</v>
      </c>
      <c r="D135" s="88" t="n">
        <f aca="false">($B$4*B135+$B$5*$C134+$B$6*$G$4+$B$7)</f>
        <v>0.0234558838</v>
      </c>
      <c r="E135" s="92" t="s">
        <v>37</v>
      </c>
      <c r="F135" s="93"/>
      <c r="G135" s="94"/>
      <c r="H135" s="95"/>
    </row>
    <row r="136" customFormat="false" ht="12.75" hidden="false" customHeight="false" outlineLevel="0" collapsed="false">
      <c r="A136" s="85" t="n">
        <v>36617</v>
      </c>
      <c r="B136" s="91" t="n">
        <v>0.023</v>
      </c>
      <c r="C136" s="91" t="n">
        <f aca="false">D136</f>
        <v>0.023886436416653</v>
      </c>
      <c r="D136" s="88" t="n">
        <f aca="false">($B$4*B136+$B$5*$C135+$B$6*$G$4+$B$7)</f>
        <v>0.023886436416653</v>
      </c>
      <c r="E136" s="88"/>
      <c r="F136" s="3"/>
    </row>
    <row r="137" customFormat="false" ht="12.75" hidden="false" customHeight="false" outlineLevel="0" collapsed="false">
      <c r="A137" s="85" t="n">
        <v>36647</v>
      </c>
      <c r="B137" s="91" t="n">
        <v>0.023</v>
      </c>
      <c r="C137" s="91" t="n">
        <f aca="false">D137</f>
        <v>0.0242930653771617</v>
      </c>
      <c r="D137" s="88" t="n">
        <f aca="false">($B$4*B137+$B$5*$C136+$B$6*$G$4+$B$7)</f>
        <v>0.0242930653771617</v>
      </c>
      <c r="E137" s="88"/>
      <c r="F137" s="3"/>
    </row>
    <row r="138" customFormat="false" ht="12.75" hidden="false" customHeight="false" outlineLevel="0" collapsed="false">
      <c r="A138" s="85" t="n">
        <v>36678</v>
      </c>
      <c r="B138" s="91" t="n">
        <v>0.023</v>
      </c>
      <c r="C138" s="91" t="n">
        <f aca="false">D138</f>
        <v>0.0246770999994797</v>
      </c>
      <c r="D138" s="88" t="n">
        <f aca="false">($B$4*B138+$B$5*$C137+$B$6*$G$4+$B$7)</f>
        <v>0.0246770999994797</v>
      </c>
      <c r="E138" s="88"/>
      <c r="F138" s="3"/>
    </row>
    <row r="139" customFormat="false" ht="12.75" hidden="false" customHeight="false" outlineLevel="0" collapsed="false">
      <c r="A139" s="85" t="n">
        <v>36708</v>
      </c>
      <c r="B139" s="91" t="n">
        <v>0.023</v>
      </c>
      <c r="C139" s="91" t="n">
        <f aca="false">D139</f>
        <v>0.0250397957380086</v>
      </c>
      <c r="D139" s="88" t="n">
        <f aca="false">($B$4*B139+$B$5*$C138+$B$6*$G$4+$B$7)</f>
        <v>0.0250397957380086</v>
      </c>
      <c r="E139" s="88"/>
      <c r="F139" s="3"/>
    </row>
    <row r="140" customFormat="false" ht="12.75" hidden="false" customHeight="false" outlineLevel="0" collapsed="false">
      <c r="A140" s="85" t="n">
        <v>36739</v>
      </c>
      <c r="B140" s="91" t="n">
        <v>0.023</v>
      </c>
      <c r="C140" s="91" t="n">
        <f aca="false">D140</f>
        <v>0.0253823382878262</v>
      </c>
      <c r="D140" s="88" t="n">
        <f aca="false">($B$4*B140+$B$5*$C139+$B$6*$G$4+$B$7)</f>
        <v>0.0253823382878262</v>
      </c>
      <c r="E140" s="88"/>
      <c r="F140" s="3"/>
    </row>
    <row r="141" customFormat="false" ht="12.75" hidden="false" customHeight="false" outlineLevel="0" collapsed="false">
      <c r="A141" s="85" t="n">
        <v>36770</v>
      </c>
      <c r="B141" s="91" t="n">
        <v>0.023</v>
      </c>
      <c r="C141" s="91" t="n">
        <f aca="false">D141</f>
        <v>0.0257058474608631</v>
      </c>
      <c r="D141" s="88" t="n">
        <f aca="false">($B$4*B141+$B$5*$C140+$B$6*$G$4+$B$7)</f>
        <v>0.0257058474608631</v>
      </c>
      <c r="E141" s="88"/>
      <c r="F141" s="3"/>
    </row>
    <row r="142" customFormat="false" ht="12.75" hidden="false" customHeight="false" outlineLevel="0" collapsed="false">
      <c r="A142" s="85" t="n">
        <v>36800</v>
      </c>
      <c r="B142" s="91" t="n">
        <v>0.023</v>
      </c>
      <c r="C142" s="91" t="n">
        <f aca="false">D142</f>
        <v>0.0260113808467002</v>
      </c>
      <c r="D142" s="88" t="n">
        <f aca="false">($B$4*B142+$B$5*$C141+$B$6*$G$4+$B$7)</f>
        <v>0.0260113808467002</v>
      </c>
      <c r="E142" s="88"/>
      <c r="F142" s="3"/>
    </row>
    <row r="143" customFormat="false" ht="12.75" hidden="false" customHeight="false" outlineLevel="0" collapsed="false">
      <c r="A143" s="85" t="n">
        <v>36831</v>
      </c>
      <c r="B143" s="91" t="n">
        <v>0.023</v>
      </c>
      <c r="C143" s="91" t="n">
        <f aca="false">D143</f>
        <v>0.0262999372699533</v>
      </c>
      <c r="D143" s="88" t="n">
        <f aca="false">($B$4*B143+$B$5*$C142+$B$6*$G$4+$B$7)</f>
        <v>0.0262999372699533</v>
      </c>
      <c r="E143" s="88"/>
      <c r="F143" s="3"/>
    </row>
    <row r="144" customFormat="false" ht="12.75" hidden="false" customHeight="false" outlineLevel="0" collapsed="false">
      <c r="A144" s="85" t="n">
        <v>36861</v>
      </c>
      <c r="B144" s="91" t="n">
        <v>0.023</v>
      </c>
      <c r="C144" s="91" t="n">
        <f aca="false">D144</f>
        <v>0.0265724600555484</v>
      </c>
      <c r="D144" s="88" t="n">
        <f aca="false">($B$4*B144+$B$5*$C143+$B$6*$G$4+$B$7)</f>
        <v>0.0265724600555484</v>
      </c>
      <c r="E144" s="88"/>
      <c r="F144" s="3"/>
    </row>
    <row r="145" customFormat="false" ht="12.75" hidden="false" customHeight="false" outlineLevel="0" collapsed="false">
      <c r="A145" s="85" t="n">
        <v>36892</v>
      </c>
      <c r="B145" s="91" t="n">
        <v>0.023</v>
      </c>
      <c r="C145" s="91" t="n">
        <f aca="false">D145</f>
        <v>0.0268298401125618</v>
      </c>
      <c r="D145" s="88" t="n">
        <f aca="false">($B$4*B145+$B$5*$C144+$B$6*$G$4+$B$7)</f>
        <v>0.0268298401125618</v>
      </c>
      <c r="E145" s="88"/>
      <c r="F145" s="3"/>
    </row>
    <row r="146" customFormat="false" ht="12.75" hidden="false" customHeight="false" outlineLevel="0" collapsed="false">
      <c r="A146" s="85" t="n">
        <v>36923</v>
      </c>
      <c r="B146" s="91" t="n">
        <v>0.023</v>
      </c>
      <c r="C146" s="91" t="n">
        <f aca="false">D146</f>
        <v>0.0270729188467073</v>
      </c>
      <c r="D146" s="88" t="n">
        <f aca="false">($B$4*B146+$B$5*$C145+$B$6*$G$4+$B$7)</f>
        <v>0.0270729188467073</v>
      </c>
      <c r="E146" s="88"/>
      <c r="F146" s="3"/>
    </row>
    <row r="147" customFormat="false" ht="12.75" hidden="false" customHeight="false" outlineLevel="0" collapsed="false">
      <c r="A147" s="85" t="n">
        <v>36951</v>
      </c>
      <c r="B147" s="91" t="n">
        <v>0.023</v>
      </c>
      <c r="C147" s="91" t="n">
        <f aca="false">D147</f>
        <v>0.0273024909109901</v>
      </c>
      <c r="D147" s="88" t="n">
        <f aca="false">($B$4*B147+$B$5*$C146+$B$6*$G$4+$B$7)</f>
        <v>0.0273024909109901</v>
      </c>
      <c r="E147" s="88"/>
      <c r="F147" s="3"/>
    </row>
    <row r="148" customFormat="false" ht="12.75" hidden="false" customHeight="false" outlineLevel="0" collapsed="false">
      <c r="A148" s="85" t="n">
        <v>36982</v>
      </c>
      <c r="B148" s="91" t="n">
        <v>0.023</v>
      </c>
      <c r="C148" s="91" t="n">
        <f aca="false">D148</f>
        <v>0.0275193068035209</v>
      </c>
      <c r="D148" s="88" t="n">
        <f aca="false">($B$4*B148+$B$5*$C147+$B$6*$G$4+$B$7)</f>
        <v>0.0275193068035209</v>
      </c>
      <c r="E148" s="88"/>
      <c r="F148" s="3"/>
    </row>
    <row r="149" customFormat="false" ht="12.75" hidden="false" customHeight="false" outlineLevel="0" collapsed="false">
      <c r="A149" s="85" t="n">
        <v>37012</v>
      </c>
      <c r="B149" s="91" t="n">
        <v>0.023</v>
      </c>
      <c r="C149" s="91" t="n">
        <f aca="false">D149</f>
        <v>0.0277240753209833</v>
      </c>
      <c r="D149" s="88" t="n">
        <f aca="false">($B$4*B149+$B$5*$C148+$B$6*$G$4+$B$7)</f>
        <v>0.0277240753209833</v>
      </c>
      <c r="E149" s="88"/>
      <c r="F149" s="3"/>
    </row>
    <row r="150" customFormat="false" ht="12.75" hidden="false" customHeight="false" outlineLevel="0" collapsed="false">
      <c r="A150" s="85" t="n">
        <v>37043</v>
      </c>
      <c r="B150" s="91" t="n">
        <v>0.023</v>
      </c>
      <c r="C150" s="91" t="n">
        <f aca="false">D150</f>
        <v>0.0279174658757728</v>
      </c>
      <c r="D150" s="88" t="n">
        <f aca="false">($B$4*B150+$B$5*$C149+$B$6*$G$4+$B$7)</f>
        <v>0.0279174658757728</v>
      </c>
      <c r="E150" s="88"/>
      <c r="F150" s="3"/>
    </row>
    <row r="151" customFormat="false" ht="12.75" hidden="false" customHeight="false" outlineLevel="0" collapsed="false">
      <c r="A151" s="85" t="n">
        <v>37073</v>
      </c>
      <c r="B151" s="91" t="n">
        <v>0.023</v>
      </c>
      <c r="C151" s="91" t="n">
        <f aca="false">D151</f>
        <v>0.0281001106843855</v>
      </c>
      <c r="D151" s="88" t="n">
        <f aca="false">($B$4*B151+$B$5*$C150+$B$6*$G$4+$B$7)</f>
        <v>0.0281001106843855</v>
      </c>
      <c r="E151" s="88"/>
      <c r="F151" s="3"/>
    </row>
    <row r="152" customFormat="false" ht="12.75" hidden="false" customHeight="false" outlineLevel="0" collapsed="false">
      <c r="A152" s="85" t="n">
        <v>37104</v>
      </c>
      <c r="B152" s="91" t="n">
        <v>0.023</v>
      </c>
      <c r="C152" s="91" t="n">
        <f aca="false">D152</f>
        <v>0.0282726068342076</v>
      </c>
      <c r="D152" s="88" t="n">
        <f aca="false">($B$4*B152+$B$5*$C151+$B$6*$G$4+$B$7)</f>
        <v>0.0282726068342076</v>
      </c>
      <c r="E152" s="88"/>
      <c r="F152" s="3"/>
    </row>
    <row r="153" customFormat="false" ht="12.75" hidden="false" customHeight="false" outlineLevel="0" collapsed="false">
      <c r="A153" s="85" t="n">
        <v>37135</v>
      </c>
      <c r="B153" s="91" t="n">
        <v>0.023</v>
      </c>
      <c r="C153" s="91" t="n">
        <f aca="false">D153</f>
        <v>0.0284355182354649</v>
      </c>
      <c r="D153" s="88" t="n">
        <f aca="false">($B$4*B153+$B$5*$C152+$B$6*$G$4+$B$7)</f>
        <v>0.0284355182354649</v>
      </c>
      <c r="E153" s="88"/>
      <c r="F153" s="3"/>
    </row>
    <row r="154" customFormat="false" ht="12.75" hidden="false" customHeight="false" outlineLevel="0" collapsed="false">
      <c r="A154" s="85" t="n">
        <v>37165</v>
      </c>
      <c r="B154" s="91" t="n">
        <v>0.023</v>
      </c>
      <c r="C154" s="91" t="n">
        <f aca="false">D154</f>
        <v>0.0285893774647113</v>
      </c>
      <c r="D154" s="88" t="n">
        <f aca="false">($B$4*B154+$B$5*$C153+$B$6*$G$4+$B$7)</f>
        <v>0.0285893774647113</v>
      </c>
      <c r="E154" s="88"/>
      <c r="F154" s="3"/>
    </row>
    <row r="155" customFormat="false" ht="12.75" hidden="false" customHeight="false" outlineLevel="0" collapsed="false">
      <c r="A155" s="85" t="n">
        <v>37196</v>
      </c>
      <c r="B155" s="91" t="n">
        <v>0.023</v>
      </c>
      <c r="C155" s="91" t="n">
        <f aca="false">D155</f>
        <v>0.0287346875058846</v>
      </c>
      <c r="D155" s="88" t="n">
        <f aca="false">($B$4*B155+$B$5*$C154+$B$6*$G$4+$B$7)</f>
        <v>0.0287346875058846</v>
      </c>
      <c r="E155" s="88"/>
      <c r="F155" s="3"/>
    </row>
    <row r="156" customFormat="false" ht="12.75" hidden="false" customHeight="false" outlineLevel="0" collapsed="false">
      <c r="A156" s="85" t="n">
        <v>37226</v>
      </c>
      <c r="B156" s="91" t="n">
        <v>0.023</v>
      </c>
      <c r="C156" s="91" t="n">
        <f aca="false">D156</f>
        <v>0.0288719233946201</v>
      </c>
      <c r="D156" s="88" t="n">
        <f aca="false">($B$4*B156+$B$5*$C155+$B$6*$G$4+$B$7)</f>
        <v>0.0288719233946201</v>
      </c>
      <c r="E156" s="88"/>
      <c r="F156" s="3"/>
    </row>
    <row r="157" customFormat="false" ht="12.75" hidden="false" customHeight="false" outlineLevel="0" collapsed="false">
      <c r="A157" s="85" t="n">
        <v>37257</v>
      </c>
      <c r="B157" s="91" t="n">
        <v>0.023</v>
      </c>
      <c r="C157" s="91" t="n">
        <f aca="false">D157</f>
        <v>0.0290015337711981</v>
      </c>
      <c r="D157" s="88" t="n">
        <f aca="false">($B$4*B157+$B$5*$C156+$B$6*$G$4+$B$7)</f>
        <v>0.0290015337711981</v>
      </c>
      <c r="E157" s="88"/>
      <c r="F157" s="3"/>
    </row>
    <row r="158" customFormat="false" ht="12.75" hidden="false" customHeight="false" outlineLevel="0" collapsed="false">
      <c r="A158" s="85" t="n">
        <v>37288</v>
      </c>
      <c r="B158" s="91" t="n">
        <v>0.023</v>
      </c>
      <c r="C158" s="91" t="n">
        <f aca="false">D158</f>
        <v>0.0291239423472014</v>
      </c>
      <c r="D158" s="88" t="n">
        <f aca="false">($B$4*B158+$B$5*$C157+$B$6*$G$4+$B$7)</f>
        <v>0.0291239423472014</v>
      </c>
      <c r="E158" s="88"/>
      <c r="F158" s="3"/>
    </row>
    <row r="159" customFormat="false" ht="12.75" hidden="false" customHeight="false" outlineLevel="0" collapsed="false">
      <c r="A159" s="85" t="n">
        <v>37316</v>
      </c>
      <c r="B159" s="91" t="n">
        <v>0.023</v>
      </c>
      <c r="C159" s="91" t="n">
        <f aca="false">D159</f>
        <v>0.0292395492906792</v>
      </c>
      <c r="D159" s="88" t="n">
        <f aca="false">($B$4*B159+$B$5*$C158+$B$6*$G$4+$B$7)</f>
        <v>0.0292395492906792</v>
      </c>
      <c r="E159" s="88"/>
      <c r="F159" s="3"/>
    </row>
    <row r="160" customFormat="false" ht="12.75" hidden="false" customHeight="false" outlineLevel="0" collapsed="false">
      <c r="A160" s="85" t="n">
        <v>37347</v>
      </c>
      <c r="B160" s="91" t="n">
        <v>0.023</v>
      </c>
      <c r="C160" s="91" t="n">
        <f aca="false">D160</f>
        <v>0.0293487325343426</v>
      </c>
      <c r="D160" s="88" t="n">
        <f aca="false">($B$4*B160+$B$5*$C159+$B$6*$G$4+$B$7)</f>
        <v>0.0293487325343426</v>
      </c>
      <c r="E160" s="88"/>
      <c r="F160" s="3"/>
    </row>
    <row r="161" customFormat="false" ht="12.75" hidden="false" customHeight="false" outlineLevel="0" collapsed="false">
      <c r="A161" s="85" t="n">
        <v>37377</v>
      </c>
      <c r="B161" s="91" t="n">
        <v>0.023</v>
      </c>
      <c r="C161" s="91" t="n">
        <f aca="false">D161</f>
        <v>0.0294518490110719</v>
      </c>
      <c r="D161" s="88" t="n">
        <f aca="false">($B$4*B161+$B$5*$C160+$B$6*$G$4+$B$7)</f>
        <v>0.0294518490110719</v>
      </c>
      <c r="E161" s="88"/>
      <c r="F161" s="3"/>
    </row>
    <row r="162" customFormat="false" ht="12.75" hidden="false" customHeight="false" outlineLevel="0" collapsed="false">
      <c r="A162" s="85" t="n">
        <v>37408</v>
      </c>
      <c r="B162" s="91" t="n">
        <v>0.023</v>
      </c>
      <c r="C162" s="91" t="n">
        <f aca="false">D162</f>
        <v>0.0295492358207717</v>
      </c>
      <c r="D162" s="88" t="n">
        <f aca="false">($B$4*B162+$B$5*$C161+$B$6*$G$4+$B$7)</f>
        <v>0.0295492358207717</v>
      </c>
      <c r="E162" s="88"/>
      <c r="F162" s="3"/>
    </row>
    <row r="163" customFormat="false" ht="12.75" hidden="false" customHeight="false" outlineLevel="0" collapsed="false">
      <c r="A163" s="85" t="n">
        <v>37438</v>
      </c>
      <c r="B163" s="91" t="n">
        <v>0.023</v>
      </c>
      <c r="C163" s="91" t="n">
        <f aca="false">D163</f>
        <v>0.0296412113323905</v>
      </c>
      <c r="D163" s="88" t="n">
        <f aca="false">($B$4*B163+$B$5*$C162+$B$6*$G$4+$B$7)</f>
        <v>0.0296412113323905</v>
      </c>
      <c r="E163" s="88"/>
      <c r="F163" s="3"/>
    </row>
    <row r="164" customFormat="false" ht="12.75" hidden="false" customHeight="false" outlineLevel="0" collapsed="false">
      <c r="A164" s="85" t="n">
        <v>37469</v>
      </c>
      <c r="B164" s="91" t="n">
        <v>0.023</v>
      </c>
      <c r="C164" s="91" t="n">
        <f aca="false">D164</f>
        <v>0.0297280762247062</v>
      </c>
      <c r="D164" s="88" t="n">
        <f aca="false">($B$4*B164+$B$5*$C163+$B$6*$G$4+$B$7)</f>
        <v>0.0297280762247062</v>
      </c>
      <c r="E164" s="88"/>
      <c r="F164" s="3"/>
    </row>
    <row r="165" customFormat="false" ht="12.75" hidden="false" customHeight="false" outlineLevel="0" collapsed="false">
      <c r="A165" s="85" t="n">
        <v>37500</v>
      </c>
      <c r="B165" s="91" t="n">
        <v>0.023</v>
      </c>
      <c r="C165" s="91" t="n">
        <f aca="false">D165</f>
        <v>0.0298101144692804</v>
      </c>
      <c r="D165" s="88" t="n">
        <f aca="false">($B$4*B165+$B$5*$C164+$B$6*$G$4+$B$7)</f>
        <v>0.0298101144692804</v>
      </c>
      <c r="E165" s="88"/>
      <c r="F165" s="3"/>
    </row>
    <row r="166" customFormat="false" ht="12.75" hidden="false" customHeight="false" outlineLevel="0" collapsed="false">
      <c r="A166" s="85" t="n">
        <v>37530</v>
      </c>
      <c r="B166" s="91" t="n">
        <v>0.023</v>
      </c>
      <c r="C166" s="91" t="n">
        <f aca="false">D166</f>
        <v>0.0298875942587948</v>
      </c>
      <c r="D166" s="88" t="n">
        <f aca="false">($B$4*B166+$B$5*$C165+$B$6*$G$4+$B$7)</f>
        <v>0.0298875942587948</v>
      </c>
      <c r="E166" s="88"/>
      <c r="F166" s="3"/>
    </row>
    <row r="167" customFormat="false" ht="12.75" hidden="false" customHeight="false" outlineLevel="0" collapsed="false">
      <c r="A167" s="85" t="n">
        <v>37561</v>
      </c>
      <c r="B167" s="91" t="n">
        <v>0.023</v>
      </c>
      <c r="C167" s="91" t="n">
        <f aca="false">D167</f>
        <v>0.0299607688838049</v>
      </c>
      <c r="D167" s="88" t="n">
        <f aca="false">($B$4*B167+$B$5*$C166+$B$6*$G$4+$B$7)</f>
        <v>0.0299607688838049</v>
      </c>
      <c r="E167" s="88"/>
      <c r="F167" s="3"/>
    </row>
    <row r="168" customFormat="false" ht="12.75" hidden="false" customHeight="false" outlineLevel="0" collapsed="false">
      <c r="A168" s="85" t="n">
        <v>37591</v>
      </c>
      <c r="B168" s="91" t="n">
        <v>0.023</v>
      </c>
      <c r="C168" s="91" t="n">
        <f aca="false">D168</f>
        <v>0.0300298775607763</v>
      </c>
      <c r="D168" s="88" t="n">
        <f aca="false">($B$4*B168+$B$5*$C167+$B$6*$G$4+$B$7)</f>
        <v>0.0300298775607763</v>
      </c>
      <c r="E168" s="88"/>
      <c r="F168" s="3"/>
    </row>
    <row r="169" customFormat="false" ht="12.75" hidden="false" customHeight="false" outlineLevel="0" collapsed="false">
      <c r="A169" s="85" t="n">
        <v>37622</v>
      </c>
      <c r="B169" s="91" t="n">
        <v>0.023</v>
      </c>
      <c r="C169" s="91" t="n">
        <f aca="false">D169</f>
        <v>0.0300951462141118</v>
      </c>
      <c r="D169" s="88" t="n">
        <f aca="false">($B$4*B169+$B$5*$C168+$B$6*$G$4+$B$7)</f>
        <v>0.0300951462141118</v>
      </c>
      <c r="E169" s="88"/>
      <c r="F169" s="3"/>
    </row>
    <row r="170" customFormat="false" ht="12.75" hidden="false" customHeight="false" outlineLevel="0" collapsed="false">
      <c r="A170" s="85" t="n">
        <v>37653</v>
      </c>
      <c r="B170" s="91" t="n">
        <v>0.023</v>
      </c>
      <c r="C170" s="91" t="n">
        <f aca="false">D170</f>
        <v>0.0301567882147246</v>
      </c>
      <c r="D170" s="88" t="n">
        <f aca="false">($B$4*B170+$B$5*$C169+$B$6*$G$4+$B$7)</f>
        <v>0.0301567882147246</v>
      </c>
      <c r="E170" s="88"/>
      <c r="F170" s="3"/>
    </row>
    <row r="171" customFormat="false" ht="12.75" hidden="false" customHeight="false" outlineLevel="0" collapsed="false">
      <c r="A171" s="85" t="n">
        <v>37681</v>
      </c>
      <c r="B171" s="91" t="n">
        <v>0.023</v>
      </c>
      <c r="C171" s="91" t="n">
        <f aca="false">D171</f>
        <v>0.0302150050775735</v>
      </c>
      <c r="D171" s="88" t="n">
        <f aca="false">($B$4*B171+$B$5*$C170+$B$6*$G$4+$B$7)</f>
        <v>0.0302150050775735</v>
      </c>
      <c r="E171" s="88"/>
      <c r="F171" s="3"/>
    </row>
    <row r="172" customFormat="false" ht="12.75" hidden="false" customHeight="false" outlineLevel="0" collapsed="false">
      <c r="A172" s="85" t="n">
        <v>37712</v>
      </c>
      <c r="B172" s="91" t="n">
        <v>0.023</v>
      </c>
      <c r="C172" s="91" t="n">
        <f aca="false">D172</f>
        <v>0.0302699871204381</v>
      </c>
      <c r="D172" s="88" t="n">
        <f aca="false">($B$4*B172+$B$5*$C171+$B$6*$G$4+$B$7)</f>
        <v>0.0302699871204381</v>
      </c>
      <c r="E172" s="88"/>
      <c r="F172" s="3"/>
    </row>
    <row r="173" customFormat="false" ht="12.75" hidden="false" customHeight="false" outlineLevel="0" collapsed="false">
      <c r="A173" s="85" t="n">
        <v>37742</v>
      </c>
      <c r="B173" s="91" t="n">
        <v>0.023</v>
      </c>
      <c r="C173" s="91" t="n">
        <f aca="false">D173</f>
        <v>0.030321914086091</v>
      </c>
      <c r="D173" s="88" t="n">
        <f aca="false">($B$4*B173+$B$5*$C172+$B$6*$G$4+$B$7)</f>
        <v>0.030321914086091</v>
      </c>
      <c r="E173" s="88"/>
      <c r="F173" s="3"/>
    </row>
    <row r="174" customFormat="false" ht="12.75" hidden="false" customHeight="false" outlineLevel="0" collapsed="false">
      <c r="A174" s="85" t="n">
        <v>37773</v>
      </c>
      <c r="B174" s="91" t="n">
        <v>0.023</v>
      </c>
      <c r="C174" s="91" t="n">
        <f aca="false">D174</f>
        <v>0.0303709557298973</v>
      </c>
      <c r="D174" s="88" t="n">
        <f aca="false">($B$4*B174+$B$5*$C173+$B$6*$G$4+$B$7)</f>
        <v>0.0303709557298973</v>
      </c>
      <c r="E174" s="88"/>
      <c r="F174" s="3"/>
    </row>
    <row r="175" customFormat="false" ht="12.75" hidden="false" customHeight="false" outlineLevel="0" collapsed="false">
      <c r="A175" s="85" t="n">
        <v>37803</v>
      </c>
      <c r="B175" s="91" t="n">
        <v>0.023</v>
      </c>
      <c r="C175" s="91" t="n">
        <f aca="false">D175</f>
        <v>0.0304172723747656</v>
      </c>
      <c r="D175" s="88" t="n">
        <f aca="false">($B$4*B175+$B$5*$C174+$B$6*$G$4+$B$7)</f>
        <v>0.0304172723747656</v>
      </c>
      <c r="E175" s="88"/>
      <c r="F175" s="3"/>
    </row>
    <row r="176" customFormat="false" ht="12.75" hidden="false" customHeight="false" outlineLevel="0" collapsed="false">
      <c r="A176" s="85" t="n">
        <v>37834</v>
      </c>
      <c r="B176" s="91" t="n">
        <v>0.023</v>
      </c>
      <c r="C176" s="91" t="n">
        <f aca="false">D176</f>
        <v>0.0304610154352617</v>
      </c>
      <c r="D176" s="88" t="n">
        <f aca="false">($B$4*B176+$B$5*$C175+$B$6*$G$4+$B$7)</f>
        <v>0.0304610154352617</v>
      </c>
      <c r="E176" s="88"/>
      <c r="F176" s="3"/>
    </row>
    <row r="177" customFormat="false" ht="12.75" hidden="false" customHeight="false" outlineLevel="0" collapsed="false">
      <c r="A177" s="85" t="n">
        <v>37865</v>
      </c>
      <c r="B177" s="91" t="n">
        <v>0.023</v>
      </c>
      <c r="C177" s="91" t="n">
        <f aca="false">D177</f>
        <v>0.0305023279126014</v>
      </c>
      <c r="D177" s="88" t="n">
        <f aca="false">($B$4*B177+$B$5*$C176+$B$6*$G$4+$B$7)</f>
        <v>0.0305023279126014</v>
      </c>
      <c r="E177" s="88"/>
      <c r="F177" s="3"/>
    </row>
    <row r="178" customFormat="false" ht="12.75" hidden="false" customHeight="false" outlineLevel="0" collapsed="false">
      <c r="A178" s="85" t="n">
        <v>37895</v>
      </c>
      <c r="B178" s="91" t="n">
        <v>0.023</v>
      </c>
      <c r="C178" s="91" t="n">
        <f aca="false">D178</f>
        <v>0.0305413448621377</v>
      </c>
      <c r="D178" s="88" t="n">
        <f aca="false">($B$4*B178+$B$5*$C177+$B$6*$G$4+$B$7)</f>
        <v>0.0305413448621377</v>
      </c>
      <c r="E178" s="88"/>
      <c r="F178" s="3"/>
    </row>
    <row r="179" customFormat="false" ht="12.75" hidden="false" customHeight="false" outlineLevel="0" collapsed="false">
      <c r="A179" s="85" t="n">
        <v>37926</v>
      </c>
      <c r="B179" s="91" t="n">
        <v>0.023</v>
      </c>
      <c r="C179" s="91" t="n">
        <f aca="false">D179</f>
        <v>0.030578193834873</v>
      </c>
      <c r="D179" s="88" t="n">
        <f aca="false">($B$4*B179+$B$5*$C178+$B$6*$G$4+$B$7)</f>
        <v>0.030578193834873</v>
      </c>
      <c r="E179" s="88"/>
      <c r="F179" s="3"/>
    </row>
    <row r="180" customFormat="false" ht="12.75" hidden="false" customHeight="false" outlineLevel="0" collapsed="false">
      <c r="A180" s="85" t="n">
        <v>37956</v>
      </c>
      <c r="B180" s="91" t="n">
        <v>0.023</v>
      </c>
      <c r="C180" s="91" t="n">
        <f aca="false">D180</f>
        <v>0.0306129952944383</v>
      </c>
      <c r="D180" s="88" t="n">
        <f aca="false">($B$4*B180+$B$5*$C179+$B$6*$G$4+$B$7)</f>
        <v>0.0306129952944383</v>
      </c>
      <c r="E180" s="88"/>
      <c r="F180" s="3"/>
    </row>
    <row r="181" customFormat="false" ht="12.75" hidden="false" customHeight="false" outlineLevel="0" collapsed="false">
      <c r="A181" s="85" t="n">
        <v>37987</v>
      </c>
      <c r="B181" s="91" t="n">
        <v>0.023</v>
      </c>
      <c r="C181" s="91" t="n">
        <f aca="false">D181</f>
        <v>0.0306458630109029</v>
      </c>
      <c r="D181" s="88" t="n">
        <f aca="false">($B$4*B181+$B$5*$C180+$B$6*$G$4+$B$7)</f>
        <v>0.0306458630109029</v>
      </c>
      <c r="E181" s="88"/>
      <c r="F181" s="3"/>
    </row>
    <row r="182" customFormat="false" ht="12.75" hidden="false" customHeight="false" outlineLevel="0" collapsed="false">
      <c r="A182" s="85" t="n">
        <v>38018</v>
      </c>
      <c r="B182" s="91" t="n">
        <v>0.023</v>
      </c>
      <c r="C182" s="91" t="n">
        <f aca="false">D182</f>
        <v>0.030676904432702</v>
      </c>
      <c r="D182" s="88" t="n">
        <f aca="false">($B$4*B182+$B$5*$C181+$B$6*$G$4+$B$7)</f>
        <v>0.030676904432702</v>
      </c>
      <c r="E182" s="88"/>
      <c r="F182" s="3"/>
    </row>
    <row r="183" customFormat="false" ht="12.75" hidden="false" customHeight="false" outlineLevel="0" collapsed="false">
      <c r="A183" s="85" t="n">
        <v>38047</v>
      </c>
      <c r="B183" s="91" t="n">
        <v>0.023</v>
      </c>
      <c r="C183" s="91" t="n">
        <f aca="false">D183</f>
        <v>0.030706221037899</v>
      </c>
      <c r="D183" s="88" t="n">
        <f aca="false">($B$4*B183+$B$5*$C182+$B$6*$G$4+$B$7)</f>
        <v>0.030706221037899</v>
      </c>
      <c r="E183" s="88"/>
      <c r="F183" s="3"/>
    </row>
    <row r="184" customFormat="false" ht="12.75" hidden="false" customHeight="false" outlineLevel="0" collapsed="false">
      <c r="A184" s="85" t="n">
        <v>38078</v>
      </c>
      <c r="B184" s="91" t="n">
        <v>0.023</v>
      </c>
      <c r="C184" s="91" t="n">
        <f aca="false">D184</f>
        <v>0.0307339086659281</v>
      </c>
      <c r="D184" s="88" t="n">
        <f aca="false">($B$4*B184+$B$5*$C183+$B$6*$G$4+$B$7)</f>
        <v>0.0307339086659281</v>
      </c>
      <c r="E184" s="88"/>
      <c r="F184" s="3"/>
    </row>
    <row r="185" customFormat="false" ht="12.75" hidden="false" customHeight="false" outlineLevel="0" collapsed="false">
      <c r="A185" s="85" t="n">
        <v>38108</v>
      </c>
      <c r="B185" s="91" t="n">
        <v>0.023</v>
      </c>
      <c r="C185" s="91" t="n">
        <f aca="false">D185</f>
        <v>0.0307600578309058</v>
      </c>
      <c r="D185" s="88" t="n">
        <f aca="false">($B$4*B185+$B$5*$C184+$B$6*$G$4+$B$7)</f>
        <v>0.0307600578309058</v>
      </c>
      <c r="E185" s="88"/>
      <c r="F185" s="3"/>
    </row>
    <row r="186" customFormat="false" ht="12.75" hidden="false" customHeight="false" outlineLevel="0" collapsed="false">
      <c r="A186" s="85" t="n">
        <v>38139</v>
      </c>
      <c r="B186" s="91" t="n">
        <v>0.023</v>
      </c>
      <c r="C186" s="91" t="n">
        <f aca="false">D186</f>
        <v>0.0307847540175315</v>
      </c>
      <c r="D186" s="88" t="n">
        <f aca="false">($B$4*B186+$B$5*$C185+$B$6*$G$4+$B$7)</f>
        <v>0.0307847540175315</v>
      </c>
      <c r="E186" s="88"/>
      <c r="F186" s="3"/>
    </row>
    <row r="187" customFormat="false" ht="12.75" hidden="false" customHeight="false" outlineLevel="0" collapsed="false">
      <c r="A187" s="85" t="n">
        <v>38169</v>
      </c>
      <c r="B187" s="91" t="n">
        <v>0.023</v>
      </c>
      <c r="C187" s="91" t="n">
        <f aca="false">D187</f>
        <v>0.0308080779605474</v>
      </c>
      <c r="D187" s="88" t="n">
        <f aca="false">($B$4*B187+$B$5*$C186+$B$6*$G$4+$B$7)</f>
        <v>0.0308080779605474</v>
      </c>
      <c r="E187" s="88"/>
      <c r="F187" s="3"/>
    </row>
    <row r="188" customFormat="false" ht="12.75" hidden="false" customHeight="false" outlineLevel="0" collapsed="false">
      <c r="A188" s="85" t="n">
        <v>38200</v>
      </c>
      <c r="B188" s="91" t="n">
        <v>0.023</v>
      </c>
      <c r="C188" s="91" t="n">
        <f aca="false">D188</f>
        <v>0.0308301059086696</v>
      </c>
      <c r="D188" s="88" t="n">
        <f aca="false">($B$4*B188+$B$5*$C187+$B$6*$G$4+$B$7)</f>
        <v>0.0308301059086696</v>
      </c>
      <c r="E188" s="88"/>
      <c r="F188" s="3"/>
    </row>
    <row r="189" customFormat="false" ht="12.75" hidden="false" customHeight="false" outlineLevel="0" collapsed="false">
      <c r="A189" s="85" t="n">
        <v>38231</v>
      </c>
      <c r="B189" s="91" t="n">
        <v>0.023</v>
      </c>
      <c r="C189" s="91" t="n">
        <f aca="false">D189</f>
        <v>0.0308509098738544</v>
      </c>
      <c r="D189" s="88" t="n">
        <f aca="false">($B$4*B189+$B$5*$C188+$B$6*$G$4+$B$7)</f>
        <v>0.0308509098738544</v>
      </c>
      <c r="E189" s="88"/>
      <c r="F189" s="3"/>
    </row>
    <row r="190" customFormat="false" ht="12.75" hidden="false" customHeight="false" outlineLevel="0" collapsed="false">
      <c r="A190" s="85" t="n">
        <v>38261</v>
      </c>
      <c r="B190" s="91" t="n">
        <v>0.023</v>
      </c>
      <c r="C190" s="91" t="n">
        <f aca="false">D190</f>
        <v>0.0308705578667136</v>
      </c>
      <c r="D190" s="88" t="n">
        <f aca="false">($B$4*B190+$B$5*$C189+$B$6*$G$4+$B$7)</f>
        <v>0.0308705578667136</v>
      </c>
      <c r="E190" s="88"/>
      <c r="F190" s="3"/>
    </row>
    <row r="191" customFormat="false" ht="12.75" hidden="false" customHeight="false" outlineLevel="0" collapsed="false">
      <c r="A191" s="85" t="n">
        <v>38292</v>
      </c>
      <c r="B191" s="91" t="n">
        <v>0.023</v>
      </c>
      <c r="C191" s="91" t="n">
        <f aca="false">D191</f>
        <v>0.0308891141188497</v>
      </c>
      <c r="D191" s="88" t="n">
        <f aca="false">($B$4*B191+$B$5*$C190+$B$6*$G$4+$B$7)</f>
        <v>0.0308891141188497</v>
      </c>
      <c r="E191" s="88"/>
      <c r="F191" s="3"/>
    </row>
    <row r="192" customFormat="false" ht="12.75" hidden="false" customHeight="false" outlineLevel="0" collapsed="false">
      <c r="A192" s="85" t="n">
        <v>38322</v>
      </c>
      <c r="B192" s="91" t="n">
        <v>0.023</v>
      </c>
      <c r="C192" s="91" t="n">
        <f aca="false">D192</f>
        <v>0.0309066392928358</v>
      </c>
      <c r="D192" s="88" t="n">
        <f aca="false">($B$4*B192+$B$5*$C191+$B$6*$G$4+$B$7)</f>
        <v>0.0309066392928358</v>
      </c>
      <c r="E192" s="88"/>
      <c r="F192" s="3"/>
    </row>
    <row r="193" customFormat="false" ht="12.75" hidden="false" customHeight="false" outlineLevel="0" collapsed="false">
      <c r="A193" s="85" t="n">
        <v>38353</v>
      </c>
      <c r="B193" s="91" t="n">
        <v>0.023</v>
      </c>
      <c r="C193" s="91" t="n">
        <f aca="false">D193</f>
        <v>0.0309231906805294</v>
      </c>
      <c r="D193" s="88" t="n">
        <f aca="false">($B$4*B193+$B$5*$C192+$B$6*$G$4+$B$7)</f>
        <v>0.0309231906805294</v>
      </c>
      <c r="E193" s="88"/>
      <c r="F193" s="3"/>
    </row>
    <row r="194" customFormat="false" ht="12.75" hidden="false" customHeight="false" outlineLevel="0" collapsed="false">
      <c r="A194" s="85" t="n">
        <v>38384</v>
      </c>
      <c r="B194" s="91" t="n">
        <v>0.023</v>
      </c>
      <c r="C194" s="91" t="n">
        <f aca="false">D194</f>
        <v>0.0309388223903658</v>
      </c>
      <c r="D194" s="88" t="n">
        <f aca="false">($B$4*B194+$B$5*$C193+$B$6*$G$4+$B$7)</f>
        <v>0.0309388223903658</v>
      </c>
      <c r="E194" s="88"/>
      <c r="F194" s="3"/>
    </row>
    <row r="195" customFormat="false" ht="12.75" hidden="false" customHeight="false" outlineLevel="0" collapsed="false">
      <c r="A195" s="85" t="n">
        <v>38412</v>
      </c>
      <c r="B195" s="91" t="n">
        <v>0.023</v>
      </c>
      <c r="C195" s="91" t="n">
        <f aca="false">D195</f>
        <v>0.0309535855242451</v>
      </c>
      <c r="D195" s="88" t="n">
        <f aca="false">($B$4*B195+$B$5*$C194+$B$6*$G$4+$B$7)</f>
        <v>0.0309535855242451</v>
      </c>
      <c r="E195" s="88"/>
      <c r="F195" s="3"/>
    </row>
    <row r="196" customFormat="false" ht="12.75" hidden="false" customHeight="false" outlineLevel="0" collapsed="false">
      <c r="A196" s="85" t="n">
        <v>38443</v>
      </c>
      <c r="B196" s="91" t="n">
        <v>0.023</v>
      </c>
      <c r="C196" s="91" t="n">
        <f aca="false">D196</f>
        <v>0.0309675283445904</v>
      </c>
      <c r="D196" s="88" t="n">
        <f aca="false">($B$4*B196+$B$5*$C195+$B$6*$G$4+$B$7)</f>
        <v>0.0309675283445904</v>
      </c>
      <c r="E196" s="88"/>
      <c r="F196" s="3"/>
    </row>
    <row r="197" customFormat="false" ht="12.75" hidden="false" customHeight="false" outlineLevel="0" collapsed="false">
      <c r="A197" s="85" t="n">
        <v>38473</v>
      </c>
      <c r="B197" s="91" t="n">
        <v>0.023</v>
      </c>
      <c r="C197" s="91" t="n">
        <f aca="false">D197</f>
        <v>0.0309806964321233</v>
      </c>
      <c r="D197" s="88" t="n">
        <f aca="false">($B$4*B197+$B$5*$C196+$B$6*$G$4+$B$7)</f>
        <v>0.0309806964321233</v>
      </c>
      <c r="E197" s="88"/>
      <c r="F197" s="3"/>
    </row>
    <row r="198" customFormat="false" ht="12.75" hidden="false" customHeight="false" outlineLevel="0" collapsed="false">
      <c r="A198" s="85" t="n">
        <v>38504</v>
      </c>
      <c r="B198" s="91" t="n">
        <v>0.023</v>
      </c>
      <c r="C198" s="91" t="n">
        <f aca="false">D198</f>
        <v>0.0309931328348723</v>
      </c>
      <c r="D198" s="88" t="n">
        <f aca="false">($B$4*B198+$B$5*$C197+$B$6*$G$4+$B$7)</f>
        <v>0.0309931328348723</v>
      </c>
      <c r="E198" s="88"/>
      <c r="F198" s="3"/>
    </row>
    <row r="199" customFormat="false" ht="12.75" hidden="false" customHeight="false" outlineLevel="0" collapsed="false">
      <c r="A199" s="85" t="n">
        <v>38534</v>
      </c>
      <c r="B199" s="91" t="n">
        <v>0.023</v>
      </c>
      <c r="C199" s="91" t="n">
        <f aca="false">D199</f>
        <v>0.0310048782089027</v>
      </c>
      <c r="D199" s="88" t="n">
        <f aca="false">($B$4*B199+$B$5*$C198+$B$6*$G$4+$B$7)</f>
        <v>0.0310048782089027</v>
      </c>
      <c r="E199" s="88"/>
      <c r="F199" s="3"/>
    </row>
    <row r="200" customFormat="false" ht="12.75" hidden="false" customHeight="false" outlineLevel="0" collapsed="false">
      <c r="A200" s="85" t="n">
        <v>38565</v>
      </c>
      <c r="B200" s="91" t="n">
        <v>0.023</v>
      </c>
      <c r="C200" s="91" t="n">
        <f aca="false">D200</f>
        <v>0.031015970951225</v>
      </c>
      <c r="D200" s="88" t="n">
        <f aca="false">($B$4*B200+$B$5*$C199+$B$6*$G$4+$B$7)</f>
        <v>0.031015970951225</v>
      </c>
      <c r="E200" s="88"/>
      <c r="F200" s="3"/>
    </row>
    <row r="201" customFormat="false" ht="12.75" hidden="false" customHeight="false" outlineLevel="0" collapsed="false">
      <c r="A201" s="85" t="n">
        <v>38596</v>
      </c>
      <c r="B201" s="91" t="n">
        <v>0.023</v>
      </c>
      <c r="C201" s="91" t="n">
        <f aca="false">D201</f>
        <v>0.0310264473253202</v>
      </c>
      <c r="D201" s="88" t="n">
        <f aca="false">($B$4*B201+$B$5*$C200+$B$6*$G$4+$B$7)</f>
        <v>0.0310264473253202</v>
      </c>
      <c r="E201" s="88"/>
      <c r="F201" s="3"/>
    </row>
    <row r="202" customFormat="false" ht="12.75" hidden="false" customHeight="false" outlineLevel="0" collapsed="false">
      <c r="A202" s="85" t="n">
        <v>38626</v>
      </c>
      <c r="B202" s="91" t="n">
        <v>0.023</v>
      </c>
      <c r="C202" s="91" t="n">
        <f aca="false">D202</f>
        <v>0.0310363415796888</v>
      </c>
      <c r="D202" s="88" t="n">
        <f aca="false">($B$4*B202+$B$5*$C201+$B$6*$G$4+$B$7)</f>
        <v>0.0310363415796888</v>
      </c>
      <c r="E202" s="88"/>
      <c r="F202" s="3"/>
    </row>
    <row r="203" customFormat="false" ht="12.75" hidden="false" customHeight="false" outlineLevel="0" collapsed="false">
      <c r="A203" s="85" t="n">
        <v>38657</v>
      </c>
      <c r="B203" s="91" t="n">
        <v>0.023</v>
      </c>
      <c r="C203" s="91" t="n">
        <f aca="false">D203</f>
        <v>0.0310456860598134</v>
      </c>
      <c r="D203" s="88" t="n">
        <f aca="false">($B$4*B203+$B$5*$C202+$B$6*$G$4+$B$7)</f>
        <v>0.0310456860598134</v>
      </c>
      <c r="E203" s="88"/>
      <c r="F203" s="3"/>
    </row>
    <row r="204" customFormat="false" ht="12.75" hidden="false" customHeight="false" outlineLevel="0" collapsed="false">
      <c r="A204" s="85" t="n">
        <v>38687</v>
      </c>
      <c r="B204" s="91" t="n">
        <v>0.023</v>
      </c>
      <c r="C204" s="91" t="n">
        <f aca="false">D204</f>
        <v>0.0310545113138998</v>
      </c>
      <c r="D204" s="88" t="n">
        <f aca="false">($B$4*B204+$B$5*$C203+$B$6*$G$4+$B$7)</f>
        <v>0.0310545113138998</v>
      </c>
      <c r="E204" s="88"/>
      <c r="F204" s="3"/>
    </row>
    <row r="205" customFormat="false" ht="12.75" hidden="false" customHeight="false" outlineLevel="0" collapsed="false">
      <c r="A205" s="85" t="n">
        <v>38718</v>
      </c>
      <c r="B205" s="91" t="n">
        <v>0.023</v>
      </c>
      <c r="C205" s="91" t="n">
        <f aca="false">D205</f>
        <v>0.031062846192743</v>
      </c>
      <c r="D205" s="88" t="n">
        <f aca="false">($B$4*B205+$B$5*$C204+$B$6*$G$4+$B$7)</f>
        <v>0.031062846192743</v>
      </c>
      <c r="E205" s="88"/>
      <c r="F205" s="3"/>
    </row>
    <row r="206" customFormat="false" ht="12.75" hidden="false" customHeight="false" outlineLevel="0" collapsed="false">
      <c r="A206" s="85" t="n">
        <v>38749</v>
      </c>
      <c r="B206" s="91" t="n">
        <v>0.023</v>
      </c>
      <c r="C206" s="91" t="n">
        <f aca="false">D206</f>
        <v>0.0310707179440432</v>
      </c>
      <c r="D206" s="88" t="n">
        <f aca="false">($B$4*B206+$B$5*$C205+$B$6*$G$4+$B$7)</f>
        <v>0.0310707179440432</v>
      </c>
      <c r="E206" s="88"/>
      <c r="F206" s="3"/>
    </row>
    <row r="207" customFormat="false" ht="12.75" hidden="false" customHeight="false" outlineLevel="0" collapsed="false">
      <c r="A207" s="85" t="n">
        <v>38777</v>
      </c>
      <c r="B207" s="91" t="n">
        <v>0.023</v>
      </c>
      <c r="C207" s="91" t="n">
        <f aca="false">D207</f>
        <v>0.0310781523014825</v>
      </c>
      <c r="D207" s="88" t="n">
        <f aca="false">($B$4*B207+$B$5*$C206+$B$6*$G$4+$B$7)</f>
        <v>0.0310781523014825</v>
      </c>
      <c r="E207" s="88"/>
      <c r="F207" s="3"/>
    </row>
    <row r="208" customFormat="false" ht="12.75" hidden="false" customHeight="false" outlineLevel="0" collapsed="false">
      <c r="A208" s="85" t="n">
        <v>38808</v>
      </c>
      <c r="B208" s="91" t="n">
        <v>0.023</v>
      </c>
      <c r="C208" s="91" t="n">
        <f aca="false">D208</f>
        <v>0.0310851735688506</v>
      </c>
      <c r="D208" s="88" t="n">
        <f aca="false">($B$4*B208+$B$5*$C207+$B$6*$G$4+$B$7)</f>
        <v>0.0310851735688506</v>
      </c>
      <c r="E208" s="88"/>
      <c r="F208" s="3"/>
    </row>
    <row r="209" customFormat="false" ht="12.75" hidden="false" customHeight="false" outlineLevel="0" collapsed="false">
      <c r="A209" s="85" t="n">
        <v>38838</v>
      </c>
      <c r="B209" s="91" t="n">
        <v>0.023</v>
      </c>
      <c r="C209" s="91" t="n">
        <f aca="false">D209</f>
        <v>0.0310918046994974</v>
      </c>
      <c r="D209" s="88" t="n">
        <f aca="false">($B$4*B209+$B$5*$C208+$B$6*$G$4+$B$7)</f>
        <v>0.0310918046994974</v>
      </c>
      <c r="E209" s="88"/>
      <c r="F209" s="3"/>
    </row>
    <row r="210" customFormat="false" ht="12.75" hidden="false" customHeight="false" outlineLevel="0" collapsed="false">
      <c r="A210" s="85" t="n">
        <v>38869</v>
      </c>
      <c r="B210" s="91" t="n">
        <v>0.023</v>
      </c>
      <c r="C210" s="91" t="n">
        <f aca="false">D210</f>
        <v>0.0310980673713698</v>
      </c>
      <c r="D210" s="88" t="n">
        <f aca="false">($B$4*B210+$B$5*$C209+$B$6*$G$4+$B$7)</f>
        <v>0.0310980673713698</v>
      </c>
      <c r="E210" s="88"/>
      <c r="F210" s="3"/>
    </row>
    <row r="211" customFormat="false" ht="12.75" hidden="false" customHeight="false" outlineLevel="0" collapsed="false">
      <c r="A211" s="85" t="n">
        <v>38899</v>
      </c>
      <c r="B211" s="91" t="n">
        <v>0.023</v>
      </c>
      <c r="C211" s="91" t="n">
        <f aca="false">D211</f>
        <v>0.0311039820578797</v>
      </c>
      <c r="D211" s="88" t="n">
        <f aca="false">($B$4*B211+$B$5*$C210+$B$6*$G$4+$B$7)</f>
        <v>0.0311039820578797</v>
      </c>
      <c r="E211" s="88"/>
      <c r="F211" s="3"/>
    </row>
    <row r="212" customFormat="false" ht="12.75" hidden="false" customHeight="false" outlineLevel="0" collapsed="false">
      <c r="A212" s="85" t="n">
        <v>38930</v>
      </c>
      <c r="B212" s="91" t="n">
        <v>0.023</v>
      </c>
      <c r="C212" s="91" t="n">
        <f aca="false">D212</f>
        <v>0.0311095680948336</v>
      </c>
      <c r="D212" s="88" t="n">
        <f aca="false">($B$4*B212+$B$5*$C211+$B$6*$G$4+$B$7)</f>
        <v>0.0311095680948336</v>
      </c>
      <c r="E212" s="88"/>
      <c r="F212" s="3"/>
    </row>
    <row r="213" customFormat="false" ht="12.75" hidden="false" customHeight="false" outlineLevel="0" collapsed="false">
      <c r="A213" s="85" t="n">
        <v>38961</v>
      </c>
      <c r="B213" s="91" t="n">
        <v>0.023</v>
      </c>
      <c r="C213" s="91" t="n">
        <f aca="false">D213</f>
        <v>0.0311148437436442</v>
      </c>
      <c r="D213" s="88" t="n">
        <f aca="false">($B$4*B213+$B$5*$C212+$B$6*$G$4+$B$7)</f>
        <v>0.0311148437436442</v>
      </c>
      <c r="E213" s="88"/>
      <c r="F213" s="3"/>
    </row>
    <row r="214" customFormat="false" ht="12.75" hidden="false" customHeight="false" outlineLevel="0" collapsed="false">
      <c r="A214" s="85" t="n">
        <v>38991</v>
      </c>
      <c r="B214" s="91" t="n">
        <v>0.023</v>
      </c>
      <c r="C214" s="91" t="n">
        <f aca="false">D214</f>
        <v>0.0311198262510286</v>
      </c>
      <c r="D214" s="88" t="n">
        <f aca="false">($B$4*B214+$B$5*$C213+$B$6*$G$4+$B$7)</f>
        <v>0.0311198262510286</v>
      </c>
      <c r="E214" s="88"/>
      <c r="F214" s="3"/>
    </row>
    <row r="215" customFormat="false" ht="12.75" hidden="false" customHeight="false" outlineLevel="0" collapsed="false">
      <c r="A215" s="85" t="n">
        <v>39022</v>
      </c>
      <c r="B215" s="91" t="n">
        <v>0.023</v>
      </c>
      <c r="C215" s="91" t="n">
        <f aca="false">D215</f>
        <v>0.0311245319053902</v>
      </c>
      <c r="D215" s="88" t="n">
        <f aca="false">($B$4*B215+$B$5*$C214+$B$6*$G$4+$B$7)</f>
        <v>0.0311245319053902</v>
      </c>
      <c r="E215" s="88"/>
      <c r="F215" s="3"/>
    </row>
    <row r="216" customFormat="false" ht="12.75" hidden="false" customHeight="false" outlineLevel="0" collapsed="false">
      <c r="A216" s="85" t="n">
        <v>39052</v>
      </c>
      <c r="B216" s="91" t="n">
        <v>0.023</v>
      </c>
      <c r="C216" s="91" t="n">
        <f aca="false">D216</f>
        <v>0.0311289760900672</v>
      </c>
      <c r="D216" s="88" t="n">
        <f aca="false">($B$4*B216+$B$5*$C215+$B$6*$G$4+$B$7)</f>
        <v>0.0311289760900672</v>
      </c>
      <c r="E216" s="88"/>
      <c r="F216" s="3"/>
    </row>
    <row r="217" customFormat="false" ht="12.75" hidden="false" customHeight="false" outlineLevel="0" collapsed="false">
      <c r="A217" s="85" t="n">
        <v>39083</v>
      </c>
      <c r="B217" s="91" t="n">
        <v>0.023</v>
      </c>
      <c r="C217" s="91" t="n">
        <f aca="false">D217</f>
        <v>0.0311331733336226</v>
      </c>
      <c r="D217" s="88" t="n">
        <f aca="false">($B$4*B217+$B$5*$C216+$B$6*$G$4+$B$7)</f>
        <v>0.0311331733336226</v>
      </c>
      <c r="E217" s="88"/>
      <c r="F217" s="3"/>
    </row>
    <row r="218" customFormat="false" ht="12.75" hidden="false" customHeight="false" outlineLevel="0" collapsed="false">
      <c r="A218" s="85" t="n">
        <v>39114</v>
      </c>
      <c r="B218" s="91" t="n">
        <v>0.023</v>
      </c>
      <c r="C218" s="91" t="n">
        <f aca="false">D218</f>
        <v>0.0311371373573399</v>
      </c>
      <c r="D218" s="88" t="n">
        <f aca="false">($B$4*B218+$B$5*$C217+$B$6*$G$4+$B$7)</f>
        <v>0.0311371373573399</v>
      </c>
      <c r="E218" s="88"/>
      <c r="F218" s="3"/>
    </row>
    <row r="219" customFormat="false" ht="12.75" hidden="false" customHeight="false" outlineLevel="0" collapsed="false">
      <c r="A219" s="85" t="n">
        <v>39142</v>
      </c>
      <c r="B219" s="91" t="n">
        <v>0.023</v>
      </c>
      <c r="C219" s="91" t="n">
        <f aca="false">D219</f>
        <v>0.0311408811200793</v>
      </c>
      <c r="D219" s="88" t="n">
        <f aca="false">($B$4*B219+$B$5*$C218+$B$6*$G$4+$B$7)</f>
        <v>0.0311408811200793</v>
      </c>
      <c r="E219" s="88"/>
      <c r="F219" s="3"/>
    </row>
    <row r="220" customFormat="false" ht="12.75" hidden="false" customHeight="false" outlineLevel="0" collapsed="false">
      <c r="A220" s="85" t="n">
        <v>39173</v>
      </c>
      <c r="B220" s="91" t="n">
        <v>0.023</v>
      </c>
      <c r="C220" s="91" t="n">
        <f aca="false">D220</f>
        <v>0.0311444168606421</v>
      </c>
      <c r="D220" s="88" t="n">
        <f aca="false">($B$4*B220+$B$5*$C219+$B$6*$G$4+$B$7)</f>
        <v>0.0311444168606421</v>
      </c>
      <c r="E220" s="88"/>
      <c r="F220" s="3"/>
    </row>
    <row r="221" customFormat="false" ht="12.75" hidden="false" customHeight="false" outlineLevel="0" collapsed="false">
      <c r="A221" s="85" t="n">
        <v>39203</v>
      </c>
      <c r="B221" s="91" t="n">
        <v>0.023</v>
      </c>
      <c r="C221" s="91" t="n">
        <f aca="false">D221</f>
        <v>0.0311477561377805</v>
      </c>
      <c r="D221" s="88" t="n">
        <f aca="false">($B$4*B221+$B$5*$C220+$B$6*$G$4+$B$7)</f>
        <v>0.0311477561377805</v>
      </c>
      <c r="E221" s="88"/>
      <c r="F221" s="3"/>
    </row>
    <row r="222" customFormat="false" ht="12.75" hidden="false" customHeight="false" outlineLevel="0" collapsed="false">
      <c r="A222" s="85" t="n">
        <v>39234</v>
      </c>
      <c r="B222" s="91" t="n">
        <v>0.023</v>
      </c>
      <c r="C222" s="91" t="n">
        <f aca="false">D222</f>
        <v>0.0311509098679847</v>
      </c>
      <c r="D222" s="88" t="n">
        <f aca="false">($B$4*B222+$B$5*$C221+$B$6*$G$4+$B$7)</f>
        <v>0.0311509098679847</v>
      </c>
      <c r="E222" s="88"/>
      <c r="F222" s="3"/>
    </row>
    <row r="223" customFormat="false" ht="12.75" hidden="false" customHeight="false" outlineLevel="0" collapsed="false">
      <c r="A223" s="85" t="n">
        <v>39264</v>
      </c>
      <c r="B223" s="91" t="n">
        <v>0.023</v>
      </c>
      <c r="C223" s="91" t="n">
        <f aca="false">D223</f>
        <v>0.0311538883611702</v>
      </c>
      <c r="D223" s="88" t="n">
        <f aca="false">($B$4*B223+$B$5*$C222+$B$6*$G$4+$B$7)</f>
        <v>0.0311538883611702</v>
      </c>
      <c r="E223" s="88"/>
      <c r="F223" s="3"/>
    </row>
    <row r="224" customFormat="false" ht="12.75" hidden="false" customHeight="false" outlineLevel="0" collapsed="false">
      <c r="A224" s="85" t="n">
        <v>39295</v>
      </c>
      <c r="B224" s="91" t="n">
        <v>0.023</v>
      </c>
      <c r="C224" s="91" t="n">
        <f aca="false">D224</f>
        <v>0.0311567013543817</v>
      </c>
      <c r="D224" s="88" t="n">
        <f aca="false">($B$4*B224+$B$5*$C223+$B$6*$G$4+$B$7)</f>
        <v>0.0311567013543817</v>
      </c>
      <c r="E224" s="88"/>
      <c r="F224" s="3"/>
    </row>
    <row r="225" customFormat="false" ht="12.75" hidden="false" customHeight="false" outlineLevel="0" collapsed="false">
      <c r="A225" s="85" t="n">
        <v>39326</v>
      </c>
      <c r="B225" s="91" t="n">
        <v>0.023</v>
      </c>
      <c r="C225" s="91" t="n">
        <f aca="false">D225</f>
        <v>0.0311593580436255</v>
      </c>
      <c r="D225" s="88" t="n">
        <f aca="false">($B$4*B225+$B$5*$C224+$B$6*$G$4+$B$7)</f>
        <v>0.0311593580436255</v>
      </c>
      <c r="E225" s="88"/>
      <c r="F225" s="3"/>
    </row>
    <row r="226" customFormat="false" ht="12.75" hidden="false" customHeight="false" outlineLevel="0" collapsed="false">
      <c r="A226" s="85" t="n">
        <v>39356</v>
      </c>
      <c r="B226" s="91" t="n">
        <v>0.023</v>
      </c>
      <c r="C226" s="91" t="n">
        <f aca="false">D226</f>
        <v>0.0311618671139315</v>
      </c>
      <c r="D226" s="88" t="n">
        <f aca="false">($B$4*B226+$B$5*$C225+$B$6*$G$4+$B$7)</f>
        <v>0.0311618671139315</v>
      </c>
      <c r="E226" s="88"/>
      <c r="F226" s="3"/>
    </row>
    <row r="227" customFormat="false" ht="12.75" hidden="false" customHeight="false" outlineLevel="0" collapsed="false">
      <c r="A227" s="85" t="n">
        <v>39387</v>
      </c>
      <c r="B227" s="91" t="n">
        <v>0.023</v>
      </c>
      <c r="C227" s="91" t="n">
        <f aca="false">D227</f>
        <v>0.0311642367677459</v>
      </c>
      <c r="D227" s="88" t="n">
        <f aca="false">($B$4*B227+$B$5*$C226+$B$6*$G$4+$B$7)</f>
        <v>0.0311642367677459</v>
      </c>
      <c r="E227" s="88"/>
      <c r="F227" s="3"/>
    </row>
    <row r="228" customFormat="false" ht="12.75" hidden="false" customHeight="false" outlineLevel="0" collapsed="false">
      <c r="A228" s="85" t="n">
        <v>39417</v>
      </c>
      <c r="B228" s="91" t="n">
        <v>0.023</v>
      </c>
      <c r="C228" s="91" t="n">
        <f aca="false">D228</f>
        <v>0.0311664747517461</v>
      </c>
      <c r="D228" s="88" t="n">
        <f aca="false">($B$4*B228+$B$5*$C227+$B$6*$G$4+$B$7)</f>
        <v>0.0311664747517461</v>
      </c>
      <c r="E228" s="88"/>
      <c r="F228" s="3"/>
    </row>
    <row r="229" customFormat="false" ht="12.75" hidden="false" customHeight="false" outlineLevel="0" collapsed="false">
      <c r="A229" s="85" t="n">
        <v>39448</v>
      </c>
      <c r="B229" s="91" t="n">
        <v>0.023</v>
      </c>
      <c r="C229" s="91" t="n">
        <f aca="false">D229</f>
        <v>0.0311685883821653</v>
      </c>
      <c r="D229" s="88" t="n">
        <f aca="false">($B$4*B229+$B$5*$C228+$B$6*$G$4+$B$7)</f>
        <v>0.0311685883821653</v>
      </c>
      <c r="E229" s="88"/>
      <c r="F229" s="3"/>
    </row>
    <row r="230" customFormat="false" ht="12.75" hidden="false" customHeight="false" outlineLevel="0" collapsed="false">
      <c r="A230" s="85" t="n">
        <v>39479</v>
      </c>
      <c r="B230" s="91" t="n">
        <v>0.023</v>
      </c>
      <c r="C230" s="91" t="n">
        <f aca="false">D230</f>
        <v>0.0311705845687103</v>
      </c>
      <c r="D230" s="88" t="n">
        <f aca="false">($B$4*B230+$B$5*$C229+$B$6*$G$4+$B$7)</f>
        <v>0.0311705845687103</v>
      </c>
      <c r="E230" s="88"/>
      <c r="F230" s="3"/>
    </row>
    <row r="231" customFormat="false" ht="12.75" hidden="false" customHeight="false" outlineLevel="0" collapsed="false">
      <c r="A231" s="85" t="n">
        <v>39508</v>
      </c>
      <c r="B231" s="91" t="n">
        <v>0.023</v>
      </c>
      <c r="C231" s="91" t="n">
        <f aca="false">D231</f>
        <v>0.0311724698371499</v>
      </c>
      <c r="D231" s="88" t="n">
        <f aca="false">($B$4*B231+$B$5*$C230+$B$6*$G$4+$B$7)</f>
        <v>0.0311724698371499</v>
      </c>
      <c r="E231" s="88"/>
      <c r="F231" s="3"/>
    </row>
    <row r="232" customFormat="false" ht="12.75" hidden="false" customHeight="false" outlineLevel="0" collapsed="false">
      <c r="A232" s="85" t="n">
        <v>39539</v>
      </c>
      <c r="B232" s="91" t="n">
        <v>0.023</v>
      </c>
      <c r="C232" s="91" t="n">
        <f aca="false">D232</f>
        <v>0.0311742503506487</v>
      </c>
      <c r="D232" s="88" t="n">
        <f aca="false">($B$4*B232+$B$5*$C231+$B$6*$G$4+$B$7)</f>
        <v>0.0311742503506487</v>
      </c>
      <c r="E232" s="88"/>
      <c r="F232" s="3"/>
    </row>
    <row r="233" customFormat="false" ht="12.75" hidden="false" customHeight="false" outlineLevel="0" collapsed="false">
      <c r="A233" s="85" t="n">
        <v>39569</v>
      </c>
      <c r="B233" s="91" t="n">
        <v>0.023</v>
      </c>
      <c r="C233" s="91" t="n">
        <f aca="false">D233</f>
        <v>0.0311759319299149</v>
      </c>
      <c r="D233" s="88" t="n">
        <f aca="false">($B$4*B233+$B$5*$C232+$B$6*$G$4+$B$7)</f>
        <v>0.0311759319299149</v>
      </c>
      <c r="E233" s="88"/>
      <c r="F233" s="3"/>
    </row>
    <row r="234" customFormat="false" ht="12.75" hidden="false" customHeight="false" outlineLevel="0" collapsed="false">
      <c r="A234" s="85" t="n">
        <v>39600</v>
      </c>
      <c r="B234" s="91" t="n">
        <v>0.023</v>
      </c>
      <c r="C234" s="91" t="n">
        <f aca="false">D234</f>
        <v>0.0311775200722292</v>
      </c>
      <c r="D234" s="88" t="n">
        <f aca="false">($B$4*B234+$B$5*$C233+$B$6*$G$4+$B$7)</f>
        <v>0.0311775200722292</v>
      </c>
      <c r="E234" s="88"/>
      <c r="F234" s="3"/>
    </row>
    <row r="235" customFormat="false" ht="12.75" hidden="false" customHeight="false" outlineLevel="0" collapsed="false">
      <c r="A235" s="85" t="n">
        <v>39630</v>
      </c>
      <c r="B235" s="91" t="n">
        <v>0.023</v>
      </c>
      <c r="C235" s="91" t="n">
        <f aca="false">D235</f>
        <v>0.0311790199694158</v>
      </c>
      <c r="D235" s="88" t="n">
        <f aca="false">($B$4*B235+$B$5*$C234+$B$6*$G$4+$B$7)</f>
        <v>0.0311790199694158</v>
      </c>
      <c r="E235" s="88"/>
      <c r="F235" s="3"/>
    </row>
    <row r="236" customFormat="false" ht="12.75" hidden="false" customHeight="false" outlineLevel="0" collapsed="false">
      <c r="A236" s="85" t="n">
        <v>39661</v>
      </c>
      <c r="B236" s="91" t="n">
        <v>0.023</v>
      </c>
      <c r="C236" s="91" t="n">
        <f aca="false">D236</f>
        <v>0.0311804365248152</v>
      </c>
      <c r="D236" s="88" t="n">
        <f aca="false">($B$4*B236+$B$5*$C235+$B$6*$G$4+$B$7)</f>
        <v>0.0311804365248152</v>
      </c>
      <c r="E236" s="88"/>
      <c r="F236" s="3"/>
    </row>
    <row r="237" customFormat="false" ht="12.75" hidden="false" customHeight="false" outlineLevel="0" collapsed="false">
      <c r="A237" s="85" t="n">
        <v>39692</v>
      </c>
      <c r="B237" s="91" t="n">
        <v>0.023</v>
      </c>
      <c r="C237" s="91" t="n">
        <f aca="false">D237</f>
        <v>0.0311817743693138</v>
      </c>
      <c r="D237" s="88" t="n">
        <f aca="false">($B$4*B237+$B$5*$C236+$B$6*$G$4+$B$7)</f>
        <v>0.0311817743693138</v>
      </c>
      <c r="E237" s="88"/>
      <c r="F237" s="3"/>
    </row>
    <row r="238" customFormat="false" ht="12.75" hidden="false" customHeight="false" outlineLevel="0" collapsed="false">
      <c r="A238" s="85" t="n">
        <v>39722</v>
      </c>
      <c r="B238" s="91" t="n">
        <v>0.023</v>
      </c>
      <c r="C238" s="91" t="n">
        <f aca="false">D238</f>
        <v>0.0311830378764829</v>
      </c>
      <c r="D238" s="88" t="n">
        <f aca="false">($B$4*B238+$B$5*$C237+$B$6*$G$4+$B$7)</f>
        <v>0.0311830378764829</v>
      </c>
      <c r="E238" s="88"/>
      <c r="F238" s="3"/>
    </row>
    <row r="239" customFormat="false" ht="12.75" hidden="false" customHeight="false" outlineLevel="0" collapsed="false">
      <c r="A239" s="85" t="n">
        <v>39753</v>
      </c>
      <c r="B239" s="91" t="n">
        <v>0.023</v>
      </c>
      <c r="C239" s="91" t="n">
        <f aca="false">D239</f>
        <v>0.0311842311768761</v>
      </c>
      <c r="D239" s="88" t="n">
        <f aca="false">($B$4*B239+$B$5*$C238+$B$6*$G$4+$B$7)</f>
        <v>0.0311842311768761</v>
      </c>
      <c r="E239" s="88"/>
      <c r="F239" s="3"/>
    </row>
    <row r="240" customFormat="false" ht="12.75" hidden="false" customHeight="false" outlineLevel="0" collapsed="false">
      <c r="A240" s="85" t="n">
        <v>39783</v>
      </c>
      <c r="B240" s="91" t="n">
        <v>0.023</v>
      </c>
      <c r="C240" s="91" t="n">
        <f aca="false">D240</f>
        <v>0.031185358171533</v>
      </c>
      <c r="D240" s="88" t="n">
        <f aca="false">($B$4*B240+$B$5*$C239+$B$6*$G$4+$B$7)</f>
        <v>0.031185358171533</v>
      </c>
      <c r="E240" s="88"/>
      <c r="F240" s="3"/>
    </row>
    <row r="241" customFormat="false" ht="12.75" hidden="false" customHeight="false" outlineLevel="0" collapsed="false">
      <c r="A241" s="85" t="n">
        <v>39814</v>
      </c>
      <c r="B241" s="91" t="n">
        <v>0.023</v>
      </c>
      <c r="C241" s="91" t="n">
        <f aca="false">D241</f>
        <v>0.0311864225447318</v>
      </c>
      <c r="D241" s="88" t="n">
        <f aca="false">($B$4*B241+$B$5*$C240+$B$6*$G$4+$B$7)</f>
        <v>0.0311864225447318</v>
      </c>
      <c r="E241" s="88"/>
      <c r="F241" s="3"/>
    </row>
    <row r="242" customFormat="false" ht="12.75" hidden="false" customHeight="false" outlineLevel="0" collapsed="false">
      <c r="A242" s="85" t="n">
        <v>39845</v>
      </c>
      <c r="B242" s="91" t="n">
        <v>0.023</v>
      </c>
      <c r="C242" s="91" t="n">
        <f aca="false">D242</f>
        <v>0.0311874277760338</v>
      </c>
      <c r="D242" s="88" t="n">
        <f aca="false">($B$4*B242+$B$5*$C241+$B$6*$G$4+$B$7)</f>
        <v>0.0311874277760338</v>
      </c>
      <c r="E242" s="88"/>
      <c r="F242" s="3"/>
    </row>
    <row r="243" customFormat="false" ht="12.75" hidden="false" customHeight="false" outlineLevel="0" collapsed="false">
      <c r="A243" s="85" t="n">
        <v>39873</v>
      </c>
      <c r="B243" s="91" t="n">
        <v>0.023</v>
      </c>
      <c r="C243" s="91" t="n">
        <f aca="false">D243</f>
        <v>0.0311883771516584</v>
      </c>
      <c r="D243" s="88" t="n">
        <f aca="false">($B$4*B243+$B$5*$C242+$B$6*$G$4+$B$7)</f>
        <v>0.0311883771516584</v>
      </c>
      <c r="E243" s="88"/>
      <c r="F243" s="3"/>
    </row>
    <row r="244" customFormat="false" ht="12.75" hidden="false" customHeight="false" outlineLevel="0" collapsed="false">
      <c r="A244" s="85" t="n">
        <v>39904</v>
      </c>
      <c r="B244" s="91" t="n">
        <v>0.023</v>
      </c>
      <c r="C244" s="91" t="n">
        <f aca="false">D244</f>
        <v>0.0311892737752265</v>
      </c>
      <c r="D244" s="88" t="n">
        <f aca="false">($B$4*B244+$B$5*$C243+$B$6*$G$4+$B$7)</f>
        <v>0.0311892737752265</v>
      </c>
      <c r="E244" s="88"/>
      <c r="F244" s="3"/>
    </row>
    <row r="245" customFormat="false" ht="12.75" hidden="false" customHeight="false" outlineLevel="0" collapsed="false">
      <c r="A245" s="85" t="n">
        <v>39934</v>
      </c>
      <c r="B245" s="91" t="n">
        <v>0.023</v>
      </c>
      <c r="C245" s="91" t="n">
        <f aca="false">D245</f>
        <v>0.0311901205779061</v>
      </c>
      <c r="D245" s="88" t="n">
        <f aca="false">($B$4*B245+$B$5*$C244+$B$6*$G$4+$B$7)</f>
        <v>0.0311901205779061</v>
      </c>
      <c r="E245" s="88"/>
      <c r="F245" s="3"/>
    </row>
    <row r="246" customFormat="false" ht="12.75" hidden="false" customHeight="false" outlineLevel="0" collapsed="false">
      <c r="A246" s="85" t="n">
        <v>39965</v>
      </c>
      <c r="B246" s="91" t="n">
        <v>0.023</v>
      </c>
      <c r="C246" s="91" t="n">
        <f aca="false">D246</f>
        <v>0.0311909203279947</v>
      </c>
      <c r="D246" s="88" t="n">
        <f aca="false">($B$4*B246+$B$5*$C245+$B$6*$G$4+$B$7)</f>
        <v>0.0311909203279947</v>
      </c>
      <c r="E246" s="88"/>
      <c r="F246" s="3"/>
    </row>
    <row r="247" customFormat="false" ht="12.75" hidden="false" customHeight="false" outlineLevel="0" collapsed="false">
      <c r="A247" s="85" t="n">
        <v>39995</v>
      </c>
      <c r="B247" s="91" t="n">
        <v>0.023</v>
      </c>
      <c r="C247" s="91" t="n">
        <f aca="false">D247</f>
        <v>0.0311916756399697</v>
      </c>
      <c r="D247" s="88" t="n">
        <f aca="false">($B$4*B247+$B$5*$C246+$B$6*$G$4+$B$7)</f>
        <v>0.0311916756399697</v>
      </c>
      <c r="E247" s="88"/>
      <c r="F247" s="3"/>
    </row>
    <row r="248" customFormat="false" ht="12.75" hidden="false" customHeight="false" outlineLevel="0" collapsed="false">
      <c r="A248" s="85" t="n">
        <v>40026</v>
      </c>
      <c r="B248" s="91" t="n">
        <v>0.023</v>
      </c>
      <c r="C248" s="91" t="n">
        <f aca="false">D248</f>
        <v>0.0311923889830348</v>
      </c>
      <c r="D248" s="88" t="n">
        <f aca="false">($B$4*B248+$B$5*$C247+$B$6*$G$4+$B$7)</f>
        <v>0.0311923889830348</v>
      </c>
      <c r="E248" s="88"/>
      <c r="F248" s="3"/>
    </row>
    <row r="249" customFormat="false" ht="12.75" hidden="false" customHeight="false" outlineLevel="0" collapsed="false">
      <c r="A249" s="85" t="n">
        <v>40057</v>
      </c>
      <c r="B249" s="91" t="n">
        <v>0.023</v>
      </c>
      <c r="C249" s="91" t="n">
        <f aca="false">D249</f>
        <v>0.0311930626891925</v>
      </c>
      <c r="D249" s="88" t="n">
        <f aca="false">($B$4*B249+$B$5*$C248+$B$6*$G$4+$B$7)</f>
        <v>0.0311930626891925</v>
      </c>
      <c r="E249" s="88"/>
      <c r="F249" s="3"/>
    </row>
    <row r="250" customFormat="false" ht="12.75" hidden="false" customHeight="false" outlineLevel="0" collapsed="false">
      <c r="A250" s="85" t="n">
        <v>40087</v>
      </c>
      <c r="B250" s="91" t="n">
        <v>0.023</v>
      </c>
      <c r="C250" s="91" t="n">
        <f aca="false">D250</f>
        <v>0.0311936989608675</v>
      </c>
      <c r="D250" s="88" t="n">
        <f aca="false">($B$4*B250+$B$5*$C249+$B$6*$G$4+$B$7)</f>
        <v>0.0311936989608675</v>
      </c>
      <c r="E250" s="88"/>
      <c r="F250" s="3"/>
    </row>
    <row r="251" customFormat="false" ht="12.75" hidden="false" customHeight="false" outlineLevel="0" collapsed="false">
      <c r="A251" s="85" t="n">
        <v>40118</v>
      </c>
      <c r="B251" s="91" t="n">
        <v>0.023</v>
      </c>
      <c r="C251" s="91" t="n">
        <f aca="false">D251</f>
        <v>0.0311942998781069</v>
      </c>
      <c r="D251" s="88" t="n">
        <f aca="false">($B$4*B251+$B$5*$C250+$B$6*$G$4+$B$7)</f>
        <v>0.0311942998781069</v>
      </c>
      <c r="E251" s="88"/>
      <c r="F251" s="3"/>
    </row>
    <row r="252" customFormat="false" ht="12.75" hidden="false" customHeight="false" outlineLevel="0" collapsed="false">
      <c r="A252" s="85" t="n">
        <v>40148</v>
      </c>
      <c r="B252" s="91" t="n">
        <v>0.023</v>
      </c>
      <c r="C252" s="91" t="n">
        <f aca="false">D252</f>
        <v>0.0311948674053799</v>
      </c>
      <c r="D252" s="88" t="n">
        <f aca="false">($B$4*B252+$B$5*$C251+$B$6*$G$4+$B$7)</f>
        <v>0.0311948674053799</v>
      </c>
      <c r="E252" s="88"/>
      <c r="F252" s="3"/>
    </row>
    <row r="253" customFormat="false" ht="12.75" hidden="false" customHeight="false" outlineLevel="0" collapsed="false">
      <c r="A253" s="85" t="n">
        <v>40179</v>
      </c>
      <c r="B253" s="91" t="n">
        <v>0.023</v>
      </c>
      <c r="C253" s="91" t="n">
        <f aca="false">D253</f>
        <v>0.031195403398</v>
      </c>
      <c r="D253" s="88" t="n">
        <f aca="false">($B$4*B253+$B$5*$C252+$B$6*$G$4+$B$7)</f>
        <v>0.031195403398</v>
      </c>
      <c r="E253" s="88"/>
      <c r="F253" s="3"/>
    </row>
    <row r="254" customFormat="false" ht="12.75" hidden="false" customHeight="false" outlineLevel="0" collapsed="false">
      <c r="A254" s="85" t="n">
        <v>40210</v>
      </c>
      <c r="B254" s="91" t="n">
        <v>0.023</v>
      </c>
      <c r="C254" s="91" t="n">
        <f aca="false">D254</f>
        <v>0.0311959096081901</v>
      </c>
      <c r="D254" s="88" t="n">
        <f aca="false">($B$4*B254+$B$5*$C253+$B$6*$G$4+$B$7)</f>
        <v>0.0311959096081901</v>
      </c>
      <c r="E254" s="88"/>
      <c r="F254" s="3"/>
    </row>
    <row r="255" customFormat="false" ht="12.75" hidden="false" customHeight="false" outlineLevel="0" collapsed="false">
      <c r="A255" s="85" t="n">
        <v>40238</v>
      </c>
      <c r="B255" s="91" t="n">
        <v>0.023</v>
      </c>
      <c r="C255" s="91" t="n">
        <f aca="false">D255</f>
        <v>0.031196387690811</v>
      </c>
      <c r="D255" s="88" t="n">
        <f aca="false">($B$4*B255+$B$5*$C254+$B$6*$G$4+$B$7)</f>
        <v>0.031196387690811</v>
      </c>
      <c r="E255" s="88"/>
      <c r="F255" s="3"/>
    </row>
    <row r="256" customFormat="false" ht="12.75" hidden="false" customHeight="false" outlineLevel="0" collapsed="false">
      <c r="A256" s="85" t="n">
        <v>40269</v>
      </c>
      <c r="B256" s="91" t="n">
        <v>0.023</v>
      </c>
      <c r="C256" s="91" t="n">
        <f aca="false">D256</f>
        <v>0.0311968392087711</v>
      </c>
      <c r="D256" s="88" t="n">
        <f aca="false">($B$4*B256+$B$5*$C255+$B$6*$G$4+$B$7)</f>
        <v>0.0311968392087711</v>
      </c>
      <c r="E256" s="88"/>
      <c r="F256" s="3"/>
    </row>
    <row r="257" customFormat="false" ht="12.75" hidden="false" customHeight="false" outlineLevel="0" collapsed="false">
      <c r="A257" s="85" t="n">
        <v>40299</v>
      </c>
      <c r="B257" s="91" t="n">
        <v>0.023</v>
      </c>
      <c r="C257" s="91" t="n">
        <f aca="false">D257</f>
        <v>0.0311972656381357</v>
      </c>
      <c r="D257" s="88" t="n">
        <f aca="false">($B$4*B257+$B$5*$C256+$B$6*$G$4+$B$7)</f>
        <v>0.0311972656381357</v>
      </c>
      <c r="E257" s="88"/>
      <c r="F257" s="3"/>
    </row>
    <row r="258" customFormat="false" ht="12.75" hidden="false" customHeight="false" outlineLevel="0" collapsed="false">
      <c r="A258" s="85" t="n">
        <v>40330</v>
      </c>
      <c r="B258" s="91" t="n">
        <v>0.023</v>
      </c>
      <c r="C258" s="91" t="n">
        <f aca="false">D258</f>
        <v>0.0311976683729527</v>
      </c>
      <c r="D258" s="88" t="n">
        <f aca="false">($B$4*B258+$B$5*$C257+$B$6*$G$4+$B$7)</f>
        <v>0.0311976683729527</v>
      </c>
      <c r="E258" s="88"/>
      <c r="F258" s="3"/>
    </row>
    <row r="259" customFormat="false" ht="12.75" hidden="false" customHeight="false" outlineLevel="0" collapsed="false">
      <c r="A259" s="85" t="n">
        <v>40360</v>
      </c>
      <c r="B259" s="91" t="n">
        <v>0.023</v>
      </c>
      <c r="C259" s="91" t="n">
        <f aca="false">D259</f>
        <v>0.0311980487298096</v>
      </c>
      <c r="D259" s="88" t="n">
        <f aca="false">($B$4*B259+$B$5*$C258+$B$6*$G$4+$B$7)</f>
        <v>0.0311980487298096</v>
      </c>
      <c r="E259" s="88"/>
      <c r="F259" s="3"/>
    </row>
    <row r="260" customFormat="false" ht="12.75" hidden="false" customHeight="false" outlineLevel="0" collapsed="false">
      <c r="A260" s="85" t="n">
        <v>40391</v>
      </c>
      <c r="B260" s="91" t="n">
        <v>0.023</v>
      </c>
      <c r="C260" s="91" t="n">
        <f aca="false">D260</f>
        <v>0.0311984079521377</v>
      </c>
      <c r="D260" s="88" t="n">
        <f aca="false">($B$4*B260+$B$5*$C259+$B$6*$G$4+$B$7)</f>
        <v>0.0311984079521377</v>
      </c>
      <c r="E260" s="88"/>
      <c r="F260" s="3"/>
    </row>
    <row r="261" customFormat="false" ht="12.75" hidden="false" customHeight="false" outlineLevel="0" collapsed="false">
      <c r="A261" s="85" t="n">
        <v>40422</v>
      </c>
      <c r="B261" s="91" t="n">
        <v>0.023</v>
      </c>
      <c r="C261" s="91" t="n">
        <f aca="false">D261</f>
        <v>0.0311987472142772</v>
      </c>
      <c r="D261" s="88" t="n">
        <f aca="false">($B$4*B261+$B$5*$C260+$B$6*$G$4+$B$7)</f>
        <v>0.0311987472142772</v>
      </c>
      <c r="E261" s="88"/>
      <c r="F261" s="3"/>
    </row>
    <row r="262" customFormat="false" ht="12.75" hidden="false" customHeight="false" outlineLevel="0" collapsed="false">
      <c r="A262" s="85" t="n">
        <v>40452</v>
      </c>
      <c r="B262" s="91" t="n">
        <v>0.023</v>
      </c>
      <c r="C262" s="91" t="n">
        <f aca="false">D262</f>
        <v>0.0311990676253159</v>
      </c>
      <c r="D262" s="88" t="n">
        <f aca="false">($B$4*B262+$B$5*$C261+$B$6*$G$4+$B$7)</f>
        <v>0.0311990676253159</v>
      </c>
      <c r="E262" s="88"/>
      <c r="F262" s="3"/>
    </row>
    <row r="263" customFormat="false" ht="12.75" hidden="false" customHeight="false" outlineLevel="0" collapsed="false">
      <c r="A263" s="85" t="n">
        <v>40483</v>
      </c>
      <c r="B263" s="91" t="n">
        <v>0.023</v>
      </c>
      <c r="C263" s="91" t="n">
        <f aca="false">D263</f>
        <v>0.0311993702327152</v>
      </c>
      <c r="D263" s="88" t="n">
        <f aca="false">($B$4*B263+$B$5*$C262+$B$6*$G$4+$B$7)</f>
        <v>0.0311993702327152</v>
      </c>
      <c r="E263" s="88"/>
      <c r="F263" s="3"/>
    </row>
    <row r="264" customFormat="false" ht="12.75" hidden="false" customHeight="false" outlineLevel="0" collapsed="false">
      <c r="A264" s="85" t="n">
        <v>40513</v>
      </c>
      <c r="B264" s="91" t="n">
        <v>0.023</v>
      </c>
      <c r="C264" s="91" t="n">
        <f aca="false">D264</f>
        <v>0.0311996560257344</v>
      </c>
      <c r="D264" s="88" t="n">
        <f aca="false">($B$4*B264+$B$5*$C263+$B$6*$G$4+$B$7)</f>
        <v>0.0311996560257344</v>
      </c>
      <c r="E264" s="88"/>
      <c r="F264" s="3"/>
    </row>
    <row r="265" customFormat="false" ht="12.75" hidden="false" customHeight="false" outlineLevel="0" collapsed="false">
      <c r="A265" s="85" t="n">
        <v>40544</v>
      </c>
      <c r="B265" s="91" t="n">
        <v>0.023</v>
      </c>
      <c r="C265" s="91" t="n">
        <f aca="false">D265</f>
        <v>0.0311999259386645</v>
      </c>
      <c r="D265" s="88" t="n">
        <f aca="false">($B$4*B265+$B$5*$C264+$B$6*$G$4+$B$7)</f>
        <v>0.0311999259386645</v>
      </c>
      <c r="E265" s="88"/>
      <c r="F265" s="3"/>
    </row>
    <row r="266" customFormat="false" ht="12.75" hidden="false" customHeight="false" outlineLevel="0" collapsed="false">
      <c r="A266" s="85" t="n">
        <v>40575</v>
      </c>
      <c r="B266" s="91" t="n">
        <v>0.023</v>
      </c>
      <c r="C266" s="91" t="n">
        <f aca="false">D266</f>
        <v>0.0312001808538826</v>
      </c>
      <c r="D266" s="88" t="n">
        <f aca="false">($B$4*B266+$B$5*$C265+$B$6*$G$4+$B$7)</f>
        <v>0.0312001808538826</v>
      </c>
      <c r="E266" s="88"/>
      <c r="F266" s="3"/>
    </row>
    <row r="267" customFormat="false" ht="12.75" hidden="false" customHeight="false" outlineLevel="0" collapsed="false">
      <c r="A267" s="85" t="n">
        <v>40603</v>
      </c>
      <c r="B267" s="91" t="n">
        <v>0.023</v>
      </c>
      <c r="C267" s="91" t="n">
        <f aca="false">D267</f>
        <v>0.0312004216047366</v>
      </c>
      <c r="D267" s="88" t="n">
        <f aca="false">($B$4*B267+$B$5*$C266+$B$6*$G$4+$B$7)</f>
        <v>0.0312004216047366</v>
      </c>
      <c r="E267" s="88"/>
      <c r="F267" s="3"/>
    </row>
    <row r="268" customFormat="false" ht="12.75" hidden="false" customHeight="false" outlineLevel="0" collapsed="false">
      <c r="A268" s="85" t="n">
        <v>40634</v>
      </c>
      <c r="B268" s="91" t="n">
        <v>0.023</v>
      </c>
      <c r="C268" s="91" t="n">
        <f aca="false">D268</f>
        <v>0.0312006489782694</v>
      </c>
      <c r="D268" s="88" t="n">
        <f aca="false">($B$4*B268+$B$5*$C267+$B$6*$G$4+$B$7)</f>
        <v>0.0312006489782694</v>
      </c>
      <c r="E268" s="88"/>
      <c r="F268" s="3"/>
    </row>
    <row r="269" customFormat="false" ht="12.75" hidden="false" customHeight="false" outlineLevel="0" collapsed="false">
      <c r="A269" s="85" t="n">
        <v>40664</v>
      </c>
      <c r="B269" s="91" t="n">
        <v>0.023</v>
      </c>
      <c r="C269" s="91" t="n">
        <f aca="false">D269</f>
        <v>0.0312008637177919</v>
      </c>
      <c r="D269" s="88" t="n">
        <f aca="false">($B$4*B269+$B$5*$C268+$B$6*$G$4+$B$7)</f>
        <v>0.0312008637177919</v>
      </c>
      <c r="E269" s="88"/>
      <c r="F269" s="3"/>
    </row>
    <row r="270" customFormat="false" ht="12.75" hidden="false" customHeight="false" outlineLevel="0" collapsed="false">
      <c r="A270" s="85" t="n">
        <v>40695</v>
      </c>
      <c r="B270" s="91" t="n">
        <v>0.023</v>
      </c>
      <c r="C270" s="91" t="n">
        <f aca="false">D270</f>
        <v>0.0312010665253128</v>
      </c>
      <c r="D270" s="88" t="n">
        <f aca="false">($B$4*B270+$B$5*$C269+$B$6*$G$4+$B$7)</f>
        <v>0.0312010665253128</v>
      </c>
      <c r="E270" s="88"/>
      <c r="F270" s="3"/>
    </row>
    <row r="271" customFormat="false" ht="12.75" hidden="false" customHeight="false" outlineLevel="0" collapsed="false">
      <c r="A271" s="85" t="n">
        <v>40725</v>
      </c>
      <c r="B271" s="91" t="n">
        <v>0.023</v>
      </c>
      <c r="C271" s="91" t="n">
        <f aca="false">D271</f>
        <v>0.0312012580638338</v>
      </c>
      <c r="D271" s="88" t="n">
        <f aca="false">($B$4*B271+$B$5*$C270+$B$6*$G$4+$B$7)</f>
        <v>0.0312012580638338</v>
      </c>
      <c r="E271" s="88"/>
      <c r="F271" s="3"/>
    </row>
    <row r="272" customFormat="false" ht="12.75" hidden="false" customHeight="false" outlineLevel="0" collapsed="false">
      <c r="A272" s="85" t="n">
        <v>40756</v>
      </c>
      <c r="B272" s="91" t="n">
        <v>0.023</v>
      </c>
      <c r="C272" s="91" t="n">
        <f aca="false">D272</f>
        <v>0.0312014389595169</v>
      </c>
      <c r="D272" s="88" t="n">
        <f aca="false">($B$4*B272+$B$5*$C271+$B$6*$G$4+$B$7)</f>
        <v>0.0312014389595169</v>
      </c>
      <c r="E272" s="88"/>
      <c r="F272" s="3"/>
    </row>
    <row r="273" customFormat="false" ht="12.75" hidden="false" customHeight="false" outlineLevel="0" collapsed="false">
      <c r="A273" s="85" t="n">
        <v>40787</v>
      </c>
      <c r="B273" s="91" t="n">
        <v>0.023</v>
      </c>
      <c r="C273" s="91" t="n">
        <f aca="false">D273</f>
        <v>0.0312016098037313</v>
      </c>
      <c r="D273" s="88" t="n">
        <f aca="false">($B$4*B273+$B$5*$C272+$B$6*$G$4+$B$7)</f>
        <v>0.0312016098037313</v>
      </c>
      <c r="E273" s="88"/>
      <c r="F273" s="3"/>
    </row>
    <row r="274" customFormat="false" ht="12.75" hidden="false" customHeight="false" outlineLevel="0" collapsed="false">
      <c r="A274" s="85" t="n">
        <v>40817</v>
      </c>
      <c r="B274" s="91" t="n">
        <v>0.023</v>
      </c>
      <c r="C274" s="91" t="n">
        <f aca="false">D274</f>
        <v>0.031201771154987</v>
      </c>
      <c r="D274" s="88" t="n">
        <f aca="false">($B$4*B274+$B$5*$C273+$B$6*$G$4+$B$7)</f>
        <v>0.031201771154987</v>
      </c>
      <c r="E274" s="88"/>
      <c r="F274" s="3"/>
    </row>
    <row r="275" customFormat="false" ht="12.75" hidden="false" customHeight="false" outlineLevel="0" collapsed="false">
      <c r="A275" s="85" t="n">
        <v>40848</v>
      </c>
      <c r="B275" s="91" t="n">
        <v>0.023</v>
      </c>
      <c r="C275" s="91" t="n">
        <f aca="false">D275</f>
        <v>0.0312019235407601</v>
      </c>
      <c r="D275" s="88" t="n">
        <f aca="false">($B$4*B275+$B$5*$C274+$B$6*$G$4+$B$7)</f>
        <v>0.0312019235407601</v>
      </c>
      <c r="E275" s="88"/>
      <c r="F275" s="3"/>
    </row>
    <row r="276" customFormat="false" ht="12.75" hidden="false" customHeight="false" outlineLevel="0" collapsed="false">
      <c r="A276" s="85" t="n">
        <v>40878</v>
      </c>
      <c r="B276" s="91" t="n">
        <v>0.023</v>
      </c>
      <c r="C276" s="91" t="n">
        <f aca="false">D276</f>
        <v>0.0312020674592178</v>
      </c>
      <c r="D276" s="88" t="n">
        <f aca="false">($B$4*B276+$B$5*$C275+$B$6*$G$4+$B$7)</f>
        <v>0.0312020674592178</v>
      </c>
      <c r="E276" s="88"/>
      <c r="F276" s="3"/>
    </row>
    <row r="277" customFormat="false" ht="12.75" hidden="false" customHeight="false" outlineLevel="0" collapsed="false">
      <c r="A277" s="85" t="n">
        <v>40909</v>
      </c>
      <c r="B277" s="91" t="n">
        <v>0.023</v>
      </c>
      <c r="C277" s="91" t="n">
        <f aca="false">D277</f>
        <v>0.0312022033808464</v>
      </c>
      <c r="D277" s="88" t="n">
        <f aca="false">($B$4*B277+$B$5*$C276+$B$6*$G$4+$B$7)</f>
        <v>0.0312022033808464</v>
      </c>
      <c r="E277" s="88"/>
      <c r="F277" s="3"/>
    </row>
    <row r="278" customFormat="false" ht="12.75" hidden="false" customHeight="false" outlineLevel="0" collapsed="false">
      <c r="A278" s="85" t="n">
        <v>40940</v>
      </c>
      <c r="B278" s="91" t="n">
        <v>0.023</v>
      </c>
      <c r="C278" s="91" t="n">
        <f aca="false">D278</f>
        <v>0.0312023317499896</v>
      </c>
      <c r="D278" s="88" t="n">
        <f aca="false">($B$4*B278+$B$5*$C277+$B$6*$G$4+$B$7)</f>
        <v>0.0312023317499896</v>
      </c>
      <c r="E278" s="88"/>
      <c r="F278" s="3"/>
    </row>
    <row r="279" customFormat="false" ht="12.75" hidden="false" customHeight="false" outlineLevel="0" collapsed="false">
      <c r="A279" s="85" t="n">
        <v>40969</v>
      </c>
      <c r="B279" s="91" t="n">
        <v>0.023</v>
      </c>
      <c r="C279" s="91" t="n">
        <f aca="false">D279</f>
        <v>0.0312024529863015</v>
      </c>
      <c r="D279" s="88" t="n">
        <f aca="false">($B$4*B279+$B$5*$C278+$B$6*$G$4+$B$7)</f>
        <v>0.0312024529863015</v>
      </c>
      <c r="E279" s="88"/>
      <c r="F279" s="3"/>
    </row>
    <row r="280" customFormat="false" ht="12.75" hidden="false" customHeight="false" outlineLevel="0" collapsed="false">
      <c r="A280" s="85" t="n">
        <v>41000</v>
      </c>
      <c r="B280" s="91" t="n">
        <v>0.023</v>
      </c>
      <c r="C280" s="91" t="n">
        <f aca="false">D280</f>
        <v>0.0312025674861176</v>
      </c>
      <c r="D280" s="88" t="n">
        <f aca="false">($B$4*B280+$B$5*$C279+$B$6*$G$4+$B$7)</f>
        <v>0.0312025674861176</v>
      </c>
      <c r="E280" s="88"/>
      <c r="F280" s="3"/>
    </row>
    <row r="281" customFormat="false" ht="12.75" hidden="false" customHeight="false" outlineLevel="0" collapsed="false">
      <c r="A281" s="85" t="n">
        <v>41030</v>
      </c>
      <c r="B281" s="91" t="n">
        <v>0.023</v>
      </c>
      <c r="C281" s="91" t="n">
        <f aca="false">D281</f>
        <v>0.0312026756237515</v>
      </c>
      <c r="D281" s="88" t="n">
        <f aca="false">($B$4*B281+$B$5*$C280+$B$6*$G$4+$B$7)</f>
        <v>0.0312026756237515</v>
      </c>
      <c r="E281" s="88"/>
      <c r="F281" s="3"/>
    </row>
    <row r="282" customFormat="false" ht="12.75" hidden="false" customHeight="false" outlineLevel="0" collapsed="false">
      <c r="A282" s="85" t="n">
        <v>41061</v>
      </c>
      <c r="B282" s="91" t="n">
        <v>0.023</v>
      </c>
      <c r="C282" s="91" t="n">
        <f aca="false">D282</f>
        <v>0.0312027777527177</v>
      </c>
      <c r="D282" s="88" t="n">
        <f aca="false">($B$4*B282+$B$5*$C281+$B$6*$G$4+$B$7)</f>
        <v>0.0312027777527177</v>
      </c>
      <c r="E282" s="88"/>
      <c r="F282" s="3"/>
    </row>
    <row r="283" customFormat="false" ht="12.75" hidden="false" customHeight="false" outlineLevel="0" collapsed="false">
      <c r="A283" s="85" t="n">
        <v>41091</v>
      </c>
      <c r="B283" s="91" t="n">
        <v>0.023</v>
      </c>
      <c r="C283" s="91" t="n">
        <f aca="false">D283</f>
        <v>0.031202874206888</v>
      </c>
      <c r="D283" s="88" t="n">
        <f aca="false">($B$4*B283+$B$5*$C282+$B$6*$G$4+$B$7)</f>
        <v>0.031202874206888</v>
      </c>
      <c r="E283" s="88"/>
      <c r="F283" s="3"/>
    </row>
    <row r="284" customFormat="false" ht="12.75" hidden="false" customHeight="false" outlineLevel="0" collapsed="false">
      <c r="A284" s="85" t="n">
        <v>41122</v>
      </c>
      <c r="B284" s="91" t="n">
        <v>0.023</v>
      </c>
      <c r="C284" s="91" t="n">
        <f aca="false">D284</f>
        <v>0.0312029653015823</v>
      </c>
      <c r="D284" s="88" t="n">
        <f aca="false">($B$4*B284+$B$5*$C283+$B$6*$G$4+$B$7)</f>
        <v>0.0312029653015823</v>
      </c>
      <c r="E284" s="88"/>
      <c r="F284" s="3"/>
    </row>
    <row r="285" customFormat="false" ht="12.75" hidden="false" customHeight="false" outlineLevel="0" collapsed="false">
      <c r="A285" s="85" t="n">
        <v>41153</v>
      </c>
      <c r="B285" s="91" t="n">
        <v>0.023</v>
      </c>
      <c r="C285" s="91" t="n">
        <f aca="false">D285</f>
        <v>0.0312030513345998</v>
      </c>
      <c r="D285" s="88" t="n">
        <f aca="false">($B$4*B285+$B$5*$C284+$B$6*$G$4+$B$7)</f>
        <v>0.0312030513345998</v>
      </c>
      <c r="E285" s="88"/>
      <c r="F285" s="3"/>
    </row>
    <row r="286" customFormat="false" ht="12.75" hidden="false" customHeight="false" outlineLevel="0" collapsed="false">
      <c r="A286" s="85" t="n">
        <v>41183</v>
      </c>
      <c r="B286" s="91" t="n">
        <v>0.023</v>
      </c>
      <c r="C286" s="91" t="n">
        <f aca="false">D286</f>
        <v>0.0312031325871928</v>
      </c>
      <c r="D286" s="88" t="n">
        <f aca="false">($B$4*B286+$B$5*$C285+$B$6*$G$4+$B$7)</f>
        <v>0.0312031325871928</v>
      </c>
      <c r="E286" s="88"/>
      <c r="F286" s="3"/>
    </row>
    <row r="287" customFormat="false" ht="12.75" hidden="false" customHeight="false" outlineLevel="0" collapsed="false">
      <c r="A287" s="85" t="n">
        <v>41214</v>
      </c>
      <c r="B287" s="91" t="n">
        <v>0.023</v>
      </c>
      <c r="C287" s="91" t="n">
        <f aca="false">D287</f>
        <v>0.0312032093249854</v>
      </c>
      <c r="D287" s="88" t="n">
        <f aca="false">($B$4*B287+$B$5*$C286+$B$6*$G$4+$B$7)</f>
        <v>0.0312032093249854</v>
      </c>
      <c r="E287" s="88"/>
      <c r="F287" s="3"/>
    </row>
    <row r="288" customFormat="false" ht="12.75" hidden="false" customHeight="false" outlineLevel="0" collapsed="false">
      <c r="A288" s="85" t="n">
        <v>41244</v>
      </c>
      <c r="B288" s="91" t="n">
        <v>0.023</v>
      </c>
      <c r="C288" s="91" t="n">
        <f aca="false">D288</f>
        <v>0.0312032817988426</v>
      </c>
      <c r="D288" s="88" t="n">
        <f aca="false">($B$4*B288+$B$5*$C287+$B$6*$G$4+$B$7)</f>
        <v>0.0312032817988426</v>
      </c>
      <c r="E288" s="88"/>
      <c r="F288" s="3"/>
    </row>
    <row r="289" customFormat="false" ht="12.75" hidden="false" customHeight="false" outlineLevel="0" collapsed="false">
      <c r="A289" s="85" t="n">
        <v>41275</v>
      </c>
      <c r="B289" s="91" t="n">
        <v>0.023</v>
      </c>
      <c r="C289" s="91" t="n">
        <f aca="false">D289</f>
        <v>0.0312033502456899</v>
      </c>
      <c r="D289" s="88" t="n">
        <f aca="false">($B$4*B289+$B$5*$C288+$B$6*$G$4+$B$7)</f>
        <v>0.0312033502456899</v>
      </c>
      <c r="E289" s="88"/>
      <c r="F289" s="3"/>
    </row>
    <row r="290" customFormat="false" ht="12.75" hidden="false" customHeight="false" outlineLevel="0" collapsed="false">
      <c r="A290" s="85" t="n">
        <v>41306</v>
      </c>
      <c r="B290" s="91" t="n">
        <v>0.023</v>
      </c>
      <c r="C290" s="91" t="n">
        <f aca="false">D290</f>
        <v>0.0312034148892882</v>
      </c>
      <c r="D290" s="88" t="n">
        <f aca="false">($B$4*B290+$B$5*$C289+$B$6*$G$4+$B$7)</f>
        <v>0.0312034148892882</v>
      </c>
      <c r="E290" s="88"/>
      <c r="F290" s="3"/>
    </row>
    <row r="291" customFormat="false" ht="12.75" hidden="false" customHeight="false" outlineLevel="0" collapsed="false">
      <c r="A291" s="85" t="n">
        <v>41334</v>
      </c>
      <c r="B291" s="91" t="n">
        <v>0.023</v>
      </c>
      <c r="C291" s="91" t="n">
        <f aca="false">D291</f>
        <v>0.0312034759409649</v>
      </c>
      <c r="D291" s="88" t="n">
        <f aca="false">($B$4*B291+$B$5*$C290+$B$6*$G$4+$B$7)</f>
        <v>0.0312034759409649</v>
      </c>
      <c r="E291" s="88"/>
      <c r="F291" s="3"/>
    </row>
    <row r="292" customFormat="false" ht="12.75" hidden="false" customHeight="false" outlineLevel="0" collapsed="false">
      <c r="A292" s="85" t="n">
        <v>41365</v>
      </c>
      <c r="B292" s="91" t="n">
        <v>0.023</v>
      </c>
      <c r="C292" s="91" t="n">
        <f aca="false">D292</f>
        <v>0.0312035336003052</v>
      </c>
      <c r="D292" s="88" t="n">
        <f aca="false">($B$4*B292+$B$5*$C291+$B$6*$G$4+$B$7)</f>
        <v>0.0312035336003052</v>
      </c>
      <c r="E292" s="88"/>
      <c r="F292" s="3"/>
    </row>
    <row r="293" customFormat="false" ht="12.75" hidden="false" customHeight="false" outlineLevel="0" collapsed="false">
      <c r="A293" s="85" t="n">
        <v>41395</v>
      </c>
      <c r="B293" s="91" t="n">
        <v>0.023</v>
      </c>
      <c r="C293" s="91" t="n">
        <f aca="false">D293</f>
        <v>0.0312035880558042</v>
      </c>
      <c r="D293" s="88" t="n">
        <f aca="false">($B$4*B293+$B$5*$C292+$B$6*$G$4+$B$7)</f>
        <v>0.0312035880558042</v>
      </c>
      <c r="E293" s="88"/>
      <c r="F293" s="3"/>
    </row>
    <row r="294" customFormat="false" ht="12.75" hidden="false" customHeight="false" outlineLevel="0" collapsed="false">
      <c r="A294" s="85" t="n">
        <v>41426</v>
      </c>
      <c r="B294" s="91" t="n">
        <v>0.023</v>
      </c>
      <c r="C294" s="91" t="n">
        <f aca="false">D294</f>
        <v>0.0312036394854835</v>
      </c>
      <c r="D294" s="88" t="n">
        <f aca="false">($B$4*B294+$B$5*$C293+$B$6*$G$4+$B$7)</f>
        <v>0.0312036394854835</v>
      </c>
      <c r="E294" s="88"/>
      <c r="F294" s="3"/>
    </row>
    <row r="295" customFormat="false" ht="12.75" hidden="false" customHeight="false" outlineLevel="0" collapsed="false">
      <c r="A295" s="85" t="n">
        <v>41456</v>
      </c>
      <c r="B295" s="91" t="n">
        <v>0.023</v>
      </c>
      <c r="C295" s="91" t="n">
        <f aca="false">D295</f>
        <v>0.0312036880574726</v>
      </c>
      <c r="D295" s="88" t="n">
        <f aca="false">($B$4*B295+$B$5*$C294+$B$6*$G$4+$B$7)</f>
        <v>0.0312036880574726</v>
      </c>
      <c r="E295" s="88"/>
      <c r="F295" s="3"/>
    </row>
    <row r="296" customFormat="false" ht="12.75" hidden="false" customHeight="false" outlineLevel="0" collapsed="false">
      <c r="A296" s="85" t="n">
        <v>41487</v>
      </c>
      <c r="B296" s="91" t="n">
        <v>0.023</v>
      </c>
      <c r="C296" s="91" t="n">
        <f aca="false">D296</f>
        <v>0.0312037339305591</v>
      </c>
      <c r="D296" s="88" t="n">
        <f aca="false">($B$4*B296+$B$5*$C295+$B$6*$G$4+$B$7)</f>
        <v>0.0312037339305591</v>
      </c>
      <c r="E296" s="88"/>
      <c r="F296" s="3"/>
    </row>
    <row r="297" customFormat="false" ht="12.75" hidden="false" customHeight="false" outlineLevel="0" collapsed="false">
      <c r="A297" s="85" t="n">
        <v>41518</v>
      </c>
      <c r="B297" s="91" t="n">
        <v>0.023</v>
      </c>
      <c r="C297" s="91" t="n">
        <f aca="false">D297</f>
        <v>0.0312037772547076</v>
      </c>
      <c r="D297" s="88" t="n">
        <f aca="false">($B$4*B297+$B$5*$C296+$B$6*$G$4+$B$7)</f>
        <v>0.0312037772547076</v>
      </c>
      <c r="E297" s="88"/>
      <c r="F297" s="3"/>
    </row>
    <row r="298" customFormat="false" ht="12.75" hidden="false" customHeight="false" outlineLevel="0" collapsed="false">
      <c r="A298" s="85" t="n">
        <v>41548</v>
      </c>
      <c r="B298" s="91" t="n">
        <v>0.023</v>
      </c>
      <c r="C298" s="91" t="n">
        <f aca="false">D298</f>
        <v>0.0312038181715498</v>
      </c>
      <c r="D298" s="88" t="n">
        <f aca="false">($B$4*B298+$B$5*$C297+$B$6*$G$4+$B$7)</f>
        <v>0.0312038181715498</v>
      </c>
      <c r="E298" s="88"/>
      <c r="F298" s="3"/>
    </row>
    <row r="299" customFormat="false" ht="12.75" hidden="false" customHeight="false" outlineLevel="0" collapsed="false">
      <c r="A299" s="85" t="n">
        <v>41579</v>
      </c>
      <c r="B299" s="91" t="n">
        <v>0.023</v>
      </c>
      <c r="C299" s="91" t="n">
        <f aca="false">D299</f>
        <v>0.0312038568148476</v>
      </c>
      <c r="D299" s="88" t="n">
        <f aca="false">($B$4*B299+$B$5*$C298+$B$6*$G$4+$B$7)</f>
        <v>0.0312038568148476</v>
      </c>
      <c r="E299" s="88"/>
      <c r="F299" s="3"/>
    </row>
    <row r="300" customFormat="false" ht="12.75" hidden="false" customHeight="false" outlineLevel="0" collapsed="false">
      <c r="A300" s="85" t="n">
        <v>41609</v>
      </c>
      <c r="B300" s="91" t="n">
        <v>0.023</v>
      </c>
      <c r="C300" s="91" t="n">
        <f aca="false">D300</f>
        <v>0.0312038933109306</v>
      </c>
      <c r="D300" s="88" t="n">
        <f aca="false">($B$4*B300+$B$5*$C299+$B$6*$G$4+$B$7)</f>
        <v>0.0312038933109306</v>
      </c>
      <c r="E300" s="88"/>
      <c r="F300" s="3"/>
    </row>
    <row r="301" customFormat="false" ht="12.75" hidden="false" customHeight="false" outlineLevel="0" collapsed="false">
      <c r="A301" s="85" t="n">
        <v>41640</v>
      </c>
      <c r="B301" s="91" t="n">
        <v>0.023</v>
      </c>
      <c r="C301" s="91" t="n">
        <f aca="false">D301</f>
        <v>0.0312039277791087</v>
      </c>
      <c r="D301" s="88" t="n">
        <f aca="false">($B$4*B301+$B$5*$C300+$B$6*$G$4+$B$7)</f>
        <v>0.0312039277791087</v>
      </c>
      <c r="E301" s="88"/>
      <c r="F301" s="3"/>
    </row>
    <row r="302" customFormat="false" ht="12.75" hidden="false" customHeight="false" outlineLevel="0" collapsed="false">
      <c r="A302" s="85" t="n">
        <v>41671</v>
      </c>
      <c r="B302" s="91" t="n">
        <v>0.023</v>
      </c>
      <c r="C302" s="91" t="n">
        <f aca="false">D302</f>
        <v>0.0312039603320626</v>
      </c>
      <c r="D302" s="88" t="n">
        <f aca="false">($B$4*B302+$B$5*$C301+$B$6*$G$4+$B$7)</f>
        <v>0.0312039603320626</v>
      </c>
      <c r="E302" s="88"/>
      <c r="F302" s="3"/>
    </row>
    <row r="303" customFormat="false" ht="12.75" hidden="false" customHeight="false" outlineLevel="0" collapsed="false">
      <c r="A303" s="85" t="n">
        <v>41699</v>
      </c>
      <c r="B303" s="91" t="n">
        <v>0.023</v>
      </c>
      <c r="C303" s="91" t="n">
        <f aca="false">D303</f>
        <v>0.0312039910762115</v>
      </c>
      <c r="D303" s="88" t="n">
        <f aca="false">($B$4*B303+$B$5*$C302+$B$6*$G$4+$B$7)</f>
        <v>0.0312039910762115</v>
      </c>
      <c r="E303" s="88"/>
      <c r="F303" s="3"/>
    </row>
    <row r="304" customFormat="false" ht="12.75" hidden="false" customHeight="false" outlineLevel="0" collapsed="false">
      <c r="A304" s="85" t="n">
        <v>41730</v>
      </c>
      <c r="B304" s="91" t="n">
        <v>0.023</v>
      </c>
      <c r="C304" s="91" t="n">
        <f aca="false">D304</f>
        <v>0.0312040201120618</v>
      </c>
      <c r="D304" s="88" t="n">
        <f aca="false">($B$4*B304+$B$5*$C303+$B$6*$G$4+$B$7)</f>
        <v>0.0312040201120618</v>
      </c>
      <c r="E304" s="88"/>
      <c r="F304" s="3"/>
    </row>
    <row r="305" customFormat="false" ht="12.75" hidden="false" customHeight="false" outlineLevel="0" collapsed="false">
      <c r="A305" s="85" t="n">
        <v>41760</v>
      </c>
      <c r="B305" s="91" t="n">
        <v>0.023</v>
      </c>
      <c r="C305" s="91" t="n">
        <f aca="false">D305</f>
        <v>0.0312040475345351</v>
      </c>
      <c r="D305" s="88" t="n">
        <f aca="false">($B$4*B305+$B$5*$C304+$B$6*$G$4+$B$7)</f>
        <v>0.0312040475345351</v>
      </c>
      <c r="E305" s="88"/>
      <c r="F305" s="3"/>
    </row>
    <row r="306" customFormat="false" ht="12.75" hidden="false" customHeight="false" outlineLevel="0" collapsed="false">
      <c r="A306" s="85" t="n">
        <v>41791</v>
      </c>
      <c r="B306" s="91" t="n">
        <v>0.023</v>
      </c>
      <c r="C306" s="91" t="n">
        <f aca="false">D306</f>
        <v>0.0312040734332787</v>
      </c>
      <c r="D306" s="88" t="n">
        <f aca="false">($B$4*B306+$B$5*$C305+$B$6*$G$4+$B$7)</f>
        <v>0.0312040734332787</v>
      </c>
      <c r="E306" s="88"/>
      <c r="F306" s="3"/>
    </row>
    <row r="307" customFormat="false" ht="12.75" hidden="false" customHeight="false" outlineLevel="0" collapsed="false">
      <c r="A307" s="85" t="n">
        <v>41821</v>
      </c>
      <c r="B307" s="91" t="n">
        <v>0.023</v>
      </c>
      <c r="C307" s="91" t="n">
        <f aca="false">D307</f>
        <v>0.0312040978929585</v>
      </c>
      <c r="D307" s="88" t="n">
        <f aca="false">($B$4*B307+$B$5*$C306+$B$6*$G$4+$B$7)</f>
        <v>0.0312040978929585</v>
      </c>
      <c r="E307" s="88"/>
      <c r="F307" s="3"/>
    </row>
    <row r="308" customFormat="false" ht="12.75" hidden="false" customHeight="false" outlineLevel="0" collapsed="false">
      <c r="A308" s="85" t="n">
        <v>41852</v>
      </c>
      <c r="B308" s="91" t="n">
        <v>0.023</v>
      </c>
      <c r="C308" s="91" t="n">
        <f aca="false">D308</f>
        <v>0.0312041209935363</v>
      </c>
      <c r="D308" s="88" t="n">
        <f aca="false">($B$4*B308+$B$5*$C307+$B$6*$G$4+$B$7)</f>
        <v>0.0312041209935363</v>
      </c>
      <c r="E308" s="88"/>
      <c r="F308" s="3"/>
    </row>
    <row r="309" customFormat="false" ht="12.75" hidden="false" customHeight="false" outlineLevel="0" collapsed="false">
      <c r="A309" s="85" t="n">
        <v>41883</v>
      </c>
      <c r="B309" s="91" t="n">
        <v>0.023</v>
      </c>
      <c r="C309" s="91" t="n">
        <f aca="false">D309</f>
        <v>0.0312041428105305</v>
      </c>
      <c r="D309" s="88" t="n">
        <f aca="false">($B$4*B309+$B$5*$C308+$B$6*$G$4+$B$7)</f>
        <v>0.0312041428105305</v>
      </c>
      <c r="E309" s="88"/>
      <c r="F309" s="3"/>
    </row>
    <row r="310" customFormat="false" ht="12.75" hidden="false" customHeight="false" outlineLevel="0" collapsed="false">
      <c r="A310" s="85" t="n">
        <v>41913</v>
      </c>
      <c r="B310" s="91" t="n">
        <v>0.023</v>
      </c>
      <c r="C310" s="91" t="n">
        <f aca="false">D310</f>
        <v>0.0312041634152633</v>
      </c>
      <c r="D310" s="88" t="n">
        <f aca="false">($B$4*B310+$B$5*$C309+$B$6*$G$4+$B$7)</f>
        <v>0.0312041634152633</v>
      </c>
      <c r="E310" s="88"/>
      <c r="F310" s="3"/>
    </row>
    <row r="311" customFormat="false" ht="12.75" hidden="false" customHeight="false" outlineLevel="0" collapsed="false">
      <c r="A311" s="85" t="n">
        <v>41944</v>
      </c>
      <c r="B311" s="91" t="n">
        <v>0.023</v>
      </c>
      <c r="C311" s="91" t="n">
        <f aca="false">D311</f>
        <v>0.0312041828750942</v>
      </c>
      <c r="D311" s="88" t="n">
        <f aca="false">($B$4*B311+$B$5*$C310+$B$6*$G$4+$B$7)</f>
        <v>0.0312041828750942</v>
      </c>
      <c r="E311" s="88"/>
      <c r="F311" s="3"/>
    </row>
    <row r="312" customFormat="false" ht="12.75" hidden="false" customHeight="false" outlineLevel="0" collapsed="false">
      <c r="A312" s="85" t="n">
        <v>41974</v>
      </c>
      <c r="B312" s="91" t="n">
        <v>0.023</v>
      </c>
      <c r="C312" s="91" t="n">
        <f aca="false">D312</f>
        <v>0.0312042012536396</v>
      </c>
      <c r="D312" s="88" t="n">
        <f aca="false">($B$4*B312+$B$5*$C311+$B$6*$G$4+$B$7)</f>
        <v>0.0312042012536396</v>
      </c>
      <c r="E312" s="88"/>
      <c r="F312" s="3"/>
    </row>
    <row r="313" customFormat="false" ht="12.75" hidden="false" customHeight="false" outlineLevel="0" collapsed="false">
      <c r="A313" s="85" t="n">
        <v>42005</v>
      </c>
      <c r="B313" s="91" t="n">
        <v>0.023</v>
      </c>
      <c r="C313" s="91" t="n">
        <f aca="false">D313</f>
        <v>0.0312042186109811</v>
      </c>
      <c r="D313" s="88" t="n">
        <f aca="false">($B$4*B313+$B$5*$C312+$B$6*$G$4+$B$7)</f>
        <v>0.0312042186109811</v>
      </c>
      <c r="E313" s="88"/>
      <c r="F313" s="3"/>
    </row>
    <row r="314" customFormat="false" ht="12.75" hidden="false" customHeight="false" outlineLevel="0" collapsed="false">
      <c r="A314" s="85" t="n">
        <v>42036</v>
      </c>
      <c r="B314" s="91" t="n">
        <v>0.023</v>
      </c>
      <c r="C314" s="91" t="n">
        <f aca="false">D314</f>
        <v>0.031204235003862</v>
      </c>
      <c r="D314" s="88" t="n">
        <f aca="false">($B$4*B314+$B$5*$C313+$B$6*$G$4+$B$7)</f>
        <v>0.031204235003862</v>
      </c>
      <c r="E314" s="88"/>
      <c r="F314" s="3"/>
    </row>
    <row r="315" customFormat="false" ht="12.75" hidden="false" customHeight="false" outlineLevel="0" collapsed="false">
      <c r="A315" s="85" t="n">
        <v>42064</v>
      </c>
      <c r="B315" s="91" t="n">
        <v>0.023</v>
      </c>
      <c r="C315" s="91" t="n">
        <f aca="false">D315</f>
        <v>0.0312042504858724</v>
      </c>
      <c r="D315" s="88" t="n">
        <f aca="false">($B$4*B315+$B$5*$C314+$B$6*$G$4+$B$7)</f>
        <v>0.0312042504858724</v>
      </c>
      <c r="E315" s="88"/>
      <c r="F315" s="3"/>
    </row>
    <row r="316" customFormat="false" ht="12.75" hidden="false" customHeight="false" outlineLevel="0" collapsed="false">
      <c r="A316" s="85" t="n">
        <v>42095</v>
      </c>
      <c r="B316" s="91" t="n">
        <v>0.023</v>
      </c>
      <c r="C316" s="91" t="n">
        <f aca="false">D316</f>
        <v>0.0312042651076249</v>
      </c>
      <c r="D316" s="88" t="n">
        <f aca="false">($B$4*B316+$B$5*$C315+$B$6*$G$4+$B$7)</f>
        <v>0.0312042651076249</v>
      </c>
      <c r="E316" s="88"/>
      <c r="F316" s="3"/>
    </row>
    <row r="317" customFormat="false" ht="12.75" hidden="false" customHeight="false" outlineLevel="0" collapsed="false">
      <c r="A317" s="85" t="n">
        <v>42125</v>
      </c>
      <c r="B317" s="91" t="n">
        <v>0.023</v>
      </c>
      <c r="C317" s="91" t="n">
        <f aca="false">D317</f>
        <v>0.0312042789169197</v>
      </c>
      <c r="D317" s="88" t="n">
        <f aca="false">($B$4*B317+$B$5*$C316+$B$6*$G$4+$B$7)</f>
        <v>0.0312042789169197</v>
      </c>
      <c r="E317" s="88"/>
      <c r="F317" s="3"/>
    </row>
    <row r="318" customFormat="false" ht="12.75" hidden="false" customHeight="false" outlineLevel="0" collapsed="false">
      <c r="A318" s="85" t="n">
        <v>42156</v>
      </c>
      <c r="B318" s="91" t="n">
        <v>0.023</v>
      </c>
      <c r="C318" s="91" t="n">
        <f aca="false">D318</f>
        <v>0.0312042919589011</v>
      </c>
      <c r="D318" s="88" t="n">
        <f aca="false">($B$4*B318+$B$5*$C317+$B$6*$G$4+$B$7)</f>
        <v>0.0312042919589011</v>
      </c>
      <c r="E318" s="88"/>
      <c r="F318" s="3"/>
    </row>
    <row r="319" customFormat="false" ht="12.75" hidden="false" customHeight="false" outlineLevel="0" collapsed="false">
      <c r="A319" s="85" t="n">
        <v>42186</v>
      </c>
      <c r="B319" s="91" t="n">
        <v>0.023</v>
      </c>
      <c r="C319" s="91" t="n">
        <f aca="false">D319</f>
        <v>0.0312043042762047</v>
      </c>
      <c r="D319" s="88" t="n">
        <f aca="false">($B$4*B319+$B$5*$C318+$B$6*$G$4+$B$7)</f>
        <v>0.0312043042762047</v>
      </c>
      <c r="E319" s="88"/>
      <c r="F319" s="3"/>
    </row>
    <row r="320" customFormat="false" ht="12.75" hidden="false" customHeight="false" outlineLevel="0" collapsed="false">
      <c r="A320" s="85" t="n">
        <v>42217</v>
      </c>
      <c r="B320" s="91" t="n">
        <v>0.023</v>
      </c>
      <c r="C320" s="91" t="n">
        <f aca="false">D320</f>
        <v>0.0312043159090974</v>
      </c>
      <c r="D320" s="88" t="n">
        <f aca="false">($B$4*B320+$B$5*$C319+$B$6*$G$4+$B$7)</f>
        <v>0.0312043159090974</v>
      </c>
      <c r="E320" s="88"/>
      <c r="F320" s="3"/>
    </row>
    <row r="321" customFormat="false" ht="12.75" hidden="false" customHeight="false" outlineLevel="0" collapsed="false">
      <c r="A321" s="85" t="n">
        <v>42248</v>
      </c>
      <c r="B321" s="91" t="n">
        <v>0.023</v>
      </c>
      <c r="C321" s="91" t="n">
        <f aca="false">D321</f>
        <v>0.0312043268956084</v>
      </c>
      <c r="D321" s="88" t="n">
        <f aca="false">($B$4*B321+$B$5*$C320+$B$6*$G$4+$B$7)</f>
        <v>0.0312043268956084</v>
      </c>
      <c r="E321" s="88"/>
      <c r="F321" s="3"/>
    </row>
    <row r="322" customFormat="false" ht="12.75" hidden="false" customHeight="false" outlineLevel="0" collapsed="false">
      <c r="A322" s="85" t="n">
        <v>42278</v>
      </c>
      <c r="B322" s="91" t="n">
        <v>0.023</v>
      </c>
      <c r="C322" s="91" t="n">
        <f aca="false">D322</f>
        <v>0.0312043372716539</v>
      </c>
      <c r="D322" s="88" t="n">
        <f aca="false">($B$4*B322+$B$5*$C321+$B$6*$G$4+$B$7)</f>
        <v>0.0312043372716539</v>
      </c>
      <c r="E322" s="88"/>
      <c r="F322" s="3"/>
    </row>
    <row r="323" customFormat="false" ht="12.75" hidden="false" customHeight="false" outlineLevel="0" collapsed="false">
      <c r="A323" s="85" t="n">
        <v>42309</v>
      </c>
      <c r="B323" s="91" t="n">
        <v>0.023</v>
      </c>
      <c r="C323" s="91" t="n">
        <f aca="false">D323</f>
        <v>0.0312043470711545</v>
      </c>
      <c r="D323" s="88" t="n">
        <f aca="false">($B$4*B323+$B$5*$C322+$B$6*$G$4+$B$7)</f>
        <v>0.0312043470711545</v>
      </c>
      <c r="E323" s="88"/>
      <c r="F323" s="3"/>
    </row>
    <row r="324" customFormat="false" ht="12.75" hidden="false" customHeight="false" outlineLevel="0" collapsed="false">
      <c r="A324" s="85" t="n">
        <v>42339</v>
      </c>
      <c r="B324" s="91" t="n">
        <v>0.023</v>
      </c>
      <c r="C324" s="91" t="n">
        <f aca="false">D324</f>
        <v>0.0312043563261458</v>
      </c>
      <c r="D324" s="88" t="n">
        <f aca="false">($B$4*B324+$B$5*$C323+$B$6*$G$4+$B$7)</f>
        <v>0.0312043563261458</v>
      </c>
      <c r="E324" s="88"/>
      <c r="F324" s="3"/>
    </row>
    <row r="325" customFormat="false" ht="12.75" hidden="false" customHeight="false" outlineLevel="0" collapsed="false">
      <c r="A325" s="85" t="n">
        <v>42370</v>
      </c>
      <c r="B325" s="91" t="n">
        <v>0.023</v>
      </c>
      <c r="C325" s="91" t="n">
        <f aca="false">D325</f>
        <v>0.0312043650668835</v>
      </c>
      <c r="D325" s="88" t="n">
        <f aca="false">($B$4*B325+$B$5*$C324+$B$6*$G$4+$B$7)</f>
        <v>0.0312043650668835</v>
      </c>
      <c r="E325" s="88"/>
      <c r="F325" s="3"/>
    </row>
    <row r="326" customFormat="false" ht="12.75" hidden="false" customHeight="false" outlineLevel="0" collapsed="false">
      <c r="A326" s="85" t="n">
        <v>42401</v>
      </c>
      <c r="B326" s="91" t="n">
        <v>0.023</v>
      </c>
      <c r="C326" s="91" t="n">
        <f aca="false">D326</f>
        <v>0.0312043733219421</v>
      </c>
      <c r="D326" s="88" t="n">
        <f aca="false">($B$4*B326+$B$5*$C325+$B$6*$G$4+$B$7)</f>
        <v>0.0312043733219421</v>
      </c>
      <c r="E326" s="88"/>
      <c r="F326" s="3"/>
    </row>
    <row r="327" customFormat="false" ht="12.75" hidden="false" customHeight="false" outlineLevel="0" collapsed="false">
      <c r="A327" s="85" t="n">
        <v>42430</v>
      </c>
      <c r="B327" s="91" t="n">
        <v>0.023</v>
      </c>
      <c r="C327" s="91" t="n">
        <f aca="false">D327</f>
        <v>0.0312043811183084</v>
      </c>
      <c r="D327" s="88" t="n">
        <f aca="false">($B$4*B327+$B$5*$C326+$B$6*$G$4+$B$7)</f>
        <v>0.0312043811183084</v>
      </c>
      <c r="E327" s="88"/>
      <c r="F327" s="3"/>
    </row>
    <row r="328" customFormat="false" ht="12.75" hidden="false" customHeight="false" outlineLevel="0" collapsed="false">
      <c r="A328" s="85" t="n">
        <v>42461</v>
      </c>
      <c r="B328" s="91" t="n">
        <v>0.023</v>
      </c>
      <c r="C328" s="91" t="n">
        <f aca="false">D328</f>
        <v>0.0312043884814696</v>
      </c>
      <c r="D328" s="88" t="n">
        <f aca="false">($B$4*B328+$B$5*$C327+$B$6*$G$4+$B$7)</f>
        <v>0.0312043884814696</v>
      </c>
      <c r="E328" s="88"/>
      <c r="F328" s="3"/>
    </row>
    <row r="329" customFormat="false" ht="12.75" hidden="false" customHeight="false" outlineLevel="0" collapsed="false">
      <c r="A329" s="85" t="n">
        <v>42491</v>
      </c>
      <c r="B329" s="91" t="n">
        <v>0.023</v>
      </c>
      <c r="C329" s="91" t="n">
        <f aca="false">D329</f>
        <v>0.0312043954354968</v>
      </c>
      <c r="D329" s="88" t="n">
        <f aca="false">($B$4*B329+$B$5*$C328+$B$6*$G$4+$B$7)</f>
        <v>0.0312043954354968</v>
      </c>
      <c r="E329" s="88"/>
      <c r="F329" s="3"/>
    </row>
    <row r="330" customFormat="false" ht="12.75" hidden="false" customHeight="false" outlineLevel="0" collapsed="false">
      <c r="A330" s="85" t="n">
        <v>42522</v>
      </c>
      <c r="B330" s="91" t="n">
        <v>0.023</v>
      </c>
      <c r="C330" s="91" t="n">
        <f aca="false">D330</f>
        <v>0.0312044020031234</v>
      </c>
      <c r="D330" s="88" t="n">
        <f aca="false">($B$4*B330+$B$5*$C329+$B$6*$G$4+$B$7)</f>
        <v>0.0312044020031234</v>
      </c>
      <c r="E330" s="88"/>
      <c r="F330" s="3"/>
    </row>
    <row r="331" customFormat="false" ht="12.75" hidden="false" customHeight="false" outlineLevel="0" collapsed="false">
      <c r="A331" s="85" t="n">
        <v>42552</v>
      </c>
      <c r="B331" s="91" t="n">
        <v>0.023</v>
      </c>
      <c r="C331" s="91" t="n">
        <f aca="false">D331</f>
        <v>0.0312044082058198</v>
      </c>
      <c r="D331" s="88" t="n">
        <f aca="false">($B$4*B331+$B$5*$C330+$B$6*$G$4+$B$7)</f>
        <v>0.0312044082058198</v>
      </c>
      <c r="E331" s="88"/>
      <c r="F331" s="3"/>
    </row>
    <row r="332" customFormat="false" ht="12.75" hidden="false" customHeight="false" outlineLevel="0" collapsed="false">
      <c r="A332" s="85" t="n">
        <v>42583</v>
      </c>
      <c r="B332" s="91" t="n">
        <v>0.023</v>
      </c>
      <c r="C332" s="91" t="n">
        <f aca="false">D332</f>
        <v>0.0312044140638635</v>
      </c>
      <c r="D332" s="88" t="n">
        <f aca="false">($B$4*B332+$B$5*$C331+$B$6*$G$4+$B$7)</f>
        <v>0.0312044140638635</v>
      </c>
      <c r="E332" s="88"/>
      <c r="F332" s="3"/>
    </row>
    <row r="333" customFormat="false" ht="12.75" hidden="false" customHeight="false" outlineLevel="0" collapsed="false">
      <c r="A333" s="85" t="n">
        <v>42614</v>
      </c>
      <c r="B333" s="91" t="n">
        <v>0.023</v>
      </c>
      <c r="C333" s="91" t="n">
        <f aca="false">D333</f>
        <v>0.0312044195964049</v>
      </c>
      <c r="D333" s="88" t="n">
        <f aca="false">($B$4*B333+$B$5*$C332+$B$6*$G$4+$B$7)</f>
        <v>0.0312044195964049</v>
      </c>
      <c r="E333" s="88"/>
      <c r="F333" s="3"/>
    </row>
    <row r="334" customFormat="false" ht="12.75" hidden="false" customHeight="false" outlineLevel="0" collapsed="false">
      <c r="A334" s="85" t="n">
        <v>42644</v>
      </c>
      <c r="B334" s="91" t="n">
        <v>0.023</v>
      </c>
      <c r="C334" s="91" t="n">
        <f aca="false">D334</f>
        <v>0.0312044248215307</v>
      </c>
      <c r="D334" s="88" t="n">
        <f aca="false">($B$4*B334+$B$5*$C333+$B$6*$G$4+$B$7)</f>
        <v>0.0312044248215307</v>
      </c>
      <c r="E334" s="88"/>
      <c r="F334" s="3"/>
    </row>
    <row r="335" customFormat="false" ht="12.75" hidden="false" customHeight="false" outlineLevel="0" collapsed="false">
      <c r="A335" s="85" t="n">
        <v>42675</v>
      </c>
      <c r="B335" s="91" t="n">
        <v>0.023</v>
      </c>
      <c r="C335" s="91" t="n">
        <f aca="false">D335</f>
        <v>0.0312044297563223</v>
      </c>
      <c r="D335" s="88" t="n">
        <f aca="false">($B$4*B335+$B$5*$C334+$B$6*$G$4+$B$7)</f>
        <v>0.0312044297563223</v>
      </c>
      <c r="E335" s="88"/>
      <c r="F335" s="3"/>
    </row>
    <row r="336" customFormat="false" ht="12.75" hidden="false" customHeight="false" outlineLevel="0" collapsed="false">
      <c r="A336" s="85" t="n">
        <v>42705</v>
      </c>
      <c r="B336" s="91" t="n">
        <v>0.023</v>
      </c>
      <c r="C336" s="91" t="n">
        <f aca="false">D336</f>
        <v>0.0312044344169123</v>
      </c>
      <c r="D336" s="88" t="n">
        <f aca="false">($B$4*B336+$B$5*$C335+$B$6*$G$4+$B$7)</f>
        <v>0.0312044344169123</v>
      </c>
      <c r="E336" s="88"/>
      <c r="F336" s="3"/>
    </row>
    <row r="337" customFormat="false" ht="12.75" hidden="false" customHeight="false" outlineLevel="0" collapsed="false">
      <c r="A337" s="85" t="n">
        <v>42736</v>
      </c>
      <c r="B337" s="91" t="n">
        <v>0.023</v>
      </c>
      <c r="C337" s="91" t="n">
        <f aca="false">D337</f>
        <v>0.0312044388185365</v>
      </c>
      <c r="D337" s="88" t="n">
        <f aca="false">($B$4*B337+$B$5*$C336+$B$6*$G$4+$B$7)</f>
        <v>0.0312044388185365</v>
      </c>
      <c r="E337" s="88"/>
      <c r="F337" s="3"/>
    </row>
    <row r="338" customFormat="false" ht="12.75" hidden="false" customHeight="false" outlineLevel="0" collapsed="false">
      <c r="A338" s="85" t="n">
        <v>42767</v>
      </c>
      <c r="B338" s="91" t="n">
        <v>0.023</v>
      </c>
      <c r="C338" s="91" t="n">
        <f aca="false">D338</f>
        <v>0.0312044429755846</v>
      </c>
      <c r="D338" s="88" t="n">
        <f aca="false">($B$4*B338+$B$5*$C337+$B$6*$G$4+$B$7)</f>
        <v>0.0312044429755846</v>
      </c>
      <c r="E338" s="88"/>
      <c r="F338" s="3"/>
    </row>
    <row r="339" customFormat="false" ht="12.75" hidden="false" customHeight="false" outlineLevel="0" collapsed="false">
      <c r="A339" s="85" t="n">
        <v>42795</v>
      </c>
      <c r="B339" s="91" t="n">
        <v>0.023</v>
      </c>
      <c r="C339" s="91" t="n">
        <f aca="false">D339</f>
        <v>0.0312044469016462</v>
      </c>
      <c r="D339" s="88" t="n">
        <f aca="false">($B$4*B339+$B$5*$C338+$B$6*$G$4+$B$7)</f>
        <v>0.0312044469016462</v>
      </c>
      <c r="E339" s="88"/>
      <c r="F339" s="3"/>
    </row>
    <row r="340" customFormat="false" ht="12.75" hidden="false" customHeight="false" outlineLevel="0" collapsed="false">
      <c r="A340" s="85" t="n">
        <v>42826</v>
      </c>
      <c r="B340" s="91" t="n">
        <v>0.023</v>
      </c>
      <c r="C340" s="91" t="n">
        <f aca="false">D340</f>
        <v>0.0312044506095562</v>
      </c>
      <c r="D340" s="88" t="n">
        <f aca="false">($B$4*B340+$B$5*$C339+$B$6*$G$4+$B$7)</f>
        <v>0.0312044506095562</v>
      </c>
      <c r="E340" s="88"/>
      <c r="F340" s="3"/>
    </row>
    <row r="341" customFormat="false" ht="12.75" hidden="false" customHeight="false" outlineLevel="0" collapsed="false">
      <c r="A341" s="85" t="n">
        <v>42856</v>
      </c>
      <c r="B341" s="91" t="n">
        <v>0.023</v>
      </c>
      <c r="C341" s="91" t="n">
        <f aca="false">D341</f>
        <v>0.0312044541114362</v>
      </c>
      <c r="D341" s="88" t="n">
        <f aca="false">($B$4*B341+$B$5*$C340+$B$6*$G$4+$B$7)</f>
        <v>0.0312044541114362</v>
      </c>
      <c r="E341" s="88"/>
      <c r="F341" s="3"/>
    </row>
    <row r="342" customFormat="false" ht="12.75" hidden="false" customHeight="false" outlineLevel="0" collapsed="false">
      <c r="A342" s="85" t="n">
        <v>42887</v>
      </c>
      <c r="B342" s="91" t="n">
        <v>0.023</v>
      </c>
      <c r="C342" s="91" t="n">
        <f aca="false">D342</f>
        <v>0.0312044574187343</v>
      </c>
      <c r="D342" s="88" t="n">
        <f aca="false">($B$4*B342+$B$5*$C341+$B$6*$G$4+$B$7)</f>
        <v>0.0312044574187343</v>
      </c>
      <c r="E342" s="88"/>
      <c r="F342" s="3"/>
    </row>
    <row r="343" customFormat="false" ht="12.75" hidden="false" customHeight="false" outlineLevel="0" collapsed="false">
      <c r="A343" s="85" t="n">
        <v>42917</v>
      </c>
      <c r="B343" s="91" t="n">
        <v>0.023</v>
      </c>
      <c r="C343" s="91" t="n">
        <f aca="false">D343</f>
        <v>0.0312044605422623</v>
      </c>
      <c r="D343" s="88" t="n">
        <f aca="false">($B$4*B343+$B$5*$C342+$B$6*$G$4+$B$7)</f>
        <v>0.0312044605422623</v>
      </c>
      <c r="E343" s="88"/>
      <c r="F343" s="3"/>
    </row>
    <row r="344" customFormat="false" ht="12.75" hidden="false" customHeight="false" outlineLevel="0" collapsed="false">
      <c r="A344" s="85" t="n">
        <v>42948</v>
      </c>
      <c r="B344" s="91" t="n">
        <v>0.023</v>
      </c>
      <c r="C344" s="91" t="n">
        <f aca="false">D344</f>
        <v>0.0312044634922315</v>
      </c>
      <c r="D344" s="88" t="n">
        <f aca="false">($B$4*B344+$B$5*$C343+$B$6*$G$4+$B$7)</f>
        <v>0.0312044634922315</v>
      </c>
      <c r="E344" s="88"/>
      <c r="F344" s="3"/>
    </row>
    <row r="345" customFormat="false" ht="12.75" hidden="false" customHeight="false" outlineLevel="0" collapsed="false">
      <c r="A345" s="85" t="n">
        <v>42979</v>
      </c>
      <c r="B345" s="91" t="n">
        <v>0.023</v>
      </c>
      <c r="C345" s="91" t="n">
        <f aca="false">D345</f>
        <v>0.0312044662782857</v>
      </c>
      <c r="D345" s="88" t="n">
        <f aca="false">($B$4*B345+$B$5*$C344+$B$6*$G$4+$B$7)</f>
        <v>0.0312044662782857</v>
      </c>
      <c r="E345" s="88"/>
      <c r="F345" s="3"/>
    </row>
    <row r="346" customFormat="false" ht="12.75" hidden="false" customHeight="false" outlineLevel="0" collapsed="false">
      <c r="A346" s="85" t="n">
        <v>43009</v>
      </c>
      <c r="B346" s="91" t="n">
        <v>0.023</v>
      </c>
      <c r="C346" s="91" t="n">
        <f aca="false">D346</f>
        <v>0.0312044689095327</v>
      </c>
      <c r="D346" s="88" t="n">
        <f aca="false">($B$4*B346+$B$5*$C345+$B$6*$G$4+$B$7)</f>
        <v>0.0312044689095327</v>
      </c>
      <c r="E346" s="88"/>
      <c r="F346" s="3"/>
    </row>
    <row r="347" customFormat="false" ht="12.75" hidden="false" customHeight="false" outlineLevel="0" collapsed="false">
      <c r="A347" s="85" t="n">
        <v>43040</v>
      </c>
      <c r="B347" s="91" t="n">
        <v>0.023</v>
      </c>
      <c r="C347" s="91" t="n">
        <f aca="false">D347</f>
        <v>0.0312044713945745</v>
      </c>
      <c r="D347" s="88" t="n">
        <f aca="false">($B$4*B347+$B$5*$C346+$B$6*$G$4+$B$7)</f>
        <v>0.0312044713945745</v>
      </c>
      <c r="E347" s="88"/>
      <c r="F347" s="3"/>
    </row>
    <row r="348" customFormat="false" ht="12.75" hidden="false" customHeight="false" outlineLevel="0" collapsed="false">
      <c r="A348" s="85" t="n">
        <v>43070</v>
      </c>
      <c r="B348" s="91" t="n">
        <v>0.023</v>
      </c>
      <c r="C348" s="91" t="n">
        <f aca="false">D348</f>
        <v>0.031204473741535</v>
      </c>
      <c r="D348" s="88" t="n">
        <f aca="false">($B$4*B348+$B$5*$C347+$B$6*$G$4+$B$7)</f>
        <v>0.031204473741535</v>
      </c>
      <c r="E348" s="88"/>
      <c r="F348" s="3"/>
    </row>
    <row r="349" customFormat="false" ht="12.75" hidden="false" customHeight="false" outlineLevel="0" collapsed="false">
      <c r="A349" s="85" t="n">
        <v>43101</v>
      </c>
      <c r="B349" s="91" t="n">
        <v>0.023</v>
      </c>
      <c r="C349" s="91" t="n">
        <f aca="false">D349</f>
        <v>0.0312044759580866</v>
      </c>
      <c r="D349" s="88" t="n">
        <f aca="false">($B$4*B349+$B$5*$C348+$B$6*$G$4+$B$7)</f>
        <v>0.0312044759580866</v>
      </c>
      <c r="E349" s="88"/>
      <c r="F349" s="3"/>
    </row>
    <row r="350" customFormat="false" ht="12.75" hidden="false" customHeight="false" outlineLevel="0" collapsed="false">
      <c r="A350" s="85" t="n">
        <v>43132</v>
      </c>
      <c r="B350" s="91" t="n">
        <v>0.023</v>
      </c>
      <c r="C350" s="91" t="n">
        <f aca="false">D350</f>
        <v>0.0312044780514755</v>
      </c>
      <c r="D350" s="88" t="n">
        <f aca="false">($B$4*B350+$B$5*$C349+$B$6*$G$4+$B$7)</f>
        <v>0.0312044780514755</v>
      </c>
      <c r="E350" s="88"/>
      <c r="F350" s="3"/>
    </row>
    <row r="351" customFormat="false" ht="12.75" hidden="false" customHeight="false" outlineLevel="0" collapsed="false">
      <c r="A351" s="85" t="n">
        <v>43160</v>
      </c>
      <c r="B351" s="91" t="n">
        <v>0.023</v>
      </c>
      <c r="C351" s="91" t="n">
        <f aca="false">D351</f>
        <v>0.0312044800285453</v>
      </c>
      <c r="D351" s="88" t="n">
        <f aca="false">($B$4*B351+$B$5*$C350+$B$6*$G$4+$B$7)</f>
        <v>0.0312044800285453</v>
      </c>
      <c r="E351" s="88"/>
      <c r="F351" s="3"/>
    </row>
    <row r="352" customFormat="false" ht="12.75" hidden="false" customHeight="false" outlineLevel="0" collapsed="false">
      <c r="A352" s="85" t="n">
        <v>43191</v>
      </c>
      <c r="B352" s="91" t="n">
        <v>0.023</v>
      </c>
      <c r="C352" s="91" t="n">
        <f aca="false">D352</f>
        <v>0.0312044818957592</v>
      </c>
      <c r="D352" s="88" t="n">
        <f aca="false">($B$4*B352+$B$5*$C351+$B$6*$G$4+$B$7)</f>
        <v>0.0312044818957592</v>
      </c>
      <c r="E352" s="88"/>
      <c r="F352" s="3"/>
    </row>
    <row r="353" customFormat="false" ht="12.75" hidden="false" customHeight="false" outlineLevel="0" collapsed="false">
      <c r="A353" s="85" t="n">
        <v>43221</v>
      </c>
      <c r="B353" s="91" t="n">
        <v>0.023</v>
      </c>
      <c r="C353" s="91" t="n">
        <f aca="false">D353</f>
        <v>0.0312044836592213</v>
      </c>
      <c r="D353" s="88" t="n">
        <f aca="false">($B$4*B353+$B$5*$C352+$B$6*$G$4+$B$7)</f>
        <v>0.0312044836592213</v>
      </c>
      <c r="E353" s="88"/>
      <c r="F353" s="3"/>
    </row>
    <row r="354" customFormat="false" ht="12.75" hidden="false" customHeight="false" outlineLevel="0" collapsed="false">
      <c r="A354" s="85" t="n">
        <v>43252</v>
      </c>
      <c r="B354" s="91" t="n">
        <v>0.023</v>
      </c>
      <c r="C354" s="91" t="n">
        <f aca="false">D354</f>
        <v>0.0312044853246967</v>
      </c>
      <c r="D354" s="88" t="n">
        <f aca="false">($B$4*B354+$B$5*$C353+$B$6*$G$4+$B$7)</f>
        <v>0.0312044853246967</v>
      </c>
      <c r="E354" s="88"/>
      <c r="F354" s="3"/>
    </row>
    <row r="355" customFormat="false" ht="12.75" hidden="false" customHeight="false" outlineLevel="0" collapsed="false">
      <c r="A355" s="85" t="n">
        <v>43282</v>
      </c>
      <c r="B355" s="91" t="n">
        <v>0.023</v>
      </c>
      <c r="C355" s="91" t="n">
        <f aca="false">D355</f>
        <v>0.0312044868976299</v>
      </c>
      <c r="D355" s="88" t="n">
        <f aca="false">($B$4*B355+$B$5*$C354+$B$6*$G$4+$B$7)</f>
        <v>0.0312044868976299</v>
      </c>
      <c r="E355" s="88"/>
      <c r="F355" s="3"/>
    </row>
    <row r="356" customFormat="false" ht="12.75" hidden="false" customHeight="false" outlineLevel="0" collapsed="false">
      <c r="A356" s="85" t="n">
        <v>43313</v>
      </c>
      <c r="B356" s="91" t="n">
        <v>0.023</v>
      </c>
      <c r="C356" s="91" t="n">
        <f aca="false">D356</f>
        <v>0.0312044883831631</v>
      </c>
      <c r="D356" s="88" t="n">
        <f aca="false">($B$4*B356+$B$5*$C355+$B$6*$G$4+$B$7)</f>
        <v>0.0312044883831631</v>
      </c>
      <c r="E356" s="88"/>
      <c r="F356" s="3"/>
    </row>
    <row r="357" customFormat="false" ht="12.75" hidden="false" customHeight="false" outlineLevel="0" collapsed="false">
      <c r="A357" s="85" t="n">
        <v>43344</v>
      </c>
      <c r="B357" s="91" t="n">
        <v>0.023</v>
      </c>
      <c r="C357" s="91" t="n">
        <f aca="false">D357</f>
        <v>0.0312044897861527</v>
      </c>
      <c r="D357" s="88" t="n">
        <f aca="false">($B$4*B357+$B$5*$C356+$B$6*$G$4+$B$7)</f>
        <v>0.0312044897861527</v>
      </c>
      <c r="E357" s="88"/>
      <c r="F357" s="3"/>
    </row>
    <row r="358" customFormat="false" ht="12.75" hidden="false" customHeight="false" outlineLevel="0" collapsed="false">
      <c r="A358" s="85" t="n">
        <v>43374</v>
      </c>
      <c r="B358" s="91" t="n">
        <v>0.023</v>
      </c>
      <c r="C358" s="91" t="n">
        <f aca="false">D358</f>
        <v>0.0312044911111851</v>
      </c>
      <c r="D358" s="88" t="n">
        <f aca="false">($B$4*B358+$B$5*$C357+$B$6*$G$4+$B$7)</f>
        <v>0.0312044911111851</v>
      </c>
      <c r="E358" s="88"/>
      <c r="F358" s="3"/>
    </row>
    <row r="359" customFormat="false" ht="12.75" hidden="false" customHeight="false" outlineLevel="0" collapsed="false">
      <c r="A359" s="85" t="n">
        <v>43405</v>
      </c>
      <c r="B359" s="91" t="n">
        <v>0.023</v>
      </c>
      <c r="C359" s="91" t="n">
        <f aca="false">D359</f>
        <v>0.0312044923625921</v>
      </c>
      <c r="D359" s="88" t="n">
        <f aca="false">($B$4*B359+$B$5*$C358+$B$6*$G$4+$B$7)</f>
        <v>0.0312044923625921</v>
      </c>
      <c r="E359" s="88"/>
      <c r="F359" s="3"/>
    </row>
    <row r="360" customFormat="false" ht="12.75" hidden="false" customHeight="false" outlineLevel="0" collapsed="false">
      <c r="A360" s="85" t="n">
        <v>43435</v>
      </c>
      <c r="B360" s="91" t="n">
        <v>0.023</v>
      </c>
      <c r="C360" s="91" t="n">
        <f aca="false">D360</f>
        <v>0.0312044935444647</v>
      </c>
      <c r="D360" s="88" t="n">
        <f aca="false">($B$4*B360+$B$5*$C359+$B$6*$G$4+$B$7)</f>
        <v>0.0312044935444647</v>
      </c>
      <c r="E360" s="88"/>
      <c r="F360" s="3"/>
    </row>
    <row r="361" customFormat="false" ht="12.75" hidden="false" customHeight="false" outlineLevel="0" collapsed="false">
      <c r="A361" s="85" t="n">
        <v>43466</v>
      </c>
      <c r="B361" s="91" t="n">
        <v>0.023</v>
      </c>
      <c r="C361" s="91" t="n">
        <f aca="false">D361</f>
        <v>0.0312044946606665</v>
      </c>
      <c r="D361" s="88" t="n">
        <f aca="false">($B$4*B361+$B$5*$C360+$B$6*$G$4+$B$7)</f>
        <v>0.0312044946606665</v>
      </c>
      <c r="E361" s="88"/>
      <c r="F361" s="3"/>
    </row>
    <row r="362" customFormat="false" ht="12.75" hidden="false" customHeight="false" outlineLevel="0" collapsed="false">
      <c r="A362" s="85" t="n">
        <v>43497</v>
      </c>
      <c r="B362" s="91" t="n">
        <v>0.023</v>
      </c>
      <c r="C362" s="91" t="n">
        <f aca="false">D362</f>
        <v>0.0312044957148466</v>
      </c>
      <c r="D362" s="88" t="n">
        <f aca="false">($B$4*B362+$B$5*$C361+$B$6*$G$4+$B$7)</f>
        <v>0.0312044957148466</v>
      </c>
      <c r="E362" s="88"/>
      <c r="F362" s="3"/>
    </row>
    <row r="363" customFormat="false" ht="12.75" hidden="false" customHeight="false" outlineLevel="0" collapsed="false">
      <c r="A363" s="85" t="n">
        <v>43525</v>
      </c>
      <c r="B363" s="91" t="n">
        <v>0.023</v>
      </c>
      <c r="C363" s="91" t="n">
        <f aca="false">D363</f>
        <v>0.0312044967104511</v>
      </c>
      <c r="D363" s="88" t="n">
        <f aca="false">($B$4*B363+$B$5*$C362+$B$6*$G$4+$B$7)</f>
        <v>0.0312044967104511</v>
      </c>
      <c r="E363" s="88"/>
      <c r="F363" s="3"/>
    </row>
    <row r="364" customFormat="false" ht="12.75" hidden="false" customHeight="false" outlineLevel="0" collapsed="false">
      <c r="A364" s="85" t="n">
        <v>43556</v>
      </c>
      <c r="B364" s="91" t="n">
        <v>0.023</v>
      </c>
      <c r="C364" s="91" t="n">
        <f aca="false">D364</f>
        <v>0.0312044976507349</v>
      </c>
      <c r="D364" s="88" t="n">
        <f aca="false">($B$4*B364+$B$5*$C363+$B$6*$G$4+$B$7)</f>
        <v>0.0312044976507349</v>
      </c>
      <c r="E364" s="88"/>
      <c r="F364" s="3"/>
    </row>
    <row r="365" customFormat="false" ht="12.75" hidden="false" customHeight="false" outlineLevel="0" collapsed="false">
      <c r="A365" s="85" t="n">
        <v>43586</v>
      </c>
      <c r="B365" s="91" t="n">
        <v>0.023</v>
      </c>
      <c r="C365" s="91" t="n">
        <f aca="false">D365</f>
        <v>0.0312044985387718</v>
      </c>
      <c r="D365" s="88" t="n">
        <f aca="false">($B$4*B365+$B$5*$C364+$B$6*$G$4+$B$7)</f>
        <v>0.0312044985387718</v>
      </c>
      <c r="E365" s="88"/>
      <c r="F365" s="3"/>
    </row>
    <row r="366" customFormat="false" ht="12.75" hidden="false" customHeight="false" outlineLevel="0" collapsed="false">
      <c r="A366" s="85" t="n">
        <v>43617</v>
      </c>
      <c r="B366" s="91" t="n">
        <v>0.023</v>
      </c>
      <c r="C366" s="91" t="n">
        <f aca="false">D366</f>
        <v>0.031204499377465</v>
      </c>
      <c r="D366" s="88" t="n">
        <f aca="false">($B$4*B366+$B$5*$C365+$B$6*$G$4+$B$7)</f>
        <v>0.031204499377465</v>
      </c>
      <c r="E366" s="88"/>
      <c r="F366" s="3"/>
    </row>
    <row r="367" customFormat="false" ht="12.75" hidden="false" customHeight="false" outlineLevel="0" collapsed="false">
      <c r="A367" s="85" t="n">
        <v>43647</v>
      </c>
      <c r="B367" s="91" t="n">
        <v>0.023</v>
      </c>
      <c r="C367" s="91" t="n">
        <f aca="false">D367</f>
        <v>0.0312045001695561</v>
      </c>
      <c r="D367" s="88" t="n">
        <f aca="false">($B$4*B367+$B$5*$C366+$B$6*$G$4+$B$7)</f>
        <v>0.0312045001695561</v>
      </c>
      <c r="E367" s="88"/>
      <c r="F367" s="3"/>
    </row>
    <row r="368" customFormat="false" ht="12.75" hidden="false" customHeight="false" outlineLevel="0" collapsed="false">
      <c r="A368" s="85" t="n">
        <v>43678</v>
      </c>
      <c r="B368" s="91" t="n">
        <v>0.023</v>
      </c>
      <c r="C368" s="91" t="n">
        <f aca="false">D368</f>
        <v>0.0312045009176347</v>
      </c>
      <c r="D368" s="88" t="n">
        <f aca="false">($B$4*B368+$B$5*$C367+$B$6*$G$4+$B$7)</f>
        <v>0.0312045009176347</v>
      </c>
      <c r="E368" s="88"/>
      <c r="F368" s="3"/>
    </row>
    <row r="369" customFormat="false" ht="12.75" hidden="false" customHeight="false" outlineLevel="0" collapsed="false">
      <c r="A369" s="85" t="n">
        <v>43709</v>
      </c>
      <c r="B369" s="91" t="n">
        <v>0.023</v>
      </c>
      <c r="C369" s="91" t="n">
        <f aca="false">D369</f>
        <v>0.0312045016241464</v>
      </c>
      <c r="D369" s="88" t="n">
        <f aca="false">($B$4*B369+$B$5*$C368+$B$6*$G$4+$B$7)</f>
        <v>0.0312045016241464</v>
      </c>
      <c r="E369" s="88"/>
      <c r="F369" s="3"/>
    </row>
    <row r="370" customFormat="false" ht="12.75" hidden="false" customHeight="false" outlineLevel="0" collapsed="false">
      <c r="A370" s="85" t="n">
        <v>43739</v>
      </c>
      <c r="B370" s="91" t="n">
        <v>0.023</v>
      </c>
      <c r="C370" s="91" t="n">
        <f aca="false">D370</f>
        <v>0.0312045022914007</v>
      </c>
      <c r="D370" s="88" t="n">
        <f aca="false">($B$4*B370+$B$5*$C369+$B$6*$G$4+$B$7)</f>
        <v>0.0312045022914007</v>
      </c>
      <c r="E370" s="88"/>
      <c r="F370" s="3"/>
    </row>
    <row r="371" customFormat="false" ht="12.75" hidden="false" customHeight="false" outlineLevel="0" collapsed="false">
      <c r="A371" s="85" t="n">
        <v>43770</v>
      </c>
      <c r="B371" s="91" t="n">
        <v>0.023</v>
      </c>
      <c r="C371" s="91" t="n">
        <f aca="false">D371</f>
        <v>0.031204502921579</v>
      </c>
      <c r="D371" s="88" t="n">
        <f aca="false">($B$4*B371+$B$5*$C370+$B$6*$G$4+$B$7)</f>
        <v>0.031204502921579</v>
      </c>
      <c r="E371" s="88"/>
      <c r="F371" s="3"/>
    </row>
    <row r="372" customFormat="false" ht="12.75" hidden="false" customHeight="false" outlineLevel="0" collapsed="false">
      <c r="A372" s="85" t="n">
        <v>43800</v>
      </c>
      <c r="B372" s="91" t="n">
        <v>0.023</v>
      </c>
      <c r="C372" s="91" t="n">
        <f aca="false">D372</f>
        <v>0.0312045035167415</v>
      </c>
      <c r="D372" s="88" t="n">
        <f aca="false">($B$4*B372+$B$5*$C371+$B$6*$G$4+$B$7)</f>
        <v>0.0312045035167415</v>
      </c>
      <c r="E372" s="88"/>
      <c r="F372" s="3"/>
    </row>
    <row r="373" customFormat="false" ht="12.75" hidden="false" customHeight="false" outlineLevel="0" collapsed="false">
      <c r="A373" s="85" t="n">
        <v>43831</v>
      </c>
      <c r="B373" s="91" t="n">
        <v>0.023</v>
      </c>
      <c r="C373" s="91" t="n">
        <f aca="false">D373</f>
        <v>0.0312045040788337</v>
      </c>
      <c r="D373" s="88" t="n">
        <f aca="false">($B$4*B373+$B$5*$C372+$B$6*$G$4+$B$7)</f>
        <v>0.0312045040788337</v>
      </c>
      <c r="E373" s="88"/>
      <c r="F373" s="3"/>
    </row>
    <row r="374" customFormat="false" ht="12.75" hidden="false" customHeight="false" outlineLevel="0" collapsed="false">
      <c r="A374" s="85" t="n">
        <v>43862</v>
      </c>
      <c r="B374" s="91" t="n">
        <v>0.023</v>
      </c>
      <c r="C374" s="91" t="n">
        <f aca="false">D374</f>
        <v>0.0312045046096933</v>
      </c>
      <c r="D374" s="88" t="n">
        <f aca="false">($B$4*B374+$B$5*$C373+$B$6*$G$4+$B$7)</f>
        <v>0.0312045046096933</v>
      </c>
      <c r="E374" s="88"/>
      <c r="F374" s="3"/>
    </row>
    <row r="375" customFormat="false" ht="12.75" hidden="false" customHeight="false" outlineLevel="0" collapsed="false">
      <c r="A375" s="85" t="n">
        <v>43891</v>
      </c>
      <c r="B375" s="91" t="n">
        <v>0.023</v>
      </c>
      <c r="C375" s="91" t="n">
        <f aca="false">D375</f>
        <v>0.0312045051110557</v>
      </c>
      <c r="D375" s="88" t="n">
        <f aca="false">($B$4*B375+$B$5*$C374+$B$6*$G$4+$B$7)</f>
        <v>0.0312045051110557</v>
      </c>
      <c r="E375" s="88"/>
      <c r="F375" s="3"/>
    </row>
    <row r="376" customFormat="false" ht="12.75" hidden="false" customHeight="false" outlineLevel="0" collapsed="false">
      <c r="A376" s="85" t="n">
        <v>43922</v>
      </c>
      <c r="B376" s="91" t="n">
        <v>0.023</v>
      </c>
      <c r="C376" s="91" t="n">
        <f aca="false">D376</f>
        <v>0.0312045055845599</v>
      </c>
      <c r="D376" s="88" t="n">
        <f aca="false">($B$4*B376+$B$5*$C375+$B$6*$G$4+$B$7)</f>
        <v>0.0312045055845599</v>
      </c>
      <c r="E376" s="88"/>
      <c r="F376" s="3"/>
    </row>
    <row r="377" customFormat="false" ht="12.75" hidden="false" customHeight="false" outlineLevel="0" collapsed="false">
      <c r="A377" s="85" t="n">
        <v>43952</v>
      </c>
      <c r="B377" s="91" t="n">
        <v>0.023</v>
      </c>
      <c r="C377" s="91" t="n">
        <f aca="false">D377</f>
        <v>0.0312045060317539</v>
      </c>
      <c r="D377" s="88" t="n">
        <f aca="false">($B$4*B377+$B$5*$C376+$B$6*$G$4+$B$7)</f>
        <v>0.0312045060317539</v>
      </c>
      <c r="E377" s="88"/>
      <c r="F377" s="3"/>
    </row>
    <row r="378" customFormat="false" ht="12.75" hidden="false" customHeight="false" outlineLevel="0" collapsed="false">
      <c r="A378" s="85" t="n">
        <v>43983</v>
      </c>
      <c r="B378" s="91" t="n">
        <v>0.023</v>
      </c>
      <c r="C378" s="91" t="n">
        <f aca="false">D378</f>
        <v>0.0312045064540995</v>
      </c>
      <c r="D378" s="88" t="n">
        <f aca="false">($B$4*B378+$B$5*$C377+$B$6*$G$4+$B$7)</f>
        <v>0.0312045064540995</v>
      </c>
      <c r="E378" s="88"/>
      <c r="F378" s="3"/>
    </row>
    <row r="379" customFormat="false" ht="12.75" hidden="false" customHeight="false" outlineLevel="0" collapsed="false">
      <c r="A379" s="85" t="n">
        <v>44013</v>
      </c>
      <c r="B379" s="91" t="n">
        <v>0.023</v>
      </c>
      <c r="C379" s="91" t="n">
        <f aca="false">D379</f>
        <v>0.0312045068529774</v>
      </c>
      <c r="D379" s="88" t="n">
        <f aca="false">($B$4*B379+$B$5*$C378+$B$6*$G$4+$B$7)</f>
        <v>0.0312045068529774</v>
      </c>
      <c r="E379" s="88"/>
      <c r="F379" s="3"/>
    </row>
    <row r="380" customFormat="false" ht="12.75" hidden="false" customHeight="false" outlineLevel="0" collapsed="false">
      <c r="A380" s="85" t="n">
        <v>44044</v>
      </c>
      <c r="B380" s="91" t="n">
        <v>0.023</v>
      </c>
      <c r="C380" s="91" t="n">
        <f aca="false">D380</f>
        <v>0.0312045072296917</v>
      </c>
      <c r="D380" s="88" t="n">
        <f aca="false">($B$4*B380+$B$5*$C379+$B$6*$G$4+$B$7)</f>
        <v>0.0312045072296917</v>
      </c>
      <c r="E380" s="88"/>
      <c r="F380" s="3"/>
    </row>
    <row r="381" customFormat="false" ht="12.75" hidden="false" customHeight="false" outlineLevel="0" collapsed="false">
      <c r="A381" s="85" t="n">
        <v>44075</v>
      </c>
      <c r="B381" s="91" t="n">
        <v>0.023</v>
      </c>
      <c r="C381" s="91" t="n">
        <f aca="false">D381</f>
        <v>0.0312045075854739</v>
      </c>
      <c r="D381" s="88" t="n">
        <f aca="false">($B$4*B381+$B$5*$C380+$B$6*$G$4+$B$7)</f>
        <v>0.0312045075854739</v>
      </c>
      <c r="E381" s="88"/>
      <c r="F381" s="3"/>
    </row>
    <row r="382" customFormat="false" ht="12.75" hidden="false" customHeight="false" outlineLevel="0" collapsed="false">
      <c r="A382" s="85" t="n">
        <v>44105</v>
      </c>
      <c r="B382" s="91" t="n">
        <v>0.023</v>
      </c>
      <c r="C382" s="91" t="n">
        <f aca="false">D382</f>
        <v>0.0312045079214871</v>
      </c>
      <c r="D382" s="88" t="n">
        <f aca="false">($B$4*B382+$B$5*$C381+$B$6*$G$4+$B$7)</f>
        <v>0.0312045079214871</v>
      </c>
      <c r="E382" s="88"/>
      <c r="F382" s="3"/>
    </row>
    <row r="383" customFormat="false" ht="12.75" hidden="false" customHeight="false" outlineLevel="0" collapsed="false">
      <c r="A383" s="85" t="n">
        <v>44136</v>
      </c>
      <c r="B383" s="91" t="n">
        <v>0.023</v>
      </c>
      <c r="C383" s="91" t="n">
        <f aca="false">D383</f>
        <v>0.0312045082388296</v>
      </c>
      <c r="D383" s="88" t="n">
        <f aca="false">($B$4*B383+$B$5*$C382+$B$6*$G$4+$B$7)</f>
        <v>0.0312045082388296</v>
      </c>
      <c r="E383" s="88"/>
      <c r="F383" s="3"/>
    </row>
    <row r="384" customFormat="false" ht="12.75" hidden="false" customHeight="false" outlineLevel="0" collapsed="false">
      <c r="A384" s="85" t="n">
        <v>44166</v>
      </c>
      <c r="B384" s="91" t="n">
        <v>0.023</v>
      </c>
      <c r="C384" s="91" t="n">
        <f aca="false">D384</f>
        <v>0.0312045085385391</v>
      </c>
      <c r="D384" s="88" t="n">
        <f aca="false">($B$4*B384+$B$5*$C383+$B$6*$G$4+$B$7)</f>
        <v>0.0312045085385391</v>
      </c>
      <c r="E384" s="88"/>
      <c r="F384" s="3"/>
    </row>
    <row r="385" customFormat="false" ht="12.75" hidden="false" customHeight="false" outlineLevel="0" collapsed="false">
      <c r="A385" s="85" t="n">
        <v>44197</v>
      </c>
      <c r="B385" s="91" t="n">
        <v>0.023</v>
      </c>
      <c r="C385" s="91" t="n">
        <f aca="false">D385</f>
        <v>0.0312045088215951</v>
      </c>
      <c r="D385" s="88" t="n">
        <f aca="false">($B$4*B385+$B$5*$C384+$B$6*$G$4+$B$7)</f>
        <v>0.0312045088215951</v>
      </c>
      <c r="E385" s="88"/>
      <c r="F385" s="3"/>
    </row>
    <row r="386" customFormat="false" ht="12.75" hidden="false" customHeight="false" outlineLevel="0" collapsed="false">
      <c r="A386" s="85" t="n">
        <v>44228</v>
      </c>
      <c r="B386" s="91" t="n">
        <v>0.023</v>
      </c>
      <c r="C386" s="91" t="n">
        <f aca="false">D386</f>
        <v>0.0312045090889232</v>
      </c>
      <c r="D386" s="88" t="n">
        <f aca="false">($B$4*B386+$B$5*$C385+$B$6*$G$4+$B$7)</f>
        <v>0.0312045090889232</v>
      </c>
      <c r="E386" s="88"/>
      <c r="F386" s="3"/>
    </row>
    <row r="387" customFormat="false" ht="12.75" hidden="false" customHeight="false" outlineLevel="0" collapsed="false">
      <c r="A387" s="85" t="n">
        <v>44256</v>
      </c>
      <c r="B387" s="91" t="n">
        <v>0.023</v>
      </c>
      <c r="C387" s="91" t="n">
        <f aca="false">D387</f>
        <v>0.0312045093413972</v>
      </c>
      <c r="D387" s="88" t="n">
        <f aca="false">($B$4*B387+$B$5*$C386+$B$6*$G$4+$B$7)</f>
        <v>0.0312045093413972</v>
      </c>
      <c r="E387" s="88"/>
      <c r="F387" s="3"/>
    </row>
    <row r="388" customFormat="false" ht="12.75" hidden="false" customHeight="false" outlineLevel="0" collapsed="false">
      <c r="A388" s="85" t="n">
        <v>44287</v>
      </c>
      <c r="B388" s="91" t="n">
        <v>0.023</v>
      </c>
      <c r="C388" s="91" t="n">
        <f aca="false">D388</f>
        <v>0.0312045095798425</v>
      </c>
      <c r="D388" s="88" t="n">
        <f aca="false">($B$4*B388+$B$5*$C387+$B$6*$G$4+$B$7)</f>
        <v>0.0312045095798425</v>
      </c>
      <c r="E388" s="88"/>
      <c r="F388" s="3"/>
    </row>
    <row r="389" customFormat="false" ht="12.75" hidden="false" customHeight="false" outlineLevel="0" collapsed="false">
      <c r="A389" s="85" t="n">
        <v>44317</v>
      </c>
      <c r="B389" s="91" t="n">
        <v>0.023</v>
      </c>
      <c r="C389" s="91" t="n">
        <f aca="false">D389</f>
        <v>0.0312045098050385</v>
      </c>
      <c r="D389" s="88" t="n">
        <f aca="false">($B$4*B389+$B$5*$C388+$B$6*$G$4+$B$7)</f>
        <v>0.0312045098050385</v>
      </c>
      <c r="E389" s="88"/>
      <c r="F389" s="3"/>
    </row>
    <row r="390" customFormat="false" ht="12.75" hidden="false" customHeight="false" outlineLevel="0" collapsed="false">
      <c r="A390" s="85" t="n">
        <v>44348</v>
      </c>
      <c r="B390" s="91" t="n">
        <v>0.023</v>
      </c>
      <c r="C390" s="91" t="n">
        <f aca="false">D390</f>
        <v>0.0312045100177216</v>
      </c>
      <c r="D390" s="88" t="n">
        <f aca="false">($B$4*B390+$B$5*$C389+$B$6*$G$4+$B$7)</f>
        <v>0.0312045100177216</v>
      </c>
      <c r="E390" s="88"/>
      <c r="F390" s="3"/>
    </row>
    <row r="391" customFormat="false" ht="12.75" hidden="false" customHeight="false" outlineLevel="0" collapsed="false">
      <c r="A391" s="85" t="n">
        <v>44378</v>
      </c>
      <c r="B391" s="91" t="n">
        <v>0.023</v>
      </c>
      <c r="C391" s="91" t="n">
        <f aca="false">D391</f>
        <v>0.0312045102185869</v>
      </c>
      <c r="D391" s="88" t="n">
        <f aca="false">($B$4*B391+$B$5*$C390+$B$6*$G$4+$B$7)</f>
        <v>0.0312045102185869</v>
      </c>
      <c r="E391" s="88"/>
      <c r="F391" s="3"/>
    </row>
    <row r="392" customFormat="false" ht="12.75" hidden="false" customHeight="false" outlineLevel="0" collapsed="false">
      <c r="A392" s="85" t="n">
        <v>44409</v>
      </c>
      <c r="B392" s="91" t="n">
        <v>0.023</v>
      </c>
      <c r="C392" s="91" t="n">
        <f aca="false">D392</f>
        <v>0.0312045104082911</v>
      </c>
      <c r="D392" s="88" t="n">
        <f aca="false">($B$4*B392+$B$5*$C391+$B$6*$G$4+$B$7)</f>
        <v>0.0312045104082911</v>
      </c>
      <c r="E392" s="88"/>
      <c r="F392" s="3"/>
    </row>
    <row r="393" customFormat="false" ht="12.75" hidden="false" customHeight="false" outlineLevel="0" collapsed="false">
      <c r="A393" s="85" t="n">
        <v>44440</v>
      </c>
      <c r="B393" s="91" t="n">
        <v>0.023</v>
      </c>
      <c r="C393" s="91" t="n">
        <f aca="false">D393</f>
        <v>0.0312045105874544</v>
      </c>
      <c r="D393" s="88" t="n">
        <f aca="false">($B$4*B393+$B$5*$C392+$B$6*$G$4+$B$7)</f>
        <v>0.0312045105874544</v>
      </c>
      <c r="E393" s="88"/>
      <c r="F393" s="3"/>
    </row>
    <row r="394" customFormat="false" ht="12.75" hidden="false" customHeight="false" outlineLevel="0" collapsed="false">
      <c r="A394" s="85" t="n">
        <v>44470</v>
      </c>
      <c r="B394" s="91" t="n">
        <v>0.023</v>
      </c>
      <c r="C394" s="91" t="n">
        <f aca="false">D394</f>
        <v>0.0312045107566625</v>
      </c>
      <c r="D394" s="88" t="n">
        <f aca="false">($B$4*B394+$B$5*$C393+$B$6*$G$4+$B$7)</f>
        <v>0.0312045107566625</v>
      </c>
      <c r="E394" s="88"/>
      <c r="F394" s="3"/>
    </row>
    <row r="395" customFormat="false" ht="12.75" hidden="false" customHeight="false" outlineLevel="0" collapsed="false">
      <c r="A395" s="85" t="n">
        <v>44501</v>
      </c>
      <c r="B395" s="91" t="n">
        <v>0.023</v>
      </c>
      <c r="C395" s="91" t="n">
        <f aca="false">D395</f>
        <v>0.0312045109164685</v>
      </c>
      <c r="D395" s="88" t="n">
        <f aca="false">($B$4*B395+$B$5*$C394+$B$6*$G$4+$B$7)</f>
        <v>0.0312045109164685</v>
      </c>
      <c r="E395" s="88"/>
      <c r="F395" s="3"/>
    </row>
    <row r="396" customFormat="false" ht="12.75" hidden="false" customHeight="false" outlineLevel="0" collapsed="false">
      <c r="A396" s="85" t="n">
        <v>44531</v>
      </c>
      <c r="B396" s="91" t="n">
        <v>0.023</v>
      </c>
      <c r="C396" s="91" t="n">
        <f aca="false">D396</f>
        <v>0.031204511067395</v>
      </c>
      <c r="D396" s="88" t="n">
        <f aca="false">($B$4*B396+$B$5*$C395+$B$6*$G$4+$B$7)</f>
        <v>0.031204511067395</v>
      </c>
      <c r="E396" s="88"/>
      <c r="F396" s="3"/>
    </row>
    <row r="397" customFormat="false" ht="12.75" hidden="false" customHeight="false" outlineLevel="0" collapsed="false">
      <c r="A397" s="85" t="n">
        <v>44562</v>
      </c>
      <c r="B397" s="91" t="n">
        <v>0.023</v>
      </c>
      <c r="C397" s="91" t="n">
        <f aca="false">D397</f>
        <v>0.0312045112099352</v>
      </c>
      <c r="D397" s="88" t="n">
        <f aca="false">($B$4*B397+$B$5*$C396+$B$6*$G$4+$B$7)</f>
        <v>0.0312045112099352</v>
      </c>
      <c r="E397" s="88"/>
      <c r="F397" s="3"/>
    </row>
    <row r="398" customFormat="false" ht="12.75" hidden="false" customHeight="false" outlineLevel="0" collapsed="false">
      <c r="A398" s="85" t="n">
        <v>44593</v>
      </c>
      <c r="B398" s="91" t="n">
        <v>0.023</v>
      </c>
      <c r="C398" s="91" t="n">
        <f aca="false">D398</f>
        <v>0.0312045113445551</v>
      </c>
      <c r="D398" s="88" t="n">
        <f aca="false">($B$4*B398+$B$5*$C397+$B$6*$G$4+$B$7)</f>
        <v>0.0312045113445551</v>
      </c>
      <c r="E398" s="88"/>
      <c r="F398" s="3"/>
    </row>
    <row r="399" customFormat="false" ht="12.75" hidden="false" customHeight="false" outlineLevel="0" collapsed="false">
      <c r="A399" s="85" t="n">
        <v>44621</v>
      </c>
      <c r="B399" s="91" t="n">
        <v>0.023</v>
      </c>
      <c r="C399" s="91" t="n">
        <f aca="false">D399</f>
        <v>0.0312045114716949</v>
      </c>
      <c r="D399" s="88" t="n">
        <f aca="false">($B$4*B399+$B$5*$C398+$B$6*$G$4+$B$7)</f>
        <v>0.0312045114716949</v>
      </c>
      <c r="E399" s="88"/>
      <c r="F399" s="3"/>
    </row>
    <row r="400" customFormat="false" ht="12.75" hidden="false" customHeight="false" outlineLevel="0" collapsed="false">
      <c r="A400" s="85" t="n">
        <v>44652</v>
      </c>
      <c r="B400" s="91" t="n">
        <v>0.023</v>
      </c>
      <c r="C400" s="91" t="n">
        <f aca="false">D400</f>
        <v>0.0312045115917702</v>
      </c>
      <c r="D400" s="88" t="n">
        <f aca="false">($B$4*B400+$B$5*$C399+$B$6*$G$4+$B$7)</f>
        <v>0.0312045115917702</v>
      </c>
      <c r="E400" s="88"/>
      <c r="F400" s="3"/>
    </row>
    <row r="401" customFormat="false" ht="12.75" hidden="false" customHeight="false" outlineLevel="0" collapsed="false">
      <c r="A401" s="85" t="n">
        <v>44682</v>
      </c>
      <c r="B401" s="91" t="n">
        <v>0.023</v>
      </c>
      <c r="C401" s="91" t="n">
        <f aca="false">D401</f>
        <v>0.0312045117051735</v>
      </c>
      <c r="D401" s="88" t="n">
        <f aca="false">($B$4*B401+$B$5*$C400+$B$6*$G$4+$B$7)</f>
        <v>0.0312045117051735</v>
      </c>
      <c r="E401" s="88"/>
      <c r="F401" s="3"/>
    </row>
    <row r="402" customFormat="false" ht="12.75" hidden="false" customHeight="false" outlineLevel="0" collapsed="false">
      <c r="A402" s="85" t="n">
        <v>44713</v>
      </c>
      <c r="B402" s="91" t="n">
        <v>0.023</v>
      </c>
      <c r="C402" s="91" t="n">
        <f aca="false">D402</f>
        <v>0.0312045118122755</v>
      </c>
      <c r="D402" s="88" t="n">
        <f aca="false">($B$4*B402+$B$5*$C401+$B$6*$G$4+$B$7)</f>
        <v>0.0312045118122755</v>
      </c>
      <c r="E402" s="88"/>
      <c r="F402" s="3"/>
    </row>
    <row r="403" customFormat="false" ht="12.75" hidden="false" customHeight="false" outlineLevel="0" collapsed="false">
      <c r="A403" s="85" t="n">
        <v>44743</v>
      </c>
      <c r="B403" s="91" t="n">
        <v>0.023</v>
      </c>
      <c r="C403" s="91" t="n">
        <f aca="false">D403</f>
        <v>0.0312045119134264</v>
      </c>
      <c r="D403" s="88" t="n">
        <f aca="false">($B$4*B403+$B$5*$C402+$B$6*$G$4+$B$7)</f>
        <v>0.0312045119134264</v>
      </c>
      <c r="E403" s="88"/>
      <c r="F403" s="3"/>
    </row>
    <row r="404" customFormat="false" ht="12.75" hidden="false" customHeight="false" outlineLevel="0" collapsed="false">
      <c r="A404" s="85" t="n">
        <v>44774</v>
      </c>
      <c r="B404" s="91" t="n">
        <v>0.023</v>
      </c>
      <c r="C404" s="91" t="n">
        <f aca="false">D404</f>
        <v>0.0312045120089569</v>
      </c>
      <c r="D404" s="88" t="n">
        <f aca="false">($B$4*B404+$B$5*$C403+$B$6*$G$4+$B$7)</f>
        <v>0.0312045120089569</v>
      </c>
      <c r="E404" s="88"/>
      <c r="F404" s="3"/>
    </row>
    <row r="405" customFormat="false" ht="12.75" hidden="false" customHeight="false" outlineLevel="0" collapsed="false">
      <c r="A405" s="85" t="n">
        <v>44805</v>
      </c>
      <c r="B405" s="91" t="n">
        <v>0.023</v>
      </c>
      <c r="C405" s="91" t="n">
        <f aca="false">D405</f>
        <v>0.0312045120991792</v>
      </c>
      <c r="D405" s="88" t="n">
        <f aca="false">($B$4*B405+$B$5*$C404+$B$6*$G$4+$B$7)</f>
        <v>0.0312045120991792</v>
      </c>
      <c r="E405" s="88"/>
      <c r="F405" s="3"/>
    </row>
    <row r="406" customFormat="false" ht="12.75" hidden="false" customHeight="false" outlineLevel="0" collapsed="false">
      <c r="A406" s="85" t="n">
        <v>44835</v>
      </c>
      <c r="B406" s="91" t="n">
        <v>0.023</v>
      </c>
      <c r="C406" s="91" t="n">
        <f aca="false">D406</f>
        <v>0.0312045121843883</v>
      </c>
      <c r="D406" s="88" t="n">
        <f aca="false">($B$4*B406+$B$5*$C405+$B$6*$G$4+$B$7)</f>
        <v>0.0312045121843883</v>
      </c>
      <c r="E406" s="88"/>
      <c r="F406" s="3"/>
    </row>
    <row r="407" customFormat="false" ht="12.75" hidden="false" customHeight="false" outlineLevel="0" collapsed="false">
      <c r="A407" s="85" t="n">
        <v>44866</v>
      </c>
      <c r="B407" s="91" t="n">
        <v>0.023</v>
      </c>
      <c r="C407" s="91" t="n">
        <f aca="false">D407</f>
        <v>0.0312045122648628</v>
      </c>
      <c r="D407" s="88" t="n">
        <f aca="false">($B$4*B407+$B$5*$C406+$B$6*$G$4+$B$7)</f>
        <v>0.0312045122648628</v>
      </c>
      <c r="E407" s="88"/>
      <c r="F407" s="3"/>
    </row>
    <row r="408" customFormat="false" ht="12.75" hidden="false" customHeight="false" outlineLevel="0" collapsed="false">
      <c r="A408" s="85" t="n">
        <v>44896</v>
      </c>
      <c r="B408" s="91" t="n">
        <v>0.023</v>
      </c>
      <c r="C408" s="91" t="n">
        <f aca="false">D408</f>
        <v>0.0312045123408657</v>
      </c>
      <c r="D408" s="88" t="n">
        <f aca="false">($B$4*B408+$B$5*$C407+$B$6*$G$4+$B$7)</f>
        <v>0.0312045123408657</v>
      </c>
      <c r="E408" s="88"/>
      <c r="F408" s="3"/>
    </row>
    <row r="409" customFormat="false" ht="12.75" hidden="false" customHeight="false" outlineLevel="0" collapsed="false">
      <c r="A409" s="85" t="n">
        <v>44927</v>
      </c>
      <c r="B409" s="91" t="n">
        <v>0.023</v>
      </c>
      <c r="C409" s="91" t="n">
        <f aca="false">D409</f>
        <v>0.0312045124126455</v>
      </c>
      <c r="D409" s="88" t="n">
        <f aca="false">($B$4*B409+$B$5*$C408+$B$6*$G$4+$B$7)</f>
        <v>0.0312045124126455</v>
      </c>
      <c r="E409" s="88"/>
      <c r="F409" s="3"/>
    </row>
    <row r="410" customFormat="false" ht="12.75" hidden="false" customHeight="false" outlineLevel="0" collapsed="false">
      <c r="A410" s="85" t="n">
        <v>44958</v>
      </c>
      <c r="B410" s="91" t="n">
        <v>0.023</v>
      </c>
      <c r="C410" s="91" t="n">
        <f aca="false">D410</f>
        <v>0.0312045124804368</v>
      </c>
      <c r="D410" s="88" t="n">
        <f aca="false">($B$4*B410+$B$5*$C409+$B$6*$G$4+$B$7)</f>
        <v>0.0312045124804368</v>
      </c>
      <c r="E410" s="88"/>
      <c r="F410" s="3"/>
    </row>
    <row r="411" customFormat="false" ht="12.75" hidden="false" customHeight="false" outlineLevel="0" collapsed="false">
      <c r="A411" s="85" t="n">
        <v>44986</v>
      </c>
      <c r="B411" s="91" t="n">
        <v>0.023</v>
      </c>
      <c r="C411" s="91" t="n">
        <f aca="false">D411</f>
        <v>0.0312045125444614</v>
      </c>
      <c r="D411" s="88" t="n">
        <f aca="false">($B$4*B411+$B$5*$C410+$B$6*$G$4+$B$7)</f>
        <v>0.0312045125444614</v>
      </c>
      <c r="E411" s="88"/>
      <c r="F411" s="3"/>
    </row>
    <row r="412" customFormat="false" ht="12.75" hidden="false" customHeight="false" outlineLevel="0" collapsed="false">
      <c r="A412" s="85" t="n">
        <v>45017</v>
      </c>
      <c r="B412" s="91" t="n">
        <v>0.023</v>
      </c>
      <c r="C412" s="91" t="n">
        <f aca="false">D412</f>
        <v>0.0312045126049284</v>
      </c>
      <c r="D412" s="88" t="n">
        <f aca="false">($B$4*B412+$B$5*$C411+$B$6*$G$4+$B$7)</f>
        <v>0.0312045126049284</v>
      </c>
      <c r="E412" s="88"/>
      <c r="F412" s="3"/>
    </row>
    <row r="413" customFormat="false" ht="12.75" hidden="false" customHeight="false" outlineLevel="0" collapsed="false">
      <c r="A413" s="85" t="n">
        <v>45047</v>
      </c>
      <c r="B413" s="91" t="n">
        <v>0.023</v>
      </c>
      <c r="C413" s="91" t="n">
        <f aca="false">D413</f>
        <v>0.0312045126620355</v>
      </c>
      <c r="D413" s="88" t="n">
        <f aca="false">($B$4*B413+$B$5*$C412+$B$6*$G$4+$B$7)</f>
        <v>0.0312045126620355</v>
      </c>
      <c r="E413" s="88"/>
      <c r="F413" s="3"/>
    </row>
    <row r="414" customFormat="false" ht="12.75" hidden="false" customHeight="false" outlineLevel="0" collapsed="false">
      <c r="A414" s="85" t="n">
        <v>45078</v>
      </c>
      <c r="B414" s="91" t="n">
        <v>0.023</v>
      </c>
      <c r="C414" s="91" t="n">
        <f aca="false">D414</f>
        <v>0.0312045127159695</v>
      </c>
      <c r="D414" s="88" t="n">
        <f aca="false">($B$4*B414+$B$5*$C413+$B$6*$G$4+$B$7)</f>
        <v>0.0312045127159695</v>
      </c>
      <c r="E414" s="88"/>
      <c r="F414" s="3"/>
    </row>
    <row r="415" customFormat="false" ht="12.75" hidden="false" customHeight="false" outlineLevel="0" collapsed="false">
      <c r="A415" s="85" t="n">
        <v>45108</v>
      </c>
      <c r="B415" s="91" t="n">
        <v>0.023</v>
      </c>
      <c r="C415" s="91" t="n">
        <f aca="false">D415</f>
        <v>0.0312045127669067</v>
      </c>
      <c r="D415" s="88" t="n">
        <f aca="false">($B$4*B415+$B$5*$C414+$B$6*$G$4+$B$7)</f>
        <v>0.0312045127669067</v>
      </c>
      <c r="E415" s="88"/>
      <c r="F415" s="3"/>
    </row>
    <row r="416" customFormat="false" ht="12.75" hidden="false" customHeight="false" outlineLevel="0" collapsed="false">
      <c r="A416" s="85" t="n">
        <v>45139</v>
      </c>
      <c r="B416" s="91" t="n">
        <v>0.023</v>
      </c>
      <c r="C416" s="91" t="n">
        <f aca="false">D416</f>
        <v>0.0312045128150135</v>
      </c>
      <c r="D416" s="88" t="n">
        <f aca="false">($B$4*B416+$B$5*$C415+$B$6*$G$4+$B$7)</f>
        <v>0.0312045128150135</v>
      </c>
      <c r="E416" s="88"/>
      <c r="F416" s="3"/>
    </row>
    <row r="417" customFormat="false" ht="12.75" hidden="false" customHeight="false" outlineLevel="0" collapsed="false">
      <c r="A417" s="85" t="n">
        <v>45170</v>
      </c>
      <c r="B417" s="91" t="n">
        <v>0.023</v>
      </c>
      <c r="C417" s="91" t="n">
        <f aca="false">D417</f>
        <v>0.0312045128604473</v>
      </c>
      <c r="D417" s="88" t="n">
        <f aca="false">($B$4*B417+$B$5*$C416+$B$6*$G$4+$B$7)</f>
        <v>0.0312045128604473</v>
      </c>
      <c r="E417" s="88"/>
      <c r="F417" s="3"/>
    </row>
    <row r="418" customFormat="false" ht="12.75" hidden="false" customHeight="false" outlineLevel="0" collapsed="false">
      <c r="A418" s="85" t="n">
        <v>45200</v>
      </c>
      <c r="B418" s="91" t="n">
        <v>0.023</v>
      </c>
      <c r="C418" s="91" t="n">
        <f aca="false">D418</f>
        <v>0.0312045129033565</v>
      </c>
      <c r="D418" s="88" t="n">
        <f aca="false">($B$4*B418+$B$5*$C417+$B$6*$G$4+$B$7)</f>
        <v>0.0312045129033565</v>
      </c>
      <c r="E418" s="88"/>
      <c r="F418" s="3"/>
    </row>
    <row r="419" customFormat="false" ht="12.75" hidden="false" customHeight="false" outlineLevel="0" collapsed="false">
      <c r="A419" s="85" t="n">
        <v>45231</v>
      </c>
      <c r="B419" s="91" t="n">
        <v>0.023</v>
      </c>
      <c r="C419" s="91" t="n">
        <f aca="false">D419</f>
        <v>0.0312045129438815</v>
      </c>
      <c r="D419" s="88" t="n">
        <f aca="false">($B$4*B419+$B$5*$C418+$B$6*$G$4+$B$7)</f>
        <v>0.0312045129438815</v>
      </c>
      <c r="E419" s="88"/>
      <c r="F419" s="3"/>
    </row>
    <row r="420" customFormat="false" ht="12.75" hidden="false" customHeight="false" outlineLevel="0" collapsed="false">
      <c r="A420" s="85" t="n">
        <v>45261</v>
      </c>
      <c r="B420" s="91" t="n">
        <v>0.023</v>
      </c>
      <c r="C420" s="91" t="n">
        <f aca="false">D420</f>
        <v>0.0312045129821548</v>
      </c>
      <c r="D420" s="88" t="n">
        <f aca="false">($B$4*B420+$B$5*$C419+$B$6*$G$4+$B$7)</f>
        <v>0.0312045129821548</v>
      </c>
      <c r="E420" s="88"/>
      <c r="F420" s="3"/>
    </row>
    <row r="421" customFormat="false" ht="12.75" hidden="false" customHeight="false" outlineLevel="0" collapsed="false">
      <c r="A421" s="85" t="n">
        <v>45292</v>
      </c>
      <c r="B421" s="91" t="n">
        <v>0.023</v>
      </c>
      <c r="C421" s="91" t="n">
        <f aca="false">D421</f>
        <v>0.0312045130183013</v>
      </c>
      <c r="D421" s="88" t="n">
        <f aca="false">($B$4*B421+$B$5*$C420+$B$6*$G$4+$B$7)</f>
        <v>0.0312045130183013</v>
      </c>
      <c r="E421" s="88"/>
      <c r="F421" s="3"/>
    </row>
    <row r="422" customFormat="false" ht="12.75" hidden="false" customHeight="false" outlineLevel="0" collapsed="false">
      <c r="A422" s="85" t="n">
        <v>45323</v>
      </c>
      <c r="B422" s="91" t="n">
        <v>0.023</v>
      </c>
      <c r="C422" s="91" t="n">
        <f aca="false">D422</f>
        <v>0.0312045130524394</v>
      </c>
      <c r="D422" s="88" t="n">
        <f aca="false">($B$4*B422+$B$5*$C421+$B$6*$G$4+$B$7)</f>
        <v>0.0312045130524394</v>
      </c>
      <c r="E422" s="88"/>
      <c r="F422" s="3"/>
    </row>
    <row r="423" customFormat="false" ht="12.75" hidden="false" customHeight="false" outlineLevel="0" collapsed="false">
      <c r="A423" s="85" t="n">
        <v>45352</v>
      </c>
      <c r="B423" s="91" t="n">
        <v>0.023</v>
      </c>
      <c r="C423" s="91" t="n">
        <f aca="false">D423</f>
        <v>0.0312045130846806</v>
      </c>
      <c r="D423" s="88" t="n">
        <f aca="false">($B$4*B423+$B$5*$C422+$B$6*$G$4+$B$7)</f>
        <v>0.0312045130846806</v>
      </c>
      <c r="E423" s="88"/>
      <c r="F423" s="3"/>
    </row>
    <row r="424" customFormat="false" ht="12.75" hidden="false" customHeight="false" outlineLevel="0" collapsed="false">
      <c r="A424" s="85" t="n">
        <v>45383</v>
      </c>
      <c r="B424" s="91" t="n">
        <v>0.023</v>
      </c>
      <c r="C424" s="91" t="n">
        <f aca="false">D424</f>
        <v>0.0312045131151304</v>
      </c>
      <c r="D424" s="88" t="n">
        <f aca="false">($B$4*B424+$B$5*$C423+$B$6*$G$4+$B$7)</f>
        <v>0.0312045131151304</v>
      </c>
      <c r="E424" s="88"/>
      <c r="F424" s="3"/>
    </row>
    <row r="425" customFormat="false" ht="12.75" hidden="false" customHeight="false" outlineLevel="0" collapsed="false">
      <c r="A425" s="85" t="n">
        <v>45413</v>
      </c>
      <c r="B425" s="91" t="n">
        <v>0.023</v>
      </c>
      <c r="C425" s="91" t="n">
        <f aca="false">D425</f>
        <v>0.0312045131438881</v>
      </c>
      <c r="D425" s="88" t="n">
        <f aca="false">($B$4*B425+$B$5*$C424+$B$6*$G$4+$B$7)</f>
        <v>0.0312045131438881</v>
      </c>
      <c r="E425" s="88"/>
      <c r="F425" s="3"/>
    </row>
    <row r="426" customFormat="false" ht="12.75" hidden="false" customHeight="false" outlineLevel="0" collapsed="false">
      <c r="A426" s="85" t="n">
        <v>45444</v>
      </c>
      <c r="B426" s="91" t="n">
        <v>0.023</v>
      </c>
      <c r="C426" s="91" t="n">
        <f aca="false">D426</f>
        <v>0.031204513171048</v>
      </c>
      <c r="D426" s="88" t="n">
        <f aca="false">($B$4*B426+$B$5*$C425+$B$6*$G$4+$B$7)</f>
        <v>0.031204513171048</v>
      </c>
      <c r="E426" s="88"/>
      <c r="F426" s="3"/>
    </row>
    <row r="427" customFormat="false" ht="12.75" hidden="false" customHeight="false" outlineLevel="0" collapsed="false">
      <c r="A427" s="85" t="n">
        <v>45474</v>
      </c>
      <c r="B427" s="91" t="n">
        <v>0.023</v>
      </c>
      <c r="C427" s="91" t="n">
        <f aca="false">D427</f>
        <v>0.0312045131966987</v>
      </c>
      <c r="D427" s="88" t="n">
        <f aca="false">($B$4*B427+$B$5*$C426+$B$6*$G$4+$B$7)</f>
        <v>0.0312045131966987</v>
      </c>
      <c r="E427" s="88"/>
      <c r="F427" s="3"/>
    </row>
    <row r="428" customFormat="false" ht="12.75" hidden="false" customHeight="false" outlineLevel="0" collapsed="false">
      <c r="A428" s="85" t="n">
        <v>45505</v>
      </c>
      <c r="B428" s="91" t="n">
        <v>0.023</v>
      </c>
      <c r="C428" s="91" t="n">
        <f aca="false">D428</f>
        <v>0.0312045132209242</v>
      </c>
      <c r="D428" s="88" t="n">
        <f aca="false">($B$4*B428+$B$5*$C427+$B$6*$G$4+$B$7)</f>
        <v>0.0312045132209242</v>
      </c>
      <c r="E428" s="88"/>
      <c r="F428" s="3"/>
    </row>
    <row r="429" customFormat="false" ht="12.75" hidden="false" customHeight="false" outlineLevel="0" collapsed="false">
      <c r="A429" s="85" t="n">
        <v>45536</v>
      </c>
      <c r="B429" s="91" t="n">
        <v>0.023</v>
      </c>
      <c r="C429" s="91" t="n">
        <f aca="false">D429</f>
        <v>0.0312045132438035</v>
      </c>
      <c r="D429" s="88" t="n">
        <f aca="false">($B$4*B429+$B$5*$C428+$B$6*$G$4+$B$7)</f>
        <v>0.0312045132438035</v>
      </c>
      <c r="E429" s="88"/>
      <c r="F429" s="3"/>
    </row>
    <row r="430" customFormat="false" ht="12.75" hidden="false" customHeight="false" outlineLevel="0" collapsed="false">
      <c r="A430" s="85" t="n">
        <v>45566</v>
      </c>
      <c r="B430" s="91" t="n">
        <v>0.023</v>
      </c>
      <c r="C430" s="91" t="n">
        <f aca="false">D430</f>
        <v>0.0312045132654116</v>
      </c>
      <c r="D430" s="88" t="n">
        <f aca="false">($B$4*B430+$B$5*$C429+$B$6*$G$4+$B$7)</f>
        <v>0.0312045132654116</v>
      </c>
      <c r="E430" s="88"/>
      <c r="F430" s="3"/>
    </row>
    <row r="431" customFormat="false" ht="12.75" hidden="false" customHeight="false" outlineLevel="0" collapsed="false">
      <c r="A431" s="85" t="n">
        <v>45597</v>
      </c>
      <c r="B431" s="91" t="n">
        <v>0.023</v>
      </c>
      <c r="C431" s="91" t="n">
        <f aca="false">D431</f>
        <v>0.031204513285819</v>
      </c>
      <c r="D431" s="88" t="n">
        <f aca="false">($B$4*B431+$B$5*$C430+$B$6*$G$4+$B$7)</f>
        <v>0.031204513285819</v>
      </c>
      <c r="E431" s="88"/>
      <c r="F431" s="3"/>
    </row>
    <row r="432" customFormat="false" ht="12.75" hidden="false" customHeight="false" outlineLevel="0" collapsed="false">
      <c r="A432" s="85" t="n">
        <v>45627</v>
      </c>
      <c r="B432" s="91" t="n">
        <v>0.023</v>
      </c>
      <c r="C432" s="91" t="n">
        <f aca="false">D432</f>
        <v>0.0312045133050924</v>
      </c>
      <c r="D432" s="88" t="n">
        <f aca="false">($B$4*B432+$B$5*$C431+$B$6*$G$4+$B$7)</f>
        <v>0.0312045133050924</v>
      </c>
      <c r="E432" s="88"/>
      <c r="F432" s="3"/>
    </row>
    <row r="433" customFormat="false" ht="12.75" hidden="false" customHeight="false" outlineLevel="0" collapsed="false">
      <c r="A433" s="85" t="n">
        <v>45658</v>
      </c>
      <c r="B433" s="91" t="n">
        <v>0.023</v>
      </c>
      <c r="C433" s="91" t="n">
        <f aca="false">D433</f>
        <v>0.031204513323295</v>
      </c>
      <c r="D433" s="88" t="n">
        <f aca="false">($B$4*B433+$B$5*$C432+$B$6*$G$4+$B$7)</f>
        <v>0.031204513323295</v>
      </c>
      <c r="E433" s="88"/>
      <c r="F433" s="3"/>
    </row>
    <row r="434" customFormat="false" ht="12.75" hidden="false" customHeight="false" outlineLevel="0" collapsed="false">
      <c r="A434" s="85" t="n">
        <v>45689</v>
      </c>
      <c r="B434" s="91" t="n">
        <v>0.023</v>
      </c>
      <c r="C434" s="91" t="n">
        <f aca="false">D434</f>
        <v>0.0312045133404861</v>
      </c>
      <c r="D434" s="88" t="n">
        <f aca="false">($B$4*B434+$B$5*$C433+$B$6*$G$4+$B$7)</f>
        <v>0.0312045133404861</v>
      </c>
      <c r="E434" s="88"/>
      <c r="F434" s="3"/>
    </row>
    <row r="435" customFormat="false" ht="12.75" hidden="false" customHeight="false" outlineLevel="0" collapsed="false">
      <c r="A435" s="85" t="n">
        <v>45717</v>
      </c>
      <c r="B435" s="91" t="n">
        <v>0.023</v>
      </c>
      <c r="C435" s="91" t="n">
        <f aca="false">D435</f>
        <v>0.031204513356722</v>
      </c>
      <c r="D435" s="88" t="n">
        <f aca="false">($B$4*B435+$B$5*$C434+$B$6*$G$4+$B$7)</f>
        <v>0.031204513356722</v>
      </c>
      <c r="E435" s="88"/>
      <c r="F435" s="3"/>
    </row>
    <row r="436" customFormat="false" ht="12.75" hidden="false" customHeight="false" outlineLevel="0" collapsed="false">
      <c r="A436" s="85" t="n">
        <v>45748</v>
      </c>
      <c r="B436" s="91" t="n">
        <v>0.023</v>
      </c>
      <c r="C436" s="91" t="n">
        <f aca="false">D436</f>
        <v>0.0312045133720557</v>
      </c>
      <c r="D436" s="88" t="n">
        <f aca="false">($B$4*B436+$B$5*$C435+$B$6*$G$4+$B$7)</f>
        <v>0.0312045133720557</v>
      </c>
      <c r="E436" s="88"/>
      <c r="F436" s="3"/>
    </row>
    <row r="437" customFormat="false" ht="12.75" hidden="false" customHeight="false" outlineLevel="0" collapsed="false">
      <c r="A437" s="85" t="n">
        <v>45778</v>
      </c>
      <c r="B437" s="91" t="n">
        <v>0.023</v>
      </c>
      <c r="C437" s="91" t="n">
        <f aca="false">D437</f>
        <v>0.0312045133865375</v>
      </c>
      <c r="D437" s="88" t="n">
        <f aca="false">($B$4*B437+$B$5*$C436+$B$6*$G$4+$B$7)</f>
        <v>0.0312045133865375</v>
      </c>
      <c r="E437" s="88"/>
      <c r="F437" s="3"/>
    </row>
    <row r="438" customFormat="false" ht="12.75" hidden="false" customHeight="false" outlineLevel="0" collapsed="false">
      <c r="A438" s="85" t="n">
        <v>45809</v>
      </c>
      <c r="B438" s="91" t="n">
        <v>0.023</v>
      </c>
      <c r="C438" s="91" t="n">
        <f aca="false">D438</f>
        <v>0.0312045134002145</v>
      </c>
      <c r="D438" s="88" t="n">
        <f aca="false">($B$4*B438+$B$5*$C437+$B$6*$G$4+$B$7)</f>
        <v>0.0312045134002145</v>
      </c>
      <c r="E438" s="88"/>
      <c r="F438" s="3"/>
    </row>
    <row r="439" customFormat="false" ht="12.75" hidden="false" customHeight="false" outlineLevel="0" collapsed="false">
      <c r="A439" s="85" t="n">
        <v>45839</v>
      </c>
      <c r="B439" s="91" t="n">
        <v>0.023</v>
      </c>
      <c r="C439" s="91" t="n">
        <f aca="false">D439</f>
        <v>0.0312045134131316</v>
      </c>
      <c r="D439" s="88" t="n">
        <f aca="false">($B$4*B439+$B$5*$C438+$B$6*$G$4+$B$7)</f>
        <v>0.0312045134131316</v>
      </c>
      <c r="E439" s="88"/>
      <c r="F439" s="3"/>
    </row>
    <row r="440" customFormat="false" ht="12.75" hidden="false" customHeight="false" outlineLevel="0" collapsed="false">
      <c r="A440" s="85" t="n">
        <v>45870</v>
      </c>
      <c r="B440" s="91" t="n">
        <v>0.023</v>
      </c>
      <c r="C440" s="91" t="n">
        <f aca="false">D440</f>
        <v>0.0312045134253309</v>
      </c>
      <c r="D440" s="88" t="n">
        <f aca="false">($B$4*B440+$B$5*$C439+$B$6*$G$4+$B$7)</f>
        <v>0.0312045134253309</v>
      </c>
      <c r="E440" s="88"/>
      <c r="F440" s="3"/>
    </row>
    <row r="441" customFormat="false" ht="12.75" hidden="false" customHeight="false" outlineLevel="0" collapsed="false">
      <c r="A441" s="85" t="n">
        <v>45901</v>
      </c>
      <c r="B441" s="91" t="n">
        <v>0.023</v>
      </c>
      <c r="C441" s="91" t="n">
        <f aca="false">D441</f>
        <v>0.0312045134368524</v>
      </c>
      <c r="D441" s="88" t="n">
        <f aca="false">($B$4*B441+$B$5*$C440+$B$6*$G$4+$B$7)</f>
        <v>0.0312045134368524</v>
      </c>
      <c r="E441" s="88"/>
      <c r="F441" s="3"/>
    </row>
    <row r="442" customFormat="false" ht="12.75" hidden="false" customHeight="false" outlineLevel="0" collapsed="false">
      <c r="A442" s="85" t="n">
        <v>45931</v>
      </c>
      <c r="B442" s="91" t="n">
        <v>0.023</v>
      </c>
      <c r="C442" s="91" t="n">
        <f aca="false">D442</f>
        <v>0.0312045134477337</v>
      </c>
      <c r="D442" s="88" t="n">
        <f aca="false">($B$4*B442+$B$5*$C441+$B$6*$G$4+$B$7)</f>
        <v>0.0312045134477337</v>
      </c>
      <c r="E442" s="88"/>
      <c r="F442" s="3"/>
    </row>
    <row r="443" customFormat="false" ht="12.75" hidden="false" customHeight="false" outlineLevel="0" collapsed="false">
      <c r="A443" s="85" t="n">
        <v>45962</v>
      </c>
      <c r="B443" s="91" t="n">
        <v>0.023</v>
      </c>
      <c r="C443" s="91" t="n">
        <f aca="false">D443</f>
        <v>0.0312045134580104</v>
      </c>
      <c r="D443" s="88" t="n">
        <f aca="false">($B$4*B443+$B$5*$C442+$B$6*$G$4+$B$7)</f>
        <v>0.0312045134580104</v>
      </c>
      <c r="E443" s="88"/>
      <c r="F443" s="3"/>
    </row>
    <row r="444" customFormat="false" ht="12.75" hidden="false" customHeight="false" outlineLevel="0" collapsed="false">
      <c r="A444" s="85" t="n">
        <v>45992</v>
      </c>
      <c r="B444" s="91" t="n">
        <v>0.023</v>
      </c>
      <c r="C444" s="91" t="n">
        <f aca="false">D444</f>
        <v>0.0312045134677161</v>
      </c>
      <c r="D444" s="88" t="n">
        <f aca="false">($B$4*B444+$B$5*$C443+$B$6*$G$4+$B$7)</f>
        <v>0.0312045134677161</v>
      </c>
      <c r="E444" s="88"/>
      <c r="F444" s="3"/>
    </row>
    <row r="445" customFormat="false" ht="12.75" hidden="false" customHeight="false" outlineLevel="0" collapsed="false">
      <c r="A445" s="85" t="n">
        <v>46023</v>
      </c>
      <c r="B445" s="91" t="n">
        <v>0.023</v>
      </c>
      <c r="C445" s="91" t="n">
        <f aca="false">D445</f>
        <v>0.0312045134768824</v>
      </c>
      <c r="D445" s="88" t="n">
        <f aca="false">($B$4*B445+$B$5*$C444+$B$6*$G$4+$B$7)</f>
        <v>0.0312045134768824</v>
      </c>
      <c r="E445" s="88"/>
      <c r="F445" s="3"/>
    </row>
    <row r="446" customFormat="false" ht="12.75" hidden="false" customHeight="false" outlineLevel="0" collapsed="false">
      <c r="A446" s="85" t="n">
        <v>46054</v>
      </c>
      <c r="B446" s="91" t="n">
        <v>0.023</v>
      </c>
      <c r="C446" s="91" t="n">
        <f aca="false">D446</f>
        <v>0.0312045134855394</v>
      </c>
      <c r="D446" s="88" t="n">
        <f aca="false">($B$4*B446+$B$5*$C445+$B$6*$G$4+$B$7)</f>
        <v>0.0312045134855394</v>
      </c>
      <c r="E446" s="88"/>
      <c r="F446" s="3"/>
    </row>
    <row r="447" customFormat="false" ht="12.75" hidden="false" customHeight="false" outlineLevel="0" collapsed="false">
      <c r="A447" s="85" t="n">
        <v>46082</v>
      </c>
      <c r="B447" s="91" t="n">
        <v>0.023</v>
      </c>
      <c r="C447" s="91" t="n">
        <f aca="false">D447</f>
        <v>0.0312045134937154</v>
      </c>
      <c r="D447" s="88" t="n">
        <f aca="false">($B$4*B447+$B$5*$C446+$B$6*$G$4+$B$7)</f>
        <v>0.0312045134937154</v>
      </c>
      <c r="E447" s="88"/>
      <c r="F447" s="3"/>
    </row>
    <row r="448" customFormat="false" ht="12.75" hidden="false" customHeight="false" outlineLevel="0" collapsed="false">
      <c r="A448" s="85" t="n">
        <v>46113</v>
      </c>
      <c r="B448" s="91" t="n">
        <v>0.023</v>
      </c>
      <c r="C448" s="91" t="n">
        <f aca="false">D448</f>
        <v>0.0312045135014372</v>
      </c>
      <c r="D448" s="88" t="n">
        <f aca="false">($B$4*B448+$B$5*$C447+$B$6*$G$4+$B$7)</f>
        <v>0.0312045135014372</v>
      </c>
      <c r="E448" s="88"/>
      <c r="F448" s="3"/>
    </row>
    <row r="449" customFormat="false" ht="12.75" hidden="false" customHeight="false" outlineLevel="0" collapsed="false">
      <c r="A449" s="85" t="n">
        <v>46143</v>
      </c>
      <c r="B449" s="91" t="n">
        <v>0.023</v>
      </c>
      <c r="C449" s="91" t="n">
        <f aca="false">D449</f>
        <v>0.0312045135087298</v>
      </c>
      <c r="D449" s="88" t="n">
        <f aca="false">($B$4*B449+$B$5*$C448+$B$6*$G$4+$B$7)</f>
        <v>0.0312045135087298</v>
      </c>
      <c r="E449" s="88"/>
      <c r="F449" s="3"/>
    </row>
    <row r="450" customFormat="false" ht="12.75" hidden="false" customHeight="false" outlineLevel="0" collapsed="false">
      <c r="A450" s="85" t="n">
        <v>46174</v>
      </c>
      <c r="B450" s="91" t="n">
        <v>0.023</v>
      </c>
      <c r="C450" s="91" t="n">
        <f aca="false">D450</f>
        <v>0.0312045135156172</v>
      </c>
      <c r="D450" s="88" t="n">
        <f aca="false">($B$4*B450+$B$5*$C449+$B$6*$G$4+$B$7)</f>
        <v>0.0312045135156172</v>
      </c>
      <c r="E450" s="88"/>
      <c r="F450" s="3"/>
    </row>
    <row r="451" customFormat="false" ht="12.75" hidden="false" customHeight="false" outlineLevel="0" collapsed="false">
      <c r="A451" s="85" t="n">
        <v>46204</v>
      </c>
      <c r="B451" s="91" t="n">
        <v>0.023</v>
      </c>
      <c r="C451" s="91" t="n">
        <f aca="false">D451</f>
        <v>0.031204513522122</v>
      </c>
      <c r="D451" s="88" t="n">
        <f aca="false">($B$4*B451+$B$5*$C450+$B$6*$G$4+$B$7)</f>
        <v>0.031204513522122</v>
      </c>
      <c r="E451" s="88"/>
      <c r="F451" s="3"/>
    </row>
    <row r="452" customFormat="false" ht="12.75" hidden="false" customHeight="false" outlineLevel="0" collapsed="false">
      <c r="A452" s="85" t="n">
        <v>46235</v>
      </c>
      <c r="B452" s="91" t="n">
        <v>0.023</v>
      </c>
      <c r="C452" s="91" t="n">
        <f aca="false">D452</f>
        <v>0.0312045135282653</v>
      </c>
      <c r="D452" s="88" t="n">
        <f aca="false">($B$4*B452+$B$5*$C451+$B$6*$G$4+$B$7)</f>
        <v>0.0312045135282653</v>
      </c>
      <c r="E452" s="88"/>
      <c r="F452" s="3"/>
    </row>
    <row r="453" customFormat="false" ht="12.75" hidden="false" customHeight="false" outlineLevel="0" collapsed="false">
      <c r="A453" s="85" t="n">
        <v>46266</v>
      </c>
      <c r="B453" s="91" t="n">
        <v>0.023</v>
      </c>
      <c r="C453" s="91" t="n">
        <f aca="false">D453</f>
        <v>0.0312045135340672</v>
      </c>
      <c r="D453" s="88" t="n">
        <f aca="false">($B$4*B453+$B$5*$C452+$B$6*$G$4+$B$7)</f>
        <v>0.0312045135340672</v>
      </c>
      <c r="E453" s="88"/>
      <c r="F453" s="3"/>
    </row>
    <row r="454" customFormat="false" ht="12.75" hidden="false" customHeight="false" outlineLevel="0" collapsed="false">
      <c r="A454" s="85" t="n">
        <v>46296</v>
      </c>
      <c r="B454" s="91" t="n">
        <v>0.023</v>
      </c>
      <c r="C454" s="91" t="n">
        <f aca="false">D454</f>
        <v>0.0312045135395468</v>
      </c>
      <c r="D454" s="88" t="n">
        <f aca="false">($B$4*B454+$B$5*$C453+$B$6*$G$4+$B$7)</f>
        <v>0.0312045135395468</v>
      </c>
      <c r="E454" s="88"/>
      <c r="F454" s="3"/>
    </row>
    <row r="455" customFormat="false" ht="12.75" hidden="false" customHeight="false" outlineLevel="0" collapsed="false">
      <c r="A455" s="85" t="n">
        <v>46327</v>
      </c>
      <c r="B455" s="91" t="n">
        <v>0.023</v>
      </c>
      <c r="C455" s="91" t="n">
        <f aca="false">D455</f>
        <v>0.0312045135447218</v>
      </c>
      <c r="D455" s="88" t="n">
        <f aca="false">($B$4*B455+$B$5*$C454+$B$6*$G$4+$B$7)</f>
        <v>0.0312045135447218</v>
      </c>
      <c r="E455" s="88"/>
      <c r="F455" s="3"/>
    </row>
    <row r="456" customFormat="false" ht="12.75" hidden="false" customHeight="false" outlineLevel="0" collapsed="false">
      <c r="A456" s="85" t="n">
        <v>46357</v>
      </c>
      <c r="B456" s="91" t="n">
        <v>0.023</v>
      </c>
      <c r="C456" s="91" t="n">
        <f aca="false">D456</f>
        <v>0.0312045135496094</v>
      </c>
      <c r="D456" s="88" t="n">
        <f aca="false">($B$4*B456+$B$5*$C455+$B$6*$G$4+$B$7)</f>
        <v>0.0312045135496094</v>
      </c>
      <c r="E456" s="88"/>
      <c r="F456" s="3"/>
    </row>
    <row r="457" customFormat="false" ht="12.75" hidden="false" customHeight="false" outlineLevel="0" collapsed="false">
      <c r="A457" s="85" t="n">
        <v>46388</v>
      </c>
      <c r="B457" s="91" t="n">
        <v>0.023</v>
      </c>
      <c r="C457" s="91" t="n">
        <f aca="false">D457</f>
        <v>0.0312045135542253</v>
      </c>
      <c r="D457" s="88" t="n">
        <f aca="false">($B$4*B457+$B$5*$C456+$B$6*$G$4+$B$7)</f>
        <v>0.0312045135542253</v>
      </c>
      <c r="E457" s="88"/>
      <c r="F457" s="3"/>
    </row>
    <row r="458" customFormat="false" ht="12.75" hidden="false" customHeight="false" outlineLevel="0" collapsed="false">
      <c r="A458" s="85" t="n">
        <v>46419</v>
      </c>
      <c r="B458" s="91" t="n">
        <v>0.023</v>
      </c>
      <c r="C458" s="91" t="n">
        <f aca="false">D458</f>
        <v>0.0312045135585848</v>
      </c>
      <c r="D458" s="88" t="n">
        <f aca="false">($B$4*B458+$B$5*$C457+$B$6*$G$4+$B$7)</f>
        <v>0.0312045135585848</v>
      </c>
      <c r="E458" s="88"/>
      <c r="F458" s="3"/>
    </row>
    <row r="459" customFormat="false" ht="12.75" hidden="false" customHeight="false" outlineLevel="0" collapsed="false">
      <c r="A459" s="85" t="n">
        <v>46447</v>
      </c>
      <c r="B459" s="91" t="n">
        <v>0.023</v>
      </c>
      <c r="C459" s="91" t="n">
        <f aca="false">D459</f>
        <v>0.031204513562702</v>
      </c>
      <c r="D459" s="88" t="n">
        <f aca="false">($B$4*B459+$B$5*$C458+$B$6*$G$4+$B$7)</f>
        <v>0.031204513562702</v>
      </c>
      <c r="E459" s="88"/>
      <c r="F459" s="3"/>
    </row>
    <row r="460" customFormat="false" ht="12.75" hidden="false" customHeight="false" outlineLevel="0" collapsed="false">
      <c r="A460" s="85" t="n">
        <v>46478</v>
      </c>
      <c r="B460" s="91" t="n">
        <v>0.023</v>
      </c>
      <c r="C460" s="91" t="n">
        <f aca="false">D460</f>
        <v>0.0312045135665905</v>
      </c>
      <c r="D460" s="88" t="n">
        <f aca="false">($B$4*B460+$B$5*$C459+$B$6*$G$4+$B$7)</f>
        <v>0.0312045135665905</v>
      </c>
      <c r="E460" s="88"/>
      <c r="F460" s="3"/>
    </row>
    <row r="461" customFormat="false" ht="12.75" hidden="false" customHeight="false" outlineLevel="0" collapsed="false">
      <c r="A461" s="85" t="n">
        <v>46508</v>
      </c>
      <c r="B461" s="91" t="n">
        <v>0.023</v>
      </c>
      <c r="C461" s="91" t="n">
        <f aca="false">D461</f>
        <v>0.0312045135702629</v>
      </c>
      <c r="D461" s="88" t="n">
        <f aca="false">($B$4*B461+$B$5*$C460+$B$6*$G$4+$B$7)</f>
        <v>0.0312045135702629</v>
      </c>
      <c r="E461" s="88"/>
      <c r="F461" s="3"/>
    </row>
    <row r="462" customFormat="false" ht="12.75" hidden="false" customHeight="false" outlineLevel="0" collapsed="false">
      <c r="A462" s="85" t="n">
        <v>46539</v>
      </c>
      <c r="B462" s="91" t="n">
        <v>0.023</v>
      </c>
      <c r="C462" s="91" t="n">
        <f aca="false">D462</f>
        <v>0.0312045135737312</v>
      </c>
      <c r="D462" s="88" t="n">
        <f aca="false">($B$4*B462+$B$5*$C461+$B$6*$G$4+$B$7)</f>
        <v>0.0312045135737312</v>
      </c>
      <c r="E462" s="88"/>
      <c r="F462" s="3"/>
    </row>
    <row r="463" customFormat="false" ht="12.75" hidden="false" customHeight="false" outlineLevel="0" collapsed="false">
      <c r="A463" s="85" t="n">
        <v>46569</v>
      </c>
      <c r="B463" s="91" t="n">
        <v>0.023</v>
      </c>
      <c r="C463" s="91" t="n">
        <f aca="false">D463</f>
        <v>0.0312045135770069</v>
      </c>
      <c r="D463" s="88" t="n">
        <f aca="false">($B$4*B463+$B$5*$C462+$B$6*$G$4+$B$7)</f>
        <v>0.0312045135770069</v>
      </c>
      <c r="E463" s="88"/>
      <c r="F463" s="3"/>
    </row>
    <row r="464" customFormat="false" ht="12.75" hidden="false" customHeight="false" outlineLevel="0" collapsed="false">
      <c r="A464" s="85" t="n">
        <v>46600</v>
      </c>
      <c r="B464" s="91" t="n">
        <v>0.023</v>
      </c>
      <c r="C464" s="91" t="n">
        <f aca="false">D464</f>
        <v>0.0312045135801005</v>
      </c>
      <c r="D464" s="88" t="n">
        <f aca="false">($B$4*B464+$B$5*$C463+$B$6*$G$4+$B$7)</f>
        <v>0.0312045135801005</v>
      </c>
      <c r="E464" s="88"/>
      <c r="F464" s="3"/>
    </row>
    <row r="465" customFormat="false" ht="12.75" hidden="false" customHeight="false" outlineLevel="0" collapsed="false">
      <c r="A465" s="85" t="n">
        <v>46631</v>
      </c>
      <c r="B465" s="91" t="n">
        <v>0.023</v>
      </c>
      <c r="C465" s="91" t="n">
        <f aca="false">D465</f>
        <v>0.0312045135830222</v>
      </c>
      <c r="D465" s="88" t="n">
        <f aca="false">($B$4*B465+$B$5*$C464+$B$6*$G$4+$B$7)</f>
        <v>0.0312045135830222</v>
      </c>
      <c r="E465" s="88"/>
      <c r="F465" s="3"/>
    </row>
    <row r="466" customFormat="false" ht="12.75" hidden="false" customHeight="false" outlineLevel="0" collapsed="false">
      <c r="A466" s="85" t="n">
        <v>46661</v>
      </c>
      <c r="B466" s="91" t="n">
        <v>0.023</v>
      </c>
      <c r="C466" s="91" t="n">
        <f aca="false">D466</f>
        <v>0.0312045135857816</v>
      </c>
      <c r="D466" s="88" t="n">
        <f aca="false">($B$4*B466+$B$5*$C465+$B$6*$G$4+$B$7)</f>
        <v>0.0312045135857816</v>
      </c>
      <c r="E466" s="88"/>
      <c r="F466" s="3"/>
    </row>
    <row r="467" customFormat="false" ht="12.75" hidden="false" customHeight="false" outlineLevel="0" collapsed="false">
      <c r="A467" s="85" t="n">
        <v>46692</v>
      </c>
      <c r="B467" s="91" t="n">
        <v>0.023</v>
      </c>
      <c r="C467" s="91" t="n">
        <f aca="false">D467</f>
        <v>0.0312045135883876</v>
      </c>
      <c r="D467" s="88" t="n">
        <f aca="false">($B$4*B467+$B$5*$C466+$B$6*$G$4+$B$7)</f>
        <v>0.0312045135883876</v>
      </c>
      <c r="E467" s="88"/>
      <c r="F467" s="3"/>
    </row>
    <row r="468" customFormat="false" ht="12.75" hidden="false" customHeight="false" outlineLevel="0" collapsed="false">
      <c r="A468" s="85" t="n">
        <v>46722</v>
      </c>
      <c r="B468" s="91" t="n">
        <v>0.023</v>
      </c>
      <c r="C468" s="91" t="n">
        <f aca="false">D468</f>
        <v>0.0312045135908489</v>
      </c>
      <c r="D468" s="88" t="n">
        <f aca="false">($B$4*B468+$B$5*$C467+$B$6*$G$4+$B$7)</f>
        <v>0.0312045135908489</v>
      </c>
      <c r="E468" s="88"/>
      <c r="F468" s="3"/>
    </row>
    <row r="469" customFormat="false" ht="12.75" hidden="false" customHeight="false" outlineLevel="0" collapsed="false">
      <c r="A469" s="85" t="n">
        <v>46753</v>
      </c>
      <c r="B469" s="91" t="n">
        <v>0.023</v>
      </c>
      <c r="C469" s="91" t="n">
        <f aca="false">D469</f>
        <v>0.0312045135931734</v>
      </c>
      <c r="D469" s="88" t="n">
        <f aca="false">($B$4*B469+$B$5*$C468+$B$6*$G$4+$B$7)</f>
        <v>0.0312045135931734</v>
      </c>
      <c r="E469" s="88"/>
      <c r="F469" s="3"/>
    </row>
    <row r="470" customFormat="false" ht="12.75" hidden="false" customHeight="false" outlineLevel="0" collapsed="false">
      <c r="A470" s="85" t="n">
        <v>46784</v>
      </c>
      <c r="B470" s="91" t="n">
        <v>0.023</v>
      </c>
      <c r="C470" s="91" t="n">
        <f aca="false">D470</f>
        <v>0.0312045135953687</v>
      </c>
      <c r="D470" s="88" t="n">
        <f aca="false">($B$4*B470+$B$5*$C469+$B$6*$G$4+$B$7)</f>
        <v>0.0312045135953687</v>
      </c>
      <c r="E470" s="88"/>
      <c r="F470" s="3"/>
    </row>
    <row r="471" customFormat="false" ht="12.75" hidden="false" customHeight="false" outlineLevel="0" collapsed="false">
      <c r="A471" s="85" t="n">
        <v>46813</v>
      </c>
      <c r="B471" s="91" t="n">
        <v>0.023</v>
      </c>
      <c r="C471" s="91" t="n">
        <f aca="false">D471</f>
        <v>0.031204513597442</v>
      </c>
      <c r="D471" s="88" t="n">
        <f aca="false">($B$4*B471+$B$5*$C470+$B$6*$G$4+$B$7)</f>
        <v>0.031204513597442</v>
      </c>
      <c r="E471" s="88"/>
      <c r="F471" s="3"/>
    </row>
    <row r="472" customFormat="false" ht="12.75" hidden="false" customHeight="false" outlineLevel="0" collapsed="false">
      <c r="A472" s="85" t="n">
        <v>46844</v>
      </c>
      <c r="B472" s="91" t="n">
        <v>0.023</v>
      </c>
      <c r="C472" s="91" t="n">
        <f aca="false">D472</f>
        <v>0.0312045135994002</v>
      </c>
      <c r="D472" s="88" t="n">
        <f aca="false">($B$4*B472+$B$5*$C471+$B$6*$G$4+$B$7)</f>
        <v>0.0312045135994002</v>
      </c>
      <c r="E472" s="88"/>
      <c r="F472" s="3"/>
    </row>
    <row r="473" customFormat="false" ht="12.75" hidden="false" customHeight="false" outlineLevel="0" collapsed="false">
      <c r="A473" s="85" t="n">
        <v>46874</v>
      </c>
      <c r="B473" s="91" t="n">
        <v>0.023</v>
      </c>
      <c r="C473" s="91" t="n">
        <f aca="false">D473</f>
        <v>0.0312045136012495</v>
      </c>
      <c r="D473" s="88" t="n">
        <f aca="false">($B$4*B473+$B$5*$C472+$B$6*$G$4+$B$7)</f>
        <v>0.0312045136012495</v>
      </c>
      <c r="E473" s="88"/>
      <c r="F473" s="3"/>
    </row>
    <row r="474" customFormat="false" ht="12.75" hidden="false" customHeight="false" outlineLevel="0" collapsed="false">
      <c r="A474" s="85" t="n">
        <v>46905</v>
      </c>
      <c r="B474" s="91" t="n">
        <v>0.023</v>
      </c>
      <c r="C474" s="91" t="n">
        <f aca="false">D474</f>
        <v>0.0312045136029961</v>
      </c>
      <c r="D474" s="88" t="n">
        <f aca="false">($B$4*B474+$B$5*$C473+$B$6*$G$4+$B$7)</f>
        <v>0.0312045136029961</v>
      </c>
      <c r="E474" s="88"/>
      <c r="F474" s="3"/>
    </row>
    <row r="475" customFormat="false" ht="12.75" hidden="false" customHeight="false" outlineLevel="0" collapsed="false">
      <c r="A475" s="85" t="n">
        <v>46935</v>
      </c>
      <c r="B475" s="91" t="n">
        <v>0.023</v>
      </c>
      <c r="C475" s="91" t="n">
        <f aca="false">D475</f>
        <v>0.0312045136046456</v>
      </c>
      <c r="D475" s="88" t="n">
        <f aca="false">($B$4*B475+$B$5*$C474+$B$6*$G$4+$B$7)</f>
        <v>0.0312045136046456</v>
      </c>
      <c r="E475" s="88"/>
      <c r="F475" s="3"/>
    </row>
    <row r="476" customFormat="false" ht="12.75" hidden="false" customHeight="false" outlineLevel="0" collapsed="false">
      <c r="A476" s="85" t="n">
        <v>46966</v>
      </c>
      <c r="B476" s="91" t="n">
        <v>0.023</v>
      </c>
      <c r="C476" s="91" t="n">
        <f aca="false">D476</f>
        <v>0.0312045136062035</v>
      </c>
      <c r="D476" s="88" t="n">
        <f aca="false">($B$4*B476+$B$5*$C475+$B$6*$G$4+$B$7)</f>
        <v>0.0312045136062035</v>
      </c>
      <c r="E476" s="88"/>
      <c r="F476" s="3"/>
    </row>
    <row r="477" customFormat="false" ht="12.75" hidden="false" customHeight="false" outlineLevel="0" collapsed="false">
      <c r="A477" s="85" t="n">
        <v>46997</v>
      </c>
      <c r="B477" s="91" t="n">
        <v>0.023</v>
      </c>
      <c r="C477" s="91" t="n">
        <f aca="false">D477</f>
        <v>0.0312045136076748</v>
      </c>
      <c r="D477" s="88" t="n">
        <f aca="false">($B$4*B477+$B$5*$C476+$B$6*$G$4+$B$7)</f>
        <v>0.0312045136076748</v>
      </c>
      <c r="E477" s="88"/>
      <c r="F477" s="3"/>
    </row>
    <row r="478" customFormat="false" ht="12.75" hidden="false" customHeight="false" outlineLevel="0" collapsed="false">
      <c r="A478" s="85" t="n">
        <v>47027</v>
      </c>
      <c r="B478" s="91" t="n">
        <v>0.023</v>
      </c>
      <c r="C478" s="91" t="n">
        <f aca="false">D478</f>
        <v>0.0312045136090643</v>
      </c>
      <c r="D478" s="88" t="n">
        <f aca="false">($B$4*B478+$B$5*$C477+$B$6*$G$4+$B$7)</f>
        <v>0.0312045136090643</v>
      </c>
      <c r="E478" s="88"/>
      <c r="F478" s="3"/>
    </row>
    <row r="479" customFormat="false" ht="12.75" hidden="false" customHeight="false" outlineLevel="0" collapsed="false">
      <c r="A479" s="85" t="n">
        <v>47058</v>
      </c>
      <c r="B479" s="91" t="n">
        <v>0.023</v>
      </c>
      <c r="C479" s="91" t="n">
        <f aca="false">D479</f>
        <v>0.0312045136103767</v>
      </c>
      <c r="D479" s="88" t="n">
        <f aca="false">($B$4*B479+$B$5*$C478+$B$6*$G$4+$B$7)</f>
        <v>0.0312045136103767</v>
      </c>
      <c r="E479" s="88"/>
      <c r="F47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1" width="9.14"/>
    <col collapsed="false" customWidth="true" hidden="false" outlineLevel="0" max="4" min="4" style="3" width="10.28"/>
    <col collapsed="false" customWidth="true" hidden="false" outlineLevel="0" max="5" min="5" style="3" width="8.56"/>
    <col collapsed="false" customWidth="true" hidden="false" outlineLevel="0" max="6" min="6" style="1" width="6.56"/>
    <col collapsed="false" customWidth="true" hidden="false" outlineLevel="0" max="7" min="7" style="4" width="9.14"/>
  </cols>
  <sheetData>
    <row r="1" customFormat="false" ht="12.75" hidden="false" customHeight="false" outlineLevel="0" collapsed="false">
      <c r="A1" s="85" t="s">
        <v>30</v>
      </c>
      <c r="B1" s="3" t="s">
        <v>23</v>
      </c>
      <c r="C1" s="3" t="s">
        <v>38</v>
      </c>
      <c r="D1" s="3" t="s">
        <v>39</v>
      </c>
      <c r="E1" s="3" t="s">
        <v>24</v>
      </c>
      <c r="F1" s="0"/>
      <c r="G1" s="0"/>
    </row>
    <row r="2" customFormat="false" ht="12.75" hidden="false" customHeight="false" outlineLevel="0" collapsed="false">
      <c r="A2" s="85" t="n">
        <v>32933</v>
      </c>
      <c r="B2" s="3" t="n">
        <v>0.081032947462155</v>
      </c>
      <c r="C2" s="3" t="n">
        <v>0</v>
      </c>
      <c r="D2" s="3" t="n">
        <v>0.0535248041775458</v>
      </c>
      <c r="E2" s="3" t="n">
        <v>0.0558441558441558</v>
      </c>
      <c r="F2" s="0"/>
      <c r="G2" s="0"/>
    </row>
    <row r="3" customFormat="false" ht="12.75" hidden="false" customHeight="false" outlineLevel="0" collapsed="false">
      <c r="A3" s="85" t="n">
        <v>32964</v>
      </c>
      <c r="B3" s="3" t="n">
        <v>0.094488188976378</v>
      </c>
      <c r="C3" s="3" t="n">
        <v>0.00217923437818723</v>
      </c>
      <c r="D3" s="3" t="n">
        <v>0.0558441558441558</v>
      </c>
      <c r="E3" s="3" t="n">
        <v>0.0619354838709678</v>
      </c>
      <c r="F3" s="96"/>
      <c r="G3" s="0"/>
    </row>
    <row r="4" customFormat="false" ht="12.75" hidden="false" customHeight="false" outlineLevel="0" collapsed="false">
      <c r="A4" s="85" t="n">
        <v>32994</v>
      </c>
      <c r="B4" s="3" t="n">
        <v>0.0973913043478261</v>
      </c>
      <c r="C4" s="3" t="n">
        <v>0.00827056240499924</v>
      </c>
      <c r="D4" s="3" t="n">
        <v>0.0619354838709678</v>
      </c>
      <c r="E4" s="3" t="n">
        <v>0.0602564102564103</v>
      </c>
      <c r="F4" s="96"/>
      <c r="G4" s="0"/>
    </row>
    <row r="5" customFormat="false" ht="12.75" hidden="false" customHeight="false" outlineLevel="0" collapsed="false">
      <c r="A5" s="85" t="n">
        <v>33025</v>
      </c>
      <c r="B5" s="3" t="n">
        <v>0.0979202772963606</v>
      </c>
      <c r="C5" s="3" t="n">
        <v>0.00673160607886447</v>
      </c>
      <c r="D5" s="3" t="n">
        <v>0.0602564102564103</v>
      </c>
      <c r="E5" s="3" t="n">
        <v>0.0601792573623561</v>
      </c>
      <c r="F5" s="96"/>
      <c r="G5" s="0"/>
    </row>
    <row r="6" customFormat="false" ht="12.75" hidden="false" customHeight="false" outlineLevel="0" collapsed="false">
      <c r="A6" s="85" t="n">
        <v>33055</v>
      </c>
      <c r="B6" s="3" t="n">
        <v>0.0978354978354978</v>
      </c>
      <c r="C6" s="3" t="n">
        <v>0.00433510151820027</v>
      </c>
      <c r="D6" s="3" t="n">
        <v>0.0601792573623561</v>
      </c>
      <c r="E6" s="3" t="n">
        <v>0.0588235294117647</v>
      </c>
      <c r="F6" s="96"/>
      <c r="G6" s="96"/>
    </row>
    <row r="7" customFormat="false" ht="12.75" hidden="false" customHeight="false" outlineLevel="0" collapsed="false">
      <c r="A7" s="85" t="n">
        <v>33086</v>
      </c>
      <c r="B7" s="3" t="n">
        <v>0.106217616580311</v>
      </c>
      <c r="C7" s="3" t="n">
        <v>-0.00311195445920309</v>
      </c>
      <c r="D7" s="3" t="n">
        <v>0.0588235294117647</v>
      </c>
      <c r="E7" s="3" t="n">
        <v>0.0663265306122447</v>
      </c>
      <c r="F7" s="96"/>
      <c r="G7" s="96"/>
    </row>
    <row r="8" customFormat="false" ht="12.75" hidden="false" customHeight="false" outlineLevel="0" collapsed="false">
      <c r="A8" s="85" t="n">
        <v>33117</v>
      </c>
      <c r="B8" s="3" t="n">
        <v>0.108919382504288</v>
      </c>
      <c r="C8" s="3" t="n">
        <v>0.00607012035583443</v>
      </c>
      <c r="D8" s="3" t="n">
        <v>0.0663265306122447</v>
      </c>
      <c r="E8" s="3" t="n">
        <v>0.0697084917617237</v>
      </c>
      <c r="F8" s="96"/>
      <c r="G8" s="96"/>
    </row>
    <row r="9" customFormat="false" ht="12.75" hidden="false" customHeight="false" outlineLevel="0" collapsed="false">
      <c r="A9" s="85" t="n">
        <v>33147</v>
      </c>
      <c r="B9" s="3" t="n">
        <v>0.108936170212766</v>
      </c>
      <c r="C9" s="3" t="n">
        <v>0.00952923439936759</v>
      </c>
      <c r="D9" s="3" t="n">
        <v>0.0697084917617237</v>
      </c>
      <c r="E9" s="3" t="n">
        <v>0.0717884130982367</v>
      </c>
      <c r="F9" s="96"/>
      <c r="G9" s="96"/>
    </row>
    <row r="10" customFormat="false" ht="12.75" hidden="false" customHeight="false" outlineLevel="0" collapsed="false">
      <c r="A10" s="85" t="n">
        <v>33178</v>
      </c>
      <c r="B10" s="3" t="n">
        <v>0.0970464135021096</v>
      </c>
      <c r="C10" s="3" t="n">
        <v>0.012964883686472</v>
      </c>
      <c r="D10" s="3" t="n">
        <v>0.0717884130982367</v>
      </c>
      <c r="E10" s="3" t="n">
        <v>0.0705289672544081</v>
      </c>
      <c r="F10" s="0"/>
      <c r="G10" s="0"/>
    </row>
    <row r="11" customFormat="false" ht="12.75" hidden="false" customHeight="false" outlineLevel="0" collapsed="false">
      <c r="A11" s="85" t="n">
        <v>33208</v>
      </c>
      <c r="B11" s="3" t="n">
        <v>0.0934343434343434</v>
      </c>
      <c r="C11" s="3" t="n">
        <v>0.00420243664216335</v>
      </c>
      <c r="D11" s="3" t="n">
        <v>0.0705289672544081</v>
      </c>
      <c r="E11" s="3" t="n">
        <v>0.0639899623588456</v>
      </c>
      <c r="F11" s="0"/>
      <c r="G11" s="0"/>
    </row>
    <row r="12" customFormat="false" ht="12.75" hidden="false" customHeight="false" outlineLevel="0" collapsed="false">
      <c r="A12" s="85" t="n">
        <v>33239</v>
      </c>
      <c r="B12" s="3" t="n">
        <v>0.0895397489539749</v>
      </c>
      <c r="C12" s="3" t="n">
        <v>-0.00571852940287809</v>
      </c>
      <c r="D12" s="3" t="n">
        <v>0.0639899623588456</v>
      </c>
      <c r="E12" s="3" t="n">
        <v>0.0658385093167702</v>
      </c>
      <c r="F12" s="0"/>
      <c r="G12" s="0"/>
    </row>
    <row r="13" customFormat="false" ht="12.75" hidden="false" customHeight="false" outlineLevel="0" collapsed="false">
      <c r="A13" s="85" t="n">
        <v>33270</v>
      </c>
      <c r="B13" s="3" t="n">
        <v>0.0890183028286189</v>
      </c>
      <c r="C13" s="3" t="n">
        <v>-0.00594990378146654</v>
      </c>
      <c r="D13" s="3" t="n">
        <v>0.0658385093167702</v>
      </c>
      <c r="E13" s="3" t="n">
        <v>0.0656753407682775</v>
      </c>
      <c r="F13" s="0"/>
      <c r="G13" s="0"/>
    </row>
    <row r="14" customFormat="false" ht="12.75" hidden="false" customHeight="false" outlineLevel="0" collapsed="false">
      <c r="A14" s="85" t="n">
        <v>33298</v>
      </c>
      <c r="B14" s="3" t="n">
        <v>0.0823723228995057</v>
      </c>
      <c r="C14" s="3" t="n">
        <v>-0.00485362648613052</v>
      </c>
      <c r="D14" s="3" t="n">
        <v>0.0656753407682775</v>
      </c>
      <c r="E14" s="3" t="n">
        <v>0.0615006150061501</v>
      </c>
      <c r="F14" s="0"/>
      <c r="G14" s="0"/>
    </row>
    <row r="15" customFormat="false" ht="12.75" hidden="false" customHeight="false" outlineLevel="0" collapsed="false">
      <c r="A15" s="85" t="n">
        <v>33329</v>
      </c>
      <c r="B15" s="3" t="n">
        <v>0.0639488409272582</v>
      </c>
      <c r="C15" s="3" t="n">
        <v>-0.00248934735269546</v>
      </c>
      <c r="D15" s="3" t="n">
        <v>0.0615006150061501</v>
      </c>
      <c r="E15" s="3" t="n">
        <v>0.0619684082624545</v>
      </c>
      <c r="F15" s="0"/>
      <c r="G15" s="0"/>
    </row>
    <row r="16" customFormat="false" ht="12.75" hidden="false" customHeight="false" outlineLevel="0" collapsed="false">
      <c r="A16" s="85" t="n">
        <v>33359</v>
      </c>
      <c r="B16" s="3" t="n">
        <v>0.0578446909667194</v>
      </c>
      <c r="C16" s="3" t="n">
        <v>-0.00387010105431562</v>
      </c>
      <c r="D16" s="3" t="n">
        <v>0.0619684082624545</v>
      </c>
      <c r="E16" s="3" t="n">
        <v>0.0616686819830712</v>
      </c>
      <c r="F16" s="0"/>
      <c r="G16" s="0"/>
    </row>
    <row r="17" customFormat="false" ht="12.75" hidden="false" customHeight="false" outlineLevel="0" collapsed="false">
      <c r="A17" s="85" t="n">
        <v>33390</v>
      </c>
      <c r="B17" s="3" t="n">
        <v>0.058405682715075</v>
      </c>
      <c r="C17" s="3" t="n">
        <v>-0.00400665878520634</v>
      </c>
      <c r="D17" s="3" t="n">
        <v>0.0616686819830712</v>
      </c>
      <c r="E17" s="3" t="n">
        <v>0.0591787439613527</v>
      </c>
      <c r="F17" s="0"/>
      <c r="G17" s="0"/>
    </row>
    <row r="18" customFormat="false" ht="12.75" hidden="false" customHeight="false" outlineLevel="0" collapsed="false">
      <c r="A18" s="85" t="n">
        <v>33420</v>
      </c>
      <c r="B18" s="3" t="n">
        <v>0.0552050473186121</v>
      </c>
      <c r="C18" s="3" t="n">
        <v>-0.00232187104479742</v>
      </c>
      <c r="D18" s="3" t="n">
        <v>0.0591787439613527</v>
      </c>
      <c r="E18" s="3" t="n">
        <v>0.0615942028985508</v>
      </c>
      <c r="F18" s="0"/>
      <c r="G18" s="0"/>
    </row>
    <row r="19" customFormat="false" ht="12.75" hidden="false" customHeight="false" outlineLevel="0" collapsed="false">
      <c r="A19" s="85" t="n">
        <v>33451</v>
      </c>
      <c r="B19" s="3" t="n">
        <v>0.0468384074941453</v>
      </c>
      <c r="C19" s="3" t="n">
        <v>-0.000374205363903757</v>
      </c>
      <c r="D19" s="3" t="n">
        <v>0.0615942028985508</v>
      </c>
      <c r="E19" s="3" t="n">
        <v>0.0514354066985647</v>
      </c>
      <c r="F19" s="0"/>
      <c r="G19" s="0"/>
    </row>
    <row r="20" customFormat="false" ht="12.75" hidden="false" customHeight="false" outlineLevel="0" collapsed="false">
      <c r="A20" s="85" t="n">
        <v>33482</v>
      </c>
      <c r="B20" s="3" t="n">
        <v>0.0409899458623355</v>
      </c>
      <c r="C20" s="3" t="n">
        <v>-0.0102332752845065</v>
      </c>
      <c r="D20" s="3" t="n">
        <v>0.0514354066985647</v>
      </c>
      <c r="E20" s="3" t="n">
        <v>0.0426540284360188</v>
      </c>
      <c r="F20" s="0"/>
      <c r="G20" s="0"/>
    </row>
    <row r="21" customFormat="false" ht="12.75" hidden="false" customHeight="false" outlineLevel="0" collapsed="false">
      <c r="A21" s="85" t="n">
        <v>33512</v>
      </c>
      <c r="B21" s="3" t="n">
        <v>0.0368380660015348</v>
      </c>
      <c r="C21" s="3" t="n">
        <v>-0.0165247155253339</v>
      </c>
      <c r="D21" s="3" t="n">
        <v>0.0426540284360188</v>
      </c>
      <c r="E21" s="3" t="n">
        <v>0.036427732079906</v>
      </c>
      <c r="F21" s="0"/>
      <c r="G21" s="0"/>
    </row>
    <row r="22" customFormat="false" ht="12.75" hidden="false" customHeight="false" outlineLevel="0" collapsed="false">
      <c r="A22" s="85" t="n">
        <v>33543</v>
      </c>
      <c r="B22" s="3" t="n">
        <v>0.043076923076923</v>
      </c>
      <c r="C22" s="3" t="n">
        <v>-0.0251664708186448</v>
      </c>
      <c r="D22" s="3" t="n">
        <v>0.036427732079906</v>
      </c>
      <c r="E22" s="3" t="n">
        <v>0.04</v>
      </c>
      <c r="F22" s="0"/>
      <c r="G22" s="0"/>
    </row>
    <row r="23" customFormat="false" ht="12.75" hidden="false" customHeight="false" outlineLevel="0" collapsed="false">
      <c r="A23" s="85" t="n">
        <v>33573</v>
      </c>
      <c r="B23" s="3" t="n">
        <v>0.0446497305619706</v>
      </c>
      <c r="C23" s="3" t="n">
        <v>-0.0114354066985647</v>
      </c>
      <c r="D23" s="3" t="n">
        <v>0.04</v>
      </c>
      <c r="E23" s="3" t="n">
        <v>0.0412735849056605</v>
      </c>
      <c r="F23" s="0"/>
      <c r="G23" s="0"/>
    </row>
    <row r="24" customFormat="false" ht="12.75" hidden="false" customHeight="false" outlineLevel="0" collapsed="false">
      <c r="A24" s="85" t="n">
        <v>33604</v>
      </c>
      <c r="B24" s="3" t="n">
        <v>0.0414746543778803</v>
      </c>
      <c r="C24" s="3" t="n">
        <v>-0.00138044353035838</v>
      </c>
      <c r="D24" s="3" t="n">
        <v>0.0412735849056605</v>
      </c>
      <c r="E24" s="3" t="n">
        <v>0.0337995337995338</v>
      </c>
      <c r="F24" s="0"/>
      <c r="G24" s="0"/>
    </row>
    <row r="25" customFormat="false" ht="12.75" hidden="false" customHeight="false" outlineLevel="0" collapsed="false">
      <c r="A25" s="85" t="n">
        <v>33635</v>
      </c>
      <c r="B25" s="3" t="n">
        <v>0.0412528647822765</v>
      </c>
      <c r="C25" s="3" t="n">
        <v>-0.0026281982803722</v>
      </c>
      <c r="D25" s="3" t="n">
        <v>0.0337995337995338</v>
      </c>
      <c r="E25" s="3" t="n">
        <v>0.0348837209302326</v>
      </c>
      <c r="F25" s="0"/>
      <c r="G25" s="0"/>
    </row>
    <row r="26" customFormat="false" ht="12.75" hidden="false" customHeight="false" outlineLevel="0" collapsed="false">
      <c r="A26" s="85" t="n">
        <v>33664</v>
      </c>
      <c r="B26" s="3" t="n">
        <v>0.0403348554033485</v>
      </c>
      <c r="C26" s="3" t="n">
        <v>-0.00511627906976738</v>
      </c>
      <c r="D26" s="3" t="n">
        <v>0.0348837209302326</v>
      </c>
      <c r="E26" s="3" t="n">
        <v>0.0393974507531867</v>
      </c>
      <c r="F26" s="0"/>
      <c r="G26" s="0"/>
    </row>
    <row r="27" customFormat="false" ht="12.75" hidden="false" customHeight="false" outlineLevel="0" collapsed="false">
      <c r="A27" s="85" t="n">
        <v>33695</v>
      </c>
      <c r="B27" s="3" t="n">
        <v>0.0428249436513901</v>
      </c>
      <c r="C27" s="3" t="n">
        <v>-0.00187613415247379</v>
      </c>
      <c r="D27" s="3" t="n">
        <v>0.0393974507531867</v>
      </c>
      <c r="E27" s="3" t="n">
        <v>0.0308924485125857</v>
      </c>
      <c r="F27" s="0"/>
      <c r="G27" s="0"/>
    </row>
    <row r="28" customFormat="false" ht="12.75" hidden="false" customHeight="false" outlineLevel="0" collapsed="false">
      <c r="A28" s="85" t="n">
        <v>33725</v>
      </c>
      <c r="B28" s="3" t="n">
        <v>0.0434456928838953</v>
      </c>
      <c r="C28" s="3" t="n">
        <v>-0.00290708528694816</v>
      </c>
      <c r="D28" s="3" t="n">
        <v>0.0308924485125857</v>
      </c>
      <c r="E28" s="3" t="n">
        <v>0.0284738041002277</v>
      </c>
      <c r="F28" s="0"/>
      <c r="G28" s="0"/>
    </row>
    <row r="29" customFormat="false" ht="12.75" hidden="false" customHeight="false" outlineLevel="0" collapsed="false">
      <c r="A29" s="85" t="n">
        <v>33756</v>
      </c>
      <c r="B29" s="3" t="n">
        <v>0.0387770320656229</v>
      </c>
      <c r="C29" s="3" t="n">
        <v>-0.00640991683000491</v>
      </c>
      <c r="D29" s="3" t="n">
        <v>0.0284738041002277</v>
      </c>
      <c r="E29" s="3" t="n">
        <v>0.0307867730900799</v>
      </c>
      <c r="F29" s="0"/>
      <c r="G29" s="0"/>
    </row>
    <row r="30" customFormat="false" ht="12.75" hidden="false" customHeight="false" outlineLevel="0" collapsed="false">
      <c r="A30" s="85" t="n">
        <v>33786</v>
      </c>
      <c r="B30" s="3" t="n">
        <v>0.0373692077727952</v>
      </c>
      <c r="C30" s="3" t="n">
        <v>-0.00861067766310675</v>
      </c>
      <c r="D30" s="3" t="n">
        <v>0.0307867730900799</v>
      </c>
      <c r="E30" s="3" t="n">
        <v>0.0284414106939703</v>
      </c>
      <c r="F30" s="0"/>
      <c r="G30" s="0"/>
    </row>
    <row r="31" customFormat="false" ht="12.75" hidden="false" customHeight="false" outlineLevel="0" collapsed="false">
      <c r="A31" s="85" t="n">
        <v>33817</v>
      </c>
      <c r="B31" s="3" t="n">
        <v>0.0357941834451903</v>
      </c>
      <c r="C31" s="3" t="n">
        <v>-0.00245103781861533</v>
      </c>
      <c r="D31" s="3" t="n">
        <v>0.0284414106939703</v>
      </c>
      <c r="E31" s="3" t="n">
        <v>0.0273037542662116</v>
      </c>
      <c r="F31" s="0"/>
      <c r="G31" s="0"/>
    </row>
    <row r="32" customFormat="false" ht="12.75" hidden="false" customHeight="false" outlineLevel="0" collapsed="false">
      <c r="A32" s="85" t="n">
        <v>33848</v>
      </c>
      <c r="B32" s="3" t="n">
        <v>0.035661218424963</v>
      </c>
      <c r="C32" s="3" t="n">
        <v>-0.00117004983401614</v>
      </c>
      <c r="D32" s="3" t="n">
        <v>0.0273037542662116</v>
      </c>
      <c r="E32" s="3" t="n">
        <v>0.0272727272727273</v>
      </c>
      <c r="F32" s="0"/>
      <c r="G32" s="0"/>
    </row>
    <row r="33" customFormat="false" ht="12.75" hidden="false" customHeight="false" outlineLevel="0" collapsed="false">
      <c r="A33" s="85" t="n">
        <v>33878</v>
      </c>
      <c r="B33" s="3" t="n">
        <v>0.0355292376017766</v>
      </c>
      <c r="C33" s="3" t="n">
        <v>-0.0035140458173526</v>
      </c>
      <c r="D33" s="3" t="n">
        <v>0.0272727272727273</v>
      </c>
      <c r="E33" s="3" t="n">
        <v>0.0283446712018141</v>
      </c>
      <c r="F33" s="0"/>
      <c r="G33" s="0"/>
    </row>
    <row r="34" customFormat="false" ht="12.75" hidden="false" customHeight="false" outlineLevel="0" collapsed="false">
      <c r="A34" s="85" t="n">
        <v>33909</v>
      </c>
      <c r="B34" s="3" t="n">
        <v>0.03023598820059</v>
      </c>
      <c r="C34" s="3" t="n">
        <v>-9.67394921562725E-005</v>
      </c>
      <c r="D34" s="3" t="n">
        <v>0.0283446712018141</v>
      </c>
      <c r="E34" s="3" t="n">
        <v>0.0316742081447963</v>
      </c>
      <c r="F34" s="0"/>
      <c r="G34" s="0"/>
    </row>
    <row r="35" customFormat="false" ht="12.75" hidden="false" customHeight="false" outlineLevel="0" collapsed="false">
      <c r="A35" s="85" t="n">
        <v>33939</v>
      </c>
      <c r="B35" s="3" t="n">
        <v>0.025792188651437</v>
      </c>
      <c r="C35" s="3" t="n">
        <v>0.0043704538785847</v>
      </c>
      <c r="D35" s="3" t="n">
        <v>0.0316742081447963</v>
      </c>
      <c r="E35" s="3" t="n">
        <v>0.0328425821064553</v>
      </c>
      <c r="F35" s="0"/>
      <c r="G35" s="0"/>
    </row>
    <row r="36" customFormat="false" ht="12.75" hidden="false" customHeight="false" outlineLevel="0" collapsed="false">
      <c r="A36" s="85" t="n">
        <v>33970</v>
      </c>
      <c r="B36" s="3" t="n">
        <v>0.0169616519174043</v>
      </c>
      <c r="C36" s="3" t="n">
        <v>0.00556985483372796</v>
      </c>
      <c r="D36" s="3" t="n">
        <v>0.0328425821064553</v>
      </c>
      <c r="E36" s="3" t="n">
        <v>0.0349492671927847</v>
      </c>
      <c r="F36" s="0"/>
      <c r="G36" s="0"/>
    </row>
    <row r="37" customFormat="false" ht="12.75" hidden="false" customHeight="false" outlineLevel="0" collapsed="false">
      <c r="A37" s="85" t="n">
        <v>34001</v>
      </c>
      <c r="B37" s="3" t="n">
        <v>0.0183418928833456</v>
      </c>
      <c r="C37" s="3" t="n">
        <v>0.00660459599097063</v>
      </c>
      <c r="D37" s="3" t="n">
        <v>0.0349492671927847</v>
      </c>
      <c r="E37" s="3" t="n">
        <v>0.0370786516853932</v>
      </c>
      <c r="F37" s="0"/>
      <c r="G37" s="0"/>
    </row>
    <row r="38" customFormat="false" ht="12.75" hidden="false" customHeight="false" outlineLevel="0" collapsed="false">
      <c r="A38" s="85" t="n">
        <v>34029</v>
      </c>
      <c r="B38" s="3" t="n">
        <v>0.0190197512801757</v>
      </c>
      <c r="C38" s="3" t="n">
        <v>0.00540444354059688</v>
      </c>
      <c r="D38" s="3" t="n">
        <v>0.0370786516853932</v>
      </c>
      <c r="E38" s="3" t="n">
        <v>0.0367892976588629</v>
      </c>
      <c r="F38" s="0"/>
      <c r="G38" s="0"/>
    </row>
    <row r="39" customFormat="false" ht="12.75" hidden="false" customHeight="false" outlineLevel="0" collapsed="false">
      <c r="A39" s="85" t="n">
        <v>34060</v>
      </c>
      <c r="B39" s="3" t="n">
        <v>0.0129682997118155</v>
      </c>
      <c r="C39" s="3" t="n">
        <v>0.00394671555240755</v>
      </c>
      <c r="D39" s="3" t="n">
        <v>0.0367892976588629</v>
      </c>
      <c r="E39" s="3" t="n">
        <v>0.0399556048834628</v>
      </c>
      <c r="F39" s="0"/>
      <c r="G39" s="0"/>
    </row>
    <row r="40" customFormat="false" ht="12.75" hidden="false" customHeight="false" outlineLevel="0" collapsed="false">
      <c r="A40" s="85" t="n">
        <v>34090</v>
      </c>
      <c r="B40" s="3" t="n">
        <v>0.0129217516152189</v>
      </c>
      <c r="C40" s="3" t="n">
        <v>0.00500633769067815</v>
      </c>
      <c r="D40" s="3" t="n">
        <v>0.0399556048834628</v>
      </c>
      <c r="E40" s="3" t="n">
        <v>0.0398671096345515</v>
      </c>
      <c r="F40" s="0"/>
      <c r="G40" s="0"/>
    </row>
    <row r="41" customFormat="false" ht="12.75" hidden="false" customHeight="false" outlineLevel="0" collapsed="false">
      <c r="A41" s="85" t="n">
        <v>34121</v>
      </c>
      <c r="B41" s="3" t="n">
        <v>0.0122038765254844</v>
      </c>
      <c r="C41" s="3" t="n">
        <v>0.00278845794915839</v>
      </c>
      <c r="D41" s="3" t="n">
        <v>0.0398671096345515</v>
      </c>
      <c r="E41" s="3" t="n">
        <v>0.040929203539823</v>
      </c>
      <c r="F41" s="0"/>
      <c r="G41" s="0"/>
    </row>
    <row r="42" customFormat="false" ht="12.75" hidden="false" customHeight="false" outlineLevel="0" collapsed="false">
      <c r="A42" s="85" t="n">
        <v>34151</v>
      </c>
      <c r="B42" s="3" t="n">
        <v>0.0136887608069163</v>
      </c>
      <c r="C42" s="3" t="n">
        <v>0.00413990588096014</v>
      </c>
      <c r="D42" s="3" t="n">
        <v>0.040929203539823</v>
      </c>
      <c r="E42" s="3" t="n">
        <v>0.0420353982300885</v>
      </c>
      <c r="F42" s="0"/>
      <c r="G42" s="0"/>
    </row>
    <row r="43" customFormat="false" ht="12.75" hidden="false" customHeight="false" outlineLevel="0" collapsed="false">
      <c r="A43" s="85" t="n">
        <v>34182</v>
      </c>
      <c r="B43" s="3" t="n">
        <v>0.0172786177105833</v>
      </c>
      <c r="C43" s="3" t="n">
        <v>0.00207979334662567</v>
      </c>
      <c r="D43" s="3" t="n">
        <v>0.0420353982300885</v>
      </c>
      <c r="E43" s="3" t="n">
        <v>0.0442967884828349</v>
      </c>
      <c r="F43" s="0"/>
      <c r="G43" s="0"/>
    </row>
    <row r="44" customFormat="false" ht="12.75" hidden="false" customHeight="false" outlineLevel="0" collapsed="false">
      <c r="A44" s="85" t="n">
        <v>34213</v>
      </c>
      <c r="B44" s="3" t="n">
        <v>0.0179340028694404</v>
      </c>
      <c r="C44" s="3" t="n">
        <v>0.00442967884828338</v>
      </c>
      <c r="D44" s="3" t="n">
        <v>0.0442967884828349</v>
      </c>
      <c r="E44" s="3" t="n">
        <v>0.0431415929203538</v>
      </c>
      <c r="F44" s="0"/>
      <c r="G44" s="0"/>
    </row>
    <row r="45" customFormat="false" ht="12.75" hidden="false" customHeight="false" outlineLevel="0" collapsed="false">
      <c r="A45" s="85" t="n">
        <v>34243</v>
      </c>
      <c r="B45" s="3" t="n">
        <v>0.0135811293781272</v>
      </c>
      <c r="C45" s="3" t="n">
        <v>0.00221238938053081</v>
      </c>
      <c r="D45" s="3" t="n">
        <v>0.0431415929203538</v>
      </c>
      <c r="E45" s="3" t="n">
        <v>0.0407938257993385</v>
      </c>
      <c r="F45" s="0"/>
      <c r="G45" s="0"/>
    </row>
    <row r="46" customFormat="false" ht="12.75" hidden="false" customHeight="false" outlineLevel="0" collapsed="false">
      <c r="A46" s="85" t="n">
        <v>34274</v>
      </c>
      <c r="B46" s="3" t="n">
        <v>0.0136005726556907</v>
      </c>
      <c r="C46" s="3" t="n">
        <v>-0.00124157243074996</v>
      </c>
      <c r="D46" s="3" t="n">
        <v>0.0407938257993385</v>
      </c>
      <c r="E46" s="3" t="n">
        <v>0.0350877192982457</v>
      </c>
      <c r="F46" s="0"/>
      <c r="G46" s="0"/>
    </row>
    <row r="47" customFormat="false" ht="12.75" hidden="false" customHeight="false" outlineLevel="0" collapsed="false">
      <c r="A47" s="85" t="n">
        <v>34304</v>
      </c>
      <c r="B47" s="3" t="n">
        <v>0.0193965517241381</v>
      </c>
      <c r="C47" s="3" t="n">
        <v>-0.00920906918458919</v>
      </c>
      <c r="D47" s="3" t="n">
        <v>0.0350877192982457</v>
      </c>
      <c r="E47" s="3" t="n">
        <v>0.0405701754385965</v>
      </c>
      <c r="F47" s="0"/>
      <c r="G47" s="0"/>
    </row>
    <row r="48" customFormat="false" ht="12.75" hidden="false" customHeight="false" outlineLevel="0" collapsed="false">
      <c r="A48" s="85" t="n">
        <v>34335</v>
      </c>
      <c r="B48" s="3" t="n">
        <v>0.0246555474981871</v>
      </c>
      <c r="C48" s="3" t="n">
        <v>-0.00257141748175727</v>
      </c>
      <c r="D48" s="3" t="n">
        <v>0.0405701754385965</v>
      </c>
      <c r="E48" s="3" t="n">
        <v>0.0370370370370372</v>
      </c>
      <c r="F48" s="0"/>
      <c r="G48" s="0"/>
    </row>
    <row r="49" customFormat="false" ht="12.75" hidden="false" customHeight="false" outlineLevel="0" collapsed="false">
      <c r="A49" s="85" t="n">
        <v>34366</v>
      </c>
      <c r="B49" s="3" t="n">
        <v>0.0237752161383284</v>
      </c>
      <c r="C49" s="3" t="n">
        <v>-0.00375678876230134</v>
      </c>
      <c r="D49" s="3" t="n">
        <v>0.0370370370370372</v>
      </c>
      <c r="E49" s="3" t="n">
        <v>0.0325027085590466</v>
      </c>
      <c r="F49" s="0"/>
      <c r="G49" s="0"/>
    </row>
    <row r="50" customFormat="false" ht="12.75" hidden="false" customHeight="false" outlineLevel="0" collapsed="false">
      <c r="A50" s="85" t="n">
        <v>34394</v>
      </c>
      <c r="B50" s="3" t="n">
        <v>0.0229720028715004</v>
      </c>
      <c r="C50" s="3" t="n">
        <v>-0.00258501073919915</v>
      </c>
      <c r="D50" s="3" t="n">
        <v>0.0325027085590466</v>
      </c>
      <c r="E50" s="3" t="n">
        <v>0.0258064516129033</v>
      </c>
      <c r="F50" s="0"/>
      <c r="G50" s="0"/>
    </row>
    <row r="51" customFormat="false" ht="12.75" hidden="false" customHeight="false" outlineLevel="0" collapsed="false">
      <c r="A51" s="85" t="n">
        <v>34425</v>
      </c>
      <c r="B51" s="3" t="n">
        <v>0.0256045519203414</v>
      </c>
      <c r="C51" s="3" t="n">
        <v>-0.0147637238256932</v>
      </c>
      <c r="D51" s="3" t="n">
        <v>0.0258064516129033</v>
      </c>
      <c r="E51" s="3" t="n">
        <v>0.0213447171824974</v>
      </c>
      <c r="F51" s="0"/>
      <c r="G51" s="0"/>
    </row>
    <row r="52" customFormat="false" ht="12.75" hidden="false" customHeight="false" outlineLevel="0" collapsed="false">
      <c r="A52" s="85" t="n">
        <v>34455</v>
      </c>
      <c r="B52" s="3" t="n">
        <v>0.0255138199858256</v>
      </c>
      <c r="C52" s="3" t="n">
        <v>-0.0156923198545398</v>
      </c>
      <c r="D52" s="3" t="n">
        <v>0.0213447171824974</v>
      </c>
      <c r="E52" s="3" t="n">
        <v>0.0223642172523961</v>
      </c>
      <c r="F52" s="0"/>
      <c r="G52" s="0"/>
    </row>
    <row r="53" customFormat="false" ht="12.75" hidden="false" customHeight="false" outlineLevel="0" collapsed="false">
      <c r="A53" s="85" t="n">
        <v>34486</v>
      </c>
      <c r="B53" s="3" t="n">
        <v>0.026241134751773</v>
      </c>
      <c r="C53" s="3" t="n">
        <v>-0.0101384913066505</v>
      </c>
      <c r="D53" s="3" t="n">
        <v>0.0223642172523961</v>
      </c>
      <c r="E53" s="3" t="n">
        <v>0.0212539851222104</v>
      </c>
      <c r="F53" s="0"/>
      <c r="G53" s="0"/>
    </row>
    <row r="54" customFormat="false" ht="12.75" hidden="false" customHeight="false" outlineLevel="0" collapsed="false">
      <c r="A54" s="85" t="n">
        <v>34516</v>
      </c>
      <c r="B54" s="3" t="n">
        <v>0.023454157782516</v>
      </c>
      <c r="C54" s="3" t="n">
        <v>-0.00455246649069285</v>
      </c>
      <c r="D54" s="3" t="n">
        <v>0.0212539851222104</v>
      </c>
      <c r="E54" s="3" t="n">
        <v>0.0201698513800423</v>
      </c>
      <c r="F54" s="0"/>
      <c r="G54" s="0"/>
    </row>
    <row r="55" customFormat="false" ht="12.75" hidden="false" customHeight="false" outlineLevel="0" collapsed="false">
      <c r="A55" s="85" t="n">
        <v>34547</v>
      </c>
      <c r="B55" s="3" t="n">
        <v>0.0240622788393488</v>
      </c>
      <c r="C55" s="3" t="n">
        <v>-0.00117486580245507</v>
      </c>
      <c r="D55" s="3" t="n">
        <v>0.0201698513800423</v>
      </c>
      <c r="E55" s="3" t="n">
        <v>0.022269353128314</v>
      </c>
      <c r="F55" s="0"/>
      <c r="G55" s="0"/>
    </row>
    <row r="56" customFormat="false" ht="12.75" hidden="false" customHeight="false" outlineLevel="0" collapsed="false">
      <c r="A56" s="85" t="n">
        <v>34578</v>
      </c>
      <c r="B56" s="3" t="n">
        <v>0.0218463706835799</v>
      </c>
      <c r="C56" s="3" t="n">
        <v>-9.48641240821058E-005</v>
      </c>
      <c r="D56" s="3" t="n">
        <v>0.022269353128314</v>
      </c>
      <c r="E56" s="3" t="n">
        <v>0.0233297985153764</v>
      </c>
      <c r="F56" s="0"/>
      <c r="G56" s="0"/>
    </row>
    <row r="57" customFormat="false" ht="12.75" hidden="false" customHeight="false" outlineLevel="0" collapsed="false">
      <c r="A57" s="85" t="n">
        <v>34608</v>
      </c>
      <c r="B57" s="3" t="n">
        <v>0.0239774330042311</v>
      </c>
      <c r="C57" s="3" t="n">
        <v>0.00207581339316598</v>
      </c>
      <c r="D57" s="3" t="n">
        <v>0.0233297985153764</v>
      </c>
      <c r="E57" s="3" t="n">
        <v>0.0233050847457625</v>
      </c>
      <c r="F57" s="0"/>
      <c r="G57" s="0"/>
    </row>
    <row r="58" customFormat="false" ht="12.75" hidden="false" customHeight="false" outlineLevel="0" collapsed="false">
      <c r="A58" s="85" t="n">
        <v>34639</v>
      </c>
      <c r="B58" s="3" t="n">
        <v>0.026129943502825</v>
      </c>
      <c r="C58" s="3" t="n">
        <v>0.00313523336572019</v>
      </c>
      <c r="D58" s="3" t="n">
        <v>0.0233050847457625</v>
      </c>
      <c r="E58" s="3" t="n">
        <v>0.0254237288135593</v>
      </c>
      <c r="F58" s="0"/>
      <c r="G58" s="0"/>
    </row>
    <row r="59" customFormat="false" ht="12.75" hidden="false" customHeight="false" outlineLevel="0" collapsed="false">
      <c r="A59" s="85" t="n">
        <v>34669</v>
      </c>
      <c r="B59" s="3" t="n">
        <v>0.0288935870331219</v>
      </c>
      <c r="C59" s="3" t="n">
        <v>0.00315437568524524</v>
      </c>
      <c r="D59" s="3" t="n">
        <v>0.0254237288135593</v>
      </c>
      <c r="E59" s="3" t="n">
        <v>0.0263435194942043</v>
      </c>
      <c r="F59" s="0"/>
      <c r="G59" s="0"/>
    </row>
    <row r="60" customFormat="false" ht="12.75" hidden="false" customHeight="false" outlineLevel="0" collapsed="false">
      <c r="A60" s="85" t="n">
        <v>34700</v>
      </c>
      <c r="B60" s="3" t="n">
        <v>0.0332625619249822</v>
      </c>
      <c r="C60" s="3" t="n">
        <v>0.00301372097882791</v>
      </c>
      <c r="D60" s="3" t="n">
        <v>0.0263435194942043</v>
      </c>
      <c r="E60" s="3" t="n">
        <v>0.0357142857142856</v>
      </c>
      <c r="F60" s="0"/>
      <c r="G60" s="0"/>
    </row>
    <row r="61" customFormat="false" ht="12.75" hidden="false" customHeight="false" outlineLevel="0" collapsed="false">
      <c r="A61" s="85" t="n">
        <v>34731</v>
      </c>
      <c r="B61" s="3" t="n">
        <v>0.0337790288529205</v>
      </c>
      <c r="C61" s="3" t="n">
        <v>0.012409200968523</v>
      </c>
      <c r="D61" s="3" t="n">
        <v>0.0357142857142856</v>
      </c>
      <c r="E61" s="3" t="n">
        <v>0.036726128016789</v>
      </c>
      <c r="F61" s="0"/>
      <c r="G61" s="0"/>
    </row>
    <row r="62" customFormat="false" ht="12.75" hidden="false" customHeight="false" outlineLevel="0" collapsed="false">
      <c r="A62" s="85" t="n">
        <v>34759</v>
      </c>
      <c r="B62" s="3" t="n">
        <v>0.0350877192982457</v>
      </c>
      <c r="C62" s="3" t="n">
        <v>0.0113023992032297</v>
      </c>
      <c r="D62" s="3" t="n">
        <v>0.036726128016789</v>
      </c>
      <c r="E62" s="3" t="n">
        <v>0.0387840670859538</v>
      </c>
      <c r="F62" s="0"/>
      <c r="G62" s="0"/>
    </row>
    <row r="63" customFormat="false" ht="12.75" hidden="false" customHeight="false" outlineLevel="0" collapsed="false">
      <c r="A63" s="85" t="n">
        <v>34790</v>
      </c>
      <c r="B63" s="3" t="n">
        <v>0.0332871012482663</v>
      </c>
      <c r="C63" s="3" t="n">
        <v>0.0124405475917495</v>
      </c>
      <c r="D63" s="3" t="n">
        <v>0.0387840670859538</v>
      </c>
      <c r="E63" s="3" t="n">
        <v>0.0407523510971786</v>
      </c>
      <c r="F63" s="0"/>
      <c r="G63" s="0"/>
    </row>
    <row r="64" customFormat="false" ht="12.75" hidden="false" customHeight="false" outlineLevel="0" collapsed="false">
      <c r="A64" s="85" t="n">
        <v>34820</v>
      </c>
      <c r="B64" s="3" t="n">
        <v>0.033863165169316</v>
      </c>
      <c r="C64" s="3" t="n">
        <v>0.00503806538289298</v>
      </c>
      <c r="D64" s="3" t="n">
        <v>0.0407523510971786</v>
      </c>
      <c r="E64" s="3" t="n">
        <v>0.0406250000000001</v>
      </c>
      <c r="F64" s="0"/>
      <c r="G64" s="0"/>
    </row>
    <row r="65" customFormat="false" ht="12.75" hidden="false" customHeight="false" outlineLevel="0" collapsed="false">
      <c r="A65" s="85" t="n">
        <v>34851</v>
      </c>
      <c r="B65" s="3" t="n">
        <v>0.0352453351762267</v>
      </c>
      <c r="C65" s="3" t="n">
        <v>0.00389887198321115</v>
      </c>
      <c r="D65" s="3" t="n">
        <v>0.0406250000000001</v>
      </c>
      <c r="E65" s="3" t="n">
        <v>0.0405827263267431</v>
      </c>
      <c r="F65" s="0"/>
      <c r="G65" s="0"/>
    </row>
    <row r="66" customFormat="false" ht="12.75" hidden="false" customHeight="false" outlineLevel="0" collapsed="false">
      <c r="A66" s="85" t="n">
        <v>34881</v>
      </c>
      <c r="B66" s="3" t="n">
        <v>0.0354166666666667</v>
      </c>
      <c r="C66" s="3" t="n">
        <v>0.00179865924078926</v>
      </c>
      <c r="D66" s="3" t="n">
        <v>0.0405827263267431</v>
      </c>
      <c r="E66" s="3" t="n">
        <v>0.0437044745057233</v>
      </c>
      <c r="F66" s="0"/>
      <c r="G66" s="0"/>
    </row>
    <row r="67" customFormat="false" ht="12.75" hidden="false" customHeight="false" outlineLevel="0" collapsed="false">
      <c r="A67" s="85" t="n">
        <v>34912</v>
      </c>
      <c r="B67" s="3" t="n">
        <v>0.0359364201796821</v>
      </c>
      <c r="C67" s="3" t="n">
        <v>0.00295212340854478</v>
      </c>
      <c r="D67" s="3" t="n">
        <v>0.0437044745057233</v>
      </c>
      <c r="E67" s="3" t="n">
        <v>0.04149377593361</v>
      </c>
      <c r="F67" s="0"/>
      <c r="G67" s="0"/>
    </row>
    <row r="68" customFormat="false" ht="12.75" hidden="false" customHeight="false" outlineLevel="0" collapsed="false">
      <c r="A68" s="85" t="n">
        <v>34943</v>
      </c>
      <c r="B68" s="3" t="n">
        <v>0.0386206896551724</v>
      </c>
      <c r="C68" s="3" t="n">
        <v>0.0008687759336099</v>
      </c>
      <c r="D68" s="3" t="n">
        <v>0.04149377593361</v>
      </c>
      <c r="E68" s="3" t="n">
        <v>0.0424870466321243</v>
      </c>
      <c r="F68" s="0"/>
      <c r="G68" s="0"/>
    </row>
    <row r="69" customFormat="false" ht="12.75" hidden="false" customHeight="false" outlineLevel="0" collapsed="false">
      <c r="A69" s="85" t="n">
        <v>34973</v>
      </c>
      <c r="B69" s="3" t="n">
        <v>0.03168044077135</v>
      </c>
      <c r="C69" s="3" t="n">
        <v>0.00190432030538124</v>
      </c>
      <c r="D69" s="3" t="n">
        <v>0.0424870466321243</v>
      </c>
      <c r="E69" s="3" t="n">
        <v>0.0424430641821947</v>
      </c>
      <c r="F69" s="0"/>
      <c r="G69" s="0"/>
    </row>
    <row r="70" customFormat="false" ht="12.75" hidden="false" customHeight="false" outlineLevel="0" collapsed="false">
      <c r="A70" s="85" t="n">
        <v>35004</v>
      </c>
      <c r="B70" s="3" t="n">
        <v>0.0309704060564349</v>
      </c>
      <c r="C70" s="3" t="n">
        <v>-0.00126141032352867</v>
      </c>
      <c r="D70" s="3" t="n">
        <v>0.0424430641821947</v>
      </c>
      <c r="E70" s="3" t="n">
        <v>0.0382231404958677</v>
      </c>
      <c r="F70" s="0"/>
      <c r="G70" s="0"/>
    </row>
    <row r="71" customFormat="false" ht="12.75" hidden="false" customHeight="false" outlineLevel="0" collapsed="false">
      <c r="A71" s="85" t="n">
        <v>35034</v>
      </c>
      <c r="B71" s="3" t="n">
        <v>0.0321917808219177</v>
      </c>
      <c r="C71" s="3" t="n">
        <v>-0.00327063543774231</v>
      </c>
      <c r="D71" s="3" t="n">
        <v>0.0382231404958677</v>
      </c>
      <c r="E71" s="3" t="n">
        <v>0.0420944558521561</v>
      </c>
      <c r="F71" s="0"/>
      <c r="G71" s="0"/>
    </row>
    <row r="72" customFormat="false" ht="12.75" hidden="false" customHeight="false" outlineLevel="0" collapsed="false">
      <c r="A72" s="85" t="n">
        <v>35065</v>
      </c>
      <c r="B72" s="3" t="n">
        <v>0.0287671232876712</v>
      </c>
      <c r="C72" s="3" t="n">
        <v>-0.000392590779968227</v>
      </c>
      <c r="D72" s="3" t="n">
        <v>0.0420944558521561</v>
      </c>
      <c r="E72" s="3" t="n">
        <v>0.0344827586206897</v>
      </c>
      <c r="F72" s="0"/>
      <c r="G72" s="0"/>
    </row>
    <row r="73" customFormat="false" ht="12.75" hidden="false" customHeight="false" outlineLevel="0" collapsed="false">
      <c r="A73" s="85" t="n">
        <v>35096</v>
      </c>
      <c r="B73" s="3" t="n">
        <v>0.0272294077603812</v>
      </c>
      <c r="C73" s="3" t="n">
        <v>-0.00796030556150495</v>
      </c>
      <c r="D73" s="3" t="n">
        <v>0.0344827586206897</v>
      </c>
      <c r="E73" s="3" t="n">
        <v>0.0334008097165992</v>
      </c>
      <c r="F73" s="0"/>
      <c r="G73" s="0"/>
    </row>
    <row r="74" customFormat="false" ht="12.75" hidden="false" customHeight="false" outlineLevel="0" collapsed="false">
      <c r="A74" s="85" t="n">
        <v>35125</v>
      </c>
      <c r="B74" s="3" t="n">
        <v>0.0271186440677966</v>
      </c>
      <c r="C74" s="3" t="n">
        <v>-0.00482233077926852</v>
      </c>
      <c r="D74" s="3" t="n">
        <v>0.0334008097165992</v>
      </c>
      <c r="E74" s="3" t="n">
        <v>0.0332996972754793</v>
      </c>
      <c r="F74" s="0"/>
      <c r="G74" s="0"/>
    </row>
    <row r="75" customFormat="false" ht="12.75" hidden="false" customHeight="false" outlineLevel="0" collapsed="false">
      <c r="A75" s="85" t="n">
        <v>35156</v>
      </c>
      <c r="B75" s="3" t="n">
        <v>0.0241610738255034</v>
      </c>
      <c r="C75" s="3" t="n">
        <v>-0.00879475857667678</v>
      </c>
      <c r="D75" s="3" t="n">
        <v>0.0332996972754793</v>
      </c>
      <c r="E75" s="3" t="n">
        <v>0.031124497991968</v>
      </c>
      <c r="F75" s="0"/>
      <c r="G75" s="0"/>
    </row>
    <row r="76" customFormat="false" ht="12.75" hidden="false" customHeight="false" outlineLevel="0" collapsed="false">
      <c r="A76" s="85" t="n">
        <v>35186</v>
      </c>
      <c r="B76" s="3" t="n">
        <v>0.0220588235294119</v>
      </c>
      <c r="C76" s="3" t="n">
        <v>-0.00335826062872169</v>
      </c>
      <c r="D76" s="3" t="n">
        <v>0.031124497991968</v>
      </c>
      <c r="E76" s="3" t="n">
        <v>0.0280280280280281</v>
      </c>
      <c r="F76" s="0"/>
      <c r="G76" s="0"/>
    </row>
    <row r="77" customFormat="false" ht="12.75" hidden="false" customHeight="false" outlineLevel="0" collapsed="false">
      <c r="A77" s="85" t="n">
        <v>35217</v>
      </c>
      <c r="B77" s="3" t="n">
        <v>0.0213618157543389</v>
      </c>
      <c r="C77" s="3" t="n">
        <v>-0.00537278168857114</v>
      </c>
      <c r="D77" s="3" t="n">
        <v>0.0280280280280281</v>
      </c>
      <c r="E77" s="3" t="n">
        <v>0.0249999999999999</v>
      </c>
      <c r="F77" s="0"/>
      <c r="G77" s="0"/>
    </row>
    <row r="78" customFormat="false" ht="12.75" hidden="false" customHeight="false" outlineLevel="0" collapsed="false">
      <c r="A78" s="85" t="n">
        <v>35247</v>
      </c>
      <c r="B78" s="3" t="n">
        <v>0.0221327967806841</v>
      </c>
      <c r="C78" s="3" t="n">
        <v>-0.00829969727547941</v>
      </c>
      <c r="D78" s="3" t="n">
        <v>0.0249999999999999</v>
      </c>
      <c r="E78" s="3" t="n">
        <v>0.0209371884346961</v>
      </c>
      <c r="F78" s="0"/>
      <c r="G78" s="0"/>
    </row>
    <row r="79" customFormat="false" ht="12.75" hidden="false" customHeight="false" outlineLevel="0" collapsed="false">
      <c r="A79" s="85" t="n">
        <v>35278</v>
      </c>
      <c r="B79" s="3" t="n">
        <v>0.0213475650433621</v>
      </c>
      <c r="C79" s="3" t="n">
        <v>-0.010187309557272</v>
      </c>
      <c r="D79" s="3" t="n">
        <v>0.0209371884346961</v>
      </c>
      <c r="E79" s="3" t="n">
        <v>0.0209163346613546</v>
      </c>
      <c r="F79" s="0"/>
      <c r="G79" s="0"/>
    </row>
    <row r="80" customFormat="false" ht="12.75" hidden="false" customHeight="false" outlineLevel="0" collapsed="false">
      <c r="A80" s="85" t="n">
        <v>35309</v>
      </c>
      <c r="B80" s="3" t="n">
        <v>0.0212483399734398</v>
      </c>
      <c r="C80" s="3" t="n">
        <v>-0.0071116933666735</v>
      </c>
      <c r="D80" s="3" t="n">
        <v>0.0209163346613546</v>
      </c>
      <c r="E80" s="3" t="n">
        <v>0.0228628230616303</v>
      </c>
      <c r="F80" s="0"/>
      <c r="G80" s="0"/>
    </row>
    <row r="81" customFormat="false" ht="12.75" hidden="false" customHeight="false" outlineLevel="0" collapsed="false">
      <c r="A81" s="85" t="n">
        <v>35339</v>
      </c>
      <c r="B81" s="3" t="n">
        <v>0.026702269692924</v>
      </c>
      <c r="C81" s="3" t="n">
        <v>-0.00213717693836957</v>
      </c>
      <c r="D81" s="3" t="n">
        <v>0.0228628230616303</v>
      </c>
      <c r="E81" s="3" t="n">
        <v>0.0228401191658392</v>
      </c>
      <c r="F81" s="0"/>
      <c r="G81" s="0"/>
    </row>
    <row r="82" customFormat="false" ht="12.75" hidden="false" customHeight="false" outlineLevel="0" collapsed="false">
      <c r="A82" s="85" t="n">
        <v>35370</v>
      </c>
      <c r="B82" s="3" t="n">
        <v>0.0273698264352469</v>
      </c>
      <c r="C82" s="3" t="n">
        <v>0.00190293073114312</v>
      </c>
      <c r="D82" s="3" t="n">
        <v>0.0228401191658392</v>
      </c>
      <c r="E82" s="3" t="n">
        <v>0.0258706467661691</v>
      </c>
      <c r="F82" s="0"/>
      <c r="G82" s="0"/>
    </row>
    <row r="83" customFormat="false" ht="12.75" hidden="false" customHeight="false" outlineLevel="0" collapsed="false">
      <c r="A83" s="85" t="n">
        <v>35400</v>
      </c>
      <c r="B83" s="3" t="n">
        <v>0.024552090245521</v>
      </c>
      <c r="C83" s="3" t="n">
        <v>0.00495431210481456</v>
      </c>
      <c r="D83" s="3" t="n">
        <v>0.0258706467661691</v>
      </c>
      <c r="E83" s="3" t="n">
        <v>0.0187192118226602</v>
      </c>
      <c r="F83" s="0"/>
      <c r="G83" s="0"/>
    </row>
    <row r="84" customFormat="false" ht="12.75" hidden="false" customHeight="false" outlineLevel="0" collapsed="false">
      <c r="A84" s="85" t="n">
        <v>35431</v>
      </c>
      <c r="B84" s="3" t="n">
        <v>0.0279627163781626</v>
      </c>
      <c r="C84" s="3" t="n">
        <v>-0.00414361123897011</v>
      </c>
      <c r="D84" s="3" t="n">
        <v>0.0187192118226602</v>
      </c>
      <c r="E84" s="3" t="n">
        <v>0.0156862745098039</v>
      </c>
      <c r="F84" s="0"/>
      <c r="G84" s="0"/>
    </row>
    <row r="85" customFormat="false" ht="12.75" hidden="false" customHeight="false" outlineLevel="0" collapsed="false">
      <c r="A85" s="85" t="n">
        <v>35462</v>
      </c>
      <c r="B85" s="3" t="n">
        <v>0.0271703114645461</v>
      </c>
      <c r="C85" s="3" t="n">
        <v>-0.0071538446560353</v>
      </c>
      <c r="D85" s="3" t="n">
        <v>0.0156862745098039</v>
      </c>
      <c r="E85" s="3" t="n">
        <v>0.0127326150832519</v>
      </c>
      <c r="F85" s="0"/>
      <c r="G85" s="0"/>
    </row>
    <row r="86" customFormat="false" ht="12.75" hidden="false" customHeight="false" outlineLevel="0" collapsed="false">
      <c r="A86" s="85" t="n">
        <v>35490</v>
      </c>
      <c r="B86" s="3" t="n">
        <v>0.0257425742574258</v>
      </c>
      <c r="C86" s="3" t="n">
        <v>-0.0131380316829173</v>
      </c>
      <c r="D86" s="3" t="n">
        <v>0.0127326150832519</v>
      </c>
      <c r="E86" s="3" t="n">
        <v>0.0087890625</v>
      </c>
      <c r="F86" s="0"/>
      <c r="G86" s="0"/>
    </row>
    <row r="87" customFormat="false" ht="12.75" hidden="false" customHeight="false" outlineLevel="0" collapsed="false">
      <c r="A87" s="85" t="n">
        <v>35521</v>
      </c>
      <c r="B87" s="3" t="n">
        <v>0.0242463958060291</v>
      </c>
      <c r="C87" s="3" t="n">
        <v>-0.00993014932266023</v>
      </c>
      <c r="D87" s="3" t="n">
        <v>0.0087890625</v>
      </c>
      <c r="E87" s="3" t="n">
        <v>0.00681596884128521</v>
      </c>
      <c r="F87" s="0"/>
      <c r="G87" s="0"/>
    </row>
    <row r="88" customFormat="false" ht="12.75" hidden="false" customHeight="false" outlineLevel="0" collapsed="false">
      <c r="A88" s="85" t="n">
        <v>35551</v>
      </c>
      <c r="B88" s="3" t="n">
        <v>0.0261608894702421</v>
      </c>
      <c r="C88" s="3" t="n">
        <v>-0.00887030566851865</v>
      </c>
      <c r="D88" s="3" t="n">
        <v>0.00681596884128521</v>
      </c>
      <c r="E88" s="3" t="n">
        <v>0.00778967867575453</v>
      </c>
      <c r="F88" s="0"/>
      <c r="G88" s="0"/>
    </row>
    <row r="89" customFormat="false" ht="12.75" hidden="false" customHeight="false" outlineLevel="0" collapsed="false">
      <c r="A89" s="85" t="n">
        <v>35582</v>
      </c>
      <c r="B89" s="3" t="n">
        <v>0.0294117647058823</v>
      </c>
      <c r="C89" s="3" t="n">
        <v>-0.00494293640749732</v>
      </c>
      <c r="D89" s="3" t="n">
        <v>0.00778967867575453</v>
      </c>
      <c r="E89" s="3" t="n">
        <v>0.0078048780487805</v>
      </c>
      <c r="F89" s="0"/>
      <c r="G89" s="0"/>
    </row>
    <row r="90" customFormat="false" ht="12.75" hidden="false" customHeight="false" outlineLevel="0" collapsed="false">
      <c r="A90" s="85" t="n">
        <v>35612</v>
      </c>
      <c r="B90" s="3" t="n">
        <v>0.0334645669291338</v>
      </c>
      <c r="C90" s="3" t="n">
        <v>-0.000984184451219505</v>
      </c>
      <c r="D90" s="3" t="n">
        <v>0.0078048780487805</v>
      </c>
      <c r="E90" s="3" t="n">
        <v>0.0117187499999998</v>
      </c>
      <c r="F90" s="0"/>
      <c r="G90" s="0"/>
    </row>
    <row r="91" customFormat="false" ht="12.75" hidden="false" customHeight="false" outlineLevel="0" collapsed="false">
      <c r="A91" s="85" t="n">
        <v>35643</v>
      </c>
      <c r="B91" s="3" t="n">
        <v>0.0352710646636185</v>
      </c>
      <c r="C91" s="3" t="n">
        <v>0.00490278115871456</v>
      </c>
      <c r="D91" s="3" t="n">
        <v>0.0117187499999998</v>
      </c>
      <c r="E91" s="3" t="n">
        <v>0.0126829268292683</v>
      </c>
      <c r="F91" s="0"/>
      <c r="G91" s="0"/>
    </row>
    <row r="92" customFormat="false" ht="12.75" hidden="false" customHeight="false" outlineLevel="0" collapsed="false">
      <c r="A92" s="85" t="n">
        <v>35674</v>
      </c>
      <c r="B92" s="3" t="n">
        <v>0.0357607282184655</v>
      </c>
      <c r="C92" s="3" t="n">
        <v>0.00489324815351377</v>
      </c>
      <c r="D92" s="3" t="n">
        <v>0.0126829268292683</v>
      </c>
      <c r="E92" s="3" t="n">
        <v>0.00971817298347921</v>
      </c>
      <c r="F92" s="0"/>
      <c r="G92" s="0"/>
    </row>
    <row r="93" customFormat="false" ht="12.75" hidden="false" customHeight="false" outlineLevel="0" collapsed="false">
      <c r="A93" s="85" t="n">
        <v>35704</v>
      </c>
      <c r="B93" s="3" t="n">
        <v>0.0370611183355005</v>
      </c>
      <c r="C93" s="3" t="n">
        <v>0.00191329493469872</v>
      </c>
      <c r="D93" s="3" t="n">
        <v>0.00971817298347921</v>
      </c>
      <c r="E93" s="3" t="n">
        <v>0.00873786407766986</v>
      </c>
      <c r="F93" s="0"/>
      <c r="G93" s="0"/>
    </row>
    <row r="94" customFormat="false" ht="12.75" hidden="false" customHeight="false" outlineLevel="0" collapsed="false">
      <c r="A94" s="85" t="n">
        <v>35735</v>
      </c>
      <c r="B94" s="3" t="n">
        <v>0.037037037037037</v>
      </c>
      <c r="C94" s="3" t="n">
        <v>-0.00298088592232992</v>
      </c>
      <c r="D94" s="3" t="n">
        <v>0.00873786407766986</v>
      </c>
      <c r="E94" s="3" t="n">
        <v>0.00581959262851606</v>
      </c>
      <c r="F94" s="0"/>
      <c r="G94" s="0"/>
    </row>
    <row r="95" customFormat="false" ht="12.75" hidden="false" customHeight="false" outlineLevel="0" collapsed="false">
      <c r="A95" s="85" t="n">
        <v>35765</v>
      </c>
      <c r="B95" s="3" t="n">
        <v>0.0362694300518134</v>
      </c>
      <c r="C95" s="3" t="n">
        <v>-0.00686333420075225</v>
      </c>
      <c r="D95" s="3" t="n">
        <v>0.00581959262851606</v>
      </c>
      <c r="E95" s="3" t="n">
        <v>0.00580270793036752</v>
      </c>
      <c r="F95" s="0"/>
      <c r="G95" s="0"/>
    </row>
    <row r="96" customFormat="false" ht="12.75" hidden="false" customHeight="false" outlineLevel="0" collapsed="false">
      <c r="A96" s="85" t="n">
        <v>35796</v>
      </c>
      <c r="B96" s="3" t="n">
        <v>0.0330310880829015</v>
      </c>
      <c r="C96" s="3" t="n">
        <v>-0.00391546505311169</v>
      </c>
      <c r="D96" s="3" t="n">
        <v>0.00580270793036752</v>
      </c>
      <c r="E96" s="3" t="n">
        <v>0.00386100386100385</v>
      </c>
      <c r="F96" s="0"/>
      <c r="G96" s="0"/>
    </row>
    <row r="97" customFormat="false" ht="12.75" hidden="false" customHeight="false" outlineLevel="0" collapsed="false">
      <c r="A97" s="85" t="n">
        <v>35827</v>
      </c>
      <c r="B97" s="3" t="n">
        <v>0.0341935483870968</v>
      </c>
      <c r="C97" s="3" t="n">
        <v>-0.004876860216666</v>
      </c>
      <c r="D97" s="3" t="n">
        <v>0.00386100386100385</v>
      </c>
      <c r="E97" s="3" t="n">
        <v>0.00483558994197297</v>
      </c>
      <c r="F97" s="0"/>
      <c r="G97" s="0"/>
    </row>
    <row r="98" customFormat="false" ht="12.75" hidden="false" customHeight="false" outlineLevel="0" collapsed="false">
      <c r="A98" s="85" t="n">
        <v>35855</v>
      </c>
      <c r="B98" s="3" t="n">
        <v>0.0347490347490347</v>
      </c>
      <c r="C98" s="3" t="n">
        <v>-0.000984002686543084</v>
      </c>
      <c r="D98" s="3" t="n">
        <v>0.00483558994197297</v>
      </c>
      <c r="E98" s="3" t="n">
        <v>0.00871248789932233</v>
      </c>
      <c r="F98" s="0"/>
      <c r="G98" s="0"/>
    </row>
    <row r="99" customFormat="false" ht="12.75" hidden="false" customHeight="false" outlineLevel="0" collapsed="false">
      <c r="A99" s="85" t="n">
        <v>35886</v>
      </c>
      <c r="B99" s="3" t="n">
        <v>0.040307101727447</v>
      </c>
      <c r="C99" s="3" t="n">
        <v>0.00290977996895481</v>
      </c>
      <c r="D99" s="3" t="n">
        <v>0.00871248789932233</v>
      </c>
      <c r="E99" s="3" t="n">
        <v>0.00967117988394595</v>
      </c>
      <c r="F99" s="0"/>
      <c r="G99" s="0"/>
    </row>
    <row r="100" customFormat="false" ht="12.75" hidden="false" customHeight="false" outlineLevel="0" collapsed="false">
      <c r="A100" s="85" t="n">
        <v>35916</v>
      </c>
      <c r="B100" s="3" t="n">
        <v>0.0420650095602295</v>
      </c>
      <c r="C100" s="3" t="n">
        <v>0.00581017602294209</v>
      </c>
      <c r="D100" s="3" t="n">
        <v>0.00967117988394595</v>
      </c>
      <c r="E100" s="3" t="n">
        <v>0.00966183574879231</v>
      </c>
      <c r="F100" s="0"/>
      <c r="G100" s="0"/>
    </row>
    <row r="101" customFormat="false" ht="12.75" hidden="false" customHeight="false" outlineLevel="0" collapsed="false">
      <c r="A101" s="85" t="n">
        <v>35947</v>
      </c>
      <c r="B101" s="3" t="n">
        <v>0.0374603174603174</v>
      </c>
      <c r="C101" s="3" t="n">
        <v>0.00482624580681934</v>
      </c>
      <c r="D101" s="3" t="n">
        <v>0.00966183574879231</v>
      </c>
      <c r="E101" s="3" t="n">
        <v>0.010648596321394</v>
      </c>
      <c r="F101" s="0"/>
      <c r="G101" s="0"/>
    </row>
    <row r="102" customFormat="false" ht="12.75" hidden="false" customHeight="false" outlineLevel="0" collapsed="false">
      <c r="A102" s="85" t="n">
        <v>35977</v>
      </c>
      <c r="B102" s="3" t="n">
        <v>0.034920634920635</v>
      </c>
      <c r="C102" s="3" t="n">
        <v>0.0019361084220717</v>
      </c>
      <c r="D102" s="3" t="n">
        <v>0.010648596321394</v>
      </c>
      <c r="E102" s="3" t="n">
        <v>0.00772200772200793</v>
      </c>
      <c r="F102" s="0"/>
      <c r="G102" s="0"/>
    </row>
    <row r="103" customFormat="false" ht="12.75" hidden="false" customHeight="false" outlineLevel="0" collapsed="false">
      <c r="A103" s="85" t="n">
        <v>36008</v>
      </c>
      <c r="B103" s="3" t="n">
        <v>0.0328075709779179</v>
      </c>
      <c r="C103" s="3" t="n">
        <v>-0.00194917216193802</v>
      </c>
      <c r="D103" s="3" t="n">
        <v>0.00772200772200793</v>
      </c>
      <c r="E103" s="3" t="n">
        <v>0.00481695568400764</v>
      </c>
      <c r="F103" s="0"/>
      <c r="G103" s="0"/>
    </row>
    <row r="104" customFormat="false" ht="12.75" hidden="false" customHeight="false" outlineLevel="0" collapsed="false">
      <c r="A104" s="85" t="n">
        <v>36039</v>
      </c>
      <c r="B104" s="3" t="n">
        <v>0.0320150659133709</v>
      </c>
      <c r="C104" s="3" t="n">
        <v>-0.00484488006478467</v>
      </c>
      <c r="D104" s="3" t="n">
        <v>0.00481695568400764</v>
      </c>
      <c r="E104" s="3" t="n">
        <v>0.00288739172281027</v>
      </c>
      <c r="F104" s="0"/>
      <c r="G104" s="0"/>
    </row>
    <row r="105" customFormat="false" ht="12.75" hidden="false" customHeight="false" outlineLevel="0" collapsed="false">
      <c r="A105" s="85" t="n">
        <v>36069</v>
      </c>
      <c r="B105" s="3" t="n">
        <v>0.0313479623824451</v>
      </c>
      <c r="C105" s="3" t="n">
        <v>-0.00776120459858376</v>
      </c>
      <c r="D105" s="3" t="n">
        <v>0.00288739172281027</v>
      </c>
      <c r="E105" s="3" t="n">
        <v>0.00096246390760335</v>
      </c>
      <c r="F105" s="0"/>
      <c r="G105" s="0"/>
    </row>
    <row r="106" customFormat="false" ht="12.75" hidden="false" customHeight="false" outlineLevel="0" collapsed="false">
      <c r="A106" s="85" t="n">
        <v>36100</v>
      </c>
      <c r="B106" s="3" t="n">
        <v>0.0300751879699248</v>
      </c>
      <c r="C106" s="3" t="n">
        <v>-0.00675954381440458</v>
      </c>
      <c r="D106" s="3" t="n">
        <v>0.00096246390760335</v>
      </c>
      <c r="E106" s="3" t="n">
        <v>0.000964320154291265</v>
      </c>
      <c r="F106" s="0"/>
      <c r="G106" s="0"/>
    </row>
    <row r="107" customFormat="false" ht="12.75" hidden="false" customHeight="false" outlineLevel="0" collapsed="false">
      <c r="A107" s="85" t="n">
        <v>36130</v>
      </c>
      <c r="B107" s="3" t="n">
        <v>0.0275000000000001</v>
      </c>
      <c r="C107" s="3" t="n">
        <v>-0.00385263552971638</v>
      </c>
      <c r="D107" s="3" t="n">
        <v>0.000964320154291265</v>
      </c>
      <c r="E107" s="3" t="n">
        <v>-0.000961538461538458</v>
      </c>
      <c r="F107" s="0"/>
      <c r="G107" s="0"/>
    </row>
    <row r="108" customFormat="false" ht="12.75" hidden="false" customHeight="false" outlineLevel="0" collapsed="false">
      <c r="A108" s="85" t="n">
        <v>36161</v>
      </c>
      <c r="B108" s="3" t="n">
        <v>0.0244514106583071</v>
      </c>
      <c r="C108" s="3" t="n">
        <v>-0.00384893018434873</v>
      </c>
      <c r="D108" s="3" t="n">
        <v>-0.000961538461538458</v>
      </c>
      <c r="E108" s="3" t="n">
        <v>-0.000961538461538458</v>
      </c>
      <c r="F108" s="0"/>
      <c r="G108" s="0"/>
    </row>
    <row r="109" customFormat="false" ht="12.75" hidden="false" customHeight="false" outlineLevel="0" collapsed="false">
      <c r="A109" s="85" t="n">
        <v>36192</v>
      </c>
      <c r="B109" s="3" t="n">
        <v>0.0212102308172175</v>
      </c>
      <c r="C109" s="3" t="n">
        <v>-0.00192400236914181</v>
      </c>
      <c r="D109" s="3" t="n">
        <v>-0.000961538461538458</v>
      </c>
      <c r="E109" s="3" t="n">
        <v>0.00192492781520692</v>
      </c>
      <c r="F109" s="0"/>
      <c r="G109" s="0"/>
    </row>
    <row r="110" customFormat="false" ht="12.75" hidden="false" customHeight="false" outlineLevel="0" collapsed="false">
      <c r="A110" s="85" t="n">
        <v>36220</v>
      </c>
      <c r="B110" s="3" t="n">
        <v>0.0205223880597014</v>
      </c>
      <c r="C110" s="3" t="n">
        <v>0.000960607660915658</v>
      </c>
      <c r="D110" s="3" t="n">
        <v>0.00192492781520692</v>
      </c>
      <c r="E110" s="3" t="n">
        <v>0.00479846449136279</v>
      </c>
      <c r="F110" s="0"/>
      <c r="G110" s="0"/>
    </row>
    <row r="111" customFormat="false" ht="12.75" hidden="false" customHeight="false" outlineLevel="0" collapsed="false">
      <c r="A111" s="85" t="n">
        <v>36251</v>
      </c>
      <c r="B111" s="3" t="n">
        <v>0.015990159901599</v>
      </c>
      <c r="C111" s="3" t="n">
        <v>0.00576000295290124</v>
      </c>
      <c r="D111" s="3" t="n">
        <v>0.00479846449136279</v>
      </c>
      <c r="E111" s="3" t="n">
        <v>0.00957854406130276</v>
      </c>
      <c r="F111" s="0"/>
      <c r="G111" s="0"/>
    </row>
    <row r="112" customFormat="false" ht="12.75" hidden="false" customHeight="false" outlineLevel="0" collapsed="false">
      <c r="A112" s="85" t="n">
        <v>36281</v>
      </c>
      <c r="B112" s="3" t="n">
        <v>0.0128440366972478</v>
      </c>
      <c r="C112" s="3" t="n">
        <v>0.0105400825228412</v>
      </c>
      <c r="D112" s="3" t="n">
        <v>0.00957854406130276</v>
      </c>
      <c r="E112" s="3" t="n">
        <v>0.00956937799043067</v>
      </c>
      <c r="F112" s="0"/>
      <c r="G112" s="0"/>
    </row>
    <row r="113" customFormat="false" ht="12.75" hidden="false" customHeight="false" outlineLevel="0" collapsed="false">
      <c r="A113" s="85" t="n">
        <v>36312</v>
      </c>
      <c r="B113" s="3" t="n">
        <v>0.0134638922888617</v>
      </c>
      <c r="C113" s="3" t="n">
        <v>0.00764445017522375</v>
      </c>
      <c r="D113" s="3" t="n">
        <v>0.00956937799043067</v>
      </c>
      <c r="E113" s="3" t="n">
        <v>0.00957854406130276</v>
      </c>
      <c r="F113" s="0"/>
      <c r="G113" s="0"/>
    </row>
    <row r="114" customFormat="false" ht="12.75" hidden="false" customHeight="false" outlineLevel="0" collapsed="false">
      <c r="A114" s="85" t="n">
        <v>36342</v>
      </c>
      <c r="B114" s="3" t="n">
        <v>0.012883435582822</v>
      </c>
      <c r="C114" s="3" t="n">
        <v>0.00478007956993998</v>
      </c>
      <c r="D114" s="3" t="n">
        <v>0.00957854406130276</v>
      </c>
      <c r="E114" s="3" t="n">
        <v>0.0114942528735631</v>
      </c>
      <c r="F114" s="0"/>
      <c r="G114" s="0"/>
    </row>
    <row r="115" customFormat="false" ht="12.75" hidden="false" customHeight="false" outlineLevel="0" collapsed="false">
      <c r="A115" s="85" t="n">
        <v>36373</v>
      </c>
      <c r="B115" s="3" t="n">
        <v>0.0109957238851559</v>
      </c>
      <c r="C115" s="3" t="n">
        <v>0.00191570881226033</v>
      </c>
      <c r="D115" s="3" t="n">
        <v>0.0114942528735631</v>
      </c>
      <c r="E115" s="3" t="n">
        <v>0.0134228187919463</v>
      </c>
      <c r="F115" s="0"/>
      <c r="G115" s="0"/>
    </row>
    <row r="116" customFormat="false" ht="12.75" hidden="false" customHeight="false" outlineLevel="0" collapsed="false">
      <c r="A116" s="85" t="n">
        <v>36404</v>
      </c>
      <c r="B116" s="3" t="n">
        <v>0.0109489051094889</v>
      </c>
      <c r="C116" s="3" t="n">
        <v>0.00385344080151562</v>
      </c>
      <c r="D116" s="3" t="n">
        <v>0.0134228187919463</v>
      </c>
      <c r="E116" s="3" t="n">
        <v>0.017274472168906</v>
      </c>
      <c r="F116" s="0"/>
      <c r="G116" s="0"/>
    </row>
    <row r="117" customFormat="false" ht="12.75" hidden="false" customHeight="false" outlineLevel="0" collapsed="false">
      <c r="A117" s="85" t="n">
        <v>36434</v>
      </c>
      <c r="B117" s="3" t="n">
        <v>0.0121580547112461</v>
      </c>
      <c r="C117" s="3" t="n">
        <v>0.00769592810760322</v>
      </c>
      <c r="D117" s="3" t="n">
        <v>0.017274472168906</v>
      </c>
      <c r="E117" s="3" t="n">
        <v>0.0192307692307692</v>
      </c>
      <c r="F117" s="0"/>
      <c r="G117" s="0"/>
    </row>
    <row r="118" customFormat="false" ht="12.75" hidden="false" customHeight="false" outlineLevel="0" collapsed="false">
      <c r="A118" s="85" t="n">
        <v>36465</v>
      </c>
      <c r="B118" s="3" t="n">
        <v>0.0139902676399026</v>
      </c>
      <c r="C118" s="3" t="n">
        <v>0.00773651635720607</v>
      </c>
      <c r="D118" s="3" t="n">
        <v>0.0192307692307692</v>
      </c>
      <c r="E118" s="3" t="n">
        <v>0.0211946050096339</v>
      </c>
      <c r="F118" s="0"/>
      <c r="G118" s="0"/>
    </row>
    <row r="119" customFormat="false" ht="12.75" hidden="false" customHeight="false" outlineLevel="0" collapsed="false">
      <c r="A119" s="85" t="n">
        <v>36495</v>
      </c>
      <c r="B119" s="3" t="n">
        <v>0.0176399026763991</v>
      </c>
      <c r="C119" s="3" t="n">
        <v>0.00777178621768759</v>
      </c>
      <c r="D119" s="3" t="n">
        <v>0.0211946050096339</v>
      </c>
      <c r="E119" s="3" t="n">
        <v>0.0230991337824831</v>
      </c>
      <c r="F119" s="0"/>
      <c r="G119" s="0"/>
    </row>
    <row r="120" customFormat="false" ht="12.75" hidden="false" customHeight="false" outlineLevel="0" collapsed="false">
      <c r="B120" s="3"/>
      <c r="C120" s="3"/>
      <c r="F120" s="0"/>
      <c r="G120" s="0"/>
    </row>
    <row r="121" customFormat="false" ht="12.75" hidden="false" customHeight="false" outlineLevel="0" collapsed="false">
      <c r="B121" s="3"/>
      <c r="C121" s="3"/>
      <c r="F121" s="0"/>
      <c r="G121" s="0"/>
    </row>
    <row r="122" customFormat="false" ht="12.75" hidden="false" customHeight="false" outlineLevel="0" collapsed="false">
      <c r="B122" s="3"/>
      <c r="C122" s="3"/>
      <c r="F122" s="0"/>
      <c r="G122" s="0"/>
    </row>
    <row r="123" customFormat="false" ht="12.75" hidden="false" customHeight="false" outlineLevel="0" collapsed="false">
      <c r="B123" s="3"/>
      <c r="C123" s="3"/>
      <c r="F123" s="0"/>
      <c r="G123" s="0"/>
    </row>
    <row r="124" customFormat="false" ht="12.75" hidden="false" customHeight="false" outlineLevel="0" collapsed="false">
      <c r="B124" s="3"/>
      <c r="C124" s="3"/>
      <c r="F124" s="0"/>
      <c r="G124" s="0"/>
    </row>
    <row r="125" customFormat="false" ht="12.75" hidden="false" customHeight="false" outlineLevel="0" collapsed="false">
      <c r="B125" s="3"/>
      <c r="C125" s="3"/>
      <c r="F125" s="0"/>
      <c r="G125" s="0"/>
    </row>
    <row r="126" customFormat="false" ht="12.75" hidden="false" customHeight="false" outlineLevel="0" collapsed="false">
      <c r="B126" s="3"/>
      <c r="C126" s="3"/>
      <c r="F126" s="0"/>
      <c r="G126" s="0"/>
    </row>
    <row r="127" customFormat="false" ht="12.75" hidden="false" customHeight="false" outlineLevel="0" collapsed="false">
      <c r="B127" s="3"/>
      <c r="C127" s="3"/>
      <c r="F127" s="0"/>
      <c r="G127" s="0"/>
    </row>
    <row r="128" customFormat="false" ht="12.75" hidden="false" customHeight="false" outlineLevel="0" collapsed="false">
      <c r="B128" s="3"/>
      <c r="C128" s="3"/>
      <c r="F128" s="0"/>
      <c r="G128" s="0"/>
    </row>
    <row r="129" customFormat="false" ht="12.75" hidden="false" customHeight="false" outlineLevel="0" collapsed="false">
      <c r="B129" s="3"/>
      <c r="C129" s="3"/>
      <c r="F129" s="0"/>
      <c r="G129" s="0"/>
    </row>
    <row r="130" customFormat="false" ht="12.75" hidden="false" customHeight="false" outlineLevel="0" collapsed="false">
      <c r="B130" s="3"/>
      <c r="C130" s="3"/>
      <c r="F130" s="0"/>
      <c r="G130" s="0"/>
    </row>
    <row r="131" customFormat="false" ht="12.75" hidden="false" customHeight="false" outlineLevel="0" collapsed="false">
      <c r="B131" s="3"/>
      <c r="C131" s="3"/>
      <c r="F131" s="0"/>
      <c r="G131" s="0"/>
    </row>
    <row r="132" customFormat="false" ht="12.75" hidden="false" customHeight="false" outlineLevel="0" collapsed="false">
      <c r="B132" s="3"/>
      <c r="C132" s="3"/>
      <c r="F132" s="0"/>
      <c r="G132" s="0"/>
    </row>
    <row r="133" customFormat="false" ht="12.75" hidden="false" customHeight="false" outlineLevel="0" collapsed="false">
      <c r="B133" s="3"/>
      <c r="C133" s="3"/>
      <c r="F133" s="0"/>
      <c r="G133" s="0"/>
    </row>
    <row r="134" customFormat="false" ht="12.75" hidden="false" customHeight="false" outlineLevel="0" collapsed="false">
      <c r="B134" s="3"/>
      <c r="C134" s="3"/>
      <c r="F134" s="0"/>
      <c r="G134" s="0"/>
    </row>
    <row r="135" customFormat="false" ht="12.75" hidden="false" customHeight="false" outlineLevel="0" collapsed="false">
      <c r="B135" s="3"/>
      <c r="C135" s="3"/>
      <c r="F135" s="0"/>
      <c r="G135" s="0"/>
    </row>
    <row r="136" customFormat="false" ht="12.75" hidden="false" customHeight="false" outlineLevel="0" collapsed="false">
      <c r="B136" s="3"/>
      <c r="C136" s="3"/>
      <c r="F136" s="0"/>
      <c r="G136" s="0"/>
    </row>
    <row r="137" customFormat="false" ht="12.75" hidden="false" customHeight="false" outlineLevel="0" collapsed="false">
      <c r="B137" s="3"/>
      <c r="C137" s="3"/>
      <c r="F137" s="0"/>
      <c r="G137" s="0"/>
    </row>
    <row r="138" customFormat="false" ht="12.75" hidden="false" customHeight="false" outlineLevel="0" collapsed="false">
      <c r="B138" s="3"/>
      <c r="C138" s="3"/>
      <c r="F138" s="0"/>
      <c r="G138" s="0"/>
    </row>
    <row r="139" customFormat="false" ht="12.75" hidden="false" customHeight="false" outlineLevel="0" collapsed="false">
      <c r="B139" s="3"/>
      <c r="C139" s="3"/>
      <c r="F139" s="0"/>
      <c r="G139" s="0"/>
    </row>
    <row r="140" customFormat="false" ht="12.75" hidden="false" customHeight="false" outlineLevel="0" collapsed="false">
      <c r="B140" s="3"/>
      <c r="C140" s="3"/>
      <c r="F140" s="0"/>
      <c r="G140" s="0"/>
    </row>
    <row r="141" customFormat="false" ht="12.75" hidden="false" customHeight="false" outlineLevel="0" collapsed="false">
      <c r="B141" s="3"/>
      <c r="C141" s="3"/>
      <c r="F141" s="0"/>
      <c r="G141" s="0"/>
    </row>
    <row r="142" customFormat="false" ht="12.75" hidden="false" customHeight="false" outlineLevel="0" collapsed="false">
      <c r="B142" s="3"/>
      <c r="C142" s="3"/>
      <c r="F142" s="0"/>
      <c r="G142" s="0"/>
    </row>
    <row r="143" customFormat="false" ht="12.75" hidden="false" customHeight="false" outlineLevel="0" collapsed="false">
      <c r="B143" s="3"/>
      <c r="C143" s="3"/>
      <c r="F143" s="0"/>
      <c r="G143" s="0"/>
    </row>
    <row r="144" customFormat="false" ht="12.75" hidden="false" customHeight="false" outlineLevel="0" collapsed="false">
      <c r="B144" s="3"/>
      <c r="C144" s="3"/>
      <c r="F144" s="0"/>
      <c r="G144" s="0"/>
    </row>
    <row r="145" customFormat="false" ht="12.75" hidden="false" customHeight="false" outlineLevel="0" collapsed="false">
      <c r="B145" s="3"/>
      <c r="C145" s="3"/>
      <c r="F145" s="0"/>
      <c r="G145" s="0"/>
    </row>
    <row r="146" customFormat="false" ht="12.75" hidden="false" customHeight="false" outlineLevel="0" collapsed="false">
      <c r="B146" s="3"/>
      <c r="C146" s="3"/>
      <c r="F146" s="0"/>
      <c r="G146" s="0"/>
    </row>
    <row r="147" customFormat="false" ht="12.75" hidden="false" customHeight="false" outlineLevel="0" collapsed="false">
      <c r="B147" s="3"/>
      <c r="C147" s="3"/>
      <c r="F147" s="0"/>
      <c r="G147" s="0"/>
    </row>
    <row r="148" customFormat="false" ht="12.75" hidden="false" customHeight="false" outlineLevel="0" collapsed="false">
      <c r="B148" s="3"/>
      <c r="C148" s="3"/>
      <c r="F148" s="0"/>
      <c r="G148" s="0"/>
    </row>
    <row r="149" customFormat="false" ht="12.75" hidden="false" customHeight="false" outlineLevel="0" collapsed="false">
      <c r="B149" s="3"/>
      <c r="C149" s="3"/>
      <c r="F149" s="0"/>
      <c r="G149" s="0"/>
    </row>
    <row r="150" customFormat="false" ht="12.75" hidden="false" customHeight="false" outlineLevel="0" collapsed="false">
      <c r="B150" s="3"/>
      <c r="C150" s="3"/>
      <c r="F150" s="0"/>
      <c r="G150" s="0"/>
    </row>
    <row r="151" customFormat="false" ht="12.75" hidden="false" customHeight="false" outlineLevel="0" collapsed="false">
      <c r="B151" s="3"/>
      <c r="C151" s="3"/>
      <c r="F151" s="0"/>
      <c r="G151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8" width="9.14"/>
    <col collapsed="false" customWidth="true" hidden="false" outlineLevel="0" max="2" min="2" style="97" width="7.42"/>
    <col collapsed="false" customWidth="true" hidden="false" outlineLevel="0" max="3" min="3" style="1" width="12.56"/>
    <col collapsed="false" customWidth="true" hidden="false" outlineLevel="0" max="5" min="4" style="78" width="8.56"/>
    <col collapsed="false" customWidth="true" hidden="false" outlineLevel="0" max="6" min="6" style="97" width="7.99"/>
    <col collapsed="false" customWidth="true" hidden="false" outlineLevel="0" max="7" min="7" style="1" width="12.56"/>
    <col collapsed="false" customWidth="true" hidden="false" outlineLevel="0" max="8" min="8" style="78" width="8.56"/>
    <col collapsed="false" customWidth="true" hidden="false" outlineLevel="0" max="9" min="9" style="78" width="6.56"/>
  </cols>
  <sheetData>
    <row r="2" customFormat="false" ht="25.5" hidden="false" customHeight="false" outlineLevel="0" collapsed="false">
      <c r="B2" s="98" t="s">
        <v>40</v>
      </c>
      <c r="C2" s="99"/>
      <c r="D2" s="100" t="s">
        <v>23</v>
      </c>
      <c r="E2" s="101" t="s">
        <v>41</v>
      </c>
      <c r="F2" s="102" t="s">
        <v>42</v>
      </c>
      <c r="G2" s="103"/>
      <c r="H2" s="100" t="s">
        <v>43</v>
      </c>
      <c r="I2" s="104"/>
    </row>
    <row r="3" customFormat="false" ht="12.75" hidden="false" customHeight="false" outlineLevel="0" collapsed="false">
      <c r="A3" s="105" t="s">
        <v>44</v>
      </c>
      <c r="B3" s="106" t="s">
        <v>45</v>
      </c>
      <c r="C3" s="101" t="s">
        <v>46</v>
      </c>
      <c r="D3" s="100" t="s">
        <v>47</v>
      </c>
      <c r="E3" s="101"/>
      <c r="F3" s="106" t="s">
        <v>45</v>
      </c>
      <c r="G3" s="101" t="s">
        <v>46</v>
      </c>
      <c r="H3" s="100" t="s">
        <v>47</v>
      </c>
      <c r="I3" s="104"/>
    </row>
    <row r="4" customFormat="false" ht="12.75" hidden="false" customHeight="false" outlineLevel="0" collapsed="false">
      <c r="A4" s="107" t="n">
        <v>32509</v>
      </c>
      <c r="B4" s="108" t="n">
        <v>111</v>
      </c>
      <c r="C4" s="109"/>
      <c r="D4" s="110"/>
      <c r="E4" s="109"/>
      <c r="F4" s="108" t="n">
        <v>76.4</v>
      </c>
      <c r="G4" s="109"/>
      <c r="H4" s="110"/>
      <c r="I4" s="1"/>
    </row>
    <row r="5" customFormat="false" ht="12.75" hidden="false" customHeight="false" outlineLevel="0" collapsed="false">
      <c r="A5" s="68" t="n">
        <v>32540</v>
      </c>
      <c r="B5" s="97" t="n">
        <v>111.8</v>
      </c>
      <c r="D5" s="72"/>
      <c r="E5" s="1"/>
      <c r="F5" s="97" t="n">
        <v>76.6</v>
      </c>
      <c r="H5" s="72"/>
      <c r="I5" s="1"/>
    </row>
    <row r="6" customFormat="false" ht="12.75" hidden="false" customHeight="false" outlineLevel="0" collapsed="false">
      <c r="A6" s="68" t="n">
        <v>32568</v>
      </c>
      <c r="B6" s="97" t="n">
        <v>112.3</v>
      </c>
      <c r="D6" s="72"/>
      <c r="E6" s="1"/>
      <c r="F6" s="97" t="n">
        <v>77</v>
      </c>
      <c r="H6" s="72"/>
      <c r="I6" s="1"/>
    </row>
    <row r="7" customFormat="false" ht="12.75" hidden="false" customHeight="false" outlineLevel="0" collapsed="false">
      <c r="A7" s="68" t="n">
        <v>32599</v>
      </c>
      <c r="B7" s="97" t="n">
        <v>114.3</v>
      </c>
      <c r="D7" s="72"/>
      <c r="E7" s="1"/>
      <c r="F7" s="97" t="n">
        <v>77.5</v>
      </c>
      <c r="H7" s="72"/>
      <c r="I7" s="1"/>
    </row>
    <row r="8" customFormat="false" ht="12.75" hidden="false" customHeight="false" outlineLevel="0" collapsed="false">
      <c r="A8" s="68" t="n">
        <v>32629</v>
      </c>
      <c r="B8" s="97" t="n">
        <v>115</v>
      </c>
      <c r="D8" s="72"/>
      <c r="E8" s="1"/>
      <c r="F8" s="97" t="n">
        <v>78</v>
      </c>
      <c r="H8" s="72"/>
      <c r="I8" s="1"/>
    </row>
    <row r="9" customFormat="false" ht="12.75" hidden="false" customHeight="false" outlineLevel="0" collapsed="false">
      <c r="A9" s="68" t="n">
        <v>32660</v>
      </c>
      <c r="B9" s="97" t="n">
        <v>115.4</v>
      </c>
      <c r="D9" s="72"/>
      <c r="E9" s="1"/>
      <c r="F9" s="97" t="n">
        <v>78.1</v>
      </c>
      <c r="H9" s="72"/>
      <c r="I9" s="1"/>
    </row>
    <row r="10" customFormat="false" ht="12.75" hidden="false" customHeight="false" outlineLevel="0" collapsed="false">
      <c r="A10" s="68" t="n">
        <v>32690</v>
      </c>
      <c r="B10" s="97" t="n">
        <v>115.5</v>
      </c>
      <c r="D10" s="72"/>
      <c r="E10" s="1"/>
      <c r="F10" s="97" t="n">
        <v>78.2</v>
      </c>
      <c r="H10" s="72"/>
      <c r="I10" s="1"/>
    </row>
    <row r="11" customFormat="false" ht="12.75" hidden="false" customHeight="false" outlineLevel="0" collapsed="false">
      <c r="A11" s="68" t="n">
        <v>32721</v>
      </c>
      <c r="B11" s="97" t="n">
        <v>115.8</v>
      </c>
      <c r="D11" s="72"/>
      <c r="E11" s="1"/>
      <c r="F11" s="97" t="n">
        <v>78.4</v>
      </c>
      <c r="H11" s="72"/>
      <c r="I11" s="1"/>
    </row>
    <row r="12" customFormat="false" ht="12.75" hidden="false" customHeight="false" outlineLevel="0" collapsed="false">
      <c r="A12" s="68" t="n">
        <v>32752</v>
      </c>
      <c r="B12" s="97" t="n">
        <v>116.6</v>
      </c>
      <c r="D12" s="72"/>
      <c r="E12" s="1"/>
      <c r="F12" s="97" t="n">
        <v>78.9</v>
      </c>
      <c r="H12" s="72"/>
      <c r="I12" s="1"/>
    </row>
    <row r="13" customFormat="false" ht="12.75" hidden="false" customHeight="false" outlineLevel="0" collapsed="false">
      <c r="A13" s="68" t="n">
        <v>32782</v>
      </c>
      <c r="B13" s="97" t="n">
        <v>117.5</v>
      </c>
      <c r="D13" s="72"/>
      <c r="E13" s="1"/>
      <c r="F13" s="97" t="n">
        <v>79.4</v>
      </c>
      <c r="H13" s="72"/>
      <c r="I13" s="1"/>
    </row>
    <row r="14" customFormat="false" ht="12.75" hidden="false" customHeight="false" outlineLevel="0" collapsed="false">
      <c r="A14" s="68" t="n">
        <v>32813</v>
      </c>
      <c r="B14" s="97" t="n">
        <v>118.5</v>
      </c>
      <c r="C14" s="1" t="s">
        <v>23</v>
      </c>
      <c r="D14" s="72"/>
      <c r="E14" s="1"/>
      <c r="F14" s="97" t="n">
        <v>79.4</v>
      </c>
      <c r="G14" s="1" t="s">
        <v>24</v>
      </c>
      <c r="H14" s="72"/>
      <c r="I14" s="1"/>
    </row>
    <row r="15" customFormat="false" ht="12.75" hidden="false" customHeight="false" outlineLevel="0" collapsed="false">
      <c r="A15" s="80" t="n">
        <v>32843</v>
      </c>
      <c r="B15" s="111" t="n">
        <v>118.8</v>
      </c>
      <c r="C15" s="1" t="n">
        <f aca="false">(B15-B14)/B14</f>
        <v>0.00253164556962023</v>
      </c>
      <c r="D15" s="112"/>
      <c r="E15" s="113"/>
      <c r="F15" s="111" t="n">
        <v>79.7</v>
      </c>
      <c r="G15" s="1" t="n">
        <f aca="false">(F15-F14)/F14</f>
        <v>0.00377833753148611</v>
      </c>
      <c r="H15" s="114"/>
      <c r="I15" s="1"/>
    </row>
    <row r="16" customFormat="false" ht="12.75" hidden="false" customHeight="false" outlineLevel="0" collapsed="false">
      <c r="A16" s="115" t="n">
        <v>32874</v>
      </c>
      <c r="B16" s="97" t="n">
        <v>119.5</v>
      </c>
      <c r="C16" s="1" t="n">
        <f aca="false">(B16-B15)/B15</f>
        <v>0.00589225589225592</v>
      </c>
      <c r="D16" s="116" t="n">
        <f aca="false">B16/B4-1</f>
        <v>0.0765765765765767</v>
      </c>
      <c r="E16" s="3" t="n">
        <f aca="false">D31</f>
        <v>0.0639488409272582</v>
      </c>
      <c r="F16" s="97" t="n">
        <v>80.5</v>
      </c>
      <c r="G16" s="1" t="n">
        <f aca="false">(F16-F15)/F15</f>
        <v>0.0100376411543287</v>
      </c>
      <c r="H16" s="114" t="n">
        <f aca="false">F16/F4-1</f>
        <v>0.0536649214659686</v>
      </c>
      <c r="I16" s="3"/>
    </row>
    <row r="17" customFormat="false" ht="12.75" hidden="false" customHeight="false" outlineLevel="0" collapsed="false">
      <c r="A17" s="115" t="n">
        <v>32905</v>
      </c>
      <c r="B17" s="97" t="n">
        <v>120.2</v>
      </c>
      <c r="C17" s="1" t="n">
        <f aca="false">(B17-B16)/B16</f>
        <v>0.00585774058577408</v>
      </c>
      <c r="D17" s="116" t="n">
        <f aca="false">B17/B5-1</f>
        <v>0.075134168157424</v>
      </c>
      <c r="E17" s="3" t="n">
        <f aca="false">D32</f>
        <v>0.0578446909667194</v>
      </c>
      <c r="F17" s="97" t="n">
        <v>80.7</v>
      </c>
      <c r="G17" s="1" t="n">
        <f aca="false">(F17-F16)/F16</f>
        <v>0.00248447204968948</v>
      </c>
      <c r="H17" s="114" t="n">
        <f aca="false">F17/F5-1</f>
        <v>0.0535248041775458</v>
      </c>
      <c r="I17" s="3"/>
    </row>
    <row r="18" customFormat="false" ht="12.75" hidden="false" customHeight="false" outlineLevel="0" collapsed="false">
      <c r="A18" s="115" t="n">
        <v>32933</v>
      </c>
      <c r="B18" s="97" t="n">
        <v>121.4</v>
      </c>
      <c r="C18" s="1" t="n">
        <f aca="false">(B18-B17)/B17</f>
        <v>0.00998336106489187</v>
      </c>
      <c r="D18" s="116" t="n">
        <f aca="false">B18/B6-1</f>
        <v>0.081032947462155</v>
      </c>
      <c r="E18" s="3" t="n">
        <f aca="false">D33</f>
        <v>0.058405682715075</v>
      </c>
      <c r="F18" s="97" t="n">
        <v>81.3</v>
      </c>
      <c r="G18" s="1" t="n">
        <f aca="false">(F18-F17)/F17</f>
        <v>0.00743494423791815</v>
      </c>
      <c r="H18" s="116" t="n">
        <f aca="false">F18/F6-1</f>
        <v>0.0558441558441558</v>
      </c>
      <c r="I18" s="3"/>
    </row>
    <row r="19" customFormat="false" ht="12.75" hidden="false" customHeight="false" outlineLevel="0" collapsed="false">
      <c r="A19" s="115" t="n">
        <v>32964</v>
      </c>
      <c r="B19" s="97" t="n">
        <v>125.1</v>
      </c>
      <c r="C19" s="1" t="n">
        <f aca="false">(B19-B18)/B18</f>
        <v>0.030477759472817</v>
      </c>
      <c r="D19" s="116" t="n">
        <f aca="false">B19/B7-1</f>
        <v>0.094488188976378</v>
      </c>
      <c r="E19" s="3" t="n">
        <f aca="false">D34</f>
        <v>0.0552050473186121</v>
      </c>
      <c r="F19" s="97" t="n">
        <v>82.3</v>
      </c>
      <c r="G19" s="1" t="n">
        <f aca="false">(F19-F18)/F18</f>
        <v>0.01230012300123</v>
      </c>
      <c r="H19" s="114" t="n">
        <f aca="false">F19/F7-1</f>
        <v>0.0619354838709678</v>
      </c>
      <c r="I19" s="88"/>
    </row>
    <row r="20" customFormat="false" ht="12.75" hidden="false" customHeight="false" outlineLevel="0" collapsed="false">
      <c r="A20" s="115" t="n">
        <v>32994</v>
      </c>
      <c r="B20" s="97" t="n">
        <v>126.2</v>
      </c>
      <c r="C20" s="1" t="n">
        <f aca="false">(B20-B19)/B19</f>
        <v>0.00879296562749807</v>
      </c>
      <c r="D20" s="116" t="n">
        <f aca="false">B20/B8-1</f>
        <v>0.0973913043478261</v>
      </c>
      <c r="E20" s="3" t="n">
        <f aca="false">D35</f>
        <v>0.0468384074941453</v>
      </c>
      <c r="F20" s="97" t="n">
        <v>82.7</v>
      </c>
      <c r="G20" s="1" t="n">
        <f aca="false">(F20-F19)/F19</f>
        <v>0.00486026731470238</v>
      </c>
      <c r="H20" s="114" t="n">
        <f aca="false">F20/F8-1</f>
        <v>0.0602564102564103</v>
      </c>
      <c r="I20" s="88" t="n">
        <f aca="false">H19-H16</f>
        <v>0.00827056240499924</v>
      </c>
    </row>
    <row r="21" customFormat="false" ht="12.75" hidden="false" customHeight="false" outlineLevel="0" collapsed="false">
      <c r="A21" s="115" t="n">
        <v>33025</v>
      </c>
      <c r="B21" s="97" t="n">
        <v>126.7</v>
      </c>
      <c r="C21" s="1" t="n">
        <f aca="false">(B21-B20)/B20</f>
        <v>0.00396196513470682</v>
      </c>
      <c r="D21" s="116" t="n">
        <f aca="false">B21/B9-1</f>
        <v>0.0979202772963606</v>
      </c>
      <c r="E21" s="3" t="n">
        <f aca="false">D36</f>
        <v>0.0409899458623355</v>
      </c>
      <c r="F21" s="97" t="n">
        <v>82.8</v>
      </c>
      <c r="G21" s="1" t="n">
        <f aca="false">(F21-F20)/F20</f>
        <v>0.00120918984280525</v>
      </c>
      <c r="H21" s="114" t="n">
        <f aca="false">F21/F9-1</f>
        <v>0.0601792573623561</v>
      </c>
      <c r="I21" s="88" t="n">
        <f aca="false">H20-H17</f>
        <v>0.00673160607886447</v>
      </c>
      <c r="J21" s="117" t="n">
        <f aca="false">H20-H16</f>
        <v>0.00659148879044169</v>
      </c>
    </row>
    <row r="22" customFormat="false" ht="12.75" hidden="false" customHeight="false" outlineLevel="0" collapsed="false">
      <c r="A22" s="115" t="n">
        <v>33055</v>
      </c>
      <c r="B22" s="97" t="n">
        <v>126.8</v>
      </c>
      <c r="C22" s="1" t="n">
        <f aca="false">(B22-B21)/B21</f>
        <v>0.000789265982636104</v>
      </c>
      <c r="D22" s="116" t="n">
        <f aca="false">B22/B10-1</f>
        <v>0.0978354978354978</v>
      </c>
      <c r="E22" s="3" t="n">
        <f aca="false">D37</f>
        <v>0.0368380660015348</v>
      </c>
      <c r="F22" s="97" t="n">
        <v>82.8</v>
      </c>
      <c r="G22" s="1" t="n">
        <f aca="false">(F22-F21)/F21</f>
        <v>0</v>
      </c>
      <c r="H22" s="116" t="n">
        <f aca="false">F22/F10-1</f>
        <v>0.0588235294117647</v>
      </c>
      <c r="I22" s="88" t="n">
        <f aca="false">H21-H18</f>
        <v>0.00433510151820027</v>
      </c>
      <c r="J22" s="117" t="n">
        <f aca="false">H21-H17</f>
        <v>0.00665445318481028</v>
      </c>
    </row>
    <row r="23" customFormat="false" ht="12.75" hidden="false" customHeight="false" outlineLevel="0" collapsed="false">
      <c r="A23" s="115" t="n">
        <v>33086</v>
      </c>
      <c r="B23" s="97" t="n">
        <v>128.1</v>
      </c>
      <c r="C23" s="1" t="n">
        <f aca="false">(B23-B22)/B22</f>
        <v>0.0102523659305993</v>
      </c>
      <c r="D23" s="116" t="n">
        <f aca="false">B23/B11-1</f>
        <v>0.106217616580311</v>
      </c>
      <c r="E23" s="3" t="n">
        <f aca="false">D38</f>
        <v>0.043076923076923</v>
      </c>
      <c r="F23" s="97" t="n">
        <v>83.6</v>
      </c>
      <c r="G23" s="1" t="n">
        <f aca="false">(F23-F22)/F22</f>
        <v>0.00966183574879224</v>
      </c>
      <c r="H23" s="116" t="n">
        <f aca="false">F23/F11-1</f>
        <v>0.0663265306122447</v>
      </c>
      <c r="I23" s="88" t="n">
        <f aca="false">H22-H19</f>
        <v>-0.00311195445920309</v>
      </c>
      <c r="J23" s="117" t="n">
        <f aca="false">H22-H18</f>
        <v>0.00297937356760891</v>
      </c>
    </row>
    <row r="24" customFormat="false" ht="12.75" hidden="false" customHeight="false" outlineLevel="0" collapsed="false">
      <c r="A24" s="115" t="n">
        <v>33117</v>
      </c>
      <c r="B24" s="97" t="n">
        <v>129.3</v>
      </c>
      <c r="C24" s="1" t="n">
        <f aca="false">(B24-B23)/B23</f>
        <v>0.00936768149882917</v>
      </c>
      <c r="D24" s="116" t="n">
        <f aca="false">B24/B12-1</f>
        <v>0.108919382504288</v>
      </c>
      <c r="E24" s="3" t="n">
        <f aca="false">D39</f>
        <v>0.0446497305619706</v>
      </c>
      <c r="F24" s="97" t="n">
        <v>84.4</v>
      </c>
      <c r="G24" s="1" t="n">
        <f aca="false">(F24-F23)/F23</f>
        <v>0.00956937799043076</v>
      </c>
      <c r="H24" s="116" t="n">
        <f aca="false">F24/F12-1</f>
        <v>0.0697084917617237</v>
      </c>
      <c r="I24" s="88" t="n">
        <f aca="false">H23-H20</f>
        <v>0.00607012035583443</v>
      </c>
      <c r="J24" s="117" t="n">
        <f aca="false">H23-H19</f>
        <v>0.00439104674127688</v>
      </c>
    </row>
    <row r="25" customFormat="false" ht="12.75" hidden="false" customHeight="false" outlineLevel="0" collapsed="false">
      <c r="A25" s="115" t="n">
        <v>33147</v>
      </c>
      <c r="B25" s="97" t="n">
        <v>130.3</v>
      </c>
      <c r="C25" s="1" t="n">
        <f aca="false">(B25-B24)/B24</f>
        <v>0.00773395204949729</v>
      </c>
      <c r="D25" s="116" t="n">
        <f aca="false">B25/B13-1</f>
        <v>0.108936170212766</v>
      </c>
      <c r="E25" s="3" t="n">
        <f aca="false">D40</f>
        <v>0.0414746543778803</v>
      </c>
      <c r="F25" s="97" t="n">
        <v>85.1</v>
      </c>
      <c r="G25" s="1" t="n">
        <f aca="false">(F25-F24)/F24</f>
        <v>0.00829383886255911</v>
      </c>
      <c r="H25" s="116" t="n">
        <f aca="false">F25/F13-1</f>
        <v>0.0717884130982367</v>
      </c>
      <c r="I25" s="88" t="n">
        <f aca="false">H24-H21</f>
        <v>0.00952923439936759</v>
      </c>
      <c r="J25" s="117" t="n">
        <f aca="false">H24-H20</f>
        <v>0.0094520815053134</v>
      </c>
    </row>
    <row r="26" customFormat="false" ht="12.75" hidden="false" customHeight="false" outlineLevel="0" collapsed="false">
      <c r="A26" s="115" t="n">
        <v>33178</v>
      </c>
      <c r="B26" s="97" t="n">
        <v>130</v>
      </c>
      <c r="C26" s="1" t="n">
        <f aca="false">(B26-B25)/B25</f>
        <v>-0.00230237912509602</v>
      </c>
      <c r="D26" s="116" t="n">
        <f aca="false">B26/B14-1</f>
        <v>0.0970464135021096</v>
      </c>
      <c r="E26" s="3" t="n">
        <f aca="false">D41</f>
        <v>0.0412528647822765</v>
      </c>
      <c r="F26" s="97" t="n">
        <v>85</v>
      </c>
      <c r="G26" s="1" t="n">
        <f aca="false">(F26-F25)/F25</f>
        <v>-0.0011750881316098</v>
      </c>
      <c r="H26" s="116" t="n">
        <f aca="false">F26/F14-1</f>
        <v>0.0705289672544081</v>
      </c>
      <c r="I26" s="88" t="n">
        <f aca="false">H25-H22</f>
        <v>0.012964883686472</v>
      </c>
      <c r="J26" s="117" t="n">
        <f aca="false">H25-H21</f>
        <v>0.0116091557358806</v>
      </c>
    </row>
    <row r="27" customFormat="false" ht="12.75" hidden="false" customHeight="false" outlineLevel="0" collapsed="false">
      <c r="A27" s="115" t="n">
        <v>33208</v>
      </c>
      <c r="B27" s="97" t="n">
        <v>129.9</v>
      </c>
      <c r="C27" s="1" t="n">
        <f aca="false">(B27-B26)/B26</f>
        <v>-0.000769230769230726</v>
      </c>
      <c r="D27" s="116" t="n">
        <f aca="false">B27/B15-1</f>
        <v>0.0934343434343434</v>
      </c>
      <c r="E27" s="3" t="n">
        <f aca="false">D42</f>
        <v>0.0403348554033485</v>
      </c>
      <c r="F27" s="97" t="n">
        <v>84.8</v>
      </c>
      <c r="G27" s="1" t="n">
        <f aca="false">(F27-F26)/F26</f>
        <v>-0.00235294117647062</v>
      </c>
      <c r="H27" s="116" t="n">
        <f aca="false">F27/F15-1</f>
        <v>0.0639899623588456</v>
      </c>
      <c r="I27" s="88" t="n">
        <f aca="false">H26-H23</f>
        <v>0.00420243664216335</v>
      </c>
      <c r="J27" s="117" t="n">
        <f aca="false">H26-H22</f>
        <v>0.0117054378426433</v>
      </c>
    </row>
    <row r="28" customFormat="false" ht="12.75" hidden="false" customHeight="false" outlineLevel="0" collapsed="false">
      <c r="A28" s="115" t="n">
        <v>33239</v>
      </c>
      <c r="B28" s="97" t="n">
        <v>130.2</v>
      </c>
      <c r="C28" s="1" t="n">
        <f aca="false">(B28-B27)/B27</f>
        <v>0.00230946882217077</v>
      </c>
      <c r="D28" s="116" t="n">
        <f aca="false">B28/B16-1</f>
        <v>0.0895397489539749</v>
      </c>
      <c r="E28" s="3" t="n">
        <f aca="false">D43</f>
        <v>0.0428249436513901</v>
      </c>
      <c r="F28" s="97" t="n">
        <v>85.8</v>
      </c>
      <c r="G28" s="1" t="n">
        <f aca="false">(F28-F27)/F27</f>
        <v>0.0117924528301887</v>
      </c>
      <c r="H28" s="116" t="n">
        <f aca="false">F28/F16-1</f>
        <v>0.0658385093167702</v>
      </c>
      <c r="I28" s="88" t="n">
        <f aca="false">H27-H24</f>
        <v>-0.00571852940287809</v>
      </c>
      <c r="J28" s="117" t="n">
        <f aca="false">H27-H23</f>
        <v>-0.00233656825339912</v>
      </c>
    </row>
    <row r="29" customFormat="false" ht="12.75" hidden="false" customHeight="false" outlineLevel="0" collapsed="false">
      <c r="A29" s="115" t="n">
        <v>33270</v>
      </c>
      <c r="B29" s="97" t="n">
        <v>130.9</v>
      </c>
      <c r="C29" s="1" t="n">
        <f aca="false">(B29-B28)/B28</f>
        <v>0.00537634408602164</v>
      </c>
      <c r="D29" s="116" t="n">
        <f aca="false">B29/B17-1</f>
        <v>0.0890183028286189</v>
      </c>
      <c r="E29" s="3" t="n">
        <f aca="false">D44</f>
        <v>0.0434456928838953</v>
      </c>
      <c r="F29" s="97" t="n">
        <v>86</v>
      </c>
      <c r="G29" s="1" t="n">
        <f aca="false">(F29-F28)/F28</f>
        <v>0.00233100233100236</v>
      </c>
      <c r="H29" s="116" t="n">
        <f aca="false">F29/F17-1</f>
        <v>0.0656753407682775</v>
      </c>
      <c r="I29" s="88" t="n">
        <f aca="false">H28-H25</f>
        <v>-0.00594990378146654</v>
      </c>
      <c r="J29" s="117" t="n">
        <f aca="false">H28-H24</f>
        <v>-0.00386998244495351</v>
      </c>
    </row>
    <row r="30" customFormat="false" ht="12.75" hidden="false" customHeight="false" outlineLevel="0" collapsed="false">
      <c r="A30" s="115" t="n">
        <v>33298</v>
      </c>
      <c r="B30" s="97" t="n">
        <v>131.4</v>
      </c>
      <c r="C30" s="1" t="n">
        <f aca="false">(B30-B29)/B29</f>
        <v>0.00381970970206264</v>
      </c>
      <c r="D30" s="116" t="n">
        <f aca="false">B30/B18-1</f>
        <v>0.0823723228995057</v>
      </c>
      <c r="E30" s="3" t="n">
        <f aca="false">D45</f>
        <v>0.0387770320656229</v>
      </c>
      <c r="F30" s="97" t="n">
        <v>86.3</v>
      </c>
      <c r="G30" s="1" t="n">
        <f aca="false">(F30-F29)/F29</f>
        <v>0.00348837209302322</v>
      </c>
      <c r="H30" s="116" t="n">
        <f aca="false">F30/F18-1</f>
        <v>0.0615006150061501</v>
      </c>
      <c r="I30" s="88" t="n">
        <f aca="false">H29-H26</f>
        <v>-0.00485362648613052</v>
      </c>
      <c r="J30" s="117" t="n">
        <f aca="false">H29-H25</f>
        <v>-0.00611307232995917</v>
      </c>
    </row>
    <row r="31" customFormat="false" ht="12.75" hidden="false" customHeight="false" outlineLevel="0" collapsed="false">
      <c r="A31" s="115" t="n">
        <v>33329</v>
      </c>
      <c r="B31" s="97" t="n">
        <v>133.1</v>
      </c>
      <c r="C31" s="1" t="n">
        <f aca="false">(B31-B30)/B30</f>
        <v>0.0129375951293759</v>
      </c>
      <c r="D31" s="116" t="n">
        <f aca="false">B31/B19-1</f>
        <v>0.0639488409272582</v>
      </c>
      <c r="E31" s="3" t="n">
        <f aca="false">D46</f>
        <v>0.0373692077727952</v>
      </c>
      <c r="F31" s="97" t="n">
        <v>87.4</v>
      </c>
      <c r="G31" s="1" t="n">
        <f aca="false">(F31-F30)/F30</f>
        <v>0.0127462340672075</v>
      </c>
      <c r="H31" s="116" t="n">
        <f aca="false">F31/F19-1</f>
        <v>0.0619684082624545</v>
      </c>
      <c r="I31" s="88" t="n">
        <f aca="false">H30-H27</f>
        <v>-0.00248934735269546</v>
      </c>
      <c r="J31" s="117" t="n">
        <f aca="false">H30-H26</f>
        <v>-0.00902835224825793</v>
      </c>
    </row>
    <row r="32" customFormat="false" ht="12.75" hidden="false" customHeight="false" outlineLevel="0" collapsed="false">
      <c r="A32" s="115" t="n">
        <v>33359</v>
      </c>
      <c r="B32" s="97" t="n">
        <v>133.5</v>
      </c>
      <c r="C32" s="1" t="n">
        <f aca="false">(B32-B31)/B31</f>
        <v>0.00300525920360635</v>
      </c>
      <c r="D32" s="116" t="n">
        <f aca="false">B32/B20-1</f>
        <v>0.0578446909667194</v>
      </c>
      <c r="E32" s="3" t="n">
        <f aca="false">D47</f>
        <v>0.0357941834451903</v>
      </c>
      <c r="F32" s="97" t="n">
        <v>87.8</v>
      </c>
      <c r="G32" s="1" t="n">
        <f aca="false">(F32-F31)/F31</f>
        <v>0.0045766590389015</v>
      </c>
      <c r="H32" s="116" t="n">
        <f aca="false">F32/F20-1</f>
        <v>0.0616686819830712</v>
      </c>
      <c r="I32" s="88" t="n">
        <f aca="false">H31-H28</f>
        <v>-0.00387010105431562</v>
      </c>
      <c r="J32" s="117" t="n">
        <f aca="false">H31-H27</f>
        <v>-0.00202155409639104</v>
      </c>
    </row>
    <row r="33" customFormat="false" ht="12.75" hidden="false" customHeight="false" outlineLevel="0" collapsed="false">
      <c r="A33" s="115" t="n">
        <v>33390</v>
      </c>
      <c r="B33" s="97" t="n">
        <v>134.1</v>
      </c>
      <c r="C33" s="1" t="n">
        <f aca="false">(B33-B32)/B32</f>
        <v>0.00449438202247187</v>
      </c>
      <c r="D33" s="116" t="n">
        <f aca="false">B33/B21-1</f>
        <v>0.058405682715075</v>
      </c>
      <c r="E33" s="3" t="n">
        <f aca="false">D48</f>
        <v>0.035661218424963</v>
      </c>
      <c r="F33" s="97" t="n">
        <v>87.7</v>
      </c>
      <c r="G33" s="1" t="n">
        <f aca="false">(F33-F32)/F32</f>
        <v>-0.00113895216400905</v>
      </c>
      <c r="H33" s="116" t="n">
        <f aca="false">F33/F21-1</f>
        <v>0.0591787439613527</v>
      </c>
      <c r="I33" s="88" t="n">
        <f aca="false">H32-H29</f>
        <v>-0.00400665878520634</v>
      </c>
      <c r="J33" s="117" t="n">
        <f aca="false">H32-H28</f>
        <v>-0.00416982733369897</v>
      </c>
    </row>
    <row r="34" customFormat="false" ht="12.75" hidden="false" customHeight="false" outlineLevel="0" collapsed="false">
      <c r="A34" s="115" t="n">
        <v>33420</v>
      </c>
      <c r="B34" s="97" t="n">
        <v>133.8</v>
      </c>
      <c r="C34" s="1" t="n">
        <f aca="false">(B34-B33)/B33</f>
        <v>-0.00223713646532426</v>
      </c>
      <c r="D34" s="116" t="n">
        <f aca="false">B34/B22-1</f>
        <v>0.0552050473186121</v>
      </c>
      <c r="E34" s="3" t="n">
        <f aca="false">D49</f>
        <v>0.0355292376017766</v>
      </c>
      <c r="F34" s="97" t="n">
        <v>87.9</v>
      </c>
      <c r="G34" s="1" t="n">
        <f aca="false">(F34-F33)/F33</f>
        <v>0.00228050171037632</v>
      </c>
      <c r="H34" s="116" t="n">
        <f aca="false">F34/F22-1</f>
        <v>0.0615942028985508</v>
      </c>
      <c r="I34" s="88" t="n">
        <f aca="false">H33-H30</f>
        <v>-0.00232187104479742</v>
      </c>
      <c r="J34" s="117" t="n">
        <f aca="false">H33-H29</f>
        <v>-0.00649659680692483</v>
      </c>
    </row>
    <row r="35" customFormat="false" ht="12.75" hidden="false" customHeight="false" outlineLevel="0" collapsed="false">
      <c r="A35" s="115" t="n">
        <v>33451</v>
      </c>
      <c r="B35" s="97" t="n">
        <v>134.1</v>
      </c>
      <c r="C35" s="1" t="n">
        <f aca="false">(B35-B34)/B34</f>
        <v>0.00224215246636759</v>
      </c>
      <c r="D35" s="116" t="n">
        <f aca="false">B35/B23-1</f>
        <v>0.0468384074941453</v>
      </c>
      <c r="E35" s="3" t="n">
        <f aca="false">D50</f>
        <v>0.03023598820059</v>
      </c>
      <c r="F35" s="97" t="n">
        <v>87.9</v>
      </c>
      <c r="G35" s="1" t="n">
        <f aca="false">(F35-F34)/F34</f>
        <v>0</v>
      </c>
      <c r="H35" s="116" t="n">
        <f aca="false">F35/F23-1</f>
        <v>0.0514354066985647</v>
      </c>
      <c r="I35" s="88" t="n">
        <f aca="false">H34-H31</f>
        <v>-0.000374205363903757</v>
      </c>
      <c r="J35" s="117" t="n">
        <f aca="false">H34-H30</f>
        <v>9.35878924006595E-005</v>
      </c>
    </row>
    <row r="36" customFormat="false" ht="12.75" hidden="false" customHeight="false" outlineLevel="0" collapsed="false">
      <c r="A36" s="115" t="n">
        <v>33482</v>
      </c>
      <c r="B36" s="97" t="n">
        <v>134.6</v>
      </c>
      <c r="C36" s="1" t="n">
        <f aca="false">(B36-B35)/B35</f>
        <v>0.00372856077554064</v>
      </c>
      <c r="D36" s="116" t="n">
        <f aca="false">B36/B24-1</f>
        <v>0.0409899458623355</v>
      </c>
      <c r="E36" s="3" t="n">
        <f aca="false">D51</f>
        <v>0.025792188651437</v>
      </c>
      <c r="F36" s="97" t="n">
        <v>88</v>
      </c>
      <c r="G36" s="1" t="n">
        <f aca="false">(F36-F35)/F35</f>
        <v>0.00113765642775875</v>
      </c>
      <c r="H36" s="116" t="n">
        <f aca="false">F36/F24-1</f>
        <v>0.0426540284360188</v>
      </c>
      <c r="I36" s="88" t="n">
        <f aca="false">H35-H32</f>
        <v>-0.0102332752845065</v>
      </c>
      <c r="J36" s="117" t="n">
        <f aca="false">H35-H31</f>
        <v>-0.0105330015638898</v>
      </c>
    </row>
    <row r="37" customFormat="false" ht="12.75" hidden="false" customHeight="false" outlineLevel="0" collapsed="false">
      <c r="A37" s="115" t="n">
        <v>33512</v>
      </c>
      <c r="B37" s="97" t="n">
        <v>135.1</v>
      </c>
      <c r="C37" s="1" t="n">
        <f aca="false">(B37-B36)/B36</f>
        <v>0.0037147102526003</v>
      </c>
      <c r="D37" s="116" t="n">
        <f aca="false">B37/B25-1</f>
        <v>0.0368380660015348</v>
      </c>
      <c r="E37" s="3" t="n">
        <f aca="false">D52</f>
        <v>0.0169616519174043</v>
      </c>
      <c r="F37" s="97" t="n">
        <v>88.2</v>
      </c>
      <c r="G37" s="1" t="n">
        <f aca="false">(F37-F36)/F36</f>
        <v>0.00227272727272731</v>
      </c>
      <c r="H37" s="116" t="n">
        <f aca="false">F37/F25-1</f>
        <v>0.036427732079906</v>
      </c>
      <c r="I37" s="88" t="n">
        <f aca="false">H36-H33</f>
        <v>-0.0165247155253339</v>
      </c>
      <c r="J37" s="117" t="n">
        <f aca="false">H36-H32</f>
        <v>-0.0190146535470523</v>
      </c>
    </row>
    <row r="38" customFormat="false" ht="12.75" hidden="false" customHeight="false" outlineLevel="0" collapsed="false">
      <c r="A38" s="115" t="n">
        <v>33543</v>
      </c>
      <c r="B38" s="97" t="n">
        <v>135.6</v>
      </c>
      <c r="C38" s="1" t="n">
        <f aca="false">(B38-B37)/B37</f>
        <v>0.00370096225018505</v>
      </c>
      <c r="D38" s="116" t="n">
        <f aca="false">B38/B26-1</f>
        <v>0.043076923076923</v>
      </c>
      <c r="E38" s="3" t="n">
        <f aca="false">D53</f>
        <v>0.0183418928833456</v>
      </c>
      <c r="F38" s="97" t="n">
        <v>88.4</v>
      </c>
      <c r="G38" s="1" t="n">
        <f aca="false">(F38-F37)/F37</f>
        <v>0.00226757369614516</v>
      </c>
      <c r="H38" s="116" t="n">
        <f aca="false">F38/F26-1</f>
        <v>0.04</v>
      </c>
      <c r="I38" s="88" t="n">
        <f aca="false">H37-H34</f>
        <v>-0.0251664708186448</v>
      </c>
      <c r="J38" s="117" t="n">
        <f aca="false">H37-H33</f>
        <v>-0.0227510118814467</v>
      </c>
    </row>
    <row r="39" customFormat="false" ht="12.75" hidden="false" customHeight="false" outlineLevel="0" collapsed="false">
      <c r="A39" s="115" t="n">
        <v>33573</v>
      </c>
      <c r="B39" s="97" t="n">
        <v>135.7</v>
      </c>
      <c r="C39" s="1" t="n">
        <f aca="false">(B39-B38)/B38</f>
        <v>0.000737463126843616</v>
      </c>
      <c r="D39" s="116" t="n">
        <f aca="false">B39/B27-1</f>
        <v>0.0446497305619706</v>
      </c>
      <c r="E39" s="3" t="n">
        <f aca="false">D54</f>
        <v>0.0190197512801757</v>
      </c>
      <c r="F39" s="97" t="n">
        <v>88.3</v>
      </c>
      <c r="G39" s="1" t="n">
        <f aca="false">(F39-F38)/F38</f>
        <v>-0.00113122171945711</v>
      </c>
      <c r="H39" s="116" t="n">
        <f aca="false">F39/F27-1</f>
        <v>0.0412735849056605</v>
      </c>
      <c r="I39" s="88" t="n">
        <f aca="false">H38-H35</f>
        <v>-0.0114354066985647</v>
      </c>
      <c r="J39" s="117" t="n">
        <f aca="false">H38-H34</f>
        <v>-0.0215942028985507</v>
      </c>
    </row>
    <row r="40" customFormat="false" ht="12.75" hidden="false" customHeight="false" outlineLevel="0" collapsed="false">
      <c r="A40" s="115" t="n">
        <v>33604</v>
      </c>
      <c r="B40" s="97" t="n">
        <v>135.6</v>
      </c>
      <c r="C40" s="1" t="n">
        <f aca="false">(B40-B39)/B39</f>
        <v>-0.000736919675755301</v>
      </c>
      <c r="D40" s="116" t="n">
        <f aca="false">B40/B28-1</f>
        <v>0.0414746543778803</v>
      </c>
      <c r="E40" s="3" t="n">
        <f aca="false">D55</f>
        <v>0.0129682997118155</v>
      </c>
      <c r="F40" s="97" t="n">
        <v>88.7</v>
      </c>
      <c r="G40" s="1" t="n">
        <f aca="false">(F40-F39)/F39</f>
        <v>0.00453001132502838</v>
      </c>
      <c r="H40" s="116" t="n">
        <f aca="false">F40/F28-1</f>
        <v>0.0337995337995338</v>
      </c>
      <c r="I40" s="88" t="n">
        <f aca="false">H39-H36</f>
        <v>-0.00138044353035838</v>
      </c>
      <c r="J40" s="117" t="n">
        <f aca="false">H39-H35</f>
        <v>-0.0101618217929043</v>
      </c>
    </row>
    <row r="41" customFormat="false" ht="12.75" hidden="false" customHeight="false" outlineLevel="0" collapsed="false">
      <c r="A41" s="115" t="n">
        <v>33635</v>
      </c>
      <c r="B41" s="97" t="n">
        <v>136.3</v>
      </c>
      <c r="C41" s="1" t="n">
        <f aca="false">(B41-B40)/B40</f>
        <v>0.00516224188790573</v>
      </c>
      <c r="D41" s="116" t="n">
        <f aca="false">B41/B29-1</f>
        <v>0.0412528647822765</v>
      </c>
      <c r="E41" s="3" t="n">
        <f aca="false">D56</f>
        <v>0.0129217516152189</v>
      </c>
      <c r="F41" s="97" t="n">
        <v>89</v>
      </c>
      <c r="G41" s="1" t="n">
        <f aca="false">(F41-F40)/F40</f>
        <v>0.00338218714768881</v>
      </c>
      <c r="H41" s="116" t="n">
        <f aca="false">F41/F29-1</f>
        <v>0.0348837209302326</v>
      </c>
      <c r="I41" s="88" t="n">
        <f aca="false">H40-H37</f>
        <v>-0.0026281982803722</v>
      </c>
      <c r="J41" s="117" t="n">
        <f aca="false">H40-H36</f>
        <v>-0.00885449463648502</v>
      </c>
    </row>
    <row r="42" customFormat="false" ht="12.75" hidden="false" customHeight="false" outlineLevel="0" collapsed="false">
      <c r="A42" s="115" t="n">
        <v>33664</v>
      </c>
      <c r="B42" s="97" t="n">
        <v>136.7</v>
      </c>
      <c r="C42" s="1" t="n">
        <f aca="false">(B42-B41)/B41</f>
        <v>0.00293470286133512</v>
      </c>
      <c r="D42" s="116" t="n">
        <f aca="false">B42/B30-1</f>
        <v>0.0403348554033485</v>
      </c>
      <c r="E42" s="3" t="n">
        <f aca="false">D57</f>
        <v>0.0122038765254844</v>
      </c>
      <c r="F42" s="97" t="n">
        <v>89.7</v>
      </c>
      <c r="G42" s="1" t="n">
        <f aca="false">(F42-F41)/F41</f>
        <v>0.00786516853932587</v>
      </c>
      <c r="H42" s="116" t="n">
        <f aca="false">F42/F30-1</f>
        <v>0.0393974507531867</v>
      </c>
      <c r="I42" s="88" t="n">
        <f aca="false">H41-H38</f>
        <v>-0.00511627906976742</v>
      </c>
      <c r="J42" s="117" t="n">
        <f aca="false">H41-H37</f>
        <v>-0.0015440111496734</v>
      </c>
    </row>
    <row r="43" customFormat="false" ht="12.75" hidden="false" customHeight="false" outlineLevel="0" collapsed="false">
      <c r="A43" s="115" t="n">
        <v>33695</v>
      </c>
      <c r="B43" s="97" t="n">
        <v>138.8</v>
      </c>
      <c r="C43" s="1" t="n">
        <f aca="false">(B43-B42)/B42</f>
        <v>0.0153621068032189</v>
      </c>
      <c r="D43" s="116" t="n">
        <f aca="false">B43/B31-1</f>
        <v>0.0428249436513901</v>
      </c>
      <c r="E43" s="3" t="n">
        <f aca="false">D58</f>
        <v>0.0136887608069163</v>
      </c>
      <c r="F43" s="97" t="n">
        <v>90.1</v>
      </c>
      <c r="G43" s="1" t="n">
        <f aca="false">(F43-F42)/F42</f>
        <v>0.0044593088071348</v>
      </c>
      <c r="H43" s="116" t="n">
        <f aca="false">F43/F31-1</f>
        <v>0.0308924485125857</v>
      </c>
      <c r="I43" s="88" t="n">
        <f aca="false">H42-H39</f>
        <v>-0.00187613415247379</v>
      </c>
      <c r="J43" s="117" t="n">
        <f aca="false">H42-H38</f>
        <v>-0.000602549246813355</v>
      </c>
    </row>
    <row r="44" customFormat="false" ht="12.75" hidden="false" customHeight="false" outlineLevel="0" collapsed="false">
      <c r="A44" s="115" t="n">
        <v>33725</v>
      </c>
      <c r="B44" s="97" t="n">
        <v>139.3</v>
      </c>
      <c r="C44" s="1" t="n">
        <f aca="false">(B44-B43)/B43</f>
        <v>0.00360230547550432</v>
      </c>
      <c r="D44" s="116" t="n">
        <f aca="false">B44/B32-1</f>
        <v>0.0434456928838953</v>
      </c>
      <c r="E44" s="3" t="n">
        <f aca="false">D59</f>
        <v>0.0172786177105833</v>
      </c>
      <c r="F44" s="97" t="n">
        <v>90.3</v>
      </c>
      <c r="G44" s="1" t="n">
        <f aca="false">(F44-F43)/F43</f>
        <v>0.00221975582685908</v>
      </c>
      <c r="H44" s="116" t="n">
        <f aca="false">F44/F32-1</f>
        <v>0.0284738041002277</v>
      </c>
      <c r="I44" s="88" t="n">
        <f aca="false">H43-H40</f>
        <v>-0.00290708528694816</v>
      </c>
      <c r="J44" s="117" t="n">
        <f aca="false">H43-H39</f>
        <v>-0.0103811363930748</v>
      </c>
    </row>
    <row r="45" customFormat="false" ht="12.75" hidden="false" customHeight="false" outlineLevel="0" collapsed="false">
      <c r="A45" s="115" t="n">
        <v>33756</v>
      </c>
      <c r="B45" s="97" t="n">
        <v>139.3</v>
      </c>
      <c r="C45" s="1" t="n">
        <f aca="false">(B45-B44)/B44</f>
        <v>0</v>
      </c>
      <c r="D45" s="116" t="n">
        <f aca="false">B45/B33-1</f>
        <v>0.0387770320656229</v>
      </c>
      <c r="E45" s="3" t="n">
        <f aca="false">D60</f>
        <v>0.0179340028694404</v>
      </c>
      <c r="F45" s="97" t="n">
        <v>90.4</v>
      </c>
      <c r="G45" s="1" t="n">
        <f aca="false">(F45-F44)/F44</f>
        <v>0.00110741971207097</v>
      </c>
      <c r="H45" s="116" t="n">
        <f aca="false">F45/F33-1</f>
        <v>0.0307867730900799</v>
      </c>
      <c r="I45" s="88" t="n">
        <f aca="false">H44-H41</f>
        <v>-0.00640991683000491</v>
      </c>
      <c r="J45" s="117" t="n">
        <f aca="false">H44-H40</f>
        <v>-0.00532572969930611</v>
      </c>
    </row>
    <row r="46" customFormat="false" ht="12.75" hidden="false" customHeight="false" outlineLevel="0" collapsed="false">
      <c r="A46" s="115" t="n">
        <v>33786</v>
      </c>
      <c r="B46" s="97" t="n">
        <v>138.8</v>
      </c>
      <c r="C46" s="1" t="n">
        <f aca="false">(B46-B45)/B45</f>
        <v>-0.00358937544867193</v>
      </c>
      <c r="D46" s="116" t="n">
        <f aca="false">B46/B34-1</f>
        <v>0.0373692077727952</v>
      </c>
      <c r="E46" s="3" t="n">
        <f aca="false">D61</f>
        <v>0.0135811293781272</v>
      </c>
      <c r="F46" s="97" t="n">
        <v>90.4</v>
      </c>
      <c r="G46" s="1" t="n">
        <f aca="false">(F46-F45)/F45</f>
        <v>0</v>
      </c>
      <c r="H46" s="116" t="n">
        <f aca="false">F46/F34-1</f>
        <v>0.0284414106939703</v>
      </c>
      <c r="I46" s="88" t="n">
        <f aca="false">H45-H42</f>
        <v>-0.00861067766310675</v>
      </c>
      <c r="J46" s="117" t="n">
        <f aca="false">H45-H41</f>
        <v>-0.00409694784015269</v>
      </c>
    </row>
    <row r="47" customFormat="false" ht="12.75" hidden="false" customHeight="false" outlineLevel="0" collapsed="false">
      <c r="A47" s="115" t="n">
        <v>33817</v>
      </c>
      <c r="B47" s="97" t="n">
        <v>138.9</v>
      </c>
      <c r="C47" s="1" t="n">
        <f aca="false">(B47-B46)/B46</f>
        <v>0.000720461095100824</v>
      </c>
      <c r="D47" s="116" t="n">
        <f aca="false">B47/B35-1</f>
        <v>0.0357941834451903</v>
      </c>
      <c r="E47" s="3" t="n">
        <f aca="false">D62</f>
        <v>0.0136005726556907</v>
      </c>
      <c r="F47" s="97" t="n">
        <v>90.3</v>
      </c>
      <c r="G47" s="1" t="n">
        <f aca="false">(F47-F46)/F46</f>
        <v>-0.00110619469026558</v>
      </c>
      <c r="H47" s="116" t="n">
        <f aca="false">F47/F35-1</f>
        <v>0.0273037542662116</v>
      </c>
      <c r="I47" s="88" t="n">
        <f aca="false">H46-H43</f>
        <v>-0.00245103781861533</v>
      </c>
      <c r="J47" s="117" t="n">
        <f aca="false">H46-H42</f>
        <v>-0.0109560400592164</v>
      </c>
    </row>
    <row r="48" customFormat="false" ht="12.75" hidden="false" customHeight="false" outlineLevel="0" collapsed="false">
      <c r="A48" s="115" t="n">
        <v>33848</v>
      </c>
      <c r="B48" s="97" t="n">
        <v>139.4</v>
      </c>
      <c r="C48" s="1" t="n">
        <f aca="false">(B48-B47)/B47</f>
        <v>0.00359971202303816</v>
      </c>
      <c r="D48" s="116" t="n">
        <f aca="false">B48/B36-1</f>
        <v>0.035661218424963</v>
      </c>
      <c r="E48" s="3" t="n">
        <f aca="false">D63</f>
        <v>0.0193965517241381</v>
      </c>
      <c r="F48" s="97" t="n">
        <v>90.4</v>
      </c>
      <c r="G48" s="1" t="n">
        <f aca="false">(F48-F47)/F47</f>
        <v>0.00110741971207097</v>
      </c>
      <c r="H48" s="116" t="n">
        <f aca="false">F48/F36-1</f>
        <v>0.0272727272727273</v>
      </c>
      <c r="I48" s="88" t="n">
        <f aca="false">H47-H44</f>
        <v>-0.00117004983401614</v>
      </c>
      <c r="J48" s="117" t="n">
        <f aca="false">H47-H43</f>
        <v>-0.00358869424637409</v>
      </c>
    </row>
    <row r="49" customFormat="false" ht="12.75" hidden="false" customHeight="false" outlineLevel="0" collapsed="false">
      <c r="A49" s="115" t="n">
        <v>33878</v>
      </c>
      <c r="B49" s="97" t="n">
        <v>139.9</v>
      </c>
      <c r="C49" s="1" t="n">
        <f aca="false">(B49-B48)/B48</f>
        <v>0.00358680057388809</v>
      </c>
      <c r="D49" s="116" t="n">
        <f aca="false">B49/B37-1</f>
        <v>0.0355292376017766</v>
      </c>
      <c r="E49" s="3" t="n">
        <f aca="false">D64</f>
        <v>0.0246555474981871</v>
      </c>
      <c r="F49" s="97" t="n">
        <v>90.7</v>
      </c>
      <c r="G49" s="1" t="n">
        <f aca="false">(F49-F48)/F48</f>
        <v>0.00331858407079643</v>
      </c>
      <c r="H49" s="116" t="n">
        <f aca="false">F49/F37-1</f>
        <v>0.0283446712018141</v>
      </c>
      <c r="I49" s="88" t="n">
        <f aca="false">H48-H45</f>
        <v>-0.0035140458173526</v>
      </c>
      <c r="J49" s="117" t="n">
        <f aca="false">H48-H44</f>
        <v>-0.00120107682750037</v>
      </c>
    </row>
    <row r="50" customFormat="false" ht="12.75" hidden="false" customHeight="false" outlineLevel="0" collapsed="false">
      <c r="A50" s="115" t="n">
        <v>33909</v>
      </c>
      <c r="B50" s="97" t="n">
        <v>139.7</v>
      </c>
      <c r="C50" s="1" t="n">
        <f aca="false">(B50-B49)/B49</f>
        <v>-0.00142959256611878</v>
      </c>
      <c r="D50" s="116" t="n">
        <f aca="false">B50/B38-1</f>
        <v>0.03023598820059</v>
      </c>
      <c r="E50" s="3" t="n">
        <f aca="false">D65</f>
        <v>0.0237752161383284</v>
      </c>
      <c r="F50" s="97" t="n">
        <v>91.2</v>
      </c>
      <c r="G50" s="1" t="n">
        <f aca="false">(F50-F49)/F49</f>
        <v>0.00551267916207277</v>
      </c>
      <c r="H50" s="116" t="n">
        <f aca="false">F50/F38-1</f>
        <v>0.0316742081447963</v>
      </c>
      <c r="I50" s="88" t="n">
        <f aca="false">H49-H46</f>
        <v>-9.67394921562725E-005</v>
      </c>
      <c r="J50" s="117" t="n">
        <f aca="false">H49-H45</f>
        <v>-0.00244210188826588</v>
      </c>
    </row>
    <row r="51" customFormat="false" ht="12.75" hidden="false" customHeight="false" outlineLevel="0" collapsed="false">
      <c r="A51" s="115" t="n">
        <v>33939</v>
      </c>
      <c r="B51" s="97" t="n">
        <v>139.2</v>
      </c>
      <c r="C51" s="1" t="n">
        <f aca="false">(B51-B50)/B50</f>
        <v>-0.00357909806728704</v>
      </c>
      <c r="D51" s="116" t="n">
        <f aca="false">B51/B39-1</f>
        <v>0.025792188651437</v>
      </c>
      <c r="E51" s="3" t="n">
        <f aca="false">D66</f>
        <v>0.0229720028715004</v>
      </c>
      <c r="F51" s="97" t="n">
        <v>91.2</v>
      </c>
      <c r="G51" s="1" t="n">
        <f aca="false">(F51-F50)/F50</f>
        <v>0</v>
      </c>
      <c r="H51" s="116" t="n">
        <f aca="false">F51/F39-1</f>
        <v>0.0328425821064553</v>
      </c>
      <c r="I51" s="88" t="n">
        <f aca="false">H50-H47</f>
        <v>0.0043704538785847</v>
      </c>
      <c r="J51" s="117" t="n">
        <f aca="false">H50-H46</f>
        <v>0.00323279745082594</v>
      </c>
    </row>
    <row r="52" customFormat="false" ht="12.75" hidden="false" customHeight="false" outlineLevel="0" collapsed="false">
      <c r="A52" s="115" t="n">
        <v>33970</v>
      </c>
      <c r="B52" s="97" t="n">
        <v>137.9</v>
      </c>
      <c r="C52" s="1" t="n">
        <f aca="false">(B52-B51)/B51</f>
        <v>-0.00933908045976999</v>
      </c>
      <c r="D52" s="116" t="n">
        <f aca="false">B52/B40-1</f>
        <v>0.0169616519174043</v>
      </c>
      <c r="E52" s="3" t="n">
        <f aca="false">D67</f>
        <v>0.0256045519203414</v>
      </c>
      <c r="F52" s="97" t="n">
        <v>91.8</v>
      </c>
      <c r="G52" s="1" t="n">
        <f aca="false">(F52-F51)/F51</f>
        <v>0.00657894736842099</v>
      </c>
      <c r="H52" s="116" t="n">
        <f aca="false">F52/F40-1</f>
        <v>0.0349492671927847</v>
      </c>
      <c r="I52" s="88" t="n">
        <f aca="false">H51-H48</f>
        <v>0.00556985483372796</v>
      </c>
      <c r="J52" s="117" t="n">
        <f aca="false">H51-H47</f>
        <v>0.00553882784024373</v>
      </c>
    </row>
    <row r="53" customFormat="false" ht="12.75" hidden="false" customHeight="false" outlineLevel="0" collapsed="false">
      <c r="A53" s="115" t="n">
        <v>34001</v>
      </c>
      <c r="B53" s="97" t="n">
        <v>138.8</v>
      </c>
      <c r="C53" s="1" t="n">
        <f aca="false">(B53-B52)/B52</f>
        <v>0.00652646845540251</v>
      </c>
      <c r="D53" s="116" t="n">
        <f aca="false">B53/B41-1</f>
        <v>0.0183418928833456</v>
      </c>
      <c r="E53" s="3" t="n">
        <f aca="false">D68</f>
        <v>0.0255138199858256</v>
      </c>
      <c r="F53" s="97" t="n">
        <v>92.3</v>
      </c>
      <c r="G53" s="1" t="n">
        <f aca="false">(F53-F52)/F52</f>
        <v>0.00544662309368192</v>
      </c>
      <c r="H53" s="116" t="n">
        <f aca="false">F53/F41-1</f>
        <v>0.0370786516853932</v>
      </c>
      <c r="I53" s="88" t="n">
        <f aca="false">H52-H49</f>
        <v>0.00660459599097063</v>
      </c>
      <c r="J53" s="117" t="n">
        <f aca="false">H52-H48</f>
        <v>0.00767653992005735</v>
      </c>
    </row>
    <row r="54" customFormat="false" ht="12.75" hidden="false" customHeight="false" outlineLevel="0" collapsed="false">
      <c r="A54" s="115" t="n">
        <v>34029</v>
      </c>
      <c r="B54" s="97" t="n">
        <v>139.3</v>
      </c>
      <c r="C54" s="1" t="n">
        <f aca="false">(B54-B53)/B53</f>
        <v>0.00360230547550432</v>
      </c>
      <c r="D54" s="116" t="n">
        <f aca="false">B54/B42-1</f>
        <v>0.0190197512801757</v>
      </c>
      <c r="E54" s="3" t="n">
        <f aca="false">D69</f>
        <v>0.026241134751773</v>
      </c>
      <c r="F54" s="97" t="n">
        <v>93</v>
      </c>
      <c r="G54" s="1" t="n">
        <f aca="false">(F54-F53)/F53</f>
        <v>0.00758396533044423</v>
      </c>
      <c r="H54" s="116" t="n">
        <f aca="false">F54/F42-1</f>
        <v>0.0367892976588629</v>
      </c>
      <c r="I54" s="88" t="n">
        <f aca="false">H53-H50</f>
        <v>0.00540444354059688</v>
      </c>
      <c r="J54" s="117" t="n">
        <f aca="false">H53-H49</f>
        <v>0.0087339804835791</v>
      </c>
    </row>
    <row r="55" customFormat="false" ht="12.75" hidden="false" customHeight="false" outlineLevel="0" collapsed="false">
      <c r="A55" s="115" t="n">
        <v>34060</v>
      </c>
      <c r="B55" s="97" t="n">
        <v>140.6</v>
      </c>
      <c r="C55" s="1" t="n">
        <f aca="false">(B55-B54)/B54</f>
        <v>0.0093323761665469</v>
      </c>
      <c r="D55" s="116" t="n">
        <f aca="false">B55/B43-1</f>
        <v>0.0129682997118155</v>
      </c>
      <c r="E55" s="3" t="n">
        <f aca="false">D70</f>
        <v>0.023454157782516</v>
      </c>
      <c r="F55" s="97" t="n">
        <v>93.7</v>
      </c>
      <c r="G55" s="1" t="n">
        <f aca="false">(F55-F54)/F54</f>
        <v>0.00752688172043014</v>
      </c>
      <c r="H55" s="116" t="n">
        <f aca="false">F55/F43-1</f>
        <v>0.0399556048834628</v>
      </c>
      <c r="I55" s="88" t="n">
        <f aca="false">H54-H51</f>
        <v>0.00394671555240755</v>
      </c>
      <c r="J55" s="117" t="n">
        <f aca="false">H54-H50</f>
        <v>0.00511508951406658</v>
      </c>
    </row>
    <row r="56" customFormat="false" ht="12.75" hidden="false" customHeight="false" outlineLevel="0" collapsed="false">
      <c r="A56" s="115" t="n">
        <v>34090</v>
      </c>
      <c r="B56" s="97" t="n">
        <v>141.1</v>
      </c>
      <c r="C56" s="1" t="n">
        <f aca="false">(B56-B55)/B55</f>
        <v>0.00355618776671408</v>
      </c>
      <c r="D56" s="116" t="n">
        <f aca="false">B56/B44-1</f>
        <v>0.0129217516152189</v>
      </c>
      <c r="E56" s="3" t="n">
        <f aca="false">D71</f>
        <v>0.0240622788393488</v>
      </c>
      <c r="F56" s="97" t="n">
        <v>93.9</v>
      </c>
      <c r="G56" s="1" t="n">
        <f aca="false">(F56-F55)/F55</f>
        <v>0.00213447171824976</v>
      </c>
      <c r="H56" s="116" t="n">
        <f aca="false">F56/F44-1</f>
        <v>0.0398671096345515</v>
      </c>
      <c r="I56" s="88" t="n">
        <f aca="false">H55-H52</f>
        <v>0.00500633769067815</v>
      </c>
      <c r="J56" s="117" t="n">
        <f aca="false">H55-H51</f>
        <v>0.00711302277700754</v>
      </c>
    </row>
    <row r="57" customFormat="false" ht="12.75" hidden="false" customHeight="false" outlineLevel="0" collapsed="false">
      <c r="A57" s="115" t="n">
        <v>34121</v>
      </c>
      <c r="B57" s="97" t="n">
        <v>141</v>
      </c>
      <c r="C57" s="1" t="n">
        <f aca="false">(B57-B56)/B56</f>
        <v>-0.00070871722182845</v>
      </c>
      <c r="D57" s="116" t="n">
        <f aca="false">B57/B45-1</f>
        <v>0.0122038765254844</v>
      </c>
      <c r="E57" s="3" t="n">
        <f aca="false">D72</f>
        <v>0.0218463706835799</v>
      </c>
      <c r="F57" s="97" t="n">
        <v>94.1</v>
      </c>
      <c r="G57" s="1" t="n">
        <f aca="false">(F57-F56)/F56</f>
        <v>0.00212992545260904</v>
      </c>
      <c r="H57" s="116" t="n">
        <f aca="false">F57/F45-1</f>
        <v>0.040929203539823</v>
      </c>
      <c r="I57" s="88" t="n">
        <f aca="false">H56-H53</f>
        <v>0.00278845794915839</v>
      </c>
      <c r="J57" s="117" t="n">
        <f aca="false">H56-H52</f>
        <v>0.00491784244176685</v>
      </c>
    </row>
    <row r="58" customFormat="false" ht="12.75" hidden="false" customHeight="false" outlineLevel="0" collapsed="false">
      <c r="A58" s="115" t="n">
        <v>34151</v>
      </c>
      <c r="B58" s="97" t="n">
        <v>140.7</v>
      </c>
      <c r="C58" s="1" t="n">
        <f aca="false">(B58-B57)/B57</f>
        <v>-0.00212765957446817</v>
      </c>
      <c r="D58" s="116" t="n">
        <f aca="false">B58/B46-1</f>
        <v>0.0136887608069163</v>
      </c>
      <c r="E58" s="3" t="n">
        <f aca="false">D73</f>
        <v>0.0239774330042311</v>
      </c>
      <c r="F58" s="97" t="n">
        <v>94.2</v>
      </c>
      <c r="G58" s="1" t="n">
        <f aca="false">(F58-F57)/F57</f>
        <v>0.00106269925611061</v>
      </c>
      <c r="H58" s="116" t="n">
        <f aca="false">F58/F46-1</f>
        <v>0.0420353982300885</v>
      </c>
      <c r="I58" s="88" t="n">
        <f aca="false">H57-H54</f>
        <v>0.00413990588096014</v>
      </c>
      <c r="J58" s="117" t="n">
        <f aca="false">H57-H53</f>
        <v>0.00385055185442984</v>
      </c>
    </row>
    <row r="59" customFormat="false" ht="12.75" hidden="false" customHeight="false" outlineLevel="0" collapsed="false">
      <c r="A59" s="115" t="n">
        <v>34182</v>
      </c>
      <c r="B59" s="97" t="n">
        <v>141.3</v>
      </c>
      <c r="C59" s="1" t="n">
        <f aca="false">(B59-B58)/B58</f>
        <v>0.00426439232409398</v>
      </c>
      <c r="D59" s="116" t="n">
        <f aca="false">B59/B47-1</f>
        <v>0.0172786177105833</v>
      </c>
      <c r="E59" s="3" t="n">
        <f aca="false">D74</f>
        <v>0.026129943502825</v>
      </c>
      <c r="F59" s="97" t="n">
        <v>94.3</v>
      </c>
      <c r="G59" s="1" t="n">
        <f aca="false">(F59-F58)/F58</f>
        <v>0.00106157112526533</v>
      </c>
      <c r="H59" s="116" t="n">
        <f aca="false">F59/F47-1</f>
        <v>0.0442967884828349</v>
      </c>
      <c r="I59" s="88" t="n">
        <f aca="false">H58-H55</f>
        <v>0.00207979334662567</v>
      </c>
      <c r="J59" s="117" t="n">
        <f aca="false">H58-H54</f>
        <v>0.00524610057122565</v>
      </c>
    </row>
    <row r="60" customFormat="false" ht="12.75" hidden="false" customHeight="false" outlineLevel="0" collapsed="false">
      <c r="A60" s="115" t="n">
        <v>34213</v>
      </c>
      <c r="B60" s="97" t="n">
        <v>141.9</v>
      </c>
      <c r="C60" s="1" t="n">
        <f aca="false">(B60-B59)/B59</f>
        <v>0.00424628450106153</v>
      </c>
      <c r="D60" s="116" t="n">
        <f aca="false">B60/B48-1</f>
        <v>0.0179340028694404</v>
      </c>
      <c r="E60" s="3" t="n">
        <f aca="false">D75</f>
        <v>0.0288935870331219</v>
      </c>
      <c r="F60" s="97" t="n">
        <v>94.3</v>
      </c>
      <c r="G60" s="1" t="n">
        <f aca="false">(F60-F59)/F59</f>
        <v>0</v>
      </c>
      <c r="H60" s="116" t="n">
        <f aca="false">F60/F48-1</f>
        <v>0.0431415929203538</v>
      </c>
      <c r="I60" s="88" t="n">
        <f aca="false">H59-H56</f>
        <v>0.00442967884828338</v>
      </c>
      <c r="J60" s="117" t="n">
        <f aca="false">H59-H55</f>
        <v>0.00434118359937208</v>
      </c>
    </row>
    <row r="61" customFormat="false" ht="12.75" hidden="false" customHeight="false" outlineLevel="0" collapsed="false">
      <c r="A61" s="115" t="n">
        <v>34243</v>
      </c>
      <c r="B61" s="97" t="n">
        <v>141.8</v>
      </c>
      <c r="C61" s="1" t="n">
        <f aca="false">(B61-B60)/B60</f>
        <v>-0.000704721634954153</v>
      </c>
      <c r="D61" s="116" t="n">
        <f aca="false">B61/B49-1</f>
        <v>0.0135811293781272</v>
      </c>
      <c r="E61" s="3" t="n">
        <f aca="false">D76</f>
        <v>0.0332625619249822</v>
      </c>
      <c r="F61" s="97" t="n">
        <v>94.4</v>
      </c>
      <c r="G61" s="1" t="n">
        <f aca="false">(F61-F60)/F60</f>
        <v>0.00106044538706266</v>
      </c>
      <c r="H61" s="116" t="n">
        <f aca="false">F61/F49-1</f>
        <v>0.0407938257993385</v>
      </c>
      <c r="I61" s="88" t="n">
        <f aca="false">H60-H57</f>
        <v>0.00221238938053081</v>
      </c>
      <c r="J61" s="117" t="n">
        <f aca="false">H60-H56</f>
        <v>0.00327448328580227</v>
      </c>
    </row>
    <row r="62" customFormat="false" ht="12.75" hidden="false" customHeight="false" outlineLevel="0" collapsed="false">
      <c r="A62" s="115" t="n">
        <v>34274</v>
      </c>
      <c r="B62" s="97" t="n">
        <v>141.6</v>
      </c>
      <c r="C62" s="1" t="n">
        <f aca="false">(B62-B61)/B61</f>
        <v>-0.00141043723554314</v>
      </c>
      <c r="D62" s="116" t="n">
        <f aca="false">B62/B50-1</f>
        <v>0.0136005726556907</v>
      </c>
      <c r="E62" s="3" t="n">
        <f aca="false">D77</f>
        <v>0.0337790288529205</v>
      </c>
      <c r="F62" s="97" t="n">
        <v>94.4</v>
      </c>
      <c r="G62" s="1" t="n">
        <f aca="false">(F62-F61)/F61</f>
        <v>0</v>
      </c>
      <c r="H62" s="116" t="n">
        <f aca="false">F62/F50-1</f>
        <v>0.0350877192982457</v>
      </c>
      <c r="I62" s="88" t="n">
        <f aca="false">H61-H58</f>
        <v>-0.00124157243074996</v>
      </c>
      <c r="J62" s="117" t="n">
        <f aca="false">H61-H57</f>
        <v>-0.000135377740484444</v>
      </c>
    </row>
    <row r="63" customFormat="false" ht="12.75" hidden="false" customHeight="false" outlineLevel="0" collapsed="false">
      <c r="A63" s="115" t="n">
        <v>34304</v>
      </c>
      <c r="B63" s="97" t="n">
        <v>141.9</v>
      </c>
      <c r="C63" s="1" t="n">
        <f aca="false">(B63-B62)/B62</f>
        <v>0.00211864406779669</v>
      </c>
      <c r="D63" s="116" t="n">
        <f aca="false">B63/B51-1</f>
        <v>0.0193965517241381</v>
      </c>
      <c r="E63" s="3" t="n">
        <f aca="false">D78</f>
        <v>0.0350877192982457</v>
      </c>
      <c r="F63" s="97" t="n">
        <v>94.9</v>
      </c>
      <c r="G63" s="1" t="n">
        <f aca="false">(F63-F62)/F62</f>
        <v>0.00529661016949153</v>
      </c>
      <c r="H63" s="116" t="n">
        <f aca="false">F63/F51-1</f>
        <v>0.0405701754385965</v>
      </c>
      <c r="I63" s="88" t="n">
        <f aca="false">H62-H59</f>
        <v>-0.00920906918458919</v>
      </c>
      <c r="J63" s="117" t="n">
        <f aca="false">H62-H58</f>
        <v>-0.00694767893184278</v>
      </c>
    </row>
    <row r="64" customFormat="false" ht="12.75" hidden="false" customHeight="false" outlineLevel="0" collapsed="false">
      <c r="A64" s="115" t="n">
        <v>34335</v>
      </c>
      <c r="B64" s="97" t="n">
        <v>141.3</v>
      </c>
      <c r="C64" s="1" t="n">
        <f aca="false">(B64-B63)/B63</f>
        <v>-0.00422832980972512</v>
      </c>
      <c r="D64" s="116" t="n">
        <f aca="false">B64/B52-1</f>
        <v>0.0246555474981871</v>
      </c>
      <c r="E64" s="3" t="n">
        <f aca="false">D79</f>
        <v>0.0332871012482663</v>
      </c>
      <c r="F64" s="97" t="n">
        <v>95.2</v>
      </c>
      <c r="G64" s="1" t="n">
        <f aca="false">(F64-F63)/F63</f>
        <v>0.0031612223393045</v>
      </c>
      <c r="H64" s="116" t="n">
        <f aca="false">F64/F52-1</f>
        <v>0.0370370370370372</v>
      </c>
      <c r="I64" s="88" t="n">
        <f aca="false">H63-H60</f>
        <v>-0.00257141748175727</v>
      </c>
      <c r="J64" s="117" t="n">
        <f aca="false">H63-H59</f>
        <v>-0.00372661304423838</v>
      </c>
    </row>
    <row r="65" customFormat="false" ht="12.75" hidden="false" customHeight="false" outlineLevel="0" collapsed="false">
      <c r="A65" s="115" t="n">
        <v>34366</v>
      </c>
      <c r="B65" s="97" t="n">
        <v>142.1</v>
      </c>
      <c r="C65" s="1" t="n">
        <f aca="false">(B65-B64)/B64</f>
        <v>0.00566171266808197</v>
      </c>
      <c r="D65" s="116" t="n">
        <f aca="false">B65/B53-1</f>
        <v>0.0237752161383284</v>
      </c>
      <c r="E65" s="3" t="n">
        <f aca="false">D80</f>
        <v>0.033863165169316</v>
      </c>
      <c r="F65" s="97" t="n">
        <v>95.3</v>
      </c>
      <c r="G65" s="1" t="n">
        <f aca="false">(F65-F64)/F64</f>
        <v>0.00105042016806717</v>
      </c>
      <c r="H65" s="116" t="n">
        <f aca="false">F65/F53-1</f>
        <v>0.0325027085590466</v>
      </c>
      <c r="I65" s="88" t="n">
        <f aca="false">H64-H61</f>
        <v>-0.00375678876230134</v>
      </c>
      <c r="J65" s="117" t="n">
        <f aca="false">H64-H60</f>
        <v>-0.0061045558833166</v>
      </c>
    </row>
    <row r="66" customFormat="false" ht="12.75" hidden="false" customHeight="false" outlineLevel="0" collapsed="false">
      <c r="A66" s="115" t="n">
        <v>34394</v>
      </c>
      <c r="B66" s="97" t="n">
        <v>142.5</v>
      </c>
      <c r="C66" s="1" t="n">
        <f aca="false">(B66-B65)/B65</f>
        <v>0.00281491907107675</v>
      </c>
      <c r="D66" s="116" t="n">
        <f aca="false">B66/B54-1</f>
        <v>0.0229720028715004</v>
      </c>
      <c r="E66" s="3" t="n">
        <f aca="false">D81</f>
        <v>0.0352453351762267</v>
      </c>
      <c r="F66" s="97" t="n">
        <v>95.4</v>
      </c>
      <c r="G66" s="1" t="n">
        <f aca="false">(F66-F65)/F65</f>
        <v>0.00104931794333692</v>
      </c>
      <c r="H66" s="116" t="n">
        <f aca="false">F66/F54-1</f>
        <v>0.0258064516129033</v>
      </c>
      <c r="I66" s="88" t="n">
        <f aca="false">H65-H62</f>
        <v>-0.00258501073919915</v>
      </c>
      <c r="J66" s="117" t="n">
        <f aca="false">H65-H61</f>
        <v>-0.00829111724029197</v>
      </c>
    </row>
    <row r="67" customFormat="false" ht="12.75" hidden="false" customHeight="false" outlineLevel="0" collapsed="false">
      <c r="A67" s="115" t="n">
        <v>34425</v>
      </c>
      <c r="B67" s="97" t="n">
        <v>144.2</v>
      </c>
      <c r="C67" s="1" t="n">
        <f aca="false">(B67-B66)/B66</f>
        <v>0.0119298245614034</v>
      </c>
      <c r="D67" s="116" t="n">
        <f aca="false">B67/B55-1</f>
        <v>0.0256045519203414</v>
      </c>
      <c r="E67" s="3" t="n">
        <f aca="false">D82</f>
        <v>0.0354166666666667</v>
      </c>
      <c r="F67" s="97" t="n">
        <v>95.7</v>
      </c>
      <c r="G67" s="1" t="n">
        <f aca="false">(F67-F66)/F66</f>
        <v>0.00314465408805028</v>
      </c>
      <c r="H67" s="116" t="n">
        <f aca="false">F67/F55-1</f>
        <v>0.0213447171824974</v>
      </c>
      <c r="I67" s="88" t="n">
        <f aca="false">H66-H63</f>
        <v>-0.0147637238256932</v>
      </c>
      <c r="J67" s="117" t="n">
        <f aca="false">H66-H62</f>
        <v>-0.00928126768534243</v>
      </c>
    </row>
    <row r="68" customFormat="false" ht="12.75" hidden="false" customHeight="false" outlineLevel="0" collapsed="false">
      <c r="A68" s="115" t="n">
        <v>34455</v>
      </c>
      <c r="B68" s="97" t="n">
        <v>144.7</v>
      </c>
      <c r="C68" s="1" t="n">
        <f aca="false">(B68-B67)/B67</f>
        <v>0.00346740638002774</v>
      </c>
      <c r="D68" s="116" t="n">
        <f aca="false">B68/B56-1</f>
        <v>0.0255138199858256</v>
      </c>
      <c r="E68" s="3" t="n">
        <f aca="false">D83</f>
        <v>0.0359364201796821</v>
      </c>
      <c r="F68" s="97" t="n">
        <v>96</v>
      </c>
      <c r="G68" s="1" t="n">
        <f aca="false">(F68-F67)/F67</f>
        <v>0.00313479623824448</v>
      </c>
      <c r="H68" s="116" t="n">
        <f aca="false">F68/F56-1</f>
        <v>0.0223642172523961</v>
      </c>
      <c r="I68" s="88" t="n">
        <f aca="false">H67-H64</f>
        <v>-0.0156923198545398</v>
      </c>
      <c r="J68" s="117" t="n">
        <f aca="false">H67-H63</f>
        <v>-0.0192254582560991</v>
      </c>
    </row>
    <row r="69" customFormat="false" ht="12.75" hidden="false" customHeight="false" outlineLevel="0" collapsed="false">
      <c r="A69" s="115" t="n">
        <v>34486</v>
      </c>
      <c r="B69" s="97" t="n">
        <v>144.7</v>
      </c>
      <c r="C69" s="1" t="n">
        <f aca="false">(B69-B68)/B68</f>
        <v>0</v>
      </c>
      <c r="D69" s="116" t="n">
        <f aca="false">B69/B57-1</f>
        <v>0.026241134751773</v>
      </c>
      <c r="E69" s="3" t="n">
        <f aca="false">D84</f>
        <v>0.0386206896551724</v>
      </c>
      <c r="F69" s="97" t="n">
        <v>96.1</v>
      </c>
      <c r="G69" s="1" t="n">
        <f aca="false">(F69-F68)/F68</f>
        <v>0.00104166666666661</v>
      </c>
      <c r="H69" s="116" t="n">
        <f aca="false">F69/F57-1</f>
        <v>0.0212539851222104</v>
      </c>
      <c r="I69" s="88" t="n">
        <f aca="false">H68-H65</f>
        <v>-0.0101384913066505</v>
      </c>
      <c r="J69" s="117" t="n">
        <f aca="false">H68-H64</f>
        <v>-0.0146728197846411</v>
      </c>
    </row>
    <row r="70" customFormat="false" ht="12.75" hidden="false" customHeight="false" outlineLevel="0" collapsed="false">
      <c r="A70" s="115" t="n">
        <v>34516</v>
      </c>
      <c r="B70" s="97" t="n">
        <v>144</v>
      </c>
      <c r="C70" s="1" t="n">
        <f aca="false">(B70-B69)/B69</f>
        <v>-0.0048375950241879</v>
      </c>
      <c r="D70" s="116" t="n">
        <f aca="false">B70/B58-1</f>
        <v>0.023454157782516</v>
      </c>
      <c r="E70" s="3" t="n">
        <f aca="false">D85</f>
        <v>0.03168044077135</v>
      </c>
      <c r="F70" s="97" t="n">
        <v>96.1</v>
      </c>
      <c r="G70" s="1" t="n">
        <f aca="false">(F70-F69)/F69</f>
        <v>0</v>
      </c>
      <c r="H70" s="116" t="n">
        <f aca="false">F70/F58-1</f>
        <v>0.0201698513800423</v>
      </c>
      <c r="I70" s="88" t="n">
        <f aca="false">H69-H66</f>
        <v>-0.00455246649069285</v>
      </c>
      <c r="J70" s="117" t="n">
        <f aca="false">H69-H65</f>
        <v>-0.0112487234368361</v>
      </c>
    </row>
    <row r="71" customFormat="false" ht="12.75" hidden="false" customHeight="false" outlineLevel="0" collapsed="false">
      <c r="A71" s="115" t="n">
        <v>34547</v>
      </c>
      <c r="B71" s="97" t="n">
        <v>144.7</v>
      </c>
      <c r="C71" s="1" t="n">
        <f aca="false">(B71-B70)/B70</f>
        <v>0.00486111111111103</v>
      </c>
      <c r="D71" s="116" t="n">
        <f aca="false">B71/B59-1</f>
        <v>0.0240622788393488</v>
      </c>
      <c r="E71" s="3" t="n">
        <f aca="false">D86</f>
        <v>0.0309704060564349</v>
      </c>
      <c r="F71" s="97" t="n">
        <v>96.4</v>
      </c>
      <c r="G71" s="1" t="n">
        <f aca="false">(F71-F70)/F70</f>
        <v>0.00312174817898035</v>
      </c>
      <c r="H71" s="116" t="n">
        <f aca="false">F71/F59-1</f>
        <v>0.022269353128314</v>
      </c>
      <c r="I71" s="88" t="n">
        <f aca="false">H70-H67</f>
        <v>-0.00117486580245507</v>
      </c>
      <c r="J71" s="117" t="n">
        <f aca="false">H70-H66</f>
        <v>-0.00563660023286094</v>
      </c>
    </row>
    <row r="72" customFormat="false" ht="12.75" hidden="false" customHeight="false" outlineLevel="0" collapsed="false">
      <c r="A72" s="115" t="n">
        <v>34578</v>
      </c>
      <c r="B72" s="97" t="n">
        <v>145</v>
      </c>
      <c r="C72" s="1" t="n">
        <f aca="false">(B72-B71)/B71</f>
        <v>0.00207325501036635</v>
      </c>
      <c r="D72" s="116" t="n">
        <f aca="false">B72/B60-1</f>
        <v>0.0218463706835799</v>
      </c>
      <c r="E72" s="3" t="n">
        <f aca="false">D87</f>
        <v>0.0321917808219177</v>
      </c>
      <c r="F72" s="97" t="n">
        <v>96.5</v>
      </c>
      <c r="G72" s="1" t="n">
        <f aca="false">(F72-F71)/F71</f>
        <v>0.00103734439834019</v>
      </c>
      <c r="H72" s="116" t="n">
        <f aca="false">F72/F60-1</f>
        <v>0.0233297985153764</v>
      </c>
      <c r="I72" s="88" t="n">
        <f aca="false">H71-H68</f>
        <v>-9.48641240821058E-005</v>
      </c>
      <c r="J72" s="117" t="n">
        <f aca="false">H71-H67</f>
        <v>0.000924635945816599</v>
      </c>
    </row>
    <row r="73" customFormat="false" ht="12.75" hidden="false" customHeight="false" outlineLevel="0" collapsed="false">
      <c r="A73" s="115" t="n">
        <v>34608</v>
      </c>
      <c r="B73" s="97" t="n">
        <v>145.2</v>
      </c>
      <c r="C73" s="1" t="n">
        <f aca="false">(B73-B72)/B72</f>
        <v>0.00137931034482751</v>
      </c>
      <c r="D73" s="116" t="n">
        <f aca="false">B73/B61-1</f>
        <v>0.0239774330042311</v>
      </c>
      <c r="E73" s="3" t="n">
        <f aca="false">D88</f>
        <v>0.0287671232876712</v>
      </c>
      <c r="F73" s="97" t="n">
        <v>96.6</v>
      </c>
      <c r="G73" s="1" t="n">
        <f aca="false">(F73-F72)/F72</f>
        <v>0.00103626943005175</v>
      </c>
      <c r="H73" s="116" t="n">
        <f aca="false">F73/F61-1</f>
        <v>0.0233050847457625</v>
      </c>
      <c r="I73" s="88" t="n">
        <f aca="false">H72-H69</f>
        <v>0.00207581339316598</v>
      </c>
      <c r="J73" s="117" t="n">
        <f aca="false">H72-H68</f>
        <v>0.000965581262980297</v>
      </c>
    </row>
    <row r="74" customFormat="false" ht="12.75" hidden="false" customHeight="false" outlineLevel="0" collapsed="false">
      <c r="A74" s="115" t="n">
        <v>34639</v>
      </c>
      <c r="B74" s="97" t="n">
        <v>145.3</v>
      </c>
      <c r="C74" s="1" t="n">
        <f aca="false">(B74-B73)/B73</f>
        <v>0.000688705234159936</v>
      </c>
      <c r="D74" s="116" t="n">
        <f aca="false">B74/B62-1</f>
        <v>0.026129943502825</v>
      </c>
      <c r="E74" s="3" t="n">
        <f aca="false">D89</f>
        <v>0.0272294077603812</v>
      </c>
      <c r="F74" s="97" t="n">
        <v>96.8</v>
      </c>
      <c r="G74" s="1" t="n">
        <f aca="false">(F74-F73)/F73</f>
        <v>0.00207039337474123</v>
      </c>
      <c r="H74" s="116" t="n">
        <f aca="false">F74/F62-1</f>
        <v>0.0254237288135593</v>
      </c>
      <c r="I74" s="88" t="n">
        <f aca="false">H73-H70</f>
        <v>0.00313523336572019</v>
      </c>
      <c r="J74" s="117" t="n">
        <f aca="false">H73-H69</f>
        <v>0.0020510996235521</v>
      </c>
    </row>
    <row r="75" customFormat="false" ht="12.75" hidden="false" customHeight="false" outlineLevel="0" collapsed="false">
      <c r="A75" s="115" t="n">
        <v>34669</v>
      </c>
      <c r="B75" s="97" t="n">
        <v>146</v>
      </c>
      <c r="C75" s="1" t="n">
        <f aca="false">(B75-B74)/B74</f>
        <v>0.0048176187198898</v>
      </c>
      <c r="D75" s="116" t="n">
        <f aca="false">B75/B63-1</f>
        <v>0.0288935870331219</v>
      </c>
      <c r="E75" s="3" t="n">
        <f aca="false">D90</f>
        <v>0.0271186440677966</v>
      </c>
      <c r="F75" s="97" t="n">
        <v>97.4</v>
      </c>
      <c r="G75" s="1" t="n">
        <f aca="false">(F75-F74)/F74</f>
        <v>0.00619834710743811</v>
      </c>
      <c r="H75" s="116" t="n">
        <f aca="false">F75/F63-1</f>
        <v>0.0263435194942043</v>
      </c>
      <c r="I75" s="88" t="n">
        <f aca="false">H74-H71</f>
        <v>0.00315437568524524</v>
      </c>
      <c r="J75" s="117" t="n">
        <f aca="false">H74-H70</f>
        <v>0.00525387743351691</v>
      </c>
    </row>
    <row r="76" customFormat="false" ht="12.75" hidden="false" customHeight="false" outlineLevel="0" collapsed="false">
      <c r="A76" s="115" t="n">
        <v>34700</v>
      </c>
      <c r="B76" s="97" t="n">
        <v>146</v>
      </c>
      <c r="C76" s="1" t="n">
        <f aca="false">(B76-B75)/B75</f>
        <v>0</v>
      </c>
      <c r="D76" s="116" t="n">
        <f aca="false">B76/B64-1</f>
        <v>0.0332625619249822</v>
      </c>
      <c r="E76" s="3" t="n">
        <f aca="false">D91</f>
        <v>0.0241610738255034</v>
      </c>
      <c r="F76" s="97" t="n">
        <v>98.6</v>
      </c>
      <c r="G76" s="1" t="n">
        <f aca="false">(F76-F75)/F75</f>
        <v>0.0123203285420943</v>
      </c>
      <c r="H76" s="116" t="n">
        <f aca="false">F76/F64-1</f>
        <v>0.0357142857142856</v>
      </c>
      <c r="I76" s="88" t="n">
        <f aca="false">H75-H72</f>
        <v>0.00301372097882791</v>
      </c>
      <c r="J76" s="117" t="n">
        <f aca="false">H75-H71</f>
        <v>0.00407416636589031</v>
      </c>
    </row>
    <row r="77" customFormat="false" ht="12.75" hidden="false" customHeight="false" outlineLevel="0" collapsed="false">
      <c r="A77" s="115" t="n">
        <v>34731</v>
      </c>
      <c r="B77" s="97" t="n">
        <v>146.9</v>
      </c>
      <c r="C77" s="1" t="n">
        <f aca="false">(B77-B76)/B76</f>
        <v>0.00616438356164387</v>
      </c>
      <c r="D77" s="116" t="n">
        <f aca="false">B77/B65-1</f>
        <v>0.0337790288529205</v>
      </c>
      <c r="E77" s="3" t="n">
        <f aca="false">D92</f>
        <v>0.0220588235294119</v>
      </c>
      <c r="F77" s="97" t="n">
        <v>98.8</v>
      </c>
      <c r="G77" s="1" t="n">
        <f aca="false">(F77-F76)/F76</f>
        <v>0.00202839756592295</v>
      </c>
      <c r="H77" s="116" t="n">
        <f aca="false">F77/F65-1</f>
        <v>0.036726128016789</v>
      </c>
      <c r="I77" s="88" t="n">
        <f aca="false">H76-H73</f>
        <v>0.012409200968523</v>
      </c>
      <c r="J77" s="117" t="n">
        <f aca="false">H76-H72</f>
        <v>0.0123844871989092</v>
      </c>
    </row>
    <row r="78" customFormat="false" ht="12.75" hidden="false" customHeight="false" outlineLevel="0" collapsed="false">
      <c r="A78" s="115" t="n">
        <v>34759</v>
      </c>
      <c r="B78" s="97" t="n">
        <v>147.5</v>
      </c>
      <c r="C78" s="1" t="n">
        <f aca="false">(B78-B77)/B77</f>
        <v>0.00408441116405714</v>
      </c>
      <c r="D78" s="116" t="n">
        <f aca="false">B78/B66-1</f>
        <v>0.0350877192982457</v>
      </c>
      <c r="E78" s="3" t="n">
        <f aca="false">D93</f>
        <v>0.0213618157543389</v>
      </c>
      <c r="F78" s="97" t="n">
        <v>99.1</v>
      </c>
      <c r="G78" s="1" t="n">
        <f aca="false">(F78-F77)/F77</f>
        <v>0.00303643724696353</v>
      </c>
      <c r="H78" s="116" t="n">
        <f aca="false">F78/F66-1</f>
        <v>0.0387840670859538</v>
      </c>
      <c r="I78" s="88" t="n">
        <f aca="false">H77-H74</f>
        <v>0.0113023992032297</v>
      </c>
      <c r="J78" s="117" t="n">
        <f aca="false">H77-H73</f>
        <v>0.0134210432710264</v>
      </c>
    </row>
    <row r="79" customFormat="false" ht="12.75" hidden="false" customHeight="false" outlineLevel="0" collapsed="false">
      <c r="A79" s="115" t="n">
        <v>34790</v>
      </c>
      <c r="B79" s="97" t="n">
        <v>149</v>
      </c>
      <c r="C79" s="1" t="n">
        <f aca="false">(B79-B78)/B78</f>
        <v>0.0101694915254237</v>
      </c>
      <c r="D79" s="116" t="n">
        <f aca="false">B79/B67-1</f>
        <v>0.0332871012482663</v>
      </c>
      <c r="E79" s="3" t="n">
        <f aca="false">D94</f>
        <v>0.0221327967806841</v>
      </c>
      <c r="F79" s="97" t="n">
        <v>99.6</v>
      </c>
      <c r="G79" s="1" t="n">
        <f aca="false">(F79-F78)/F78</f>
        <v>0.00504540867810293</v>
      </c>
      <c r="H79" s="116" t="n">
        <f aca="false">F79/F67-1</f>
        <v>0.0407523510971786</v>
      </c>
      <c r="I79" s="88" t="n">
        <f aca="false">H78-H75</f>
        <v>0.0124405475917495</v>
      </c>
      <c r="J79" s="117" t="n">
        <f aca="false">H78-H74</f>
        <v>0.0133603382723946</v>
      </c>
    </row>
    <row r="80" customFormat="false" ht="12.75" hidden="false" customHeight="false" outlineLevel="0" collapsed="false">
      <c r="A80" s="115" t="n">
        <v>34820</v>
      </c>
      <c r="B80" s="97" t="n">
        <v>149.6</v>
      </c>
      <c r="C80" s="1" t="n">
        <f aca="false">(B80-B79)/B79</f>
        <v>0.00402684563758386</v>
      </c>
      <c r="D80" s="116" t="n">
        <f aca="false">B80/B68-1</f>
        <v>0.033863165169316</v>
      </c>
      <c r="E80" s="3" t="n">
        <f aca="false">D95</f>
        <v>0.0213475650433621</v>
      </c>
      <c r="F80" s="97" t="n">
        <v>99.9</v>
      </c>
      <c r="G80" s="1" t="n">
        <f aca="false">(F80-F79)/F79</f>
        <v>0.0030120481927712</v>
      </c>
      <c r="H80" s="116" t="n">
        <f aca="false">F80/F68-1</f>
        <v>0.0406250000000001</v>
      </c>
      <c r="I80" s="88" t="n">
        <f aca="false">H79-H76</f>
        <v>0.00503806538289298</v>
      </c>
      <c r="J80" s="117" t="n">
        <f aca="false">H79-H75</f>
        <v>0.0144088316029742</v>
      </c>
    </row>
    <row r="81" customFormat="false" ht="12.75" hidden="false" customHeight="false" outlineLevel="0" collapsed="false">
      <c r="A81" s="115" t="n">
        <v>34851</v>
      </c>
      <c r="B81" s="97" t="n">
        <v>149.8</v>
      </c>
      <c r="C81" s="1" t="n">
        <f aca="false">(B81-B80)/B80</f>
        <v>0.00133689839572204</v>
      </c>
      <c r="D81" s="116" t="n">
        <f aca="false">B81/B69-1</f>
        <v>0.0352453351762267</v>
      </c>
      <c r="E81" s="3" t="n">
        <f aca="false">D96</f>
        <v>0.0212483399734398</v>
      </c>
      <c r="F81" s="97" t="n">
        <v>100</v>
      </c>
      <c r="G81" s="1" t="n">
        <f aca="false">(F81-F80)/F80</f>
        <v>0.00100100100100094</v>
      </c>
      <c r="H81" s="116" t="n">
        <f aca="false">F81/F69-1</f>
        <v>0.0405827263267431</v>
      </c>
      <c r="I81" s="88" t="n">
        <f aca="false">H80-H77</f>
        <v>0.00389887198321115</v>
      </c>
      <c r="J81" s="117" t="n">
        <f aca="false">H80-H76</f>
        <v>0.00491071428571455</v>
      </c>
    </row>
    <row r="82" customFormat="false" ht="12.75" hidden="false" customHeight="false" outlineLevel="0" collapsed="false">
      <c r="A82" s="115" t="n">
        <v>34881</v>
      </c>
      <c r="B82" s="97" t="n">
        <v>149.1</v>
      </c>
      <c r="C82" s="1" t="n">
        <f aca="false">(B82-B81)/B81</f>
        <v>-0.0046728971962618</v>
      </c>
      <c r="D82" s="116" t="n">
        <f aca="false">B82/B70-1</f>
        <v>0.0354166666666667</v>
      </c>
      <c r="E82" s="3" t="n">
        <f aca="false">D97</f>
        <v>0.026702269692924</v>
      </c>
      <c r="F82" s="97" t="n">
        <v>100.3</v>
      </c>
      <c r="G82" s="1" t="n">
        <f aca="false">(F82-F81)/F81</f>
        <v>0.00299999999999997</v>
      </c>
      <c r="H82" s="116" t="n">
        <f aca="false">F82/F70-1</f>
        <v>0.0437044745057233</v>
      </c>
      <c r="I82" s="88" t="n">
        <f aca="false">H81-H78</f>
        <v>0.00179865924078926</v>
      </c>
      <c r="J82" s="117" t="n">
        <f aca="false">H81-H77</f>
        <v>0.00385659830995411</v>
      </c>
    </row>
    <row r="83" customFormat="false" ht="12.75" hidden="false" customHeight="false" outlineLevel="0" collapsed="false">
      <c r="A83" s="115" t="n">
        <v>34912</v>
      </c>
      <c r="B83" s="97" t="n">
        <v>149.9</v>
      </c>
      <c r="C83" s="1" t="n">
        <f aca="false">(B83-B82)/B82</f>
        <v>0.00536552649228713</v>
      </c>
      <c r="D83" s="116" t="n">
        <f aca="false">B83/B71-1</f>
        <v>0.0359364201796821</v>
      </c>
      <c r="E83" s="3" t="n">
        <f aca="false">D98</f>
        <v>0.0273698264352469</v>
      </c>
      <c r="F83" s="97" t="n">
        <v>100.4</v>
      </c>
      <c r="G83" s="1" t="n">
        <f aca="false">(F83-F82)/F82</f>
        <v>0.000997008973080843</v>
      </c>
      <c r="H83" s="116" t="n">
        <f aca="false">F83/F71-1</f>
        <v>0.04149377593361</v>
      </c>
      <c r="I83" s="88" t="n">
        <f aca="false">H82-H79</f>
        <v>0.00295212340854478</v>
      </c>
      <c r="J83" s="117" t="n">
        <f aca="false">H82-H78</f>
        <v>0.00492040741976951</v>
      </c>
    </row>
    <row r="84" customFormat="false" ht="12.75" hidden="false" customHeight="false" outlineLevel="0" collapsed="false">
      <c r="A84" s="115" t="n">
        <v>34943</v>
      </c>
      <c r="B84" s="97" t="n">
        <v>150.6</v>
      </c>
      <c r="C84" s="1" t="n">
        <f aca="false">(B84-B83)/B83</f>
        <v>0.00466977985323541</v>
      </c>
      <c r="D84" s="116" t="n">
        <f aca="false">B84/B72-1</f>
        <v>0.0386206896551724</v>
      </c>
      <c r="E84" s="3" t="n">
        <f aca="false">D99</f>
        <v>0.024552090245521</v>
      </c>
      <c r="F84" s="97" t="n">
        <v>100.6</v>
      </c>
      <c r="G84" s="1" t="n">
        <f aca="false">(F84-F83)/F83</f>
        <v>0.00199203187250985</v>
      </c>
      <c r="H84" s="116" t="n">
        <f aca="false">F84/F72-1</f>
        <v>0.0424870466321243</v>
      </c>
      <c r="I84" s="88" t="n">
        <f aca="false">H83-H80</f>
        <v>0.0008687759336099</v>
      </c>
      <c r="J84" s="117" t="n">
        <f aca="false">H83-H79</f>
        <v>0.00074142483643147</v>
      </c>
    </row>
    <row r="85" customFormat="false" ht="12.75" hidden="false" customHeight="false" outlineLevel="0" collapsed="false">
      <c r="A85" s="115" t="n">
        <v>34973</v>
      </c>
      <c r="B85" s="97" t="n">
        <v>149.8</v>
      </c>
      <c r="C85" s="1" t="n">
        <f aca="false">(B85-B84)/B84</f>
        <v>-0.00531208499335978</v>
      </c>
      <c r="D85" s="116" t="n">
        <f aca="false">B85/B73-1</f>
        <v>0.03168044077135</v>
      </c>
      <c r="E85" s="3" t="n">
        <f aca="false">D100</f>
        <v>0.0279627163781626</v>
      </c>
      <c r="F85" s="97" t="n">
        <v>100.7</v>
      </c>
      <c r="G85" s="1" t="n">
        <f aca="false">(F85-F84)/F84</f>
        <v>0.000994035785288355</v>
      </c>
      <c r="H85" s="116" t="n">
        <f aca="false">F85/F73-1</f>
        <v>0.0424430641821947</v>
      </c>
      <c r="I85" s="88" t="n">
        <f aca="false">H84-H81</f>
        <v>0.00190432030538124</v>
      </c>
      <c r="J85" s="117" t="n">
        <f aca="false">H84-H80</f>
        <v>0.00186204663212419</v>
      </c>
    </row>
    <row r="86" customFormat="false" ht="12.75" hidden="false" customHeight="false" outlineLevel="0" collapsed="false">
      <c r="A86" s="115" t="n">
        <v>35004</v>
      </c>
      <c r="B86" s="97" t="n">
        <v>149.8</v>
      </c>
      <c r="C86" s="1" t="n">
        <f aca="false">(B86-B85)/B85</f>
        <v>0</v>
      </c>
      <c r="D86" s="116" t="n">
        <f aca="false">B86/B74-1</f>
        <v>0.0309704060564349</v>
      </c>
      <c r="E86" s="3" t="n">
        <f aca="false">D101</f>
        <v>0.0271703114645461</v>
      </c>
      <c r="F86" s="97" t="n">
        <v>100.5</v>
      </c>
      <c r="G86" s="1" t="n">
        <f aca="false">(F86-F85)/F85</f>
        <v>-0.00198609731876865</v>
      </c>
      <c r="H86" s="116" t="n">
        <f aca="false">F86/F74-1</f>
        <v>0.0382231404958677</v>
      </c>
      <c r="I86" s="88" t="n">
        <f aca="false">H85-H82</f>
        <v>-0.00126141032352867</v>
      </c>
      <c r="J86" s="117" t="n">
        <f aca="false">H85-H81</f>
        <v>0.00186033785545159</v>
      </c>
    </row>
    <row r="87" customFormat="false" ht="12.75" hidden="false" customHeight="false" outlineLevel="0" collapsed="false">
      <c r="A87" s="115" t="n">
        <v>35034</v>
      </c>
      <c r="B87" s="97" t="n">
        <v>150.7</v>
      </c>
      <c r="C87" s="1" t="n">
        <f aca="false">(B87-B86)/B86</f>
        <v>0.00600801068090772</v>
      </c>
      <c r="D87" s="116" t="n">
        <f aca="false">B87/B75-1</f>
        <v>0.0321917808219177</v>
      </c>
      <c r="E87" s="3" t="n">
        <f aca="false">D102</f>
        <v>0.0257425742574258</v>
      </c>
      <c r="F87" s="97" t="n">
        <v>101.5</v>
      </c>
      <c r="G87" s="1" t="n">
        <f aca="false">(F87-F86)/F86</f>
        <v>0.00995024875621891</v>
      </c>
      <c r="H87" s="116" t="n">
        <f aca="false">F87/F75-1</f>
        <v>0.0420944558521561</v>
      </c>
      <c r="I87" s="88" t="n">
        <f aca="false">H86-H83</f>
        <v>-0.00327063543774231</v>
      </c>
      <c r="J87" s="117" t="n">
        <f aca="false">H86-H82</f>
        <v>-0.00548133400985562</v>
      </c>
    </row>
    <row r="88" customFormat="false" ht="12.75" hidden="false" customHeight="false" outlineLevel="0" collapsed="false">
      <c r="A88" s="115" t="n">
        <v>35065</v>
      </c>
      <c r="B88" s="97" t="n">
        <v>150.2</v>
      </c>
      <c r="C88" s="1" t="n">
        <f aca="false">(B88-B87)/B87</f>
        <v>-0.0033178500331785</v>
      </c>
      <c r="D88" s="116" t="n">
        <f aca="false">B88/B76-1</f>
        <v>0.0287671232876712</v>
      </c>
      <c r="E88" s="3" t="n">
        <f aca="false">D103</f>
        <v>0.0242463958060291</v>
      </c>
      <c r="F88" s="97" t="n">
        <v>102</v>
      </c>
      <c r="G88" s="1" t="n">
        <f aca="false">(F88-F87)/F87</f>
        <v>0.00492610837438424</v>
      </c>
      <c r="H88" s="116" t="n">
        <f aca="false">F88/F76-1</f>
        <v>0.0344827586206897</v>
      </c>
      <c r="I88" s="88" t="n">
        <f aca="false">H87-H84</f>
        <v>-0.000392590779968227</v>
      </c>
      <c r="J88" s="117" t="n">
        <f aca="false">H87-H83</f>
        <v>0.000600679918546065</v>
      </c>
    </row>
    <row r="89" customFormat="false" ht="12.75" hidden="false" customHeight="false" outlineLevel="0" collapsed="false">
      <c r="A89" s="115" t="n">
        <v>35096</v>
      </c>
      <c r="B89" s="97" t="n">
        <v>150.9</v>
      </c>
      <c r="C89" s="1" t="n">
        <f aca="false">(B89-B88)/B88</f>
        <v>0.00466045272969386</v>
      </c>
      <c r="D89" s="116" t="n">
        <f aca="false">B89/B77-1</f>
        <v>0.0272294077603812</v>
      </c>
      <c r="E89" s="3" t="n">
        <f aca="false">D104</f>
        <v>0.0261608894702421</v>
      </c>
      <c r="F89" s="97" t="n">
        <v>102.1</v>
      </c>
      <c r="G89" s="1" t="n">
        <f aca="false">(F89-F88)/F88</f>
        <v>0.000980392156862689</v>
      </c>
      <c r="H89" s="116" t="n">
        <f aca="false">F89/F77-1</f>
        <v>0.0334008097165992</v>
      </c>
      <c r="I89" s="88" t="n">
        <f aca="false">H88-H85</f>
        <v>-0.00796030556150495</v>
      </c>
      <c r="J89" s="117" t="n">
        <f aca="false">H88-H84</f>
        <v>-0.0080042880114346</v>
      </c>
    </row>
    <row r="90" customFormat="false" ht="12.75" hidden="false" customHeight="false" outlineLevel="0" collapsed="false">
      <c r="A90" s="115" t="n">
        <v>35125</v>
      </c>
      <c r="B90" s="97" t="n">
        <v>151.5</v>
      </c>
      <c r="C90" s="1" t="n">
        <f aca="false">(B90-B89)/B89</f>
        <v>0.00397614314115304</v>
      </c>
      <c r="D90" s="116" t="n">
        <f aca="false">B90/B78-1</f>
        <v>0.0271186440677966</v>
      </c>
      <c r="E90" s="3" t="n">
        <f aca="false">D105</f>
        <v>0.0294117647058823</v>
      </c>
      <c r="F90" s="97" t="n">
        <v>102.4</v>
      </c>
      <c r="G90" s="1" t="n">
        <f aca="false">(F90-F89)/F89</f>
        <v>0.00293829578844281</v>
      </c>
      <c r="H90" s="116" t="n">
        <f aca="false">F90/F78-1</f>
        <v>0.0332996972754793</v>
      </c>
      <c r="I90" s="88" t="n">
        <f aca="false">H89-H86</f>
        <v>-0.00482233077926852</v>
      </c>
      <c r="J90" s="117" t="n">
        <f aca="false">H89-H85</f>
        <v>-0.00904225446559548</v>
      </c>
    </row>
    <row r="91" customFormat="false" ht="12.75" hidden="false" customHeight="false" outlineLevel="0" collapsed="false">
      <c r="A91" s="115" t="n">
        <v>35156</v>
      </c>
      <c r="B91" s="97" t="n">
        <v>152.6</v>
      </c>
      <c r="C91" s="1" t="n">
        <f aca="false">(B91-B90)/B90</f>
        <v>0.00726072607260722</v>
      </c>
      <c r="D91" s="116" t="n">
        <f aca="false">B91/B79-1</f>
        <v>0.0241610738255034</v>
      </c>
      <c r="E91" s="3" t="n">
        <f aca="false">D106</f>
        <v>0.0334645669291338</v>
      </c>
      <c r="F91" s="97" t="n">
        <v>102.7</v>
      </c>
      <c r="G91" s="1" t="n">
        <f aca="false">(F91-F90)/F90</f>
        <v>0.00292968749999997</v>
      </c>
      <c r="H91" s="116" t="n">
        <f aca="false">F91/F79-1</f>
        <v>0.031124497991968</v>
      </c>
      <c r="I91" s="88" t="n">
        <f aca="false">H90-H87</f>
        <v>-0.00879475857667678</v>
      </c>
      <c r="J91" s="117" t="n">
        <f aca="false">H90-H86</f>
        <v>-0.0049234432203884</v>
      </c>
    </row>
    <row r="92" customFormat="false" ht="12.75" hidden="false" customHeight="false" outlineLevel="0" collapsed="false">
      <c r="A92" s="115" t="n">
        <v>35186</v>
      </c>
      <c r="B92" s="97" t="n">
        <v>152.9</v>
      </c>
      <c r="C92" s="1" t="n">
        <f aca="false">(B92-B91)/B91</f>
        <v>0.00196592398427268</v>
      </c>
      <c r="D92" s="116" t="n">
        <f aca="false">B92/B80-1</f>
        <v>0.0220588235294119</v>
      </c>
      <c r="E92" s="3" t="n">
        <f aca="false">D107</f>
        <v>0.0352710646636185</v>
      </c>
      <c r="F92" s="97" t="n">
        <v>102.7</v>
      </c>
      <c r="G92" s="1" t="n">
        <f aca="false">(F92-F91)/F91</f>
        <v>0</v>
      </c>
      <c r="H92" s="116" t="n">
        <f aca="false">F92/F80-1</f>
        <v>0.0280280280280281</v>
      </c>
      <c r="I92" s="88" t="n">
        <f aca="false">H91-H88</f>
        <v>-0.00335826062872169</v>
      </c>
      <c r="J92" s="117" t="n">
        <f aca="false">H91-H87</f>
        <v>-0.0109699578601881</v>
      </c>
    </row>
    <row r="93" customFormat="false" ht="12.75" hidden="false" customHeight="false" outlineLevel="0" collapsed="false">
      <c r="A93" s="115" t="n">
        <v>35217</v>
      </c>
      <c r="B93" s="97" t="n">
        <v>153</v>
      </c>
      <c r="C93" s="1" t="n">
        <f aca="false">(B93-B92)/B92</f>
        <v>0.000654022236756013</v>
      </c>
      <c r="D93" s="116" t="n">
        <f aca="false">B93/B81-1</f>
        <v>0.0213618157543389</v>
      </c>
      <c r="E93" s="3" t="n">
        <f aca="false">D108</f>
        <v>0.0357607282184655</v>
      </c>
      <c r="F93" s="97" t="n">
        <v>102.5</v>
      </c>
      <c r="G93" s="1" t="n">
        <f aca="false">(F93-F92)/F92</f>
        <v>-0.00194741966893868</v>
      </c>
      <c r="H93" s="116" t="n">
        <f aca="false">F93/F81-1</f>
        <v>0.0249999999999999</v>
      </c>
      <c r="I93" s="88" t="n">
        <f aca="false">H92-H89</f>
        <v>-0.00537278168857114</v>
      </c>
      <c r="J93" s="117" t="n">
        <f aca="false">H92-H88</f>
        <v>-0.00645473059266166</v>
      </c>
    </row>
    <row r="94" customFormat="false" ht="12.75" hidden="false" customHeight="false" outlineLevel="0" collapsed="false">
      <c r="A94" s="115" t="n">
        <v>35247</v>
      </c>
      <c r="B94" s="97" t="n">
        <v>152.4</v>
      </c>
      <c r="C94" s="1" t="n">
        <f aca="false">(B94-B93)/B93</f>
        <v>-0.00392156862745094</v>
      </c>
      <c r="D94" s="116" t="n">
        <f aca="false">B94/B82-1</f>
        <v>0.0221327967806841</v>
      </c>
      <c r="E94" s="3" t="n">
        <f aca="false">D109</f>
        <v>0.0370611183355005</v>
      </c>
      <c r="F94" s="97" t="n">
        <v>102.4</v>
      </c>
      <c r="G94" s="1" t="n">
        <f aca="false">(F94-F93)/F93</f>
        <v>-0.000975609756097506</v>
      </c>
      <c r="H94" s="116" t="n">
        <f aca="false">F94/F82-1</f>
        <v>0.0209371884346961</v>
      </c>
      <c r="I94" s="88" t="n">
        <f aca="false">H93-H90</f>
        <v>-0.00829969727547941</v>
      </c>
      <c r="J94" s="117" t="n">
        <f aca="false">H93-H89</f>
        <v>-0.00840080971659929</v>
      </c>
    </row>
    <row r="95" customFormat="false" ht="12.75" hidden="false" customHeight="false" outlineLevel="0" collapsed="false">
      <c r="A95" s="115" t="n">
        <v>35278</v>
      </c>
      <c r="B95" s="97" t="n">
        <v>153.1</v>
      </c>
      <c r="C95" s="1" t="n">
        <f aca="false">(B95-B94)/B94</f>
        <v>0.0045931758530183</v>
      </c>
      <c r="D95" s="116" t="n">
        <f aca="false">B95/B83-1</f>
        <v>0.0213475650433621</v>
      </c>
      <c r="E95" s="3" t="n">
        <f aca="false">D110</f>
        <v>0.037037037037037</v>
      </c>
      <c r="F95" s="97" t="n">
        <v>102.5</v>
      </c>
      <c r="G95" s="1" t="n">
        <f aca="false">(F95-F94)/F94</f>
        <v>0.000976562499999945</v>
      </c>
      <c r="H95" s="116" t="n">
        <f aca="false">F95/F83-1</f>
        <v>0.0209163346613546</v>
      </c>
      <c r="I95" s="88" t="n">
        <f aca="false">H94-H91</f>
        <v>-0.010187309557272</v>
      </c>
      <c r="J95" s="117" t="n">
        <f aca="false">H94-H90</f>
        <v>-0.0123625088407833</v>
      </c>
    </row>
    <row r="96" customFormat="false" ht="12.75" hidden="false" customHeight="false" outlineLevel="0" collapsed="false">
      <c r="A96" s="115" t="n">
        <v>35309</v>
      </c>
      <c r="B96" s="97" t="n">
        <v>153.8</v>
      </c>
      <c r="C96" s="1" t="n">
        <f aca="false">(B96-B95)/B95</f>
        <v>0.0045721750489877</v>
      </c>
      <c r="D96" s="116" t="n">
        <f aca="false">B96/B84-1</f>
        <v>0.0212483399734398</v>
      </c>
      <c r="E96" s="3" t="n">
        <f aca="false">D111</f>
        <v>0.0362694300518134</v>
      </c>
      <c r="F96" s="97" t="n">
        <v>102.9</v>
      </c>
      <c r="G96" s="1" t="n">
        <f aca="false">(F96-F95)/F95</f>
        <v>0.0039024390243903</v>
      </c>
      <c r="H96" s="116" t="n">
        <f aca="false">F96/F84-1</f>
        <v>0.0228628230616303</v>
      </c>
      <c r="I96" s="88" t="n">
        <f aca="false">H95-H92</f>
        <v>-0.0071116933666735</v>
      </c>
      <c r="J96" s="117" t="n">
        <f aca="false">H95-H91</f>
        <v>-0.0102081633306135</v>
      </c>
    </row>
    <row r="97" customFormat="false" ht="12.75" hidden="false" customHeight="false" outlineLevel="0" collapsed="false">
      <c r="A97" s="115" t="n">
        <v>35339</v>
      </c>
      <c r="B97" s="97" t="n">
        <v>153.8</v>
      </c>
      <c r="C97" s="1" t="n">
        <f aca="false">(B97-B96)/B96</f>
        <v>0</v>
      </c>
      <c r="D97" s="116" t="n">
        <f aca="false">B97/B85-1</f>
        <v>0.026702269692924</v>
      </c>
      <c r="E97" s="3" t="n">
        <f aca="false">D112</f>
        <v>0.0330310880829015</v>
      </c>
      <c r="F97" s="97" t="n">
        <v>103</v>
      </c>
      <c r="G97" s="1" t="n">
        <f aca="false">(F97-F96)/F96</f>
        <v>0.000971817298347855</v>
      </c>
      <c r="H97" s="116" t="n">
        <f aca="false">F97/F85-1</f>
        <v>0.0228401191658392</v>
      </c>
      <c r="I97" s="88" t="n">
        <f aca="false">H96-H93</f>
        <v>-0.00213717693836957</v>
      </c>
      <c r="J97" s="117" t="n">
        <f aca="false">H96-H92</f>
        <v>-0.00516520496639772</v>
      </c>
    </row>
    <row r="98" customFormat="false" ht="12.75" hidden="false" customHeight="false" outlineLevel="0" collapsed="false">
      <c r="A98" s="115" t="n">
        <v>35370</v>
      </c>
      <c r="B98" s="97" t="n">
        <v>153.9</v>
      </c>
      <c r="C98" s="1" t="n">
        <f aca="false">(B98-B97)/B97</f>
        <v>0.000650195058517518</v>
      </c>
      <c r="D98" s="116" t="n">
        <f aca="false">B98/B86-1</f>
        <v>0.0273698264352469</v>
      </c>
      <c r="E98" s="3" t="n">
        <f aca="false">D113</f>
        <v>0.0341935483870968</v>
      </c>
      <c r="F98" s="97" t="n">
        <v>103.1</v>
      </c>
      <c r="G98" s="1" t="n">
        <f aca="false">(F98-F97)/F97</f>
        <v>0.000970873786407712</v>
      </c>
      <c r="H98" s="116" t="n">
        <f aca="false">F98/F86-1</f>
        <v>0.0258706467661691</v>
      </c>
      <c r="I98" s="88" t="n">
        <f aca="false">H97-H94</f>
        <v>0.00190293073114312</v>
      </c>
      <c r="J98" s="117" t="n">
        <f aca="false">H97-H93</f>
        <v>-0.00215988083416074</v>
      </c>
    </row>
    <row r="99" customFormat="false" ht="12.75" hidden="false" customHeight="false" outlineLevel="0" collapsed="false">
      <c r="A99" s="115" t="n">
        <v>35400</v>
      </c>
      <c r="B99" s="97" t="n">
        <v>154.4</v>
      </c>
      <c r="C99" s="1" t="n">
        <f aca="false">(B99-B98)/B98</f>
        <v>0.00324886289798571</v>
      </c>
      <c r="D99" s="116" t="n">
        <f aca="false">B99/B87-1</f>
        <v>0.024552090245521</v>
      </c>
      <c r="E99" s="3" t="n">
        <f aca="false">D114</f>
        <v>0.0347490347490347</v>
      </c>
      <c r="F99" s="97" t="n">
        <v>103.4</v>
      </c>
      <c r="G99" s="1" t="n">
        <f aca="false">(F99-F98)/F98</f>
        <v>0.00290979631425811</v>
      </c>
      <c r="H99" s="116" t="n">
        <f aca="false">F99/F87-1</f>
        <v>0.0187192118226602</v>
      </c>
      <c r="I99" s="88" t="n">
        <f aca="false">H98-H95</f>
        <v>0.00495431210481456</v>
      </c>
      <c r="J99" s="117" t="n">
        <f aca="false">H98-H94</f>
        <v>0.00493345833147307</v>
      </c>
    </row>
    <row r="100" customFormat="false" ht="12.75" hidden="false" customHeight="false" outlineLevel="0" collapsed="false">
      <c r="A100" s="115" t="n">
        <v>35431</v>
      </c>
      <c r="B100" s="97" t="n">
        <v>154.4</v>
      </c>
      <c r="C100" s="1" t="n">
        <f aca="false">(B100-B99)/B99</f>
        <v>0</v>
      </c>
      <c r="D100" s="116" t="n">
        <f aca="false">B100/B88-1</f>
        <v>0.0279627163781626</v>
      </c>
      <c r="E100" s="3" t="n">
        <f aca="false">D115</f>
        <v>0.040307101727447</v>
      </c>
      <c r="F100" s="97" t="n">
        <v>103.6</v>
      </c>
      <c r="G100" s="1" t="n">
        <f aca="false">(F100-F99)/F99</f>
        <v>0.00193423597678906</v>
      </c>
      <c r="H100" s="116" t="n">
        <f aca="false">F100/F88-1</f>
        <v>0.0156862745098039</v>
      </c>
      <c r="I100" s="88" t="n">
        <f aca="false">H99-H96</f>
        <v>-0.00414361123897011</v>
      </c>
      <c r="J100" s="117" t="n">
        <f aca="false">H99-H95</f>
        <v>-0.00219712283869433</v>
      </c>
    </row>
    <row r="101" customFormat="false" ht="12.75" hidden="false" customHeight="false" outlineLevel="0" collapsed="false">
      <c r="A101" s="115" t="n">
        <v>35462</v>
      </c>
      <c r="B101" s="97" t="n">
        <v>155</v>
      </c>
      <c r="C101" s="1" t="n">
        <f aca="false">(B101-B100)/B100</f>
        <v>0.00388601036269426</v>
      </c>
      <c r="D101" s="116" t="n">
        <f aca="false">B101/B89-1</f>
        <v>0.0271703114645461</v>
      </c>
      <c r="E101" s="3" t="n">
        <f aca="false">D116</f>
        <v>0.0420650095602295</v>
      </c>
      <c r="F101" s="97" t="n">
        <v>103.4</v>
      </c>
      <c r="G101" s="1" t="n">
        <f aca="false">(F101-F100)/F100</f>
        <v>-0.00193050193050182</v>
      </c>
      <c r="H101" s="116" t="n">
        <f aca="false">F101/F89-1</f>
        <v>0.0127326150832519</v>
      </c>
      <c r="I101" s="88" t="n">
        <f aca="false">H100-H97</f>
        <v>-0.0071538446560353</v>
      </c>
      <c r="J101" s="117" t="n">
        <f aca="false">H100-H96</f>
        <v>-0.00717654855182648</v>
      </c>
    </row>
    <row r="102" customFormat="false" ht="12.75" hidden="false" customHeight="false" outlineLevel="0" collapsed="false">
      <c r="A102" s="115" t="n">
        <v>35490</v>
      </c>
      <c r="B102" s="97" t="n">
        <v>155.4</v>
      </c>
      <c r="C102" s="1" t="n">
        <f aca="false">(B102-B101)/B101</f>
        <v>0.00258064516129036</v>
      </c>
      <c r="D102" s="116" t="n">
        <f aca="false">B102/B90-1</f>
        <v>0.0257425742574258</v>
      </c>
      <c r="E102" s="3" t="n">
        <f aca="false">D117</f>
        <v>0.0374603174603174</v>
      </c>
      <c r="F102" s="97" t="n">
        <v>103.3</v>
      </c>
      <c r="G102" s="1" t="n">
        <f aca="false">(F102-F101)/F101</f>
        <v>-0.000967117988394667</v>
      </c>
      <c r="H102" s="116" t="n">
        <f aca="false">F102/F90-1</f>
        <v>0.0087890625</v>
      </c>
      <c r="I102" s="88" t="n">
        <f aca="false">H101-H98</f>
        <v>-0.0131380316829173</v>
      </c>
      <c r="J102" s="117" t="n">
        <f aca="false">H101-H97</f>
        <v>-0.0101075040825873</v>
      </c>
    </row>
    <row r="103" customFormat="false" ht="12.75" hidden="false" customHeight="false" outlineLevel="0" collapsed="false">
      <c r="A103" s="115" t="n">
        <v>35521</v>
      </c>
      <c r="B103" s="97" t="n">
        <v>156.3</v>
      </c>
      <c r="C103" s="1" t="n">
        <f aca="false">(B103-B102)/B102</f>
        <v>0.00579150579150583</v>
      </c>
      <c r="D103" s="116" t="n">
        <f aca="false">B103/B91-1</f>
        <v>0.0242463958060291</v>
      </c>
      <c r="E103" s="3" t="n">
        <f aca="false">D118</f>
        <v>0.034920634920635</v>
      </c>
      <c r="F103" s="97" t="n">
        <v>103.4</v>
      </c>
      <c r="G103" s="1" t="n">
        <f aca="false">(F103-F102)/F102</f>
        <v>0.000968054211035901</v>
      </c>
      <c r="H103" s="116" t="n">
        <f aca="false">F103/F91-1</f>
        <v>0.00681596884128521</v>
      </c>
      <c r="I103" s="88" t="n">
        <f aca="false">H102-H99</f>
        <v>-0.00993014932266023</v>
      </c>
      <c r="J103" s="117" t="n">
        <f aca="false">H102-H98</f>
        <v>-0.0170815842661691</v>
      </c>
    </row>
    <row r="104" customFormat="false" ht="12.75" hidden="false" customHeight="false" outlineLevel="0" collapsed="false">
      <c r="A104" s="115" t="n">
        <v>35551</v>
      </c>
      <c r="B104" s="97" t="n">
        <v>156.9</v>
      </c>
      <c r="C104" s="1" t="n">
        <f aca="false">(B104-B103)/B103</f>
        <v>0.00383877159309017</v>
      </c>
      <c r="D104" s="116" t="n">
        <f aca="false">B104/B92-1</f>
        <v>0.0261608894702421</v>
      </c>
      <c r="E104" s="3" t="n">
        <f aca="false">D119</f>
        <v>0.0328075709779179</v>
      </c>
      <c r="F104" s="97" t="n">
        <v>103.5</v>
      </c>
      <c r="G104" s="1" t="n">
        <f aca="false">(F104-F103)/F103</f>
        <v>0.000967117988394529</v>
      </c>
      <c r="H104" s="116" t="n">
        <f aca="false">F104/F92-1</f>
        <v>0.00778967867575453</v>
      </c>
      <c r="I104" s="88" t="n">
        <f aca="false">H103-H100</f>
        <v>-0.00887030566851865</v>
      </c>
      <c r="J104" s="117" t="n">
        <f aca="false">H103-H99</f>
        <v>-0.011903242981375</v>
      </c>
    </row>
    <row r="105" customFormat="false" ht="12.75" hidden="false" customHeight="false" outlineLevel="0" collapsed="false">
      <c r="A105" s="115" t="n">
        <v>35582</v>
      </c>
      <c r="B105" s="97" t="n">
        <v>157.5</v>
      </c>
      <c r="C105" s="1" t="n">
        <f aca="false">(B105-B104)/B104</f>
        <v>0.00382409177820264</v>
      </c>
      <c r="D105" s="116" t="n">
        <f aca="false">B105/B93-1</f>
        <v>0.0294117647058823</v>
      </c>
      <c r="E105" s="3" t="n">
        <f aca="false">D120</f>
        <v>0.0320150659133709</v>
      </c>
      <c r="F105" s="97" t="n">
        <v>103.3</v>
      </c>
      <c r="G105" s="1" t="n">
        <f aca="false">(F105-F104)/F104</f>
        <v>-0.00193236714975848</v>
      </c>
      <c r="H105" s="116" t="n">
        <f aca="false">F105/F93-1</f>
        <v>0.0078048780487805</v>
      </c>
      <c r="I105" s="88" t="n">
        <f aca="false">H104-H101</f>
        <v>-0.00494293640749732</v>
      </c>
      <c r="J105" s="117" t="n">
        <f aca="false">H104-H100</f>
        <v>-0.00789659583404934</v>
      </c>
    </row>
    <row r="106" customFormat="false" ht="12.75" hidden="false" customHeight="false" outlineLevel="0" collapsed="false">
      <c r="A106" s="115" t="n">
        <v>35612</v>
      </c>
      <c r="B106" s="97" t="n">
        <v>157.5</v>
      </c>
      <c r="C106" s="1" t="n">
        <f aca="false">(B106-B105)/B105</f>
        <v>0</v>
      </c>
      <c r="D106" s="116" t="n">
        <f aca="false">B106/B94-1</f>
        <v>0.0334645669291338</v>
      </c>
      <c r="E106" s="3" t="n">
        <f aca="false">D121</f>
        <v>0.0313479623824451</v>
      </c>
      <c r="F106" s="97" t="n">
        <v>103.6</v>
      </c>
      <c r="G106" s="1" t="n">
        <f aca="false">(F106-F105)/F105</f>
        <v>0.00290416263310743</v>
      </c>
      <c r="H106" s="116" t="n">
        <f aca="false">F106/F94-1</f>
        <v>0.0117187499999998</v>
      </c>
      <c r="I106" s="88" t="n">
        <f aca="false">H105-H102</f>
        <v>-0.000984184451219505</v>
      </c>
      <c r="J106" s="117" t="n">
        <f aca="false">H105-H101</f>
        <v>-0.00492773703447136</v>
      </c>
    </row>
    <row r="107" customFormat="false" ht="12.75" hidden="false" customHeight="false" outlineLevel="0" collapsed="false">
      <c r="A107" s="115" t="n">
        <v>35643</v>
      </c>
      <c r="B107" s="97" t="n">
        <v>158.5</v>
      </c>
      <c r="C107" s="1" t="n">
        <f aca="false">(B107-B106)/B106</f>
        <v>0.00634920634920635</v>
      </c>
      <c r="D107" s="116" t="n">
        <f aca="false">B107/B95-1</f>
        <v>0.0352710646636185</v>
      </c>
      <c r="E107" s="3" t="n">
        <f aca="false">D122</f>
        <v>0.0300751879699248</v>
      </c>
      <c r="F107" s="97" t="n">
        <v>103.8</v>
      </c>
      <c r="G107" s="1" t="n">
        <f aca="false">(F107-F106)/F106</f>
        <v>0.00193050193050196</v>
      </c>
      <c r="H107" s="116" t="n">
        <f aca="false">F107/F95-1</f>
        <v>0.0126829268292683</v>
      </c>
      <c r="I107" s="88" t="n">
        <f aca="false">H106-H103</f>
        <v>0.00490278115871456</v>
      </c>
      <c r="J107" s="117" t="n">
        <f aca="false">H106-H102</f>
        <v>0.00292968749999978</v>
      </c>
    </row>
    <row r="108" customFormat="false" ht="12.75" hidden="false" customHeight="false" outlineLevel="0" collapsed="false">
      <c r="A108" s="115" t="n">
        <v>35674</v>
      </c>
      <c r="B108" s="97" t="n">
        <v>159.3</v>
      </c>
      <c r="C108" s="1" t="n">
        <f aca="false">(B108-B107)/B107</f>
        <v>0.00504731861198745</v>
      </c>
      <c r="D108" s="116" t="n">
        <f aca="false">B108/B96-1</f>
        <v>0.0357607282184655</v>
      </c>
      <c r="E108" s="3" t="n">
        <f aca="false">D123</f>
        <v>0.0275000000000001</v>
      </c>
      <c r="F108" s="97" t="n">
        <v>103.9</v>
      </c>
      <c r="G108" s="1" t="n">
        <f aca="false">(F108-F107)/F107</f>
        <v>0.000963391136801624</v>
      </c>
      <c r="H108" s="116" t="n">
        <f aca="false">F108/F96-1</f>
        <v>0.00971817298347921</v>
      </c>
      <c r="I108" s="88" t="n">
        <f aca="false">H107-H104</f>
        <v>0.00489324815351377</v>
      </c>
      <c r="J108" s="117" t="n">
        <f aca="false">H107-H103</f>
        <v>0.00586695798798309</v>
      </c>
    </row>
    <row r="109" customFormat="false" ht="12.75" hidden="false" customHeight="false" outlineLevel="0" collapsed="false">
      <c r="A109" s="115" t="n">
        <v>35704</v>
      </c>
      <c r="B109" s="97" t="n">
        <v>159.5</v>
      </c>
      <c r="C109" s="1" t="n">
        <f aca="false">(B109-B108)/B108</f>
        <v>0.00125549278091644</v>
      </c>
      <c r="D109" s="116" t="n">
        <f aca="false">B109/B97-1</f>
        <v>0.0370611183355005</v>
      </c>
      <c r="E109" s="3" t="n">
        <f aca="false">D124</f>
        <v>0.0244514106583071</v>
      </c>
      <c r="F109" s="97" t="n">
        <v>103.9</v>
      </c>
      <c r="G109" s="1" t="n">
        <f aca="false">(F109-F108)/F108</f>
        <v>0</v>
      </c>
      <c r="H109" s="116" t="n">
        <f aca="false">F109/F97-1</f>
        <v>0.00873786407766986</v>
      </c>
      <c r="I109" s="88" t="n">
        <f aca="false">H108-H105</f>
        <v>0.00191329493469872</v>
      </c>
      <c r="J109" s="117" t="n">
        <f aca="false">H108-H104</f>
        <v>0.00192849430772468</v>
      </c>
    </row>
    <row r="110" customFormat="false" ht="12.75" hidden="false" customHeight="false" outlineLevel="0" collapsed="false">
      <c r="A110" s="115" t="n">
        <v>35735</v>
      </c>
      <c r="B110" s="97" t="n">
        <v>159.6</v>
      </c>
      <c r="C110" s="1" t="n">
        <f aca="false">(B110-B109)/B109</f>
        <v>0.000626959247648867</v>
      </c>
      <c r="D110" s="116" t="n">
        <f aca="false">B110/B98-1</f>
        <v>0.037037037037037</v>
      </c>
      <c r="E110" s="3" t="n">
        <f aca="false">D125</f>
        <v>0.0212102308172175</v>
      </c>
      <c r="F110" s="97" t="n">
        <v>103.7</v>
      </c>
      <c r="G110" s="1" t="n">
        <f aca="false">(F110-F109)/F109</f>
        <v>-0.00192492781520696</v>
      </c>
      <c r="H110" s="116" t="n">
        <f aca="false">F110/F98-1</f>
        <v>0.00581959262851606</v>
      </c>
      <c r="I110" s="88" t="n">
        <f aca="false">H109-H106</f>
        <v>-0.00298088592232992</v>
      </c>
      <c r="J110" s="117" t="n">
        <f aca="false">H109-H105</f>
        <v>0.00093298602888936</v>
      </c>
    </row>
    <row r="111" customFormat="false" ht="12.75" hidden="false" customHeight="false" outlineLevel="0" collapsed="false">
      <c r="A111" s="115" t="n">
        <v>35765</v>
      </c>
      <c r="B111" s="97" t="n">
        <v>160</v>
      </c>
      <c r="C111" s="1" t="n">
        <f aca="false">(B111-B110)/B110</f>
        <v>0.00250626566416044</v>
      </c>
      <c r="D111" s="116" t="n">
        <f aca="false">B111/B99-1</f>
        <v>0.0362694300518134</v>
      </c>
      <c r="E111" s="3" t="n">
        <f aca="false">D126</f>
        <v>0.0205223880597014</v>
      </c>
      <c r="F111" s="97" t="n">
        <v>104</v>
      </c>
      <c r="G111" s="1" t="n">
        <f aca="false">(F111-F110)/F110</f>
        <v>0.00289296046287365</v>
      </c>
      <c r="H111" s="116" t="n">
        <f aca="false">F111/F99-1</f>
        <v>0.00580270793036752</v>
      </c>
      <c r="I111" s="88" t="n">
        <f aca="false">H110-H107</f>
        <v>-0.00686333420075225</v>
      </c>
      <c r="J111" s="117" t="n">
        <f aca="false">H110-H106</f>
        <v>-0.00589915737148372</v>
      </c>
    </row>
    <row r="112" customFormat="false" ht="12.75" hidden="false" customHeight="false" outlineLevel="0" collapsed="false">
      <c r="A112" s="115" t="n">
        <v>35796</v>
      </c>
      <c r="B112" s="97" t="n">
        <v>159.5</v>
      </c>
      <c r="C112" s="1" t="n">
        <f aca="false">(B112-B111)/B111</f>
        <v>-0.003125</v>
      </c>
      <c r="D112" s="116" t="n">
        <f aca="false">B112/B100-1</f>
        <v>0.0330310880829015</v>
      </c>
      <c r="E112" s="3" t="n">
        <f aca="false">D127</f>
        <v>0.015990159901599</v>
      </c>
      <c r="F112" s="97" t="n">
        <v>104</v>
      </c>
      <c r="G112" s="1" t="n">
        <f aca="false">(F112-F111)/F111</f>
        <v>0</v>
      </c>
      <c r="H112" s="116" t="n">
        <f aca="false">F112/F100-1</f>
        <v>0.00386100386100385</v>
      </c>
      <c r="I112" s="88" t="n">
        <f aca="false">H111-H108</f>
        <v>-0.00391546505311169</v>
      </c>
      <c r="J112" s="117" t="n">
        <f aca="false">H111-H107</f>
        <v>-0.00688021889890078</v>
      </c>
    </row>
    <row r="113" customFormat="false" ht="12.75" hidden="false" customHeight="false" outlineLevel="0" collapsed="false">
      <c r="A113" s="115" t="n">
        <v>35827</v>
      </c>
      <c r="B113" s="97" t="n">
        <v>160.3</v>
      </c>
      <c r="C113" s="1" t="n">
        <f aca="false">(B113-B112)/B112</f>
        <v>0.00501567398119129</v>
      </c>
      <c r="D113" s="116" t="n">
        <f aca="false">B113/B101-1</f>
        <v>0.0341935483870968</v>
      </c>
      <c r="E113" s="3" t="n">
        <f aca="false">D128</f>
        <v>0.0128440366972478</v>
      </c>
      <c r="F113" s="97" t="n">
        <v>103.9</v>
      </c>
      <c r="G113" s="1" t="n">
        <f aca="false">(F113-F112)/F112</f>
        <v>-0.000961538461538407</v>
      </c>
      <c r="H113" s="116" t="n">
        <f aca="false">F113/F101-1</f>
        <v>0.00483558994197297</v>
      </c>
      <c r="I113" s="88" t="n">
        <f aca="false">H112-H109</f>
        <v>-0.004876860216666</v>
      </c>
      <c r="J113" s="117" t="n">
        <f aca="false">H112-H108</f>
        <v>-0.00585716912247536</v>
      </c>
    </row>
    <row r="114" customFormat="false" ht="12.75" hidden="false" customHeight="false" outlineLevel="0" collapsed="false">
      <c r="A114" s="115" t="n">
        <v>35855</v>
      </c>
      <c r="B114" s="97" t="n">
        <v>160.8</v>
      </c>
      <c r="C114" s="1" t="n">
        <f aca="false">(B114-B113)/B113</f>
        <v>0.00311915159076731</v>
      </c>
      <c r="D114" s="116" t="n">
        <f aca="false">B114/B102-1</f>
        <v>0.0347490347490347</v>
      </c>
      <c r="E114" s="3" t="n">
        <f aca="false">D129</f>
        <v>0.0134638922888617</v>
      </c>
      <c r="F114" s="97" t="n">
        <v>104.2</v>
      </c>
      <c r="G114" s="1" t="n">
        <f aca="false">(F114-F113)/F113</f>
        <v>0.00288739172281037</v>
      </c>
      <c r="H114" s="116" t="n">
        <f aca="false">F114/F102-1</f>
        <v>0.00871248789932233</v>
      </c>
      <c r="I114" s="88" t="n">
        <f aca="false">H113-H110</f>
        <v>-0.000984002686543084</v>
      </c>
      <c r="J114" s="117" t="n">
        <f aca="false">H113-H109</f>
        <v>-0.00390227413569688</v>
      </c>
    </row>
    <row r="115" customFormat="false" ht="12.75" hidden="false" customHeight="false" outlineLevel="0" collapsed="false">
      <c r="A115" s="115" t="n">
        <v>35886</v>
      </c>
      <c r="B115" s="97" t="n">
        <v>162.6</v>
      </c>
      <c r="C115" s="1" t="n">
        <f aca="false">(B115-B114)/B114</f>
        <v>0.0111940298507462</v>
      </c>
      <c r="D115" s="116" t="n">
        <f aca="false">B115/B103-1</f>
        <v>0.040307101727447</v>
      </c>
      <c r="E115" s="3" t="n">
        <f aca="false">D130</f>
        <v>0.012883435582822</v>
      </c>
      <c r="F115" s="97" t="n">
        <v>104.4</v>
      </c>
      <c r="G115" s="1" t="n">
        <f aca="false">(F115-F114)/F114</f>
        <v>0.00191938579654513</v>
      </c>
      <c r="H115" s="116" t="n">
        <f aca="false">F115/F103-1</f>
        <v>0.00967117988394595</v>
      </c>
      <c r="I115" s="88" t="n">
        <f aca="false">H114-H111</f>
        <v>0.00290977996895481</v>
      </c>
      <c r="J115" s="117" t="n">
        <f aca="false">H114-H110</f>
        <v>0.00289289527080627</v>
      </c>
    </row>
    <row r="116" customFormat="false" ht="12.75" hidden="false" customHeight="false" outlineLevel="0" collapsed="false">
      <c r="A116" s="115" t="n">
        <v>35916</v>
      </c>
      <c r="B116" s="97" t="n">
        <v>163.5</v>
      </c>
      <c r="C116" s="1" t="n">
        <f aca="false">(B116-B115)/B115</f>
        <v>0.00553505535055354</v>
      </c>
      <c r="D116" s="116" t="n">
        <f aca="false">B116/B104-1</f>
        <v>0.0420650095602295</v>
      </c>
      <c r="E116" s="3" t="n">
        <f aca="false">D131</f>
        <v>0.0109957238851559</v>
      </c>
      <c r="F116" s="97" t="n">
        <v>104.5</v>
      </c>
      <c r="G116" s="1" t="n">
        <f aca="false">(F116-F115)/F115</f>
        <v>0.000957854406130214</v>
      </c>
      <c r="H116" s="116" t="n">
        <f aca="false">F116/F104-1</f>
        <v>0.00966183574879231</v>
      </c>
      <c r="I116" s="88" t="n">
        <f aca="false">H115-H112</f>
        <v>0.00581017602294209</v>
      </c>
      <c r="J116" s="117" t="n">
        <f aca="false">H115-H111</f>
        <v>0.00386847195357842</v>
      </c>
    </row>
    <row r="117" customFormat="false" ht="12.75" hidden="false" customHeight="false" outlineLevel="0" collapsed="false">
      <c r="A117" s="115" t="n">
        <v>35947</v>
      </c>
      <c r="B117" s="97" t="n">
        <v>163.4</v>
      </c>
      <c r="C117" s="1" t="n">
        <f aca="false">(B117-B116)/B116</f>
        <v>-0.000611620795106999</v>
      </c>
      <c r="D117" s="116" t="n">
        <f aca="false">B117/B105-1</f>
        <v>0.0374603174603174</v>
      </c>
      <c r="E117" s="3" t="n">
        <f aca="false">D132</f>
        <v>0.0109489051094889</v>
      </c>
      <c r="F117" s="97" t="n">
        <v>104.4</v>
      </c>
      <c r="G117" s="1" t="n">
        <f aca="false">(F117-F116)/F116</f>
        <v>-0.000956937799043008</v>
      </c>
      <c r="H117" s="116" t="n">
        <f aca="false">F117/F105-1</f>
        <v>0.010648596321394</v>
      </c>
      <c r="I117" s="88" t="n">
        <f aca="false">H116-H113</f>
        <v>0.00482624580681934</v>
      </c>
      <c r="J117" s="117" t="n">
        <f aca="false">H116-H112</f>
        <v>0.00580083188778846</v>
      </c>
    </row>
    <row r="118" customFormat="false" ht="12.75" hidden="false" customHeight="false" outlineLevel="0" collapsed="false">
      <c r="A118" s="115" t="n">
        <v>35977</v>
      </c>
      <c r="B118" s="97" t="n">
        <v>163</v>
      </c>
      <c r="C118" s="1" t="n">
        <f aca="false">(B118-B117)/B117</f>
        <v>-0.00244798041615671</v>
      </c>
      <c r="D118" s="116" t="n">
        <f aca="false">B118/B106-1</f>
        <v>0.034920634920635</v>
      </c>
      <c r="E118" s="3" t="n">
        <f aca="false">D133</f>
        <v>0.0121580547112461</v>
      </c>
      <c r="F118" s="97" t="n">
        <v>104.4</v>
      </c>
      <c r="G118" s="1" t="n">
        <f aca="false">(F118-F117)/F117</f>
        <v>0</v>
      </c>
      <c r="H118" s="116" t="n">
        <f aca="false">F118/F106-1</f>
        <v>0.00772200772200793</v>
      </c>
      <c r="I118" s="88" t="n">
        <f aca="false">H117-H114</f>
        <v>0.0019361084220717</v>
      </c>
      <c r="J118" s="117" t="n">
        <f aca="false">H117-H113</f>
        <v>0.00581300637942106</v>
      </c>
    </row>
    <row r="119" customFormat="false" ht="12.75" hidden="false" customHeight="false" outlineLevel="0" collapsed="false">
      <c r="A119" s="115" t="n">
        <v>36008</v>
      </c>
      <c r="B119" s="97" t="n">
        <v>163.7</v>
      </c>
      <c r="C119" s="1" t="n">
        <f aca="false">(B119-B118)/B118</f>
        <v>0.00429447852760729</v>
      </c>
      <c r="D119" s="116" t="n">
        <f aca="false">B119/B107-1</f>
        <v>0.0328075709779179</v>
      </c>
      <c r="E119" s="3" t="n">
        <f aca="false">D134</f>
        <v>0.0139902676399026</v>
      </c>
      <c r="F119" s="97" t="n">
        <v>104.3</v>
      </c>
      <c r="G119" s="1" t="n">
        <f aca="false">(F119-F118)/F118</f>
        <v>-0.00095785440613035</v>
      </c>
      <c r="H119" s="116" t="n">
        <f aca="false">F119/F107-1</f>
        <v>0.00481695568400764</v>
      </c>
      <c r="I119" s="88" t="n">
        <f aca="false">H118-H115</f>
        <v>-0.00194917216193802</v>
      </c>
      <c r="J119" s="117" t="n">
        <f aca="false">H118-H114</f>
        <v>-0.000990480177314401</v>
      </c>
    </row>
    <row r="120" customFormat="false" ht="12.75" hidden="false" customHeight="false" outlineLevel="0" collapsed="false">
      <c r="A120" s="115" t="n">
        <v>36039</v>
      </c>
      <c r="B120" s="97" t="n">
        <v>164.4</v>
      </c>
      <c r="C120" s="1" t="n">
        <f aca="false">(B120-B119)/B119</f>
        <v>0.00427611484422735</v>
      </c>
      <c r="D120" s="116" t="n">
        <f aca="false">B120/B108-1</f>
        <v>0.0320150659133709</v>
      </c>
      <c r="E120" s="3" t="n">
        <f aca="false">D135</f>
        <v>0.0176399026763991</v>
      </c>
      <c r="F120" s="97" t="n">
        <v>104.2</v>
      </c>
      <c r="G120" s="1" t="n">
        <f aca="false">(F120-F119)/F119</f>
        <v>-0.000958772770853253</v>
      </c>
      <c r="H120" s="116" t="n">
        <f aca="false">F120/F108-1</f>
        <v>0.00288739172281027</v>
      </c>
      <c r="I120" s="88" t="n">
        <f aca="false">H119-H116</f>
        <v>-0.00484488006478467</v>
      </c>
      <c r="J120" s="117" t="n">
        <f aca="false">H119-H115</f>
        <v>-0.00485422419993831</v>
      </c>
    </row>
    <row r="121" customFormat="false" ht="12.75" hidden="false" customHeight="false" outlineLevel="0" collapsed="false">
      <c r="A121" s="115" t="n">
        <v>36069</v>
      </c>
      <c r="B121" s="97" t="n">
        <v>164.5</v>
      </c>
      <c r="C121" s="1" t="n">
        <f aca="false">(B121-B120)/B120</f>
        <v>0.000608272506082691</v>
      </c>
      <c r="D121" s="116" t="n">
        <f aca="false">B121/B109-1</f>
        <v>0.0313479623824451</v>
      </c>
      <c r="E121" s="3" t="n">
        <f aca="false">D136</f>
        <v>0</v>
      </c>
      <c r="F121" s="97" t="n">
        <v>104</v>
      </c>
      <c r="G121" s="1" t="n">
        <f aca="false">(F121-F120)/F120</f>
        <v>-0.00191938579654513</v>
      </c>
      <c r="H121" s="116" t="n">
        <f aca="false">F121/F109-1</f>
        <v>0.00096246390760335</v>
      </c>
      <c r="I121" s="88" t="n">
        <f aca="false">H120-H117</f>
        <v>-0.00776120459858376</v>
      </c>
      <c r="J121" s="117" t="n">
        <f aca="false">H120-H116</f>
        <v>-0.00677444402598204</v>
      </c>
    </row>
    <row r="122" customFormat="false" ht="12.75" hidden="false" customHeight="false" outlineLevel="0" collapsed="false">
      <c r="A122" s="115" t="n">
        <v>36100</v>
      </c>
      <c r="B122" s="97" t="n">
        <v>164.4</v>
      </c>
      <c r="C122" s="1" t="n">
        <f aca="false">(B122-B121)/B121</f>
        <v>-0.000607902735562276</v>
      </c>
      <c r="D122" s="116" t="n">
        <f aca="false">B122/B110-1</f>
        <v>0.0300751879699248</v>
      </c>
      <c r="E122" s="3" t="n">
        <f aca="false">D137</f>
        <v>0</v>
      </c>
      <c r="F122" s="97" t="n">
        <v>103.8</v>
      </c>
      <c r="G122" s="1" t="n">
        <f aca="false">(F122-F121)/F121</f>
        <v>-0.00192307692307695</v>
      </c>
      <c r="H122" s="116" t="n">
        <f aca="false">F122/F110-1</f>
        <v>0.000964320154291265</v>
      </c>
      <c r="I122" s="88" t="n">
        <f aca="false">H121-H118</f>
        <v>-0.00675954381440458</v>
      </c>
      <c r="J122" s="117" t="n">
        <f aca="false">H121-H117</f>
        <v>-0.00968613241379068</v>
      </c>
    </row>
    <row r="123" customFormat="false" ht="12.75" hidden="false" customHeight="false" outlineLevel="0" collapsed="false">
      <c r="A123" s="115" t="n">
        <v>36130</v>
      </c>
      <c r="B123" s="97" t="n">
        <v>164.4</v>
      </c>
      <c r="C123" s="1" t="n">
        <f aca="false">(B123-B122)/B122</f>
        <v>0</v>
      </c>
      <c r="D123" s="116" t="n">
        <f aca="false">B123/B111-1</f>
        <v>0.0275000000000001</v>
      </c>
      <c r="E123" s="3" t="n">
        <f aca="false">D138</f>
        <v>0</v>
      </c>
      <c r="F123" s="97" t="n">
        <v>103.9</v>
      </c>
      <c r="G123" s="1" t="n">
        <f aca="false">(F123-F122)/F122</f>
        <v>0.000963391136801624</v>
      </c>
      <c r="H123" s="116" t="n">
        <f aca="false">F123/F111-1</f>
        <v>-0.000961538461538458</v>
      </c>
      <c r="I123" s="88" t="n">
        <f aca="false">H122-H119</f>
        <v>-0.00385263552971638</v>
      </c>
      <c r="J123" s="117" t="n">
        <f aca="false">H122-H118</f>
        <v>-0.00675768756771666</v>
      </c>
    </row>
    <row r="124" customFormat="false" ht="12.75" hidden="false" customHeight="false" outlineLevel="0" collapsed="false">
      <c r="A124" s="115" t="n">
        <v>36161</v>
      </c>
      <c r="B124" s="97" t="n">
        <v>163.4</v>
      </c>
      <c r="C124" s="1" t="n">
        <f aca="false">(B124-B123)/B123</f>
        <v>-0.00608272506082725</v>
      </c>
      <c r="D124" s="116" t="n">
        <f aca="false">B124/B112-1</f>
        <v>0.0244514106583071</v>
      </c>
      <c r="E124" s="3" t="n">
        <f aca="false">D139</f>
        <v>0</v>
      </c>
      <c r="F124" s="97" t="n">
        <v>103.9</v>
      </c>
      <c r="G124" s="1" t="n">
        <f aca="false">(F124-F123)/F123</f>
        <v>0</v>
      </c>
      <c r="H124" s="116" t="n">
        <f aca="false">F124/F112-1</f>
        <v>-0.000961538461538458</v>
      </c>
      <c r="I124" s="88" t="n">
        <f aca="false">H123-H120</f>
        <v>-0.00384893018434873</v>
      </c>
      <c r="J124" s="117" t="n">
        <f aca="false">H123-H119</f>
        <v>-0.0057784941455461</v>
      </c>
    </row>
    <row r="125" customFormat="false" ht="12.75" hidden="false" customHeight="false" outlineLevel="0" collapsed="false">
      <c r="A125" s="115" t="n">
        <v>36192</v>
      </c>
      <c r="B125" s="97" t="n">
        <v>163.7</v>
      </c>
      <c r="C125" s="1" t="n">
        <f aca="false">(B125-B124)/B124</f>
        <v>0.0018359853121174</v>
      </c>
      <c r="D125" s="116" t="n">
        <f aca="false">B125/B113-1</f>
        <v>0.0212102308172175</v>
      </c>
      <c r="E125" s="3" t="n">
        <f aca="false">D140</f>
        <v>0</v>
      </c>
      <c r="F125" s="97" t="n">
        <v>104.1</v>
      </c>
      <c r="G125" s="1" t="n">
        <f aca="false">(F125-F124)/F124</f>
        <v>0.00192492781520682</v>
      </c>
      <c r="H125" s="116" t="n">
        <f aca="false">F125/F113-1</f>
        <v>0.00192492781520692</v>
      </c>
      <c r="I125" s="88" t="n">
        <f aca="false">H124-H121</f>
        <v>-0.00192400236914181</v>
      </c>
      <c r="J125" s="117" t="n">
        <f aca="false">H124-H120</f>
        <v>-0.00384893018434873</v>
      </c>
    </row>
    <row r="126" customFormat="false" ht="12.75" hidden="false" customHeight="false" outlineLevel="0" collapsed="false">
      <c r="A126" s="115" t="n">
        <v>36220</v>
      </c>
      <c r="B126" s="97" t="n">
        <v>164.1</v>
      </c>
      <c r="C126" s="1" t="n">
        <f aca="false">(B126-B125)/B125</f>
        <v>0.00244349419670132</v>
      </c>
      <c r="D126" s="116" t="n">
        <f aca="false">B126/B114-1</f>
        <v>0.0205223880597014</v>
      </c>
      <c r="E126" s="3" t="n">
        <f aca="false">D141</f>
        <v>0</v>
      </c>
      <c r="F126" s="97" t="n">
        <v>104.7</v>
      </c>
      <c r="G126" s="1" t="n">
        <f aca="false">(F126-F125)/F125</f>
        <v>0.005763688760807</v>
      </c>
      <c r="H126" s="116" t="n">
        <f aca="false">F126/F114-1</f>
        <v>0.00479846449136279</v>
      </c>
      <c r="I126" s="88" t="n">
        <f aca="false">H125-H122</f>
        <v>0.000960607660915658</v>
      </c>
      <c r="J126" s="117" t="n">
        <f aca="false">H125-H121</f>
        <v>0.000962463907603572</v>
      </c>
    </row>
    <row r="127" customFormat="false" ht="12.75" hidden="false" customHeight="false" outlineLevel="0" collapsed="false">
      <c r="A127" s="115" t="n">
        <v>36251</v>
      </c>
      <c r="B127" s="97" t="n">
        <v>165.2</v>
      </c>
      <c r="C127" s="1" t="n">
        <f aca="false">(B127-B126)/B126</f>
        <v>0.00670322973796462</v>
      </c>
      <c r="D127" s="116" t="n">
        <f aca="false">B127/B115-1</f>
        <v>0.015990159901599</v>
      </c>
      <c r="E127" s="3" t="n">
        <f aca="false">D142</f>
        <v>0</v>
      </c>
      <c r="F127" s="97" t="n">
        <v>105.4</v>
      </c>
      <c r="G127" s="1" t="n">
        <f aca="false">(F127-F126)/F126</f>
        <v>0.00668576886341932</v>
      </c>
      <c r="H127" s="116" t="n">
        <f aca="false">F127/F115-1</f>
        <v>0.00957854406130276</v>
      </c>
      <c r="I127" s="88" t="n">
        <f aca="false">H126-H123</f>
        <v>0.00576000295290124</v>
      </c>
      <c r="J127" s="117" t="n">
        <f aca="false">H126-H122</f>
        <v>0.00383414433707152</v>
      </c>
    </row>
    <row r="128" customFormat="false" ht="12.75" hidden="false" customHeight="false" outlineLevel="0" collapsed="false">
      <c r="A128" s="115" t="n">
        <v>36281</v>
      </c>
      <c r="B128" s="97" t="n">
        <v>165.6</v>
      </c>
      <c r="C128" s="1" t="n">
        <f aca="false">(B128-B127)/B127</f>
        <v>0.0024213075060533</v>
      </c>
      <c r="D128" s="116" t="n">
        <f aca="false">B128/B116-1</f>
        <v>0.0128440366972478</v>
      </c>
      <c r="E128" s="3" t="n">
        <f aca="false">D143</f>
        <v>0</v>
      </c>
      <c r="F128" s="97" t="n">
        <v>105.5</v>
      </c>
      <c r="G128" s="1" t="n">
        <f aca="false">(F128-F127)/F127</f>
        <v>0.000948766603415506</v>
      </c>
      <c r="H128" s="116" t="n">
        <f aca="false">F128/F116-1</f>
        <v>0.00956937799043067</v>
      </c>
      <c r="I128" s="88" t="n">
        <f aca="false">H127-H124</f>
        <v>0.0105400825228412</v>
      </c>
      <c r="J128" s="117" t="n">
        <f aca="false">H127-H123</f>
        <v>0.0105400825228412</v>
      </c>
    </row>
    <row r="129" customFormat="false" ht="12.75" hidden="false" customHeight="false" outlineLevel="0" collapsed="false">
      <c r="A129" s="115" t="n">
        <v>36312</v>
      </c>
      <c r="B129" s="97" t="n">
        <v>165.6</v>
      </c>
      <c r="C129" s="1" t="n">
        <f aca="false">(B129-B128)/B128</f>
        <v>0</v>
      </c>
      <c r="D129" s="116" t="n">
        <f aca="false">B129/B117-1</f>
        <v>0.0134638922888617</v>
      </c>
      <c r="E129" s="3" t="n">
        <f aca="false">D144</f>
        <v>0</v>
      </c>
      <c r="F129" s="97" t="n">
        <v>105.4</v>
      </c>
      <c r="G129" s="1" t="n">
        <f aca="false">(F129-F128)/F128</f>
        <v>-0.000947867298578145</v>
      </c>
      <c r="H129" s="116" t="n">
        <f aca="false">F129/F117-1</f>
        <v>0.00957854406130276</v>
      </c>
      <c r="I129" s="88" t="n">
        <f aca="false">H128-H125</f>
        <v>0.00764445017522375</v>
      </c>
      <c r="J129" s="117" t="n">
        <f aca="false">H128-H124</f>
        <v>0.0105309164519691</v>
      </c>
    </row>
    <row r="130" customFormat="false" ht="12.75" hidden="false" customHeight="false" outlineLevel="0" collapsed="false">
      <c r="A130" s="115" t="n">
        <v>36342</v>
      </c>
      <c r="B130" s="97" t="n">
        <v>165.1</v>
      </c>
      <c r="C130" s="1" t="n">
        <f aca="false">(B130-B129)/B129</f>
        <v>-0.00301932367149758</v>
      </c>
      <c r="D130" s="116" t="n">
        <f aca="false">B130/B118-1</f>
        <v>0.012883435582822</v>
      </c>
      <c r="E130" s="3" t="n">
        <f aca="false">D145</f>
        <v>0</v>
      </c>
      <c r="F130" s="97" t="n">
        <v>105.6</v>
      </c>
      <c r="G130" s="1" t="n">
        <f aca="false">(F130-F129)/F129</f>
        <v>0.00189753320683101</v>
      </c>
      <c r="H130" s="116" t="n">
        <f aca="false">F130/F118-1</f>
        <v>0.0114942528735631</v>
      </c>
      <c r="I130" s="88" t="n">
        <f aca="false">H129-H126</f>
        <v>0.00478007956993998</v>
      </c>
      <c r="J130" s="117" t="n">
        <f aca="false">H129-H125</f>
        <v>0.00765361624609584</v>
      </c>
    </row>
    <row r="131" customFormat="false" ht="12.75" hidden="false" customHeight="false" outlineLevel="0" collapsed="false">
      <c r="A131" s="115" t="n">
        <v>36373</v>
      </c>
      <c r="B131" s="97" t="n">
        <v>165.5</v>
      </c>
      <c r="C131" s="1" t="n">
        <f aca="false">(B131-B130)/B130</f>
        <v>0.00242277407631742</v>
      </c>
      <c r="D131" s="116" t="n">
        <f aca="false">B131/B119-1</f>
        <v>0.0109957238851559</v>
      </c>
      <c r="E131" s="3" t="n">
        <f aca="false">D146</f>
        <v>0</v>
      </c>
      <c r="F131" s="97" t="n">
        <v>105.7</v>
      </c>
      <c r="G131" s="1" t="n">
        <f aca="false">(F131-F130)/F130</f>
        <v>0.000946969696969778</v>
      </c>
      <c r="H131" s="116" t="n">
        <f aca="false">F131/F119-1</f>
        <v>0.0134228187919463</v>
      </c>
      <c r="I131" s="88" t="n">
        <f aca="false">H130-H127</f>
        <v>0.00191570881226033</v>
      </c>
      <c r="J131" s="117" t="n">
        <f aca="false">H130-H126</f>
        <v>0.00669578838220031</v>
      </c>
    </row>
    <row r="132" customFormat="false" ht="12.75" hidden="false" customHeight="false" outlineLevel="0" collapsed="false">
      <c r="A132" s="115" t="n">
        <v>36404</v>
      </c>
      <c r="B132" s="97" t="n">
        <v>166.2</v>
      </c>
      <c r="C132" s="1" t="n">
        <f aca="false">(B132-B131)/B131</f>
        <v>0.00422960725075522</v>
      </c>
      <c r="D132" s="116" t="n">
        <f aca="false">B132/B120-1</f>
        <v>0.0109489051094889</v>
      </c>
      <c r="E132" s="3" t="n">
        <f aca="false">D147</f>
        <v>0</v>
      </c>
      <c r="F132" s="97" t="n">
        <v>106</v>
      </c>
      <c r="G132" s="1" t="n">
        <f aca="false">(F132-F131)/F131</f>
        <v>0.00283822138126771</v>
      </c>
      <c r="H132" s="116" t="n">
        <f aca="false">F132/F120-1</f>
        <v>0.017274472168906</v>
      </c>
      <c r="I132" s="88" t="n">
        <f aca="false">H131-H128</f>
        <v>0.00385344080151562</v>
      </c>
      <c r="J132" s="117" t="n">
        <f aca="false">H131-H127</f>
        <v>0.00384427473064353</v>
      </c>
    </row>
    <row r="133" customFormat="false" ht="12.75" hidden="false" customHeight="false" outlineLevel="0" collapsed="false">
      <c r="A133" s="115" t="n">
        <v>36434</v>
      </c>
      <c r="B133" s="97" t="n">
        <v>166.5</v>
      </c>
      <c r="C133" s="1" t="n">
        <f aca="false">(B133-B132)/B132</f>
        <v>0.00180505415162462</v>
      </c>
      <c r="D133" s="116" t="n">
        <f aca="false">B133/B121-1</f>
        <v>0.0121580547112461</v>
      </c>
      <c r="E133" s="3" t="n">
        <f aca="false">D148</f>
        <v>0</v>
      </c>
      <c r="F133" s="97" t="n">
        <v>106</v>
      </c>
      <c r="G133" s="1" t="n">
        <f aca="false">(F133-F132)/F132</f>
        <v>0</v>
      </c>
      <c r="H133" s="116" t="n">
        <f aca="false">F133/F121-1</f>
        <v>0.0192307692307692</v>
      </c>
      <c r="I133" s="88" t="n">
        <f aca="false">H132-H129</f>
        <v>0.00769592810760322</v>
      </c>
      <c r="J133" s="117" t="n">
        <f aca="false">H132-H128</f>
        <v>0.00770509417847531</v>
      </c>
    </row>
    <row r="134" customFormat="false" ht="12.75" hidden="false" customHeight="false" outlineLevel="0" collapsed="false">
      <c r="A134" s="115" t="n">
        <v>36465</v>
      </c>
      <c r="B134" s="97" t="n">
        <v>166.7</v>
      </c>
      <c r="C134" s="1" t="n">
        <f aca="false">(B134-B133)/B133</f>
        <v>0.00120120120120113</v>
      </c>
      <c r="D134" s="116" t="n">
        <f aca="false">B134/B122-1</f>
        <v>0.0139902676399026</v>
      </c>
      <c r="E134" s="3" t="n">
        <f aca="false">D149</f>
        <v>0</v>
      </c>
      <c r="F134" s="97" t="n">
        <v>106</v>
      </c>
      <c r="G134" s="1" t="n">
        <f aca="false">(F134-F133)/F133</f>
        <v>0</v>
      </c>
      <c r="H134" s="116" t="n">
        <f aca="false">F134/F122-1</f>
        <v>0.0211946050096339</v>
      </c>
      <c r="I134" s="88" t="n">
        <f aca="false">H133-H130</f>
        <v>0.00773651635720607</v>
      </c>
      <c r="J134" s="117" t="n">
        <f aca="false">H133-H129</f>
        <v>0.0096522251694664</v>
      </c>
    </row>
    <row r="135" customFormat="false" ht="12.75" hidden="false" customHeight="false" outlineLevel="0" collapsed="false">
      <c r="A135" s="115" t="n">
        <v>36495</v>
      </c>
      <c r="B135" s="111" t="n">
        <v>167.3</v>
      </c>
      <c r="C135" s="118" t="n">
        <f aca="false">(B135-B134)/B134</f>
        <v>0.00359928014397134</v>
      </c>
      <c r="D135" s="119" t="n">
        <f aca="false">B135/B123-1</f>
        <v>0.0176399026763991</v>
      </c>
      <c r="E135" s="3" t="n">
        <f aca="false">D150</f>
        <v>0</v>
      </c>
      <c r="F135" s="111" t="n">
        <v>106.3</v>
      </c>
      <c r="G135" s="118" t="n">
        <f aca="false">(F135-F134)/F134</f>
        <v>0.00283018867924526</v>
      </c>
      <c r="H135" s="119" t="n">
        <f aca="false">F135/F123-1</f>
        <v>0.0230991337824831</v>
      </c>
      <c r="I135" s="88" t="n">
        <f aca="false">H134-H131</f>
        <v>0.00777178621768759</v>
      </c>
      <c r="J135" s="117" t="n">
        <f aca="false">H134-H130</f>
        <v>0.00970035213607079</v>
      </c>
    </row>
    <row r="136" customFormat="false" ht="12.75" hidden="false" customHeight="false" outlineLevel="0" collapsed="false">
      <c r="D136" s="120"/>
      <c r="E136" s="120"/>
    </row>
    <row r="137" customFormat="false" ht="12.75" hidden="false" customHeight="false" outlineLevel="0" collapsed="false">
      <c r="D137" s="120"/>
      <c r="E137" s="120"/>
      <c r="H137" s="121"/>
      <c r="I137" s="121"/>
    </row>
    <row r="138" customFormat="false" ht="12.75" hidden="false" customHeight="false" outlineLevel="0" collapsed="false">
      <c r="D138" s="120"/>
      <c r="E138" s="120"/>
    </row>
    <row r="139" customFormat="false" ht="12.75" hidden="false" customHeight="false" outlineLevel="0" collapsed="false">
      <c r="D139" s="120"/>
      <c r="E139" s="1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1999-06-29T06:25:05Z</dcterms:created>
  <dc:creator>CThrall</dc:creator>
  <dc:description/>
  <dc:language>en-US</dc:language>
  <cp:lastModifiedBy>aahmad</cp:lastModifiedBy>
  <cp:revision>0</cp:revision>
  <dc:subject/>
  <dc:title/>
</cp:coreProperties>
</file>