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<sst xmlns="http://schemas.openxmlformats.org/spreadsheetml/2006/main" count="75" uniqueCount="61">
  <si>
    <t xml:space="preserve">PowerLoom Corporation Current Expenses / Burn-rate</t>
  </si>
  <si>
    <t xml:space="preserve">Avg.</t>
  </si>
  <si>
    <t xml:space="preserve">Dept. &amp; Role</t>
  </si>
  <si>
    <t xml:space="preserve">Monthly</t>
  </si>
  <si>
    <t xml:space="preserve">Full-time employees</t>
  </si>
  <si>
    <t xml:space="preserve">(annual salary)</t>
  </si>
  <si>
    <t xml:space="preserve">Expense</t>
  </si>
  <si>
    <t xml:space="preserve">Notes</t>
  </si>
  <si>
    <t xml:space="preserve">DED</t>
  </si>
  <si>
    <t xml:space="preserve">Mgmt. / Strategy</t>
  </si>
  <si>
    <t xml:space="preserve">GM</t>
  </si>
  <si>
    <t xml:space="preserve">SF</t>
  </si>
  <si>
    <t xml:space="preserve">ETY</t>
  </si>
  <si>
    <t xml:space="preserve">Biz dev / Strategy</t>
  </si>
  <si>
    <t xml:space="preserve">MRF</t>
  </si>
  <si>
    <t xml:space="preserve">Product Mgmt. / Biz Dev</t>
  </si>
  <si>
    <t xml:space="preserve">MEQ</t>
  </si>
  <si>
    <t xml:space="preserve">HGL</t>
  </si>
  <si>
    <t xml:space="preserve">Biz dev / Finance</t>
  </si>
  <si>
    <t xml:space="preserve">AP</t>
  </si>
  <si>
    <t xml:space="preserve">Mkting. Associate</t>
  </si>
  <si>
    <t xml:space="preserve">KG</t>
  </si>
  <si>
    <t xml:space="preserve">Receptionist</t>
  </si>
  <si>
    <t xml:space="preserve">part-time</t>
  </si>
  <si>
    <t xml:space="preserve">VM</t>
  </si>
  <si>
    <t xml:space="preserve">Technology / Systems &amp; Network</t>
  </si>
  <si>
    <t xml:space="preserve">JM </t>
  </si>
  <si>
    <t xml:space="preserve">Technology / Prod. Dev</t>
  </si>
  <si>
    <t xml:space="preserve">RJD</t>
  </si>
  <si>
    <t xml:space="preserve">IN</t>
  </si>
  <si>
    <t xml:space="preserve">half-time</t>
  </si>
  <si>
    <t xml:space="preserve">YB</t>
  </si>
  <si>
    <t xml:space="preserve">JJ</t>
  </si>
  <si>
    <t xml:space="preserve">PR</t>
  </si>
  <si>
    <t xml:space="preserve">Subtotal</t>
  </si>
  <si>
    <t xml:space="preserve">Benefits</t>
  </si>
  <si>
    <t xml:space="preserve">Salary Expense</t>
  </si>
  <si>
    <t xml:space="preserve">Consultants</t>
  </si>
  <si>
    <t xml:space="preserve">E-Dragon &amp; assoc. consulting</t>
  </si>
  <si>
    <t xml:space="preserve">(long term)</t>
  </si>
  <si>
    <t xml:space="preserve">Eugene Fink</t>
  </si>
  <si>
    <t xml:space="preserve">Sam Mahfoud</t>
  </si>
  <si>
    <t xml:space="preserve">Prof. Services / consulting</t>
  </si>
  <si>
    <t xml:space="preserve">being phased out by full-time technologists</t>
  </si>
  <si>
    <t xml:space="preserve">(short-term)</t>
  </si>
  <si>
    <t xml:space="preserve">Faye Klein</t>
  </si>
  <si>
    <t xml:space="preserve">Design</t>
  </si>
  <si>
    <t xml:space="preserve">Total Consulting</t>
  </si>
  <si>
    <t xml:space="preserve">Travel</t>
  </si>
  <si>
    <t xml:space="preserve">Equipment</t>
  </si>
  <si>
    <t xml:space="preserve">Printing</t>
  </si>
  <si>
    <t xml:space="preserve">Postage &amp; Delivery</t>
  </si>
  <si>
    <t xml:space="preserve">Office Supplies</t>
  </si>
  <si>
    <t xml:space="preserve">Rent</t>
  </si>
  <si>
    <t xml:space="preserve">Accounting</t>
  </si>
  <si>
    <t xml:space="preserve">Legal</t>
  </si>
  <si>
    <t xml:space="preserve">Marketing Communications</t>
  </si>
  <si>
    <t xml:space="preserve">Communications</t>
  </si>
  <si>
    <t xml:space="preserve">Insurance</t>
  </si>
  <si>
    <t xml:space="preserve">Trade Shows</t>
  </si>
  <si>
    <t xml:space="preserve">Total Expenses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</si>
</sst>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_(* #,##0.00_);_(* \(#,##0.00\);_(* \-??_);_(@_)"/>
    <numFmt numFmtId="167" formatCode="_(* #,##0_);_(* \(#,##0\);_(* \-??_);_(@_)"/>
    <numFmt numFmtId="168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u val="single"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3" min="3" style="0" width="12.42"/>
    <col collapsed="false" customWidth="true" hidden="false" outlineLevel="0" max="4" min="4" style="0" width="31.14"/>
    <col collapsed="false" customWidth="true" hidden="false" outlineLevel="0" max="5" min="5" style="1" width="16.7"/>
    <col collapsed="false" customWidth="true" hidden="false" outlineLevel="0" max="6" min="6" style="2" width="9.28"/>
    <col collapsed="false" customWidth="true" hidden="false" outlineLevel="0" max="7" min="7" style="3" width="37.14"/>
  </cols>
  <sheetData>
    <row r="1" customFormat="false" ht="12.75" hidden="false" customHeight="false" outlineLevel="0" collapsed="false">
      <c r="A1" s="4" t="s">
        <v>0</v>
      </c>
      <c r="C1" s="4"/>
      <c r="D1" s="4"/>
    </row>
    <row r="3" customFormat="false" ht="12.75" hidden="false" customHeight="false" outlineLevel="0" collapsed="false">
      <c r="F3" s="5"/>
    </row>
    <row r="4" customFormat="false" ht="15.95" hidden="false" customHeight="true" outlineLevel="0" collapsed="false">
      <c r="A4" s="3"/>
      <c r="B4" s="3"/>
      <c r="C4" s="3"/>
      <c r="D4" s="3"/>
      <c r="E4" s="6"/>
      <c r="F4" s="7" t="s">
        <v>1</v>
      </c>
    </row>
    <row r="5" customFormat="false" ht="12.75" hidden="false" customHeight="false" outlineLevel="0" collapsed="false">
      <c r="D5" s="8" t="s">
        <v>2</v>
      </c>
      <c r="F5" s="9" t="s">
        <v>3</v>
      </c>
    </row>
    <row r="6" customFormat="false" ht="15.95" hidden="false" customHeight="true" outlineLevel="0" collapsed="false">
      <c r="A6" s="10" t="s">
        <v>4</v>
      </c>
      <c r="B6" s="11"/>
      <c r="C6" s="11"/>
      <c r="D6" s="10"/>
      <c r="E6" s="12" t="s">
        <v>5</v>
      </c>
      <c r="F6" s="9" t="s">
        <v>6</v>
      </c>
      <c r="G6" s="10" t="s">
        <v>7</v>
      </c>
    </row>
    <row r="7" customFormat="false" ht="15.95" hidden="false" customHeight="true" outlineLevel="0" collapsed="false">
      <c r="A7" s="3"/>
      <c r="B7" s="3" t="s">
        <v>8</v>
      </c>
      <c r="C7" s="3"/>
      <c r="D7" s="3" t="s">
        <v>9</v>
      </c>
      <c r="E7" s="13" t="n">
        <v>120000</v>
      </c>
      <c r="F7" s="13" t="n">
        <f aca="false">$E7/12</f>
        <v>10000</v>
      </c>
    </row>
    <row r="8" customFormat="false" ht="15.95" hidden="false" customHeight="true" outlineLevel="0" collapsed="false">
      <c r="A8" s="3"/>
      <c r="B8" s="3" t="s">
        <v>10</v>
      </c>
      <c r="C8" s="3"/>
      <c r="D8" s="3" t="s">
        <v>9</v>
      </c>
      <c r="E8" s="13" t="n">
        <v>120000</v>
      </c>
      <c r="F8" s="13" t="n">
        <f aca="false">$E8/12</f>
        <v>10000</v>
      </c>
    </row>
    <row r="9" customFormat="false" ht="15.95" hidden="false" customHeight="true" outlineLevel="0" collapsed="false">
      <c r="A9" s="3"/>
      <c r="B9" s="3" t="s">
        <v>11</v>
      </c>
      <c r="C9" s="3"/>
      <c r="D9" s="3" t="s">
        <v>9</v>
      </c>
      <c r="E9" s="13" t="n">
        <v>0</v>
      </c>
      <c r="F9" s="13" t="n">
        <f aca="false">$E9/12</f>
        <v>0</v>
      </c>
    </row>
    <row r="10" customFormat="false" ht="15.95" hidden="false" customHeight="true" outlineLevel="0" collapsed="false">
      <c r="A10" s="3"/>
      <c r="B10" s="3" t="s">
        <v>12</v>
      </c>
      <c r="C10" s="3"/>
      <c r="D10" s="3" t="s">
        <v>13</v>
      </c>
      <c r="E10" s="13" t="n">
        <v>90000</v>
      </c>
      <c r="F10" s="13" t="n">
        <f aca="false">$E10/12</f>
        <v>7500</v>
      </c>
    </row>
    <row r="11" customFormat="false" ht="15.95" hidden="false" customHeight="true" outlineLevel="0" collapsed="false">
      <c r="A11" s="3"/>
      <c r="B11" s="3" t="s">
        <v>14</v>
      </c>
      <c r="C11" s="3"/>
      <c r="D11" s="3" t="s">
        <v>15</v>
      </c>
      <c r="E11" s="13" t="n">
        <v>75000</v>
      </c>
      <c r="F11" s="13" t="n">
        <f aca="false">$E11/12</f>
        <v>6250</v>
      </c>
    </row>
    <row r="12" customFormat="false" ht="15.95" hidden="false" customHeight="true" outlineLevel="0" collapsed="false">
      <c r="A12" s="3"/>
      <c r="B12" s="3" t="s">
        <v>16</v>
      </c>
      <c r="C12" s="3"/>
      <c r="D12" s="3" t="s">
        <v>13</v>
      </c>
      <c r="E12" s="13" t="n">
        <v>75000</v>
      </c>
      <c r="F12" s="13" t="n">
        <f aca="false">$E12/12</f>
        <v>6250</v>
      </c>
    </row>
    <row r="13" customFormat="false" ht="15.95" hidden="false" customHeight="true" outlineLevel="0" collapsed="false">
      <c r="A13" s="3"/>
      <c r="B13" s="3" t="s">
        <v>17</v>
      </c>
      <c r="C13" s="3"/>
      <c r="D13" s="3" t="s">
        <v>18</v>
      </c>
      <c r="E13" s="13" t="n">
        <v>80000</v>
      </c>
      <c r="F13" s="13" t="n">
        <f aca="false">$E13/12</f>
        <v>6666.66666666667</v>
      </c>
    </row>
    <row r="14" customFormat="false" ht="15.95" hidden="false" customHeight="true" outlineLevel="0" collapsed="false">
      <c r="A14" s="3"/>
      <c r="B14" s="3" t="s">
        <v>19</v>
      </c>
      <c r="C14" s="3"/>
      <c r="D14" s="3" t="s">
        <v>20</v>
      </c>
      <c r="E14" s="13" t="n">
        <v>21000</v>
      </c>
      <c r="F14" s="13" t="n">
        <f aca="false">$E14/12</f>
        <v>1750</v>
      </c>
    </row>
    <row r="15" customFormat="false" ht="15.95" hidden="false" customHeight="true" outlineLevel="0" collapsed="false">
      <c r="A15" s="3"/>
      <c r="B15" s="3" t="s">
        <v>21</v>
      </c>
      <c r="C15" s="3"/>
      <c r="D15" s="3" t="s">
        <v>22</v>
      </c>
      <c r="E15" s="13" t="n">
        <v>13600</v>
      </c>
      <c r="F15" s="13" t="n">
        <f aca="false">$E15/12</f>
        <v>1133.33333333333</v>
      </c>
      <c r="G15" s="3" t="s">
        <v>23</v>
      </c>
    </row>
    <row r="16" customFormat="false" ht="15.95" hidden="false" customHeight="true" outlineLevel="0" collapsed="false">
      <c r="A16" s="3"/>
      <c r="B16" s="3" t="s">
        <v>24</v>
      </c>
      <c r="C16" s="3"/>
      <c r="D16" s="3" t="s">
        <v>25</v>
      </c>
      <c r="E16" s="13" t="n">
        <v>60000</v>
      </c>
      <c r="F16" s="13" t="n">
        <f aca="false">$E16/12</f>
        <v>5000</v>
      </c>
    </row>
    <row r="17" customFormat="false" ht="15.95" hidden="false" customHeight="true" outlineLevel="0" collapsed="false">
      <c r="A17" s="3"/>
      <c r="B17" s="3" t="s">
        <v>26</v>
      </c>
      <c r="C17" s="3"/>
      <c r="D17" s="3" t="s">
        <v>27</v>
      </c>
      <c r="E17" s="13" t="n">
        <v>90000</v>
      </c>
      <c r="F17" s="13" t="n">
        <f aca="false">$E17/12</f>
        <v>7500</v>
      </c>
    </row>
    <row r="18" customFormat="false" ht="15.95" hidden="false" customHeight="true" outlineLevel="0" collapsed="false">
      <c r="A18" s="3"/>
      <c r="B18" s="3" t="s">
        <v>28</v>
      </c>
      <c r="C18" s="3"/>
      <c r="D18" s="3" t="s">
        <v>27</v>
      </c>
      <c r="E18" s="13" t="n">
        <v>100000</v>
      </c>
      <c r="F18" s="13" t="n">
        <f aca="false">$E18/12</f>
        <v>8333.33333333333</v>
      </c>
    </row>
    <row r="19" customFormat="false" ht="15.95" hidden="false" customHeight="true" outlineLevel="0" collapsed="false">
      <c r="A19" s="3"/>
      <c r="B19" s="3" t="s">
        <v>29</v>
      </c>
      <c r="C19" s="3"/>
      <c r="D19" s="3" t="s">
        <v>27</v>
      </c>
      <c r="E19" s="13" t="n">
        <f aca="false">80000*3/5</f>
        <v>48000</v>
      </c>
      <c r="F19" s="13" t="n">
        <f aca="false">$E19/12</f>
        <v>4000</v>
      </c>
      <c r="G19" s="3" t="s">
        <v>30</v>
      </c>
    </row>
    <row r="20" customFormat="false" ht="15.95" hidden="false" customHeight="true" outlineLevel="0" collapsed="false">
      <c r="A20" s="3"/>
      <c r="B20" s="3" t="s">
        <v>31</v>
      </c>
      <c r="C20" s="3"/>
      <c r="D20" s="3" t="s">
        <v>27</v>
      </c>
      <c r="E20" s="13" t="n">
        <v>77000</v>
      </c>
      <c r="F20" s="13" t="n">
        <f aca="false">$E20/12</f>
        <v>6416.66666666667</v>
      </c>
    </row>
    <row r="21" customFormat="false" ht="15.95" hidden="false" customHeight="true" outlineLevel="0" collapsed="false">
      <c r="A21" s="3"/>
      <c r="B21" s="3" t="s">
        <v>32</v>
      </c>
      <c r="C21" s="3"/>
      <c r="D21" s="3" t="s">
        <v>27</v>
      </c>
      <c r="E21" s="13" t="n">
        <v>75000</v>
      </c>
      <c r="F21" s="13" t="n">
        <f aca="false">$E21/12</f>
        <v>6250</v>
      </c>
    </row>
    <row r="22" customFormat="false" ht="15.95" hidden="false" customHeight="true" outlineLevel="0" collapsed="false">
      <c r="A22" s="3"/>
      <c r="B22" s="3" t="s">
        <v>26</v>
      </c>
      <c r="C22" s="3"/>
      <c r="D22" s="3" t="s">
        <v>27</v>
      </c>
      <c r="E22" s="13" t="n">
        <v>65000</v>
      </c>
      <c r="F22" s="13" t="n">
        <f aca="false">$E22/12</f>
        <v>5416.66666666667</v>
      </c>
    </row>
    <row r="23" customFormat="false" ht="15.95" hidden="false" customHeight="true" outlineLevel="0" collapsed="false">
      <c r="A23" s="3"/>
      <c r="B23" s="3" t="s">
        <v>33</v>
      </c>
      <c r="C23" s="3"/>
      <c r="D23" s="3" t="s">
        <v>27</v>
      </c>
      <c r="E23" s="14" t="n">
        <v>66000</v>
      </c>
      <c r="F23" s="14" t="n">
        <f aca="false">$E23/12</f>
        <v>5500</v>
      </c>
    </row>
    <row r="24" customFormat="false" ht="15.95" hidden="false" customHeight="true" outlineLevel="0" collapsed="false">
      <c r="A24" s="3"/>
      <c r="B24" s="3" t="s">
        <v>34</v>
      </c>
      <c r="C24" s="3"/>
      <c r="D24" s="3"/>
      <c r="E24" s="13" t="n">
        <f aca="false">SUM(E7:E23)</f>
        <v>1175600</v>
      </c>
      <c r="F24" s="13" t="n">
        <f aca="false">SUM(F7:F23)</f>
        <v>97966.6666666667</v>
      </c>
    </row>
    <row r="25" customFormat="false" ht="15.95" hidden="false" customHeight="true" outlineLevel="0" collapsed="false">
      <c r="A25" s="3"/>
      <c r="B25" s="3"/>
      <c r="C25" s="3"/>
      <c r="D25" s="3"/>
      <c r="E25" s="15"/>
      <c r="F25" s="13"/>
    </row>
    <row r="26" customFormat="false" ht="15.95" hidden="false" customHeight="true" outlineLevel="0" collapsed="false">
      <c r="A26" s="3"/>
      <c r="B26" s="3" t="s">
        <v>35</v>
      </c>
      <c r="C26" s="3"/>
      <c r="D26" s="3"/>
      <c r="E26" s="16" t="n">
        <v>0.1</v>
      </c>
      <c r="F26" s="13" t="n">
        <f aca="false">E26*F24</f>
        <v>9796.66666666667</v>
      </c>
    </row>
    <row r="27" customFormat="false" ht="15.95" hidden="false" customHeight="true" outlineLevel="0" collapsed="false">
      <c r="A27" s="3"/>
      <c r="B27" s="3"/>
      <c r="C27" s="3"/>
      <c r="D27" s="3"/>
      <c r="E27" s="16"/>
      <c r="F27" s="13"/>
    </row>
    <row r="28" customFormat="false" ht="15.95" hidden="false" customHeight="true" outlineLevel="0" collapsed="false">
      <c r="A28" s="3"/>
      <c r="B28" s="3"/>
      <c r="C28" s="3"/>
      <c r="D28" s="3"/>
      <c r="E28" s="15"/>
      <c r="F28" s="13"/>
    </row>
    <row r="29" customFormat="false" ht="15.95" hidden="false" customHeight="true" outlineLevel="0" collapsed="false">
      <c r="A29" s="17" t="s">
        <v>36</v>
      </c>
      <c r="B29" s="17"/>
      <c r="C29" s="17"/>
      <c r="D29" s="17"/>
      <c r="E29" s="18"/>
      <c r="F29" s="19" t="n">
        <f aca="false">F24+F26</f>
        <v>107763.333333333</v>
      </c>
      <c r="G29" s="17"/>
    </row>
    <row r="30" customFormat="false" ht="15.95" hidden="false" customHeight="true" outlineLevel="0" collapsed="false">
      <c r="A30" s="3"/>
      <c r="B30" s="3"/>
      <c r="C30" s="3"/>
      <c r="D30" s="3"/>
      <c r="E30" s="15"/>
      <c r="F30" s="13"/>
    </row>
    <row r="31" customFormat="false" ht="15.95" hidden="false" customHeight="true" outlineLevel="0" collapsed="false">
      <c r="A31" s="3" t="s">
        <v>37</v>
      </c>
      <c r="B31" s="20"/>
      <c r="C31" s="20"/>
      <c r="D31" s="20"/>
      <c r="E31" s="15"/>
      <c r="F31" s="13"/>
    </row>
    <row r="32" customFormat="false" ht="15.95" hidden="false" customHeight="true" outlineLevel="0" collapsed="false">
      <c r="A32" s="3"/>
      <c r="B32" s="3" t="s">
        <v>38</v>
      </c>
      <c r="C32" s="3"/>
      <c r="D32" s="3"/>
      <c r="E32" s="15"/>
      <c r="F32" s="13"/>
    </row>
    <row r="33" customFormat="false" ht="15.95" hidden="false" customHeight="true" outlineLevel="0" collapsed="false">
      <c r="A33" s="3"/>
      <c r="B33" s="3" t="s">
        <v>39</v>
      </c>
      <c r="C33" s="3" t="s">
        <v>40</v>
      </c>
      <c r="D33" s="3" t="s">
        <v>27</v>
      </c>
      <c r="E33" s="15"/>
      <c r="F33" s="13" t="n">
        <v>10000</v>
      </c>
    </row>
    <row r="34" customFormat="false" ht="15.95" hidden="false" customHeight="true" outlineLevel="0" collapsed="false">
      <c r="A34" s="3"/>
      <c r="B34" s="3"/>
      <c r="C34" s="3" t="s">
        <v>41</v>
      </c>
      <c r="D34" s="3" t="s">
        <v>27</v>
      </c>
      <c r="E34" s="15"/>
      <c r="F34" s="14" t="n">
        <v>5000</v>
      </c>
      <c r="G34" s="3" t="s">
        <v>30</v>
      </c>
    </row>
    <row r="35" customFormat="false" ht="16.5" hidden="false" customHeight="true" outlineLevel="0" collapsed="false">
      <c r="A35" s="3"/>
      <c r="B35" s="3"/>
      <c r="C35" s="3" t="s">
        <v>34</v>
      </c>
      <c r="D35" s="3"/>
      <c r="E35" s="15"/>
      <c r="F35" s="13" t="n">
        <f aca="false">SUM(F33:F34)</f>
        <v>15000</v>
      </c>
    </row>
    <row r="36" customFormat="false" ht="15.95" hidden="false" customHeight="true" outlineLevel="0" collapsed="false">
      <c r="A36" s="3"/>
      <c r="B36" s="3"/>
      <c r="C36" s="3"/>
      <c r="D36" s="3"/>
      <c r="E36" s="15"/>
      <c r="F36" s="13"/>
    </row>
    <row r="37" customFormat="false" ht="15.95" hidden="false" customHeight="true" outlineLevel="0" collapsed="false">
      <c r="A37" s="3"/>
      <c r="B37" s="3" t="s">
        <v>42</v>
      </c>
      <c r="C37" s="3"/>
      <c r="D37" s="3"/>
      <c r="E37" s="15"/>
      <c r="F37" s="13" t="n">
        <v>30000</v>
      </c>
      <c r="G37" s="3" t="s">
        <v>43</v>
      </c>
    </row>
    <row r="38" customFormat="false" ht="15.95" hidden="false" customHeight="true" outlineLevel="0" collapsed="false">
      <c r="A38" s="3"/>
      <c r="B38" s="3" t="s">
        <v>44</v>
      </c>
      <c r="C38" s="3"/>
      <c r="D38" s="3"/>
      <c r="E38" s="15"/>
      <c r="F38" s="13"/>
    </row>
    <row r="39" customFormat="false" ht="15.95" hidden="false" customHeight="true" outlineLevel="0" collapsed="false">
      <c r="A39" s="3"/>
      <c r="B39" s="3"/>
      <c r="C39" s="3"/>
      <c r="D39" s="3"/>
      <c r="E39" s="15"/>
      <c r="F39" s="13"/>
    </row>
    <row r="40" customFormat="false" ht="15.95" hidden="false" customHeight="true" outlineLevel="0" collapsed="false">
      <c r="A40" s="3"/>
      <c r="B40" s="3" t="s">
        <v>45</v>
      </c>
      <c r="C40" s="3"/>
      <c r="D40" s="3" t="s">
        <v>46</v>
      </c>
      <c r="E40" s="15"/>
      <c r="F40" s="13" t="n">
        <v>1000</v>
      </c>
    </row>
    <row r="41" customFormat="false" ht="15.95" hidden="false" customHeight="true" outlineLevel="0" collapsed="false">
      <c r="A41" s="3"/>
      <c r="B41" s="3"/>
      <c r="C41" s="3"/>
      <c r="D41" s="3"/>
      <c r="E41" s="15"/>
      <c r="F41" s="13"/>
    </row>
    <row r="42" customFormat="false" ht="15.95" hidden="false" customHeight="true" outlineLevel="0" collapsed="false">
      <c r="A42" s="17" t="s">
        <v>47</v>
      </c>
      <c r="B42" s="17"/>
      <c r="C42" s="17"/>
      <c r="D42" s="17"/>
      <c r="E42" s="18"/>
      <c r="F42" s="19" t="n">
        <f aca="false">F35+F37+F40</f>
        <v>46000</v>
      </c>
      <c r="G42" s="17"/>
    </row>
    <row r="43" customFormat="false" ht="15.95" hidden="false" customHeight="true" outlineLevel="0" collapsed="false">
      <c r="A43" s="3"/>
      <c r="B43" s="3"/>
      <c r="C43" s="3"/>
      <c r="D43" s="3"/>
      <c r="E43" s="15"/>
      <c r="F43" s="13"/>
    </row>
    <row r="44" customFormat="false" ht="15.95" hidden="false" customHeight="true" outlineLevel="0" collapsed="false">
      <c r="A44" s="3" t="s">
        <v>48</v>
      </c>
      <c r="B44" s="3"/>
      <c r="C44" s="3"/>
      <c r="D44" s="3"/>
      <c r="E44" s="15"/>
      <c r="F44" s="13" t="n">
        <v>12000</v>
      </c>
    </row>
    <row r="45" customFormat="false" ht="15.95" hidden="false" customHeight="true" outlineLevel="0" collapsed="false">
      <c r="A45" s="3"/>
      <c r="B45" s="3"/>
      <c r="C45" s="3"/>
      <c r="D45" s="3"/>
      <c r="E45" s="15"/>
      <c r="F45" s="13"/>
    </row>
    <row r="46" customFormat="false" ht="15.95" hidden="false" customHeight="true" outlineLevel="0" collapsed="false">
      <c r="A46" s="3" t="s">
        <v>49</v>
      </c>
      <c r="B46" s="3"/>
      <c r="C46" s="3"/>
      <c r="D46" s="3"/>
      <c r="E46" s="15"/>
      <c r="F46" s="13" t="n">
        <v>5000</v>
      </c>
    </row>
    <row r="47" customFormat="false" ht="15.95" hidden="false" customHeight="true" outlineLevel="0" collapsed="false">
      <c r="A47" s="3"/>
      <c r="B47" s="3"/>
      <c r="C47" s="3"/>
      <c r="D47" s="3"/>
      <c r="E47" s="15"/>
      <c r="F47" s="13"/>
    </row>
    <row r="48" customFormat="false" ht="15.95" hidden="false" customHeight="true" outlineLevel="0" collapsed="false">
      <c r="A48" s="3" t="s">
        <v>50</v>
      </c>
      <c r="B48" s="3"/>
      <c r="C48" s="3"/>
      <c r="D48" s="3"/>
      <c r="E48" s="15"/>
      <c r="F48" s="13" t="n">
        <v>500</v>
      </c>
    </row>
    <row r="49" customFormat="false" ht="15.95" hidden="false" customHeight="true" outlineLevel="0" collapsed="false">
      <c r="A49" s="3"/>
      <c r="B49" s="3"/>
      <c r="C49" s="3"/>
      <c r="D49" s="3"/>
      <c r="E49" s="15"/>
      <c r="F49" s="13"/>
    </row>
    <row r="50" customFormat="false" ht="15.95" hidden="false" customHeight="true" outlineLevel="0" collapsed="false">
      <c r="A50" s="3" t="s">
        <v>51</v>
      </c>
      <c r="B50" s="3"/>
      <c r="C50" s="3"/>
      <c r="D50" s="3"/>
      <c r="E50" s="15"/>
      <c r="F50" s="13" t="n">
        <v>200</v>
      </c>
    </row>
    <row r="51" customFormat="false" ht="15.95" hidden="false" customHeight="true" outlineLevel="0" collapsed="false">
      <c r="A51" s="3"/>
      <c r="B51" s="3"/>
      <c r="C51" s="3"/>
      <c r="D51" s="3"/>
      <c r="E51" s="15"/>
      <c r="F51" s="13"/>
    </row>
    <row r="52" customFormat="false" ht="15.95" hidden="false" customHeight="true" outlineLevel="0" collapsed="false">
      <c r="A52" s="3" t="s">
        <v>52</v>
      </c>
      <c r="B52" s="3"/>
      <c r="C52" s="3"/>
      <c r="D52" s="3"/>
      <c r="E52" s="15"/>
      <c r="F52" s="13" t="n">
        <v>500</v>
      </c>
    </row>
    <row r="53" customFormat="false" ht="15.95" hidden="false" customHeight="true" outlineLevel="0" collapsed="false">
      <c r="A53" s="3"/>
      <c r="B53" s="3"/>
      <c r="C53" s="3"/>
      <c r="D53" s="3"/>
      <c r="E53" s="15"/>
      <c r="F53" s="13"/>
    </row>
    <row r="54" customFormat="false" ht="15.95" hidden="false" customHeight="true" outlineLevel="0" collapsed="false">
      <c r="A54" s="3" t="s">
        <v>53</v>
      </c>
      <c r="B54" s="3"/>
      <c r="C54" s="3"/>
      <c r="D54" s="3"/>
      <c r="E54" s="15"/>
      <c r="F54" s="13" t="n">
        <v>5800</v>
      </c>
    </row>
    <row r="55" customFormat="false" ht="15.95" hidden="false" customHeight="true" outlineLevel="0" collapsed="false">
      <c r="A55" s="3"/>
      <c r="B55" s="3"/>
      <c r="C55" s="3"/>
      <c r="D55" s="3"/>
      <c r="E55" s="15"/>
      <c r="F55" s="13"/>
    </row>
    <row r="56" customFormat="false" ht="15.95" hidden="false" customHeight="true" outlineLevel="0" collapsed="false">
      <c r="A56" s="3" t="s">
        <v>54</v>
      </c>
      <c r="B56" s="3"/>
      <c r="C56" s="3"/>
      <c r="D56" s="3"/>
      <c r="E56" s="15"/>
      <c r="F56" s="13" t="n">
        <v>300</v>
      </c>
    </row>
    <row r="57" customFormat="false" ht="15.95" hidden="false" customHeight="true" outlineLevel="0" collapsed="false">
      <c r="A57" s="3"/>
      <c r="B57" s="3"/>
      <c r="C57" s="3"/>
      <c r="D57" s="3"/>
      <c r="E57" s="15"/>
      <c r="F57" s="13"/>
    </row>
    <row r="58" customFormat="false" ht="15.95" hidden="false" customHeight="true" outlineLevel="0" collapsed="false">
      <c r="A58" s="3" t="s">
        <v>55</v>
      </c>
      <c r="B58" s="3"/>
      <c r="C58" s="3"/>
      <c r="D58" s="3"/>
      <c r="E58" s="15"/>
      <c r="F58" s="13" t="n">
        <v>5000</v>
      </c>
    </row>
    <row r="59" customFormat="false" ht="15.95" hidden="false" customHeight="true" outlineLevel="0" collapsed="false">
      <c r="A59" s="3"/>
      <c r="B59" s="3"/>
      <c r="C59" s="3"/>
      <c r="D59" s="3"/>
      <c r="E59" s="15"/>
      <c r="F59" s="13"/>
    </row>
    <row r="60" customFormat="false" ht="15.95" hidden="false" customHeight="true" outlineLevel="0" collapsed="false">
      <c r="A60" s="3" t="s">
        <v>56</v>
      </c>
      <c r="B60" s="3"/>
      <c r="C60" s="3"/>
      <c r="D60" s="3"/>
      <c r="E60" s="15"/>
      <c r="F60" s="13" t="n">
        <v>1500</v>
      </c>
    </row>
    <row r="61" customFormat="false" ht="15.95" hidden="false" customHeight="true" outlineLevel="0" collapsed="false">
      <c r="A61" s="3"/>
      <c r="B61" s="3"/>
      <c r="C61" s="3"/>
      <c r="D61" s="3"/>
      <c r="E61" s="15"/>
      <c r="F61" s="13"/>
    </row>
    <row r="62" customFormat="false" ht="15.95" hidden="false" customHeight="true" outlineLevel="0" collapsed="false">
      <c r="A62" s="3" t="s">
        <v>57</v>
      </c>
      <c r="B62" s="3"/>
      <c r="C62" s="3"/>
      <c r="D62" s="3"/>
      <c r="E62" s="15"/>
      <c r="F62" s="13" t="n">
        <v>2000</v>
      </c>
    </row>
    <row r="63" customFormat="false" ht="15.95" hidden="false" customHeight="true" outlineLevel="0" collapsed="false">
      <c r="A63" s="3"/>
      <c r="B63" s="3"/>
      <c r="C63" s="3"/>
      <c r="D63" s="3"/>
      <c r="E63" s="15"/>
      <c r="F63" s="13"/>
    </row>
    <row r="64" customFormat="false" ht="15.95" hidden="false" customHeight="true" outlineLevel="0" collapsed="false">
      <c r="A64" s="3" t="s">
        <v>58</v>
      </c>
      <c r="B64" s="3"/>
      <c r="C64" s="3"/>
      <c r="D64" s="3"/>
      <c r="E64" s="15"/>
      <c r="F64" s="13" t="n">
        <v>600</v>
      </c>
    </row>
    <row r="65" customFormat="false" ht="15.95" hidden="false" customHeight="true" outlineLevel="0" collapsed="false">
      <c r="A65" s="3"/>
      <c r="B65" s="3"/>
      <c r="C65" s="3"/>
      <c r="D65" s="3"/>
      <c r="E65" s="15"/>
      <c r="F65" s="13"/>
    </row>
    <row r="66" customFormat="false" ht="15.95" hidden="false" customHeight="true" outlineLevel="0" collapsed="false">
      <c r="A66" s="3" t="s">
        <v>59</v>
      </c>
      <c r="B66" s="3"/>
      <c r="C66" s="3"/>
      <c r="D66" s="3"/>
      <c r="E66" s="15"/>
      <c r="F66" s="13" t="n">
        <v>2000</v>
      </c>
    </row>
    <row r="67" customFormat="false" ht="15.95" hidden="false" customHeight="true" outlineLevel="0" collapsed="false">
      <c r="A67" s="3"/>
      <c r="B67" s="3"/>
      <c r="C67" s="3"/>
      <c r="D67" s="3"/>
      <c r="E67" s="15"/>
      <c r="F67" s="13"/>
    </row>
    <row r="68" customFormat="false" ht="15.95" hidden="false" customHeight="true" outlineLevel="0" collapsed="false">
      <c r="A68" s="3"/>
      <c r="B68" s="3"/>
      <c r="C68" s="3"/>
      <c r="D68" s="3"/>
    </row>
    <row r="69" customFormat="false" ht="15.95" hidden="false" customHeight="true" outlineLevel="0" collapsed="false">
      <c r="A69" s="8" t="s">
        <v>60</v>
      </c>
      <c r="B69" s="3"/>
      <c r="C69" s="3"/>
      <c r="D69" s="3"/>
      <c r="F69" s="5" t="n">
        <f aca="false">(F29+F42+F44+F46+F48+F50+F52+F54+F56+F58+F60+F62+F64+F66)</f>
        <v>189163.333333333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&amp;CPowerLoom Confidential April 2001.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2001-04-08T17:30:41Z</dcterms:created>
  <dc:creator>Ganesh Mani</dc:creator>
  <dc:description/>
  <dc:language>en-US</dc:language>
  <cp:lastModifiedBy>Ganesh Mani</cp:lastModifiedBy>
  <cp:lastPrinted>2001-04-19T13:02:29Z</cp:lastPrinted>
  <dcterms:modified xsi:type="dcterms:W3CDTF">2001-04-19T21:01:44Z</dcterms:modified>
  <cp:revision>0</cp:revision>
  <dc:subject/>
  <dc:title/>
</cp:coreProperties>
</file>