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ransport &amp; Supply Agmts" sheetId="1" state="visible" r:id="rId3"/>
    <sheet name="Revenue Requirements" sheetId="2" state="visible" r:id="rId4"/>
    <sheet name="CPIM" sheetId="3" state="visible" r:id="rId5"/>
    <sheet name="Load Summary" sheetId="4" state="visible" r:id="rId6"/>
    <sheet name="Earnings" sheetId="5" state="visible" r:id="rId7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<sst xmlns="http://schemas.openxmlformats.org/spreadsheetml/2006/main" count="166" uniqueCount="89">
  <si>
    <t xml:space="preserve">PG&amp;E Core Related</t>
  </si>
  <si>
    <t xml:space="preserve">Supply, Storage and Transport Contracts</t>
  </si>
  <si>
    <t xml:space="preserve">Entity</t>
  </si>
  <si>
    <t xml:space="preserve">Agreement</t>
  </si>
  <si>
    <t xml:space="preserve">Counter-</t>
  </si>
  <si>
    <t xml:space="preserve">Term</t>
  </si>
  <si>
    <t xml:space="preserve">Quantity</t>
  </si>
  <si>
    <t xml:space="preserve">Functionality</t>
  </si>
  <si>
    <t xml:space="preserve">Type</t>
  </si>
  <si>
    <t xml:space="preserve">Party</t>
  </si>
  <si>
    <t xml:space="preserve">PG&amp;E</t>
  </si>
  <si>
    <t xml:space="preserve">Transport</t>
  </si>
  <si>
    <t xml:space="preserve">PG&amp;E-NW</t>
  </si>
  <si>
    <t xml:space="preserve">598 MMcfd</t>
  </si>
  <si>
    <t xml:space="preserve">TW</t>
  </si>
  <si>
    <t xml:space="preserve">147 MMcfd</t>
  </si>
  <si>
    <t xml:space="preserve">ANG</t>
  </si>
  <si>
    <t xml:space="preserve">584 MMcfd</t>
  </si>
  <si>
    <t xml:space="preserve">NOVA</t>
  </si>
  <si>
    <t xml:space="preserve">573 MMcfd</t>
  </si>
  <si>
    <t xml:space="preserve">Redwood</t>
  </si>
  <si>
    <t xml:space="preserve">596 MMcfd</t>
  </si>
  <si>
    <t xml:space="preserve">Baja (Summer)</t>
  </si>
  <si>
    <t xml:space="preserve">152 MMcfd</t>
  </si>
  <si>
    <t xml:space="preserve">Baja (Nov &amp; Mar)</t>
  </si>
  <si>
    <t xml:space="preserve">303 MMcfd</t>
  </si>
  <si>
    <t xml:space="preserve">Baja (Winter)</t>
  </si>
  <si>
    <t xml:space="preserve">606 MMcfd</t>
  </si>
  <si>
    <t xml:space="preserve">Silverado</t>
  </si>
  <si>
    <t xml:space="preserve">47 MMcfd</t>
  </si>
  <si>
    <t xml:space="preserve">Storage</t>
  </si>
  <si>
    <t xml:space="preserve">32.8 Bcf</t>
  </si>
  <si>
    <t xml:space="preserve">Inventory</t>
  </si>
  <si>
    <t xml:space="preserve">93-209 MMcfd</t>
  </si>
  <si>
    <t xml:space="preserve">Injection</t>
  </si>
  <si>
    <t xml:space="preserve">951-1,228 MMcfd</t>
  </si>
  <si>
    <t xml:space="preserve">Withdrawal</t>
  </si>
  <si>
    <t xml:space="preserve">$34 MM/yr</t>
  </si>
  <si>
    <t xml:space="preserve">Revenue Requirement</t>
  </si>
  <si>
    <t xml:space="preserve">Pacific Gas &amp; Electric</t>
  </si>
  <si>
    <t xml:space="preserve">Short Run Avoided Cost of Procurement</t>
  </si>
  <si>
    <t xml:space="preserve">Item</t>
  </si>
  <si>
    <t xml:space="preserve">Description</t>
  </si>
  <si>
    <t xml:space="preserve">Application</t>
  </si>
  <si>
    <t xml:space="preserve">Rate</t>
  </si>
  <si>
    <t xml:space="preserve">Annual Load</t>
  </si>
  <si>
    <t xml:space="preserve">Procurement</t>
  </si>
  <si>
    <t xml:space="preserve">$/MMBtu</t>
  </si>
  <si>
    <t xml:space="preserve">Bcf</t>
  </si>
  <si>
    <t xml:space="preserve">Cost</t>
  </si>
  <si>
    <t xml:space="preserve">Brokerage Fees</t>
  </si>
  <si>
    <t xml:space="preserve">Cost avoided by a 3rd</t>
  </si>
  <si>
    <t xml:space="preserve">to Core Load</t>
  </si>
  <si>
    <t xml:space="preserve">$7.2 MM</t>
  </si>
  <si>
    <t xml:space="preserve">party core provider</t>
  </si>
  <si>
    <t xml:space="preserve">to Non-Core Load</t>
  </si>
  <si>
    <t xml:space="preserve">party non- core provider</t>
  </si>
  <si>
    <t xml:space="preserve">Pacific Gas &amp; Electric's</t>
  </si>
  <si>
    <t xml:space="preserve">Core Procurement Incentive Mechanism</t>
  </si>
  <si>
    <t xml:space="preserve">Year</t>
  </si>
  <si>
    <t xml:space="preserve">Mechanism</t>
  </si>
  <si>
    <t xml:space="preserve">Award</t>
  </si>
  <si>
    <t xml:space="preserve">Tolerance Bands</t>
  </si>
  <si>
    <t xml:space="preserve">$MM</t>
  </si>
  <si>
    <t xml:space="preserve">CPIM</t>
  </si>
  <si>
    <t xml:space="preserve">Dead band between 99%</t>
  </si>
  <si>
    <t xml:space="preserve">and 102% of Index.</t>
  </si>
  <si>
    <t xml:space="preserve">$1.99 MM</t>
  </si>
  <si>
    <t xml:space="preserve">50/50 sharing of costs</t>
  </si>
  <si>
    <t xml:space="preserve">&amp; savings outside of</t>
  </si>
  <si>
    <t xml:space="preserve">bands.  Includes costs of</t>
  </si>
  <si>
    <t xml:space="preserve">transport &amp; storage.</t>
  </si>
  <si>
    <t xml:space="preserve">Gas Sales &amp; Throughput Summary</t>
  </si>
  <si>
    <t xml:space="preserve">Gas Sales</t>
  </si>
  <si>
    <t xml:space="preserve">Transport Only</t>
  </si>
  <si>
    <t xml:space="preserve">Totals</t>
  </si>
  <si>
    <t xml:space="preserve">Thru-put</t>
  </si>
  <si>
    <t xml:space="preserve">Revenue</t>
  </si>
  <si>
    <t xml:space="preserve">$ MM</t>
  </si>
  <si>
    <t xml:space="preserve">Residential</t>
  </si>
  <si>
    <t xml:space="preserve">Commercial</t>
  </si>
  <si>
    <t xml:space="preserve">Industrial</t>
  </si>
  <si>
    <t xml:space="preserve">TOTAL:</t>
  </si>
  <si>
    <t xml:space="preserve">PG&amp;E Earnings Summary</t>
  </si>
  <si>
    <t xml:space="preserve">Net</t>
  </si>
  <si>
    <t xml:space="preserve">Dividend</t>
  </si>
  <si>
    <t xml:space="preserve">Income</t>
  </si>
  <si>
    <t xml:space="preserve">per</t>
  </si>
  <si>
    <t xml:space="preserve">Share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</si>
</sst>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[$-409]d\-mmm\-yy"/>
    <numFmt numFmtId="166" formatCode="[$-409]mmm\-yy"/>
    <numFmt numFmtId="167" formatCode="\$#,##0.0000_);[RED]&quot;($&quot;#,##0.0000\)"/>
    <numFmt numFmtId="168" formatCode="\$#,##0.0000_);&quot;($&quot;#,##0.0000\)"/>
    <numFmt numFmtId="169" formatCode="\$#,##0_);&quot;($&quot;#,##0\)"/>
    <numFmt numFmtId="170" formatCode="\$#,##0.00_);&quot;($&quot;#,##0.00\)"/>
  </numFmts>
  <fonts count="1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0"/>
      <name val="Arial"/>
      <family val="2"/>
    </font>
    <font>
      <b val="true"/>
      <sz val="10"/>
      <name val="Arial"/>
      <family val="2"/>
    </font>
    <font>
      <b val="true"/>
      <sz val="18"/>
      <name val="Arial"/>
      <family val="2"/>
    </font>
    <font>
      <b val="true"/>
      <sz val="14"/>
      <name val="Arial"/>
      <family val="2"/>
    </font>
    <font>
      <sz val="10"/>
      <name val="Arial"/>
      <family val="2"/>
    </font>
    <font>
      <b val="true"/>
      <sz val="12"/>
      <name val="Arial"/>
      <family val="2"/>
    </font>
  </fonts>
  <fills count="2">
    <fill>
      <patternFill patternType="none"/>
    </fill>
    <fill>
      <patternFill patternType="gray125"/>
    </fill>
  </fills>
  <borders count="2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2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342360</xdr:colOff>
      <xdr:row>5</xdr:row>
      <xdr:rowOff>66240</xdr:rowOff>
    </xdr:from>
    <xdr:to>
      <xdr:col>2</xdr:col>
      <xdr:colOff>342720</xdr:colOff>
      <xdr:row>6</xdr:row>
      <xdr:rowOff>123480</xdr:rowOff>
    </xdr:to>
    <xdr:sp>
      <xdr:nvSpPr>
        <xdr:cNvPr id="0" name="Line 2"/>
        <xdr:cNvSpPr/>
      </xdr:nvSpPr>
      <xdr:spPr>
        <a:xfrm flipV="1">
          <a:off x="1911960" y="1028160"/>
          <a:ext cx="360" cy="21924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352080</xdr:colOff>
      <xdr:row>8</xdr:row>
      <xdr:rowOff>47160</xdr:rowOff>
    </xdr:from>
    <xdr:to>
      <xdr:col>2</xdr:col>
      <xdr:colOff>352800</xdr:colOff>
      <xdr:row>9</xdr:row>
      <xdr:rowOff>162000</xdr:rowOff>
    </xdr:to>
    <xdr:sp>
      <xdr:nvSpPr>
        <xdr:cNvPr id="1" name="Line 4"/>
        <xdr:cNvSpPr/>
      </xdr:nvSpPr>
      <xdr:spPr>
        <a:xfrm>
          <a:off x="1921680" y="1495080"/>
          <a:ext cx="720" cy="2764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0.13671875" defaultRowHeight="12.75" customHeight="true" zeroHeight="false" outlineLevelRow="0" outlineLevelCol="0"/>
  <cols>
    <col collapsed="false" customWidth="false" hidden="false" outlineLevel="0" max="1" min="1" style="1" width="10.13"/>
    <col collapsed="false" customWidth="true" hidden="false" outlineLevel="0" max="2" min="2" style="1" width="15.41"/>
    <col collapsed="false" customWidth="true" hidden="false" outlineLevel="0" max="3" min="3" style="1" width="14.7"/>
    <col collapsed="false" customWidth="false" hidden="false" outlineLevel="0" max="4" min="4" style="1" width="10.13"/>
    <col collapsed="false" customWidth="true" hidden="false" outlineLevel="0" max="5" min="5" style="1" width="15.85"/>
    <col collapsed="false" customWidth="true" hidden="false" outlineLevel="0" max="6" min="6" style="1" width="20.28"/>
    <col collapsed="false" customWidth="false" hidden="false" outlineLevel="0" max="257" min="7" style="1" width="10.13"/>
  </cols>
  <sheetData>
    <row r="1" customFormat="false" ht="26.25" hidden="false" customHeight="false" outlineLevel="0" collapsed="false">
      <c r="A1" s="2" t="s">
        <v>0</v>
      </c>
      <c r="B1" s="2"/>
      <c r="C1" s="2"/>
      <c r="D1" s="2"/>
      <c r="E1" s="2"/>
      <c r="F1" s="2"/>
    </row>
    <row r="2" customFormat="false" ht="26.25" hidden="false" customHeight="false" outlineLevel="0" collapsed="false">
      <c r="A2" s="2" t="s">
        <v>1</v>
      </c>
      <c r="B2" s="2"/>
      <c r="C2" s="2"/>
      <c r="D2" s="2"/>
      <c r="E2" s="2"/>
      <c r="F2" s="2"/>
    </row>
    <row r="3" customFormat="false" ht="13.5" hidden="false" customHeight="false" outlineLevel="0" collapsed="false"/>
    <row r="4" customFormat="false" ht="12.75" hidden="false" customHeight="false" outlineLevel="0" collapsed="false">
      <c r="A4" s="3" t="s">
        <v>2</v>
      </c>
      <c r="B4" s="4" t="s">
        <v>3</v>
      </c>
      <c r="C4" s="5" t="s">
        <v>4</v>
      </c>
      <c r="D4" s="4" t="s">
        <v>5</v>
      </c>
      <c r="E4" s="5" t="s">
        <v>6</v>
      </c>
      <c r="F4" s="4" t="s">
        <v>7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</row>
    <row r="5" customFormat="false" ht="13.5" hidden="false" customHeight="false" outlineLevel="0" collapsed="false">
      <c r="A5" s="7"/>
      <c r="B5" s="8" t="s">
        <v>8</v>
      </c>
      <c r="C5" s="9" t="s">
        <v>9</v>
      </c>
      <c r="D5" s="8"/>
      <c r="E5" s="9"/>
      <c r="F5" s="8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</row>
    <row r="6" customFormat="false" ht="12.75" hidden="false" customHeight="false" outlineLevel="0" collapsed="false">
      <c r="A6" s="10" t="s">
        <v>10</v>
      </c>
      <c r="B6" s="11" t="s">
        <v>11</v>
      </c>
      <c r="C6" s="12" t="s">
        <v>12</v>
      </c>
      <c r="D6" s="13" t="n">
        <v>38656</v>
      </c>
      <c r="E6" s="12" t="s">
        <v>13</v>
      </c>
      <c r="F6" s="11"/>
    </row>
    <row r="7" customFormat="false" ht="12.75" hidden="false" customHeight="false" outlineLevel="0" collapsed="false">
      <c r="A7" s="14" t="s">
        <v>10</v>
      </c>
      <c r="B7" s="15" t="s">
        <v>11</v>
      </c>
      <c r="C7" s="16" t="s">
        <v>14</v>
      </c>
      <c r="D7" s="17" t="n">
        <v>39172</v>
      </c>
      <c r="E7" s="16" t="s">
        <v>15</v>
      </c>
      <c r="F7" s="15"/>
    </row>
    <row r="8" customFormat="false" ht="12.75" hidden="false" customHeight="false" outlineLevel="0" collapsed="false">
      <c r="A8" s="18" t="s">
        <v>10</v>
      </c>
      <c r="B8" s="19" t="s">
        <v>11</v>
      </c>
      <c r="C8" s="20" t="s">
        <v>16</v>
      </c>
      <c r="D8" s="21" t="n">
        <v>38656</v>
      </c>
      <c r="E8" s="20" t="s">
        <v>17</v>
      </c>
      <c r="F8" s="19"/>
    </row>
    <row r="9" customFormat="false" ht="12.75" hidden="false" customHeight="false" outlineLevel="0" collapsed="false">
      <c r="A9" s="14" t="s">
        <v>10</v>
      </c>
      <c r="B9" s="15" t="s">
        <v>11</v>
      </c>
      <c r="C9" s="16" t="s">
        <v>18</v>
      </c>
      <c r="D9" s="17" t="n">
        <v>37195</v>
      </c>
      <c r="E9" s="16" t="s">
        <v>19</v>
      </c>
      <c r="F9" s="15"/>
    </row>
    <row r="10" customFormat="false" ht="12.75" hidden="false" customHeight="false" outlineLevel="0" collapsed="false">
      <c r="A10" s="18" t="s">
        <v>10</v>
      </c>
      <c r="B10" s="19" t="s">
        <v>11</v>
      </c>
      <c r="C10" s="20" t="s">
        <v>20</v>
      </c>
      <c r="D10" s="22"/>
      <c r="E10" s="20" t="s">
        <v>21</v>
      </c>
      <c r="F10" s="19"/>
    </row>
    <row r="11" customFormat="false" ht="12.75" hidden="false" customHeight="false" outlineLevel="0" collapsed="false">
      <c r="A11" s="14" t="s">
        <v>10</v>
      </c>
      <c r="B11" s="15" t="s">
        <v>11</v>
      </c>
      <c r="C11" s="16" t="s">
        <v>22</v>
      </c>
      <c r="D11" s="17"/>
      <c r="E11" s="16" t="s">
        <v>23</v>
      </c>
      <c r="F11" s="15"/>
    </row>
    <row r="12" customFormat="false" ht="12.75" hidden="false" customHeight="false" outlineLevel="0" collapsed="false">
      <c r="A12" s="18" t="s">
        <v>10</v>
      </c>
      <c r="B12" s="19" t="s">
        <v>11</v>
      </c>
      <c r="C12" s="20" t="s">
        <v>24</v>
      </c>
      <c r="D12" s="19"/>
      <c r="E12" s="20" t="s">
        <v>25</v>
      </c>
      <c r="F12" s="19"/>
    </row>
    <row r="13" customFormat="false" ht="12.75" hidden="false" customHeight="false" outlineLevel="0" collapsed="false">
      <c r="A13" s="14" t="s">
        <v>10</v>
      </c>
      <c r="B13" s="15" t="s">
        <v>11</v>
      </c>
      <c r="C13" s="16" t="s">
        <v>26</v>
      </c>
      <c r="D13" s="15"/>
      <c r="E13" s="16" t="s">
        <v>27</v>
      </c>
      <c r="F13" s="15"/>
    </row>
    <row r="14" customFormat="false" ht="12.75" hidden="false" customHeight="false" outlineLevel="0" collapsed="false">
      <c r="A14" s="18" t="s">
        <v>10</v>
      </c>
      <c r="B14" s="19" t="s">
        <v>11</v>
      </c>
      <c r="C14" s="20" t="s">
        <v>28</v>
      </c>
      <c r="D14" s="19"/>
      <c r="E14" s="20" t="s">
        <v>29</v>
      </c>
      <c r="F14" s="19"/>
    </row>
    <row r="15" customFormat="false" ht="12.75" hidden="false" customHeight="false" outlineLevel="0" collapsed="false">
      <c r="A15" s="23" t="s">
        <v>10</v>
      </c>
      <c r="B15" s="24" t="s">
        <v>30</v>
      </c>
      <c r="C15" s="25"/>
      <c r="D15" s="24"/>
      <c r="E15" s="25" t="s">
        <v>31</v>
      </c>
      <c r="F15" s="24" t="s">
        <v>32</v>
      </c>
    </row>
    <row r="16" customFormat="false" ht="12.75" hidden="false" customHeight="false" outlineLevel="0" collapsed="false">
      <c r="A16" s="18"/>
      <c r="B16" s="19"/>
      <c r="C16" s="20"/>
      <c r="D16" s="19"/>
      <c r="E16" s="20" t="s">
        <v>33</v>
      </c>
      <c r="F16" s="19" t="s">
        <v>34</v>
      </c>
    </row>
    <row r="17" customFormat="false" ht="12.75" hidden="false" customHeight="false" outlineLevel="0" collapsed="false">
      <c r="A17" s="18"/>
      <c r="B17" s="19"/>
      <c r="C17" s="20"/>
      <c r="D17" s="19"/>
      <c r="E17" s="20" t="s">
        <v>35</v>
      </c>
      <c r="F17" s="19" t="s">
        <v>36</v>
      </c>
    </row>
    <row r="18" customFormat="false" ht="13.5" hidden="false" customHeight="false" outlineLevel="0" collapsed="false">
      <c r="A18" s="26"/>
      <c r="B18" s="27"/>
      <c r="C18" s="28"/>
      <c r="D18" s="27"/>
      <c r="E18" s="28" t="s">
        <v>37</v>
      </c>
      <c r="F18" s="27" t="s">
        <v>38</v>
      </c>
    </row>
  </sheetData>
  <mergeCells count="2">
    <mergeCell ref="A1:F1"/>
    <mergeCell ref="A2:F2"/>
  </mergeCells>
  <printOptions headings="false" gridLines="false" gridLinesSet="true" horizontalCentered="true" verticalCentered="true"/>
  <pageMargins left="0.5" right="0.5" top="0.5" bottom="0.5" header="0.511811023622047" footer="0.511811023622047"/>
  <pageSetup paperSize="1" scale="1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7" activeCellId="0" sqref="F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9.85"/>
    <col collapsed="false" customWidth="true" hidden="false" outlineLevel="0" max="2" min="2" style="1" width="20.85"/>
    <col collapsed="false" customWidth="true" hidden="false" outlineLevel="0" max="3" min="3" style="1" width="18.28"/>
    <col collapsed="false" customWidth="false" hidden="false" outlineLevel="0" max="4" min="4" style="1" width="9.14"/>
    <col collapsed="false" customWidth="true" hidden="false" outlineLevel="0" max="5" min="5" style="1" width="14.28"/>
    <col collapsed="false" customWidth="true" hidden="false" outlineLevel="0" max="6" min="6" style="1" width="17.56"/>
    <col collapsed="false" customWidth="false" hidden="false" outlineLevel="0" max="257" min="7" style="1" width="9.14"/>
  </cols>
  <sheetData>
    <row r="1" customFormat="false" ht="26.25" hidden="false" customHeight="false" outlineLevel="0" collapsed="false">
      <c r="A1" s="2" t="s">
        <v>39</v>
      </c>
      <c r="B1" s="2"/>
      <c r="C1" s="2"/>
      <c r="D1" s="2"/>
      <c r="E1" s="2"/>
      <c r="F1" s="2"/>
    </row>
    <row r="2" customFormat="false" ht="23.25" hidden="false" customHeight="false" outlineLevel="0" collapsed="false">
      <c r="A2" s="29" t="s">
        <v>40</v>
      </c>
      <c r="B2" s="29"/>
      <c r="C2" s="29"/>
      <c r="D2" s="29"/>
      <c r="E2" s="29"/>
      <c r="F2" s="29"/>
    </row>
    <row r="3" customFormat="false" ht="13.5" hidden="false" customHeight="false" outlineLevel="0" collapsed="false"/>
    <row r="4" customFormat="false" ht="12.75" hidden="false" customHeight="false" outlineLevel="0" collapsed="false">
      <c r="A4" s="3" t="s">
        <v>41</v>
      </c>
      <c r="B4" s="5" t="s">
        <v>42</v>
      </c>
      <c r="C4" s="5" t="s">
        <v>43</v>
      </c>
      <c r="D4" s="5" t="s">
        <v>44</v>
      </c>
      <c r="E4" s="5" t="s">
        <v>45</v>
      </c>
      <c r="F4" s="30" t="s">
        <v>46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</row>
    <row r="5" customFormat="false" ht="13.5" hidden="false" customHeight="false" outlineLevel="0" collapsed="false">
      <c r="A5" s="31"/>
      <c r="B5" s="32"/>
      <c r="C5" s="32"/>
      <c r="D5" s="32" t="s">
        <v>47</v>
      </c>
      <c r="E5" s="32" t="s">
        <v>48</v>
      </c>
      <c r="F5" s="33" t="s">
        <v>49</v>
      </c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</row>
    <row r="6" customFormat="false" ht="12.75" hidden="false" customHeight="false" outlineLevel="0" collapsed="false">
      <c r="A6" s="11" t="s">
        <v>50</v>
      </c>
      <c r="B6" s="12" t="s">
        <v>51</v>
      </c>
      <c r="C6" s="11" t="s">
        <v>52</v>
      </c>
      <c r="D6" s="34" t="n">
        <v>0.024</v>
      </c>
      <c r="E6" s="11" t="n">
        <v>300</v>
      </c>
      <c r="F6" s="11" t="s">
        <v>53</v>
      </c>
    </row>
    <row r="7" customFormat="false" ht="12.75" hidden="false" customHeight="false" outlineLevel="0" collapsed="false">
      <c r="A7" s="35"/>
      <c r="B7" s="36" t="s">
        <v>54</v>
      </c>
      <c r="C7" s="35"/>
      <c r="D7" s="36"/>
      <c r="E7" s="35"/>
      <c r="F7" s="35"/>
    </row>
    <row r="8" customFormat="false" ht="12.75" hidden="false" customHeight="false" outlineLevel="0" collapsed="false">
      <c r="A8" s="19" t="s">
        <v>50</v>
      </c>
      <c r="B8" s="20" t="s">
        <v>51</v>
      </c>
      <c r="C8" s="19" t="s">
        <v>55</v>
      </c>
      <c r="D8" s="37" t="n">
        <v>0.0382</v>
      </c>
      <c r="E8" s="19"/>
      <c r="F8" s="19"/>
    </row>
    <row r="9" customFormat="false" ht="13.5" hidden="false" customHeight="false" outlineLevel="0" collapsed="false">
      <c r="A9" s="27"/>
      <c r="B9" s="28" t="s">
        <v>56</v>
      </c>
      <c r="C9" s="27"/>
      <c r="D9" s="28"/>
      <c r="E9" s="27"/>
      <c r="F9" s="27"/>
    </row>
  </sheetData>
  <mergeCells count="2">
    <mergeCell ref="A1:F1"/>
    <mergeCell ref="A2:F2"/>
  </mergeCells>
  <printOptions headings="false" gridLines="false" gridLinesSet="true" horizontalCentered="true" verticalCentered="true"/>
  <pageMargins left="0.5" right="0.5" top="0.5" bottom="0.5" header="0.511811023622047" footer="0.511811023622047"/>
  <pageSetup paperSize="1" scale="13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:IV3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1" width="9.14"/>
    <col collapsed="false" customWidth="true" hidden="false" outlineLevel="0" max="2" min="2" style="1" width="13.14"/>
    <col collapsed="false" customWidth="false" hidden="false" outlineLevel="0" max="3" min="3" style="38" width="9.14"/>
    <col collapsed="false" customWidth="true" hidden="false" outlineLevel="0" max="4" min="4" style="1" width="23.28"/>
    <col collapsed="false" customWidth="false" hidden="false" outlineLevel="0" max="257" min="5" style="1" width="9.14"/>
  </cols>
  <sheetData>
    <row r="1" customFormat="false" ht="18" hidden="false" customHeight="false" outlineLevel="0" collapsed="false">
      <c r="A1" s="39" t="s">
        <v>57</v>
      </c>
      <c r="B1" s="39"/>
      <c r="C1" s="39"/>
      <c r="D1" s="39"/>
    </row>
    <row r="2" customFormat="false" ht="18" hidden="false" customHeight="false" outlineLevel="0" collapsed="false">
      <c r="A2" s="39" t="s">
        <v>58</v>
      </c>
      <c r="B2" s="39"/>
      <c r="C2" s="39"/>
      <c r="D2" s="39"/>
    </row>
    <row r="3" customFormat="false" ht="13.5" hidden="false" customHeight="false" outlineLevel="0" collapsed="false"/>
    <row r="4" customFormat="false" ht="12.75" hidden="false" customHeight="false" outlineLevel="0" collapsed="false">
      <c r="A4" s="3" t="s">
        <v>59</v>
      </c>
      <c r="B4" s="4" t="s">
        <v>60</v>
      </c>
      <c r="C4" s="40" t="s">
        <v>61</v>
      </c>
      <c r="D4" s="4" t="s">
        <v>62</v>
      </c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</row>
    <row r="5" customFormat="false" ht="13.5" hidden="false" customHeight="false" outlineLevel="0" collapsed="false">
      <c r="A5" s="7"/>
      <c r="B5" s="8"/>
      <c r="C5" s="41" t="s">
        <v>63</v>
      </c>
      <c r="D5" s="8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</row>
    <row r="6" customFormat="false" ht="12.75" hidden="false" customHeight="false" outlineLevel="0" collapsed="false">
      <c r="A6" s="10" t="n">
        <v>1994</v>
      </c>
      <c r="B6" s="11" t="s">
        <v>64</v>
      </c>
      <c r="C6" s="42"/>
      <c r="D6" s="43" t="s">
        <v>65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</row>
    <row r="7" customFormat="false" ht="12.75" hidden="false" customHeight="false" outlineLevel="0" collapsed="false">
      <c r="A7" s="18" t="n">
        <v>1995</v>
      </c>
      <c r="B7" s="19" t="s">
        <v>64</v>
      </c>
      <c r="C7" s="44"/>
      <c r="D7" s="45" t="s">
        <v>66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</row>
    <row r="8" customFormat="false" ht="12.75" hidden="false" customHeight="false" outlineLevel="0" collapsed="false">
      <c r="A8" s="18" t="n">
        <v>1996</v>
      </c>
      <c r="B8" s="19" t="s">
        <v>64</v>
      </c>
      <c r="C8" s="46" t="s">
        <v>67</v>
      </c>
      <c r="D8" s="45" t="s">
        <v>68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</row>
    <row r="9" customFormat="false" ht="12.75" hidden="false" customHeight="false" outlineLevel="0" collapsed="false">
      <c r="A9" s="18" t="n">
        <v>1997</v>
      </c>
      <c r="B9" s="19" t="s">
        <v>64</v>
      </c>
      <c r="C9" s="44"/>
      <c r="D9" s="45" t="s">
        <v>69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</row>
    <row r="10" customFormat="false" ht="12.75" hidden="false" customHeight="false" outlineLevel="0" collapsed="false">
      <c r="A10" s="18" t="n">
        <v>1998</v>
      </c>
      <c r="B10" s="19" t="s">
        <v>64</v>
      </c>
      <c r="C10" s="44"/>
      <c r="D10" s="45" t="s">
        <v>70</v>
      </c>
    </row>
    <row r="11" customFormat="false" ht="13.5" hidden="false" customHeight="false" outlineLevel="0" collapsed="false">
      <c r="A11" s="26" t="n">
        <v>1999</v>
      </c>
      <c r="B11" s="27" t="s">
        <v>64</v>
      </c>
      <c r="C11" s="47"/>
      <c r="D11" s="48" t="s">
        <v>71</v>
      </c>
    </row>
  </sheetData>
  <mergeCells count="2">
    <mergeCell ref="A1:D1"/>
    <mergeCell ref="A2:D2"/>
  </mergeCells>
  <printOptions headings="false" gridLines="false" gridLinesSet="true" horizontalCentered="true" verticalCentered="true"/>
  <pageMargins left="0.5" right="0.5" top="0.5" bottom="0.5" header="0.511811023622047" footer="0.511811023622047"/>
  <pageSetup paperSize="1" scale="21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9"/>
  <sheetViews>
    <sheetView showFormulas="false" showGridLines="true" showRowColHeaders="true" showZeros="true" rightToLeft="false" tabSelected="false" showOutlineSymbols="true" defaultGridColor="true" view="normal" topLeftCell="A7" colorId="64" zoomScale="100" zoomScaleNormal="100" zoomScalePageLayoutView="100" workbookViewId="0">
      <selection pane="topLeft" activeCell="A29" activeCellId="0" sqref="A2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3.99"/>
    <col collapsed="false" customWidth="false" hidden="false" outlineLevel="0" max="257" min="2" style="1" width="9.14"/>
  </cols>
  <sheetData>
    <row r="1" customFormat="false" ht="26.25" hidden="false" customHeight="false" outlineLevel="0" collapsed="false">
      <c r="A1" s="2" t="s">
        <v>39</v>
      </c>
      <c r="B1" s="2"/>
      <c r="C1" s="2"/>
      <c r="D1" s="2"/>
      <c r="E1" s="2"/>
      <c r="F1" s="2"/>
      <c r="G1" s="2"/>
    </row>
    <row r="2" customFormat="false" ht="26.25" hidden="false" customHeight="false" outlineLevel="0" collapsed="false">
      <c r="A2" s="2" t="s">
        <v>72</v>
      </c>
      <c r="B2" s="2"/>
      <c r="C2" s="2"/>
      <c r="D2" s="2"/>
      <c r="E2" s="2"/>
      <c r="F2" s="2"/>
      <c r="G2" s="2"/>
    </row>
    <row r="3" customFormat="false" ht="13.5" hidden="false" customHeight="true" outlineLevel="0" collapsed="false">
      <c r="A3" s="49"/>
      <c r="B3" s="49"/>
      <c r="C3" s="49"/>
      <c r="D3" s="49"/>
      <c r="E3" s="49"/>
      <c r="F3" s="49"/>
      <c r="G3" s="49"/>
    </row>
    <row r="4" customFormat="false" ht="13.5" hidden="false" customHeight="false" outlineLevel="0" collapsed="false">
      <c r="A4" s="6"/>
      <c r="B4" s="50" t="s">
        <v>73</v>
      </c>
      <c r="C4" s="50"/>
      <c r="D4" s="50" t="s">
        <v>74</v>
      </c>
      <c r="E4" s="50"/>
      <c r="F4" s="50" t="s">
        <v>75</v>
      </c>
      <c r="G4" s="50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</row>
    <row r="5" customFormat="false" ht="12.75" hidden="false" customHeight="false" outlineLevel="0" collapsed="false">
      <c r="A5" s="4" t="n">
        <v>1999</v>
      </c>
      <c r="B5" s="3" t="s">
        <v>76</v>
      </c>
      <c r="C5" s="4" t="s">
        <v>77</v>
      </c>
      <c r="D5" s="3" t="s">
        <v>76</v>
      </c>
      <c r="E5" s="4" t="s">
        <v>77</v>
      </c>
      <c r="F5" s="32" t="s">
        <v>76</v>
      </c>
      <c r="G5" s="33" t="s">
        <v>77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</row>
    <row r="6" customFormat="false" ht="13.5" hidden="false" customHeight="false" outlineLevel="0" collapsed="false">
      <c r="A6" s="51"/>
      <c r="B6" s="31" t="s">
        <v>48</v>
      </c>
      <c r="C6" s="51" t="s">
        <v>78</v>
      </c>
      <c r="D6" s="31" t="s">
        <v>48</v>
      </c>
      <c r="E6" s="51" t="s">
        <v>78</v>
      </c>
      <c r="F6" s="32" t="s">
        <v>48</v>
      </c>
      <c r="G6" s="33" t="s">
        <v>78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</row>
    <row r="7" customFormat="false" ht="12.75" hidden="false" customHeight="false" outlineLevel="0" collapsed="false">
      <c r="A7" s="11" t="s">
        <v>79</v>
      </c>
      <c r="B7" s="10" t="n">
        <v>234</v>
      </c>
      <c r="C7" s="52" t="n">
        <v>1543</v>
      </c>
      <c r="D7" s="10"/>
      <c r="E7" s="52"/>
      <c r="F7" s="12" t="n">
        <f aca="false">+B7+D7</f>
        <v>234</v>
      </c>
      <c r="G7" s="53" t="n">
        <f aca="false">+C7+E7</f>
        <v>1543</v>
      </c>
    </row>
    <row r="8" customFormat="false" ht="12.75" hidden="false" customHeight="false" outlineLevel="0" collapsed="false">
      <c r="A8" s="19" t="s">
        <v>80</v>
      </c>
      <c r="B8" s="18" t="n">
        <v>70</v>
      </c>
      <c r="C8" s="54" t="n">
        <v>449</v>
      </c>
      <c r="D8" s="18"/>
      <c r="E8" s="54"/>
      <c r="F8" s="20" t="n">
        <f aca="false">+B8+D8</f>
        <v>70</v>
      </c>
      <c r="G8" s="55" t="n">
        <f aca="false">+C8+E8</f>
        <v>449</v>
      </c>
    </row>
    <row r="9" customFormat="false" ht="12.75" hidden="false" customHeight="false" outlineLevel="0" collapsed="false">
      <c r="A9" s="19" t="s">
        <v>81</v>
      </c>
      <c r="B9" s="18" t="n">
        <v>5</v>
      </c>
      <c r="C9" s="54" t="n">
        <v>24</v>
      </c>
      <c r="D9" s="18"/>
      <c r="E9" s="54"/>
      <c r="F9" s="20" t="n">
        <f aca="false">+B9+D9</f>
        <v>5</v>
      </c>
      <c r="G9" s="55" t="n">
        <f aca="false">+C9+E9</f>
        <v>24</v>
      </c>
    </row>
    <row r="10" customFormat="false" ht="13.5" hidden="false" customHeight="false" outlineLevel="0" collapsed="false">
      <c r="A10" s="27" t="s">
        <v>74</v>
      </c>
      <c r="B10" s="26"/>
      <c r="C10" s="56"/>
      <c r="D10" s="26" t="n">
        <v>484</v>
      </c>
      <c r="E10" s="56" t="n">
        <v>1996</v>
      </c>
      <c r="F10" s="28" t="n">
        <f aca="false">+B10+D10</f>
        <v>484</v>
      </c>
      <c r="G10" s="57" t="n">
        <f aca="false">+C10+E10</f>
        <v>1996</v>
      </c>
    </row>
    <row r="11" customFormat="false" ht="13.5" hidden="false" customHeight="false" outlineLevel="0" collapsed="false">
      <c r="A11" s="8" t="s">
        <v>82</v>
      </c>
      <c r="B11" s="26" t="n">
        <f aca="false">SUM(B7:B10)</f>
        <v>309</v>
      </c>
      <c r="C11" s="56" t="n">
        <f aca="false">SUM(C7:C10)</f>
        <v>2016</v>
      </c>
      <c r="D11" s="26" t="n">
        <f aca="false">SUM(D10)</f>
        <v>484</v>
      </c>
      <c r="E11" s="56" t="n">
        <f aca="false">SUM(E10)</f>
        <v>1996</v>
      </c>
      <c r="F11" s="28" t="n">
        <f aca="false">SUM(F7:F10)</f>
        <v>793</v>
      </c>
      <c r="G11" s="57" t="n">
        <f aca="false">SUM(G7:G10)</f>
        <v>4012</v>
      </c>
    </row>
    <row r="12" customFormat="false" ht="13.5" hidden="false" customHeight="false" outlineLevel="0" collapsed="false"/>
    <row r="13" customFormat="false" ht="13.5" hidden="false" customHeight="false" outlineLevel="0" collapsed="false">
      <c r="A13" s="6"/>
      <c r="B13" s="50" t="s">
        <v>73</v>
      </c>
      <c r="C13" s="50"/>
      <c r="D13" s="50" t="s">
        <v>74</v>
      </c>
      <c r="E13" s="50"/>
      <c r="F13" s="50" t="s">
        <v>75</v>
      </c>
      <c r="G13" s="50"/>
    </row>
    <row r="14" customFormat="false" ht="12.75" hidden="false" customHeight="false" outlineLevel="0" collapsed="false">
      <c r="A14" s="4" t="n">
        <v>1998</v>
      </c>
      <c r="B14" s="32" t="s">
        <v>76</v>
      </c>
      <c r="C14" s="4" t="s">
        <v>77</v>
      </c>
      <c r="D14" s="32" t="s">
        <v>76</v>
      </c>
      <c r="E14" s="4" t="s">
        <v>77</v>
      </c>
      <c r="F14" s="32" t="s">
        <v>76</v>
      </c>
      <c r="G14" s="4" t="s">
        <v>77</v>
      </c>
    </row>
    <row r="15" customFormat="false" ht="13.5" hidden="false" customHeight="false" outlineLevel="0" collapsed="false">
      <c r="A15" s="51"/>
      <c r="B15" s="32" t="s">
        <v>48</v>
      </c>
      <c r="C15" s="51" t="s">
        <v>78</v>
      </c>
      <c r="D15" s="32" t="s">
        <v>48</v>
      </c>
      <c r="E15" s="51" t="s">
        <v>78</v>
      </c>
      <c r="F15" s="32" t="s">
        <v>48</v>
      </c>
      <c r="G15" s="51" t="s">
        <v>78</v>
      </c>
    </row>
    <row r="16" customFormat="false" ht="12.75" hidden="false" customHeight="false" outlineLevel="0" collapsed="false">
      <c r="A16" s="11" t="s">
        <v>79</v>
      </c>
      <c r="B16" s="12" t="n">
        <v>224</v>
      </c>
      <c r="C16" s="52" t="n">
        <v>1414</v>
      </c>
      <c r="D16" s="12"/>
      <c r="E16" s="52"/>
      <c r="F16" s="12" t="n">
        <f aca="false">+B16+D16</f>
        <v>224</v>
      </c>
      <c r="G16" s="52" t="n">
        <f aca="false">+C16+E16</f>
        <v>1414</v>
      </c>
    </row>
    <row r="17" customFormat="false" ht="12.75" hidden="false" customHeight="false" outlineLevel="0" collapsed="false">
      <c r="A17" s="19" t="s">
        <v>80</v>
      </c>
      <c r="B17" s="20" t="n">
        <v>66</v>
      </c>
      <c r="C17" s="54" t="n">
        <v>426</v>
      </c>
      <c r="D17" s="20"/>
      <c r="E17" s="54"/>
      <c r="F17" s="20" t="n">
        <f aca="false">+B17+D17</f>
        <v>66</v>
      </c>
      <c r="G17" s="54" t="n">
        <f aca="false">+C17+E17</f>
        <v>426</v>
      </c>
    </row>
    <row r="18" customFormat="false" ht="12.75" hidden="false" customHeight="false" outlineLevel="0" collapsed="false">
      <c r="A18" s="19" t="s">
        <v>81</v>
      </c>
      <c r="B18" s="20" t="n">
        <v>5</v>
      </c>
      <c r="C18" s="54" t="n">
        <v>26</v>
      </c>
      <c r="D18" s="20"/>
      <c r="E18" s="54"/>
      <c r="F18" s="20" t="n">
        <f aca="false">+B18+D18</f>
        <v>5</v>
      </c>
      <c r="G18" s="54" t="n">
        <f aca="false">+C18+E18</f>
        <v>26</v>
      </c>
    </row>
    <row r="19" customFormat="false" ht="13.5" hidden="false" customHeight="false" outlineLevel="0" collapsed="false">
      <c r="A19" s="27" t="s">
        <v>74</v>
      </c>
      <c r="B19" s="28"/>
      <c r="C19" s="56"/>
      <c r="D19" s="28" t="n">
        <v>397</v>
      </c>
      <c r="E19" s="56" t="n">
        <v>1733</v>
      </c>
      <c r="F19" s="28" t="n">
        <f aca="false">+B19+D19</f>
        <v>397</v>
      </c>
      <c r="G19" s="56" t="n">
        <f aca="false">+C19+E19</f>
        <v>1733</v>
      </c>
    </row>
    <row r="20" customFormat="false" ht="13.5" hidden="false" customHeight="false" outlineLevel="0" collapsed="false">
      <c r="A20" s="8" t="s">
        <v>82</v>
      </c>
      <c r="B20" s="28" t="n">
        <f aca="false">SUM(B16:B19)</f>
        <v>295</v>
      </c>
      <c r="C20" s="56" t="n">
        <f aca="false">SUM(C16:C19)</f>
        <v>1866</v>
      </c>
      <c r="D20" s="28" t="n">
        <f aca="false">SUM(D19)</f>
        <v>397</v>
      </c>
      <c r="E20" s="56" t="n">
        <f aca="false">SUM(E19)</f>
        <v>1733</v>
      </c>
      <c r="F20" s="28" t="n">
        <f aca="false">SUM(F16:F19)</f>
        <v>692</v>
      </c>
      <c r="G20" s="56" t="n">
        <f aca="false">SUM(G16:G19)</f>
        <v>3599</v>
      </c>
    </row>
    <row r="21" customFormat="false" ht="13.5" hidden="false" customHeight="false" outlineLevel="0" collapsed="false"/>
    <row r="22" customFormat="false" ht="13.5" hidden="false" customHeight="false" outlineLevel="0" collapsed="false">
      <c r="A22" s="6"/>
      <c r="B22" s="50" t="s">
        <v>73</v>
      </c>
      <c r="C22" s="50"/>
      <c r="D22" s="50" t="s">
        <v>74</v>
      </c>
      <c r="E22" s="50"/>
      <c r="F22" s="50" t="s">
        <v>75</v>
      </c>
      <c r="G22" s="50"/>
    </row>
    <row r="23" customFormat="false" ht="12.75" hidden="false" customHeight="false" outlineLevel="0" collapsed="false">
      <c r="A23" s="4" t="n">
        <v>1997</v>
      </c>
      <c r="B23" s="32" t="s">
        <v>76</v>
      </c>
      <c r="C23" s="4" t="s">
        <v>77</v>
      </c>
      <c r="D23" s="32" t="s">
        <v>76</v>
      </c>
      <c r="E23" s="4" t="s">
        <v>77</v>
      </c>
      <c r="F23" s="32" t="s">
        <v>76</v>
      </c>
      <c r="G23" s="4" t="s">
        <v>77</v>
      </c>
    </row>
    <row r="24" customFormat="false" ht="13.5" hidden="false" customHeight="false" outlineLevel="0" collapsed="false">
      <c r="A24" s="51"/>
      <c r="B24" s="32" t="s">
        <v>48</v>
      </c>
      <c r="C24" s="51" t="s">
        <v>78</v>
      </c>
      <c r="D24" s="32" t="s">
        <v>48</v>
      </c>
      <c r="E24" s="51" t="s">
        <v>78</v>
      </c>
      <c r="F24" s="32" t="s">
        <v>48</v>
      </c>
      <c r="G24" s="51" t="s">
        <v>78</v>
      </c>
    </row>
    <row r="25" customFormat="false" ht="12.75" hidden="false" customHeight="false" outlineLevel="0" collapsed="false">
      <c r="A25" s="11" t="s">
        <v>79</v>
      </c>
      <c r="B25" s="12" t="n">
        <v>191</v>
      </c>
      <c r="C25" s="52" t="n">
        <v>1170</v>
      </c>
      <c r="D25" s="12"/>
      <c r="E25" s="52"/>
      <c r="F25" s="12" t="n">
        <f aca="false">+B25+D25</f>
        <v>191</v>
      </c>
      <c r="G25" s="52" t="n">
        <f aca="false">+C25+E25</f>
        <v>1170</v>
      </c>
    </row>
    <row r="26" customFormat="false" ht="12.75" hidden="false" customHeight="false" outlineLevel="0" collapsed="false">
      <c r="A26" s="19" t="s">
        <v>80</v>
      </c>
      <c r="B26" s="20" t="n">
        <v>61</v>
      </c>
      <c r="C26" s="54" t="n">
        <v>374</v>
      </c>
      <c r="D26" s="20"/>
      <c r="E26" s="54"/>
      <c r="F26" s="20" t="n">
        <f aca="false">+B26+D26</f>
        <v>61</v>
      </c>
      <c r="G26" s="54" t="n">
        <f aca="false">+C26+E26</f>
        <v>374</v>
      </c>
    </row>
    <row r="27" customFormat="false" ht="12.75" hidden="false" customHeight="false" outlineLevel="0" collapsed="false">
      <c r="A27" s="19" t="s">
        <v>81</v>
      </c>
      <c r="B27" s="20" t="n">
        <v>10</v>
      </c>
      <c r="C27" s="54" t="n">
        <v>51</v>
      </c>
      <c r="D27" s="20"/>
      <c r="E27" s="54"/>
      <c r="F27" s="20" t="n">
        <f aca="false">+B27+D27</f>
        <v>10</v>
      </c>
      <c r="G27" s="54" t="n">
        <f aca="false">+C27+E27</f>
        <v>51</v>
      </c>
    </row>
    <row r="28" customFormat="false" ht="13.5" hidden="false" customHeight="false" outlineLevel="0" collapsed="false">
      <c r="A28" s="27" t="s">
        <v>74</v>
      </c>
      <c r="B28" s="28"/>
      <c r="C28" s="56"/>
      <c r="D28" s="28" t="n">
        <v>452</v>
      </c>
      <c r="E28" s="56" t="n">
        <v>1804</v>
      </c>
      <c r="F28" s="28" t="n">
        <f aca="false">+B28+D28</f>
        <v>452</v>
      </c>
      <c r="G28" s="56" t="n">
        <f aca="false">+C28+E28</f>
        <v>1804</v>
      </c>
    </row>
    <row r="29" customFormat="false" ht="13.5" hidden="false" customHeight="false" outlineLevel="0" collapsed="false">
      <c r="A29" s="8" t="s">
        <v>82</v>
      </c>
      <c r="B29" s="28" t="n">
        <f aca="false">SUM(B25:B28)</f>
        <v>262</v>
      </c>
      <c r="C29" s="56" t="n">
        <f aca="false">SUM(C25:C28)</f>
        <v>1595</v>
      </c>
      <c r="D29" s="28" t="n">
        <f aca="false">SUM(D28)</f>
        <v>452</v>
      </c>
      <c r="E29" s="56" t="n">
        <f aca="false">SUM(E28)</f>
        <v>1804</v>
      </c>
      <c r="F29" s="28" t="n">
        <f aca="false">SUM(F25:F28)</f>
        <v>714</v>
      </c>
      <c r="G29" s="56" t="n">
        <f aca="false">SUM(G25:G28)</f>
        <v>3399</v>
      </c>
    </row>
  </sheetData>
  <mergeCells count="11">
    <mergeCell ref="A1:G1"/>
    <mergeCell ref="A2:G2"/>
    <mergeCell ref="B4:C4"/>
    <mergeCell ref="D4:E4"/>
    <mergeCell ref="F4:G4"/>
    <mergeCell ref="B13:C13"/>
    <mergeCell ref="D13:E13"/>
    <mergeCell ref="F13:G13"/>
    <mergeCell ref="B22:C22"/>
    <mergeCell ref="D22:E22"/>
    <mergeCell ref="F22:G22"/>
  </mergeCells>
  <printOptions headings="false" gridLines="false" gridLinesSet="true" horizontalCentered="true" verticalCentered="true"/>
  <pageMargins left="0.5" right="0.5" top="0.5" bottom="0.5" header="0.511811023622047" footer="0.511811023622047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:C8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1" width="9.14"/>
    <col collapsed="false" customWidth="true" hidden="false" outlineLevel="0" max="2" min="2" style="38" width="11.28"/>
    <col collapsed="false" customWidth="true" hidden="false" outlineLevel="0" max="3" min="3" style="58" width="11.7"/>
    <col collapsed="false" customWidth="false" hidden="false" outlineLevel="0" max="257" min="4" style="1" width="9.14"/>
  </cols>
  <sheetData>
    <row r="1" customFormat="false" ht="15.75" hidden="false" customHeight="false" outlineLevel="0" collapsed="false">
      <c r="A1" s="59" t="s">
        <v>83</v>
      </c>
      <c r="B1" s="59"/>
      <c r="C1" s="59"/>
    </row>
    <row r="2" customFormat="false" ht="13.5" hidden="false" customHeight="false" outlineLevel="0" collapsed="false"/>
    <row r="3" customFormat="false" ht="12.75" hidden="false" customHeight="false" outlineLevel="0" collapsed="false">
      <c r="A3" s="4" t="s">
        <v>59</v>
      </c>
      <c r="B3" s="40" t="s">
        <v>84</v>
      </c>
      <c r="C3" s="60" t="s">
        <v>85</v>
      </c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</row>
    <row r="4" customFormat="false" ht="12.75" hidden="false" customHeight="false" outlineLevel="0" collapsed="false">
      <c r="A4" s="51"/>
      <c r="B4" s="61" t="s">
        <v>86</v>
      </c>
      <c r="C4" s="62" t="s">
        <v>87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</row>
    <row r="5" customFormat="false" ht="13.5" hidden="false" customHeight="false" outlineLevel="0" collapsed="false">
      <c r="A5" s="51"/>
      <c r="B5" s="61" t="s">
        <v>78</v>
      </c>
      <c r="C5" s="62" t="s">
        <v>88</v>
      </c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</row>
    <row r="6" customFormat="false" ht="12.75" hidden="false" customHeight="false" outlineLevel="0" collapsed="false">
      <c r="A6" s="11" t="n">
        <v>1999</v>
      </c>
      <c r="B6" s="63" t="n">
        <v>-73</v>
      </c>
      <c r="C6" s="64" t="n">
        <v>1.2</v>
      </c>
    </row>
    <row r="7" customFormat="false" ht="12.75" hidden="false" customHeight="false" outlineLevel="0" collapsed="false">
      <c r="A7" s="19" t="n">
        <v>1998</v>
      </c>
      <c r="B7" s="65" t="n">
        <v>719</v>
      </c>
      <c r="C7" s="66" t="n">
        <v>1.2</v>
      </c>
    </row>
    <row r="8" customFormat="false" ht="13.5" hidden="false" customHeight="false" outlineLevel="0" collapsed="false">
      <c r="A8" s="27" t="n">
        <v>1997</v>
      </c>
      <c r="B8" s="67" t="n">
        <v>716</v>
      </c>
      <c r="C8" s="68" t="n">
        <v>1.2</v>
      </c>
    </row>
  </sheetData>
  <mergeCells count="1">
    <mergeCell ref="A1:C1"/>
  </mergeCells>
  <printOptions headings="false" gridLines="false" gridLinesSet="true" horizontalCentered="true" verticalCentered="true"/>
  <pageMargins left="0.5" right="0.5" top="0.5" bottom="0.5" header="0.511811023622047" footer="0.511811023622047"/>
  <pageSetup paperSize="1" scale="3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2000-08-15T17:08:21Z</dcterms:created>
  <dc:creator>Dyer</dc:creator>
  <dc:description/>
  <dc:language>en-US</dc:language>
  <cp:lastModifiedBy>Dyer</cp:lastModifiedBy>
  <cp:lastPrinted>2000-08-18T14:56:28Z</cp:lastPrinted>
  <cp:revision>0</cp:revision>
  <dc:subject/>
  <dc:title/>
</cp:coreProperties>
</file>