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&amp;E Corp (cob 010401)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<sst xmlns="http://schemas.openxmlformats.org/spreadsheetml/2006/main" count="58" uniqueCount="33">
  <si>
    <t xml:space="preserve">Counterparty</t>
  </si>
  <si>
    <t xml:space="preserve">Enron Entity</t>
  </si>
  <si>
    <t xml:space="preserve">Physical Mark-to-Market</t>
  </si>
  <si>
    <t xml:space="preserve">Financial Mark-to-Market</t>
  </si>
  <si>
    <t xml:space="preserve">Sales (A/R)</t>
  </si>
  <si>
    <t xml:space="preserve">Purchases (A/P)</t>
  </si>
  <si>
    <t xml:space="preserve">Net Cash (A/R / A/P)</t>
  </si>
  <si>
    <t xml:space="preserve">Enron's Net Exposure</t>
  </si>
  <si>
    <t xml:space="preserve">PG&amp;E's Net Exposure</t>
  </si>
  <si>
    <t xml:space="preserve">Pacific Gas &amp; Electric Company</t>
  </si>
  <si>
    <t xml:space="preserve">ECT</t>
  </si>
  <si>
    <t xml:space="preserve">EGSC</t>
  </si>
  <si>
    <t xml:space="preserve">EPMI</t>
  </si>
  <si>
    <t xml:space="preserve">PG&amp;E Energy Services, Energy Trading Corporation</t>
  </si>
  <si>
    <t xml:space="preserve">PG&amp;E Energy Trading - Power, L.P.</t>
  </si>
  <si>
    <t xml:space="preserve">CLSV</t>
  </si>
  <si>
    <t xml:space="preserve">PG&amp;E Energy Trading, Canada Corporation</t>
  </si>
  <si>
    <t xml:space="preserve">PG&amp;E Energy Trading-Gas Corporation</t>
  </si>
  <si>
    <t xml:space="preserve">HPL</t>
  </si>
  <si>
    <t xml:space="preserve">PG&amp;E Gas Transmission, Northwest Corporation</t>
  </si>
  <si>
    <t xml:space="preserve">PG&amp;E NGL Marketing, L.P.</t>
  </si>
  <si>
    <t xml:space="preserve">EGLI</t>
  </si>
  <si>
    <t xml:space="preserve">PG&amp;E Texas Industrial Energy, L.P.</t>
  </si>
  <si>
    <t xml:space="preserve">PG&amp;E Texas VGM, L.P.</t>
  </si>
  <si>
    <t xml:space="preserve">EEMC*</t>
  </si>
  <si>
    <t xml:space="preserve">PG&amp;E Corporation*</t>
  </si>
  <si>
    <t xml:space="preserve">EES</t>
  </si>
  <si>
    <t xml:space="preserve">EEMC/EES</t>
  </si>
  <si>
    <t xml:space="preserve">Note* </t>
  </si>
  <si>
    <t xml:space="preserve">EEMC* All EES power exposure has been transferred to EPMI.</t>
  </si>
  <si>
    <t xml:space="preserve">PG&amp;E Corporation* has guaranteed a $10MM receivable due and payable to EES from customers which have failed to pay under the retail sales agreement.</t>
  </si>
  <si>
    <t xml:space="preserve">Portland General and the GPG group have additional exposure to PG&amp;E affiliates of approximately $4MM in aggregate.</t>
  </si>
  <si>
    <t xml:space="preserve">EPMI also has exposue to the California ISO and the California Power Exchange of approximately $50MM and $36mm respectively.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</si>
</sst>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3.41"/>
    <col collapsed="false" customWidth="true" hidden="false" outlineLevel="0" max="3" min="3" style="0" width="25.85"/>
    <col collapsed="false" customWidth="true" hidden="false" outlineLevel="0" max="4" min="4" style="0" width="26.42"/>
    <col collapsed="false" customWidth="true" hidden="false" outlineLevel="0" max="5" min="5" style="0" width="12.85"/>
    <col collapsed="false" customWidth="true" hidden="false" outlineLevel="0" max="6" min="6" style="0" width="17.85"/>
    <col collapsed="false" customWidth="true" hidden="false" outlineLevel="0" max="7" min="7" style="0" width="22.28"/>
    <col collapsed="false" customWidth="true" hidden="false" outlineLevel="0" max="9" min="8" style="0" width="22.56"/>
    <col collapsed="false" customWidth="true" hidden="false" outlineLevel="0" max="10" min="10" style="0" width="17.85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</row>
    <row r="3" customFormat="false" ht="12.75" hidden="false" customHeight="false" outlineLevel="0" collapsed="false">
      <c r="A3" s="3" t="s">
        <v>9</v>
      </c>
      <c r="B3" s="3" t="s">
        <v>10</v>
      </c>
      <c r="C3" s="4" t="n">
        <v>-28498487</v>
      </c>
      <c r="D3" s="4" t="n">
        <v>21139398</v>
      </c>
      <c r="E3" s="4" t="n">
        <v>58003382</v>
      </c>
      <c r="F3" s="4" t="n">
        <v>-8523860</v>
      </c>
      <c r="G3" s="4" t="n">
        <v>49479522</v>
      </c>
      <c r="H3" s="4" t="n">
        <v>42120433</v>
      </c>
      <c r="I3" s="5"/>
      <c r="J3" s="5"/>
    </row>
    <row r="4" customFormat="false" ht="12.75" hidden="false" customHeight="false" outlineLevel="0" collapsed="false">
      <c r="A4" s="3" t="s">
        <v>9</v>
      </c>
      <c r="B4" s="3" t="s">
        <v>11</v>
      </c>
      <c r="C4" s="4" t="n">
        <v>-3192217</v>
      </c>
      <c r="D4" s="4" t="n">
        <v>0</v>
      </c>
      <c r="E4" s="4" t="n">
        <v>67938857</v>
      </c>
      <c r="F4" s="4" t="n">
        <v>-1028038</v>
      </c>
      <c r="G4" s="4" t="n">
        <v>66910819</v>
      </c>
      <c r="H4" s="4" t="n">
        <v>63718602</v>
      </c>
      <c r="I4" s="5"/>
      <c r="J4" s="5"/>
    </row>
    <row r="5" customFormat="false" ht="12.75" hidden="false" customHeight="false" outlineLevel="0" collapsed="false">
      <c r="A5" s="3" t="s">
        <v>9</v>
      </c>
      <c r="B5" s="3" t="s">
        <v>12</v>
      </c>
      <c r="C5" s="4" t="n">
        <v>-77593502</v>
      </c>
      <c r="D5" s="4" t="n">
        <v>0</v>
      </c>
      <c r="E5" s="4" t="n">
        <v>4550970</v>
      </c>
      <c r="F5" s="4" t="n">
        <v>0</v>
      </c>
      <c r="G5" s="4" t="n">
        <v>4550970</v>
      </c>
      <c r="I5" s="4" t="n">
        <v>-73042532</v>
      </c>
      <c r="J5" s="5"/>
    </row>
    <row r="6" customFormat="false" ht="12.75" hidden="false" customHeight="false" outlineLevel="0" collapsed="false">
      <c r="A6" s="3" t="s">
        <v>13</v>
      </c>
      <c r="B6" s="3" t="s">
        <v>10</v>
      </c>
      <c r="C6" s="4" t="n">
        <v>0</v>
      </c>
      <c r="D6" s="4" t="n">
        <v>0</v>
      </c>
      <c r="E6" s="4" t="n">
        <v>291900</v>
      </c>
      <c r="F6" s="4" t="n">
        <v>0</v>
      </c>
      <c r="G6" s="4" t="n">
        <v>291900</v>
      </c>
      <c r="H6" s="4" t="n">
        <v>291900</v>
      </c>
      <c r="I6" s="5"/>
      <c r="J6" s="5"/>
    </row>
    <row r="7" customFormat="false" ht="12.75" hidden="false" customHeight="false" outlineLevel="0" collapsed="false">
      <c r="A7" s="3" t="s">
        <v>13</v>
      </c>
      <c r="B7" s="3" t="s">
        <v>11</v>
      </c>
      <c r="C7" s="4" t="n">
        <v>0</v>
      </c>
      <c r="D7" s="4" t="n">
        <v>0</v>
      </c>
      <c r="E7" s="4" t="n">
        <v>50460</v>
      </c>
      <c r="F7" s="4" t="n">
        <v>0</v>
      </c>
      <c r="G7" s="4" t="n">
        <v>50460</v>
      </c>
      <c r="H7" s="4" t="n">
        <v>50460</v>
      </c>
      <c r="I7" s="5"/>
      <c r="J7" s="5"/>
    </row>
    <row r="8" customFormat="false" ht="12.75" hidden="false" customHeight="false" outlineLevel="0" collapsed="false">
      <c r="A8" s="3" t="s">
        <v>14</v>
      </c>
      <c r="B8" s="3" t="s">
        <v>15</v>
      </c>
      <c r="C8" s="4" t="n">
        <v>349491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349491</v>
      </c>
      <c r="I8" s="5"/>
      <c r="J8" s="5"/>
    </row>
    <row r="9" customFormat="false" ht="12.75" hidden="false" customHeight="false" outlineLevel="0" collapsed="false">
      <c r="A9" s="3" t="s">
        <v>14</v>
      </c>
      <c r="B9" s="3" t="s">
        <v>10</v>
      </c>
      <c r="C9" s="4" t="n">
        <v>-1450079</v>
      </c>
      <c r="D9" s="4" t="n">
        <v>-6459426</v>
      </c>
      <c r="E9" s="4" t="n">
        <v>1083439</v>
      </c>
      <c r="F9" s="4" t="n">
        <v>0</v>
      </c>
      <c r="G9" s="4" t="n">
        <v>1083439</v>
      </c>
      <c r="I9" s="4" t="n">
        <v>-6826066</v>
      </c>
      <c r="J9" s="5"/>
    </row>
    <row r="10" customFormat="false" ht="12.75" hidden="false" customHeight="false" outlineLevel="0" collapsed="false">
      <c r="A10" s="3" t="s">
        <v>14</v>
      </c>
      <c r="B10" s="3" t="s">
        <v>12</v>
      </c>
      <c r="C10" s="4" t="n">
        <v>237124924</v>
      </c>
      <c r="D10" s="4" t="n">
        <v>0</v>
      </c>
      <c r="E10" s="4" t="n">
        <v>129020434</v>
      </c>
      <c r="F10" s="4" t="n">
        <v>-164531779</v>
      </c>
      <c r="G10" s="4" t="n">
        <v>-35511345</v>
      </c>
      <c r="H10" s="4" t="n">
        <v>201613579</v>
      </c>
      <c r="I10" s="5"/>
      <c r="J10" s="5"/>
    </row>
    <row r="11" customFormat="false" ht="12.75" hidden="false" customHeight="false" outlineLevel="0" collapsed="false">
      <c r="A11" s="3" t="s">
        <v>16</v>
      </c>
      <c r="B11" s="3" t="s">
        <v>10</v>
      </c>
      <c r="C11" s="4" t="n">
        <v>-116409</v>
      </c>
      <c r="D11" s="4" t="n">
        <v>0</v>
      </c>
      <c r="E11" s="4" t="n">
        <v>10184086</v>
      </c>
      <c r="F11" s="4" t="n">
        <v>-9029258</v>
      </c>
      <c r="G11" s="4" t="n">
        <v>1154828</v>
      </c>
      <c r="H11" s="4" t="n">
        <v>1038419</v>
      </c>
      <c r="I11" s="5"/>
      <c r="J11" s="5"/>
    </row>
    <row r="12" customFormat="false" ht="12.75" hidden="false" customHeight="false" outlineLevel="0" collapsed="false">
      <c r="A12" s="3" t="s">
        <v>16</v>
      </c>
      <c r="B12" s="3" t="s">
        <v>11</v>
      </c>
      <c r="C12" s="4" t="n">
        <v>-26205446</v>
      </c>
      <c r="D12" s="4" t="n">
        <v>-68087367</v>
      </c>
      <c r="E12" s="4" t="n">
        <v>117835983</v>
      </c>
      <c r="F12" s="4" t="n">
        <v>-70873338</v>
      </c>
      <c r="G12" s="4" t="n">
        <v>46962645</v>
      </c>
      <c r="H12" s="4" t="n">
        <f aca="false">+G12+C12</f>
        <v>20757199</v>
      </c>
      <c r="I12" s="5" t="n">
        <f aca="false">+D12</f>
        <v>-68087367</v>
      </c>
      <c r="J12" s="5"/>
    </row>
    <row r="13" customFormat="false" ht="12.75" hidden="false" customHeight="false" outlineLevel="0" collapsed="false">
      <c r="A13" s="3" t="s">
        <v>17</v>
      </c>
      <c r="B13" s="3" t="s">
        <v>10</v>
      </c>
      <c r="C13" s="4" t="n">
        <v>-16014244</v>
      </c>
      <c r="D13" s="4" t="n">
        <v>20771178</v>
      </c>
      <c r="E13" s="4" t="n">
        <v>152661112</v>
      </c>
      <c r="F13" s="4" t="n">
        <v>-166947847</v>
      </c>
      <c r="G13" s="4" t="n">
        <v>-14286735</v>
      </c>
      <c r="H13" s="4" t="n">
        <f aca="false">+D13</f>
        <v>20771178</v>
      </c>
      <c r="I13" s="5" t="n">
        <f aca="false">+G13+C13</f>
        <v>-30300979</v>
      </c>
      <c r="J13" s="5"/>
    </row>
    <row r="14" customFormat="false" ht="12.75" hidden="false" customHeight="false" outlineLevel="0" collapsed="false">
      <c r="A14" s="3" t="s">
        <v>17</v>
      </c>
      <c r="B14" s="3" t="s">
        <v>11</v>
      </c>
      <c r="C14" s="4" t="n">
        <v>217348</v>
      </c>
      <c r="D14" s="4" t="n">
        <v>0</v>
      </c>
      <c r="E14" s="4" t="n">
        <v>0</v>
      </c>
      <c r="F14" s="4" t="n">
        <v>-2552230</v>
      </c>
      <c r="G14" s="4" t="n">
        <v>-2552230</v>
      </c>
      <c r="I14" s="4" t="n">
        <v>-2334882</v>
      </c>
      <c r="J14" s="5"/>
    </row>
    <row r="15" customFormat="false" ht="12.75" hidden="false" customHeight="false" outlineLevel="0" collapsed="false">
      <c r="A15" s="3" t="s">
        <v>17</v>
      </c>
      <c r="B15" s="3" t="s">
        <v>18</v>
      </c>
      <c r="C15" s="4" t="n">
        <v>0</v>
      </c>
      <c r="D15" s="4" t="n">
        <v>0</v>
      </c>
      <c r="E15" s="4" t="n">
        <v>568550</v>
      </c>
      <c r="F15" s="4" t="n">
        <v>-3131575</v>
      </c>
      <c r="G15" s="4" t="n">
        <v>-2563025</v>
      </c>
      <c r="I15" s="4" t="n">
        <v>-2563025</v>
      </c>
      <c r="J15" s="5"/>
    </row>
    <row r="16" customFormat="false" ht="12.75" hidden="false" customHeight="false" outlineLevel="0" collapsed="false">
      <c r="A16" s="3" t="s">
        <v>19</v>
      </c>
      <c r="B16" s="3" t="s">
        <v>10</v>
      </c>
      <c r="C16" s="4" t="n">
        <v>-41142097</v>
      </c>
      <c r="D16" s="4" t="n">
        <v>0</v>
      </c>
      <c r="E16" s="4" t="n">
        <v>0</v>
      </c>
      <c r="F16" s="4" t="n">
        <v>3374</v>
      </c>
      <c r="G16" s="4" t="n">
        <v>3374</v>
      </c>
      <c r="I16" s="4" t="n">
        <v>-41138723</v>
      </c>
      <c r="J16" s="5"/>
    </row>
    <row r="17" customFormat="false" ht="12.75" hidden="false" customHeight="false" outlineLevel="0" collapsed="false">
      <c r="A17" s="3" t="s">
        <v>19</v>
      </c>
      <c r="B17" s="3" t="s">
        <v>11</v>
      </c>
      <c r="C17" s="4" t="n">
        <v>63229238</v>
      </c>
      <c r="D17" s="4" t="n">
        <v>0</v>
      </c>
      <c r="E17" s="4" t="n">
        <v>0</v>
      </c>
      <c r="F17" s="4" t="n">
        <v>0</v>
      </c>
      <c r="G17" s="4" t="n">
        <v>0</v>
      </c>
      <c r="H17" s="4" t="n">
        <v>63229238</v>
      </c>
      <c r="I17" s="5"/>
      <c r="J17" s="5"/>
    </row>
    <row r="18" customFormat="false" ht="12.75" hidden="false" customHeight="false" outlineLevel="0" collapsed="false">
      <c r="A18" s="3" t="s">
        <v>20</v>
      </c>
      <c r="B18" s="3" t="s">
        <v>21</v>
      </c>
      <c r="C18" s="4" t="n">
        <v>0</v>
      </c>
      <c r="D18" s="4" t="n">
        <v>0</v>
      </c>
      <c r="E18" s="4" t="n">
        <v>234372</v>
      </c>
      <c r="F18" s="4" t="n">
        <v>-438680</v>
      </c>
      <c r="G18" s="4" t="n">
        <v>-204308</v>
      </c>
      <c r="I18" s="4" t="n">
        <v>-204308</v>
      </c>
      <c r="J18" s="5"/>
    </row>
    <row r="19" customFormat="false" ht="12.75" hidden="false" customHeight="false" outlineLevel="0" collapsed="false">
      <c r="A19" s="3" t="s">
        <v>22</v>
      </c>
      <c r="B19" s="3" t="s">
        <v>18</v>
      </c>
      <c r="C19" s="4" t="n">
        <v>-72625</v>
      </c>
      <c r="D19" s="4" t="n">
        <v>0</v>
      </c>
      <c r="E19" s="4" t="n">
        <v>1475697</v>
      </c>
      <c r="F19" s="4" t="n">
        <v>-2879056</v>
      </c>
      <c r="G19" s="4" t="n">
        <v>-1403359</v>
      </c>
      <c r="I19" s="4" t="n">
        <v>-1475984</v>
      </c>
      <c r="J19" s="5"/>
    </row>
    <row r="20" customFormat="false" ht="12.75" hidden="false" customHeight="false" outlineLevel="0" collapsed="false">
      <c r="A20" s="3" t="s">
        <v>23</v>
      </c>
      <c r="B20" s="3" t="s">
        <v>10</v>
      </c>
      <c r="C20" s="4" t="n">
        <v>0</v>
      </c>
      <c r="D20" s="4" t="n">
        <v>106870</v>
      </c>
      <c r="E20" s="4" t="n">
        <v>0</v>
      </c>
      <c r="F20" s="4" t="n">
        <v>0</v>
      </c>
      <c r="G20" s="4" t="n">
        <v>0</v>
      </c>
      <c r="H20" s="6" t="n">
        <v>106870</v>
      </c>
      <c r="I20" s="7"/>
      <c r="J20" s="5"/>
    </row>
    <row r="21" customFormat="false" ht="13.5" hidden="false" customHeight="false" outlineLevel="0" collapsed="false">
      <c r="C21" s="5"/>
      <c r="D21" s="5"/>
      <c r="E21" s="5"/>
      <c r="F21" s="5"/>
      <c r="G21" s="5"/>
      <c r="H21" s="5" t="n">
        <f aca="false">SUM(H3:H20)</f>
        <v>414047369</v>
      </c>
      <c r="I21" s="5" t="n">
        <f aca="false">SUM(I3:I20)</f>
        <v>-225973866</v>
      </c>
      <c r="J21" s="8" t="n">
        <f aca="false">SUM(H21:I21)</f>
        <v>188073503</v>
      </c>
    </row>
    <row r="22" customFormat="false" ht="13.5" hidden="false" customHeight="false" outlineLevel="0" collapsed="false">
      <c r="C22" s="5"/>
      <c r="D22" s="5"/>
      <c r="E22" s="5"/>
      <c r="F22" s="5"/>
      <c r="G22" s="5"/>
      <c r="H22" s="5"/>
      <c r="I22" s="5"/>
      <c r="J22" s="5"/>
    </row>
    <row r="23" customFormat="false" ht="12.75" hidden="false" customHeight="false" outlineLevel="0" collapsed="false">
      <c r="C23" s="5"/>
      <c r="D23" s="5"/>
      <c r="E23" s="5"/>
      <c r="F23" s="5"/>
      <c r="G23" s="5"/>
      <c r="H23" s="5"/>
      <c r="I23" s="5"/>
      <c r="J23" s="5"/>
    </row>
    <row r="24" customFormat="false" ht="12.75" hidden="false" customHeight="false" outlineLevel="0" collapsed="false">
      <c r="A24" s="3" t="s">
        <v>14</v>
      </c>
      <c r="B24" s="0" t="s">
        <v>24</v>
      </c>
      <c r="C24" s="9" t="n">
        <v>0</v>
      </c>
      <c r="D24" s="5" t="n">
        <v>0</v>
      </c>
      <c r="E24" s="5" t="n">
        <v>0</v>
      </c>
      <c r="F24" s="10" t="n">
        <v>0</v>
      </c>
      <c r="G24" s="5" t="n">
        <f aca="false">+F24+E24</f>
        <v>0</v>
      </c>
      <c r="H24" s="10" t="n">
        <f aca="false">+C24+E24</f>
        <v>0</v>
      </c>
      <c r="J24" s="10"/>
      <c r="K24" s="5"/>
      <c r="L24" s="5"/>
      <c r="M24" s="5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I25" s="5"/>
    </row>
    <row r="26" customFormat="false" ht="12.75" hidden="false" customHeight="false" outlineLevel="0" collapsed="false">
      <c r="A26" s="0" t="s">
        <v>25</v>
      </c>
      <c r="B26" s="0" t="s">
        <v>26</v>
      </c>
      <c r="C26" s="5" t="n">
        <v>0</v>
      </c>
      <c r="D26" s="5" t="n">
        <v>0</v>
      </c>
      <c r="E26" s="5" t="n">
        <v>10000000</v>
      </c>
      <c r="F26" s="5" t="n">
        <v>0</v>
      </c>
      <c r="G26" s="5" t="n">
        <f aca="false">+E26+F26</f>
        <v>10000000</v>
      </c>
      <c r="H26" s="5" t="n">
        <f aca="false">G26</f>
        <v>10000000</v>
      </c>
      <c r="I26" s="5"/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</row>
    <row r="28" customFormat="false" ht="12.75" hidden="false" customHeight="false" outlineLevel="0" collapsed="false">
      <c r="A28" s="3" t="s">
        <v>9</v>
      </c>
      <c r="B28" s="0" t="s">
        <v>27</v>
      </c>
      <c r="C28" s="5" t="n">
        <v>0</v>
      </c>
      <c r="D28" s="5"/>
      <c r="E28" s="5" t="n">
        <v>200000000</v>
      </c>
      <c r="F28" s="5"/>
      <c r="G28" s="5" t="n">
        <f aca="false">+E28+F28</f>
        <v>200000000</v>
      </c>
      <c r="H28" s="5" t="n">
        <f aca="false">G28</f>
        <v>200000000</v>
      </c>
      <c r="I28" s="5"/>
      <c r="J28" s="5"/>
      <c r="K28" s="5"/>
      <c r="L28" s="5"/>
      <c r="M28" s="5"/>
    </row>
    <row r="29" customFormat="false" ht="12.75" hidden="false" customHeight="false" outlineLevel="0" collapsed="false">
      <c r="C29" s="5"/>
      <c r="D29" s="5"/>
      <c r="E29" s="5"/>
      <c r="F29" s="5"/>
      <c r="G29" s="5"/>
      <c r="H29" s="5"/>
      <c r="I29" s="5"/>
    </row>
    <row r="30" customFormat="false" ht="12.75" hidden="false" customHeight="false" outlineLevel="0" collapsed="false">
      <c r="A30" s="3" t="s">
        <v>17</v>
      </c>
      <c r="B30" s="0" t="s">
        <v>27</v>
      </c>
      <c r="C30" s="5" t="n">
        <v>3100000</v>
      </c>
      <c r="D30" s="5"/>
      <c r="E30" s="11"/>
      <c r="F30" s="11"/>
      <c r="G30" s="10"/>
      <c r="H30" s="7" t="n">
        <f aca="false">C30</f>
        <v>3100000</v>
      </c>
      <c r="I30" s="7"/>
      <c r="J30" s="5"/>
      <c r="K30" s="5"/>
      <c r="L30" s="5"/>
      <c r="M30" s="5"/>
    </row>
    <row r="31" customFormat="false" ht="13.5" hidden="false" customHeight="false" outlineLevel="0" collapsed="false">
      <c r="C31" s="5"/>
      <c r="D31" s="5"/>
      <c r="E31" s="5"/>
      <c r="F31" s="5"/>
      <c r="G31" s="5"/>
      <c r="H31" s="5" t="n">
        <f aca="false">+H21+SUM(H24:H30)</f>
        <v>627147369</v>
      </c>
      <c r="I31" s="5" t="n">
        <f aca="false">+I21+SUM(I24:I30)</f>
        <v>-225973866</v>
      </c>
      <c r="J31" s="8" t="n">
        <f aca="false">SUM(H31:I31)</f>
        <v>401173503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2" t="s">
        <v>28</v>
      </c>
    </row>
    <row r="34" customFormat="false" ht="12.75" hidden="false" customHeight="false" outlineLevel="0" collapsed="false">
      <c r="A34" s="0" t="s">
        <v>29</v>
      </c>
    </row>
    <row r="35" customFormat="false" ht="12.75" hidden="false" customHeight="false" outlineLevel="0" collapsed="false">
      <c r="A35" s="0" t="s">
        <v>30</v>
      </c>
      <c r="C35" s="5"/>
      <c r="D35" s="5"/>
      <c r="E35" s="5"/>
      <c r="F35" s="5"/>
      <c r="G35" s="5"/>
      <c r="H35" s="5"/>
      <c r="I35" s="5"/>
      <c r="J35" s="5"/>
    </row>
    <row r="36" customFormat="false" ht="12.75" hidden="false" customHeight="false" outlineLevel="0" collapsed="false">
      <c r="C36" s="5"/>
      <c r="D36" s="5"/>
      <c r="E36" s="5"/>
      <c r="F36" s="5"/>
      <c r="G36" s="5"/>
      <c r="H36" s="5"/>
      <c r="I36" s="5"/>
      <c r="J36" s="5"/>
    </row>
    <row r="37" customFormat="false" ht="12.75" hidden="false" customHeight="false" outlineLevel="0" collapsed="false">
      <c r="A37" s="0" t="s">
        <v>31</v>
      </c>
      <c r="C37" s="5"/>
      <c r="D37" s="5"/>
      <c r="E37" s="5"/>
      <c r="F37" s="5"/>
      <c r="G37" s="5"/>
      <c r="H37" s="5"/>
      <c r="I37" s="5"/>
      <c r="J37" s="5"/>
    </row>
    <row r="38" customFormat="false" ht="12.75" hidden="false" customHeight="false" outlineLevel="0" collapsed="false">
      <c r="C38" s="5"/>
      <c r="D38" s="5"/>
      <c r="E38" s="5"/>
      <c r="F38" s="5"/>
      <c r="G38" s="5"/>
      <c r="H38" s="5"/>
      <c r="I38" s="5"/>
      <c r="J38" s="5"/>
    </row>
    <row r="39" customFormat="false" ht="12.75" hidden="false" customHeight="false" outlineLevel="0" collapsed="false">
      <c r="A39" s="0" t="s">
        <v>32</v>
      </c>
      <c r="C39" s="5"/>
      <c r="D39" s="5"/>
      <c r="E39" s="5"/>
      <c r="F39" s="5"/>
      <c r="G39" s="5"/>
      <c r="H39" s="5"/>
      <c r="I39" s="5"/>
      <c r="J39" s="5"/>
    </row>
    <row r="40" customFormat="false" ht="12.75" hidden="false" customHeight="false" outlineLevel="0" collapsed="false">
      <c r="C40" s="5"/>
      <c r="D40" s="5"/>
      <c r="E40" s="5"/>
      <c r="F40" s="5"/>
      <c r="G40" s="5"/>
      <c r="H40" s="5"/>
      <c r="I40" s="5"/>
      <c r="J40" s="5"/>
    </row>
    <row r="41" customFormat="false" ht="12.75" hidden="false" customHeight="false" outlineLevel="0" collapsed="false">
      <c r="C41" s="5"/>
      <c r="D41" s="5"/>
      <c r="E41" s="5"/>
      <c r="F41" s="5"/>
      <c r="G41" s="5"/>
      <c r="H41" s="5"/>
      <c r="I41" s="5"/>
      <c r="J41" s="5"/>
    </row>
    <row r="42" customFormat="false" ht="12.75" hidden="false" customHeight="false" outlineLevel="0" collapsed="false">
      <c r="C42" s="5"/>
      <c r="D42" s="5"/>
      <c r="E42" s="5"/>
      <c r="F42" s="5"/>
      <c r="G42" s="5"/>
      <c r="H42" s="5"/>
      <c r="I42" s="5"/>
      <c r="J42" s="5"/>
    </row>
    <row r="43" customFormat="false" ht="12.75" hidden="false" customHeight="false" outlineLevel="0" collapsed="false">
      <c r="C43" s="5"/>
      <c r="D43" s="5"/>
      <c r="E43" s="5"/>
      <c r="F43" s="5"/>
      <c r="G43" s="5"/>
      <c r="H43" s="5"/>
      <c r="I43" s="5"/>
      <c r="J43" s="5"/>
    </row>
    <row r="44" customFormat="false" ht="12.75" hidden="false" customHeight="false" outlineLevel="0" collapsed="false">
      <c r="C44" s="5"/>
      <c r="D44" s="5"/>
      <c r="E44" s="5"/>
      <c r="F44" s="5"/>
      <c r="G44" s="5"/>
      <c r="H44" s="5"/>
      <c r="I44" s="5"/>
      <c r="J44" s="5"/>
    </row>
    <row r="45" customFormat="false" ht="12.75" hidden="false" customHeight="false" outlineLevel="0" collapsed="false">
      <c r="C45" s="5"/>
      <c r="D45" s="5"/>
      <c r="E45" s="5"/>
      <c r="F45" s="5"/>
      <c r="G45" s="5"/>
      <c r="H45" s="5"/>
      <c r="I45" s="5"/>
      <c r="J45" s="5"/>
    </row>
    <row r="46" customFormat="false" ht="12.75" hidden="false" customHeight="false" outlineLevel="0" collapsed="false">
      <c r="C46" s="5"/>
      <c r="D46" s="5"/>
      <c r="E46" s="5"/>
      <c r="F46" s="5"/>
      <c r="G46" s="5"/>
      <c r="H46" s="5"/>
      <c r="I46" s="5"/>
      <c r="J46" s="5"/>
    </row>
    <row r="47" customFormat="false" ht="12.75" hidden="false" customHeight="false" outlineLevel="0" collapsed="false">
      <c r="C47" s="5"/>
      <c r="D47" s="5"/>
      <c r="E47" s="5"/>
      <c r="F47" s="5"/>
      <c r="G47" s="5"/>
      <c r="H47" s="5"/>
      <c r="I47" s="5"/>
      <c r="J47" s="5"/>
    </row>
    <row r="48" customFormat="false" ht="12.75" hidden="false" customHeight="false" outlineLevel="0" collapsed="false">
      <c r="C48" s="5"/>
      <c r="D48" s="5"/>
      <c r="E48" s="5"/>
      <c r="F48" s="5"/>
      <c r="G48" s="5"/>
      <c r="H48" s="5"/>
      <c r="I48" s="5"/>
      <c r="J48" s="5"/>
    </row>
    <row r="49" customFormat="false" ht="12.75" hidden="false" customHeight="false" outlineLevel="0" collapsed="false">
      <c r="C49" s="5"/>
      <c r="D49" s="5"/>
      <c r="E49" s="5"/>
      <c r="F49" s="5"/>
      <c r="G49" s="5"/>
      <c r="H49" s="5"/>
      <c r="I49" s="5"/>
      <c r="J49" s="5"/>
    </row>
    <row r="50" customFormat="false" ht="12.75" hidden="false" customHeight="false" outlineLevel="0" collapsed="false">
      <c r="C50" s="5"/>
      <c r="D50" s="5"/>
      <c r="E50" s="5"/>
      <c r="F50" s="5"/>
      <c r="G50" s="5"/>
      <c r="H50" s="5"/>
      <c r="I50" s="5"/>
      <c r="J50" s="5"/>
    </row>
    <row r="51" customFormat="false" ht="12.75" hidden="false" customHeight="false" outlineLevel="0" collapsed="false">
      <c r="C51" s="5"/>
      <c r="D51" s="5"/>
      <c r="E51" s="5"/>
      <c r="F51" s="5"/>
      <c r="G51" s="5"/>
      <c r="H51" s="5"/>
      <c r="I51" s="5"/>
      <c r="J51" s="5"/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  <c r="I52" s="5"/>
      <c r="J52" s="5"/>
    </row>
    <row r="53" customFormat="false" ht="12.75" hidden="false" customHeight="false" outlineLevel="0" collapsed="false">
      <c r="C53" s="5"/>
      <c r="D53" s="5"/>
      <c r="E53" s="5"/>
      <c r="F53" s="5"/>
      <c r="G53" s="5"/>
      <c r="H53" s="5"/>
      <c r="I53" s="5"/>
      <c r="J53" s="5"/>
    </row>
    <row r="54" customFormat="false" ht="12.75" hidden="false" customHeight="false" outlineLevel="0" collapsed="false">
      <c r="C54" s="5"/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  <c r="I55" s="5"/>
      <c r="J55" s="5"/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  <c r="I56" s="5"/>
      <c r="J56" s="5"/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  <c r="I57" s="5"/>
      <c r="J5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2001-01-08T21:52:04Z</dcterms:created>
  <dc:creator>wconwell</dc:creator>
  <dc:description/>
  <dc:language>en-US</dc:language>
  <cp:lastModifiedBy>wbradfo</cp:lastModifiedBy>
  <cp:lastPrinted>2001-01-05T12:33:10Z</cp:lastPrinted>
  <cp:revision>0</cp:revision>
  <dc:subject/>
  <dc:title/>
</cp:coreProperties>
</file>