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EXACO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1" name="_xlnm.Print_Area" vbProcedure="false">TEXACO!$A$3:$E$48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<sst xmlns="http://schemas.openxmlformats.org/spreadsheetml/2006/main" count="105" uniqueCount="29">
  <si>
    <t xml:space="preserve">PG&amp;E BORDER SHEET</t>
  </si>
  <si>
    <t xml:space="preserve">SOCAL - BAJA</t>
  </si>
  <si>
    <t xml:space="preserve">TEXACO</t>
  </si>
  <si>
    <t xml:space="preserve">DATE</t>
  </si>
  <si>
    <t xml:space="preserve">DEMAND</t>
  </si>
  <si>
    <t xml:space="preserve">Deliveries</t>
  </si>
  <si>
    <t xml:space="preserve">MTD Imbalance Trade long/(short)</t>
  </si>
  <si>
    <t xml:space="preserve">DEMAND </t>
  </si>
  <si>
    <t xml:space="preserve">CUT CODE</t>
  </si>
  <si>
    <t xml:space="preserve">DEFINITION</t>
  </si>
  <si>
    <t xml:space="preserve">CYCLE 1</t>
  </si>
  <si>
    <t xml:space="preserve">NOM-02</t>
  </si>
  <si>
    <t xml:space="preserve">Nom reduced to zero because confirming party didn't nominate</t>
  </si>
  <si>
    <t xml:space="preserve">CYCLE 2</t>
  </si>
  <si>
    <t xml:space="preserve">CYCLE 3</t>
  </si>
  <si>
    <t xml:space="preserve">CYCLE 4</t>
  </si>
  <si>
    <t xml:space="preserve">SchVol-03</t>
  </si>
  <si>
    <t xml:space="preserve">Nom reduced to match scheduled volume from upstream pipeline - 90%</t>
  </si>
  <si>
    <t xml:space="preserve">SchVol-04</t>
  </si>
  <si>
    <t xml:space="preserve">Nom reduced to match scheduled volume from upstream pipeline - 65%</t>
  </si>
  <si>
    <t xml:space="preserve">Path-05</t>
  </si>
  <si>
    <t xml:space="preserve">Nom reduced due to source pool imbalance caused by path constraint - 35%</t>
  </si>
  <si>
    <t xml:space="preserve">Nom reduced to match scheduled volume from upstream pipeline - 100%</t>
  </si>
  <si>
    <t xml:space="preserve">Nom reduced due to source pool imbalance caused by path constraint - 50%</t>
  </si>
  <si>
    <t xml:space="preserve">Nom reduced to match scheduled volume from upstream pipeline - 50%</t>
  </si>
  <si>
    <t xml:space="preserve">Nom reduced to match scheduled volume from upstream pipeline -100%</t>
  </si>
  <si>
    <t xml:space="preserve">Nom reduced due to source pool imbalance caused by path constraint </t>
  </si>
  <si>
    <t xml:space="preserve">PIPELINE SCHEULING PROBLEM -  BALANCE Supply cut</t>
  </si>
  <si>
    <t xml:space="preserve">Nom reduced to match scheduled volume from upstream pipeline -65%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</si>
</sst>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FF"/>
      <name val="Arial"/>
      <family val="2"/>
    </font>
    <font>
      <b val="true"/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GEBAL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RNING "/>
      <sheetName val="Malin - Redwood"/>
      <sheetName val="EPNG - Baja"/>
      <sheetName val="Citygate-NORMAL"/>
      <sheetName val="Citygate-FIRM"/>
      <sheetName val="SoCal - Baja"/>
      <sheetName val="TW - Baja"/>
      <sheetName val="Daggett - Baja"/>
      <sheetName val="Mission-Lending"/>
      <sheetName val="Mission- Storage"/>
      <sheetName val="CA Prod. (Silverado)"/>
      <sheetName val="PGE-CG"/>
      <sheetName val="PGE-BAJA"/>
      <sheetName val="TRANSPORT"/>
    </sheetNames>
    <sheetDataSet>
      <sheetData sheetId="0"/>
      <sheetData sheetId="1"/>
      <sheetData sheetId="2">
        <row r="4">
          <cell r="C4">
            <v>2658</v>
          </cell>
        </row>
        <row r="4">
          <cell r="H4">
            <v>0</v>
          </cell>
        </row>
        <row r="5">
          <cell r="C5">
            <v>0</v>
          </cell>
        </row>
        <row r="5">
          <cell r="H5">
            <v>40822</v>
          </cell>
        </row>
        <row r="6">
          <cell r="C6">
            <v>280</v>
          </cell>
        </row>
        <row r="6">
          <cell r="H6">
            <v>45219</v>
          </cell>
        </row>
        <row r="7">
          <cell r="C7">
            <v>1227</v>
          </cell>
        </row>
        <row r="7">
          <cell r="H7">
            <v>43537</v>
          </cell>
        </row>
        <row r="8">
          <cell r="C8">
            <v>10450</v>
          </cell>
        </row>
        <row r="8">
          <cell r="H8">
            <v>29782</v>
          </cell>
        </row>
        <row r="9">
          <cell r="C9">
            <v>3957</v>
          </cell>
        </row>
        <row r="9">
          <cell r="H9">
            <v>24184</v>
          </cell>
        </row>
        <row r="10">
          <cell r="C10">
            <v>2738</v>
          </cell>
        </row>
        <row r="10">
          <cell r="H10">
            <v>39849</v>
          </cell>
        </row>
        <row r="11">
          <cell r="C11">
            <v>3060</v>
          </cell>
        </row>
        <row r="11">
          <cell r="H11">
            <v>38510</v>
          </cell>
        </row>
        <row r="12">
          <cell r="C12">
            <v>2145</v>
          </cell>
        </row>
        <row r="12">
          <cell r="H12">
            <v>33393</v>
          </cell>
        </row>
        <row r="13">
          <cell r="C13">
            <v>4645</v>
          </cell>
        </row>
        <row r="13">
          <cell r="H13">
            <v>32880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85"/>
    <col collapsed="false" customWidth="true" hidden="false" outlineLevel="0" max="3" min="3" style="0" width="10.71"/>
    <col collapsed="false" customWidth="true" hidden="false" outlineLevel="0" max="4" min="4" style="0" width="14.14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7" min="7" style="0" width="15.13"/>
  </cols>
  <sheetData>
    <row r="1" customFormat="false" ht="12.75" hidden="false" customHeight="false" outlineLevel="0" collapsed="false">
      <c r="A1" s="1" t="s">
        <v>0</v>
      </c>
      <c r="B1" s="2" t="n">
        <v>2</v>
      </c>
      <c r="C1" s="2" t="n">
        <v>3</v>
      </c>
      <c r="D1" s="2" t="n">
        <v>4</v>
      </c>
      <c r="E1" s="2" t="n">
        <v>5</v>
      </c>
      <c r="F1" s="2" t="n">
        <v>6</v>
      </c>
      <c r="G1" s="2" t="n">
        <v>7</v>
      </c>
    </row>
    <row r="2" customFormat="false" ht="13.5" hidden="false" customHeight="false" outlineLevel="0" collapsed="false">
      <c r="A2" s="3"/>
      <c r="B2" s="4" t="s">
        <v>1</v>
      </c>
      <c r="C2" s="5"/>
      <c r="D2" s="6"/>
      <c r="E2" s="4" t="s">
        <v>2</v>
      </c>
      <c r="F2" s="6"/>
      <c r="G2" s="6"/>
    </row>
    <row r="3" customFormat="false" ht="51" hidden="false" customHeight="false" outlineLevel="0" collapsed="false">
      <c r="A3" s="7" t="s">
        <v>3</v>
      </c>
      <c r="B3" s="8" t="s">
        <v>4</v>
      </c>
      <c r="C3" s="9" t="s">
        <v>5</v>
      </c>
      <c r="D3" s="10" t="s">
        <v>6</v>
      </c>
      <c r="E3" s="9" t="s">
        <v>7</v>
      </c>
      <c r="F3" s="9" t="s">
        <v>5</v>
      </c>
      <c r="G3" s="10" t="s">
        <v>6</v>
      </c>
    </row>
    <row r="4" customFormat="false" ht="12.75" hidden="false" customHeight="false" outlineLevel="0" collapsed="false">
      <c r="A4" s="11" t="n">
        <v>36982</v>
      </c>
      <c r="B4" s="12" t="n">
        <v>10000</v>
      </c>
      <c r="C4" s="13" t="n">
        <f aca="false">'[1]EPNG - Baja'!C4</f>
        <v>2658</v>
      </c>
      <c r="D4" s="14" t="n">
        <f aca="false">C4-B4</f>
        <v>-7342</v>
      </c>
      <c r="E4" s="12" t="n">
        <v>47465</v>
      </c>
      <c r="F4" s="13" t="n">
        <f aca="false">'[1]EPNG - Baja'!H4</f>
        <v>0</v>
      </c>
      <c r="G4" s="14" t="n">
        <f aca="false">F4-E4</f>
        <v>-47465</v>
      </c>
    </row>
    <row r="5" customFormat="false" ht="12.75" hidden="false" customHeight="false" outlineLevel="0" collapsed="false">
      <c r="A5" s="11" t="n">
        <f aca="false">+A4+1</f>
        <v>36983</v>
      </c>
      <c r="B5" s="12" t="n">
        <v>10000</v>
      </c>
      <c r="C5" s="13" t="n">
        <f aca="false">'[1]EPNG - Baja'!C5</f>
        <v>0</v>
      </c>
      <c r="D5" s="14" t="n">
        <f aca="false">(C5-B5)+D4</f>
        <v>-17342</v>
      </c>
      <c r="E5" s="12" t="n">
        <v>47465</v>
      </c>
      <c r="F5" s="13" t="n">
        <f aca="false">'[1]EPNG - Baja'!H5</f>
        <v>40822</v>
      </c>
      <c r="G5" s="14" t="n">
        <f aca="false">(F5-E5)+G4</f>
        <v>-54108</v>
      </c>
    </row>
    <row r="6" customFormat="false" ht="12.75" hidden="false" customHeight="false" outlineLevel="0" collapsed="false">
      <c r="A6" s="11" t="n">
        <f aca="false">+A5+1</f>
        <v>36984</v>
      </c>
      <c r="B6" s="12" t="n">
        <v>10000</v>
      </c>
      <c r="C6" s="13" t="n">
        <f aca="false">'[1]EPNG - Baja'!C6</f>
        <v>280</v>
      </c>
      <c r="D6" s="14" t="n">
        <f aca="false">(C6-B6)+D5</f>
        <v>-27062</v>
      </c>
      <c r="E6" s="12" t="n">
        <v>47465</v>
      </c>
      <c r="F6" s="13" t="n">
        <f aca="false">'[1]EPNG - Baja'!H6</f>
        <v>45219</v>
      </c>
      <c r="G6" s="14" t="n">
        <f aca="false">(F6-E6)+G5</f>
        <v>-56354</v>
      </c>
    </row>
    <row r="7" customFormat="false" ht="12.75" hidden="false" customHeight="false" outlineLevel="0" collapsed="false">
      <c r="A7" s="11" t="n">
        <f aca="false">+A6+1</f>
        <v>36985</v>
      </c>
      <c r="B7" s="12" t="n">
        <v>10000</v>
      </c>
      <c r="C7" s="13" t="n">
        <f aca="false">'[1]EPNG - Baja'!C7</f>
        <v>1227</v>
      </c>
      <c r="D7" s="14" t="n">
        <f aca="false">(C7-B7)+D6</f>
        <v>-35835</v>
      </c>
      <c r="E7" s="12" t="n">
        <v>47465</v>
      </c>
      <c r="F7" s="13" t="n">
        <f aca="false">'[1]EPNG - Baja'!H7</f>
        <v>43537</v>
      </c>
      <c r="G7" s="14" t="n">
        <f aca="false">(F7-E7)+G6</f>
        <v>-60282</v>
      </c>
    </row>
    <row r="8" customFormat="false" ht="12.75" hidden="false" customHeight="false" outlineLevel="0" collapsed="false">
      <c r="A8" s="11" t="n">
        <f aca="false">+A7+1</f>
        <v>36986</v>
      </c>
      <c r="B8" s="12" t="n">
        <v>10000</v>
      </c>
      <c r="C8" s="13" t="n">
        <f aca="false">'[1]EPNG - Baja'!C8</f>
        <v>10450</v>
      </c>
      <c r="D8" s="14" t="n">
        <f aca="false">(C8-B8)+D7</f>
        <v>-35385</v>
      </c>
      <c r="E8" s="12" t="n">
        <v>47465</v>
      </c>
      <c r="F8" s="13" t="n">
        <f aca="false">'[1]EPNG - Baja'!H8</f>
        <v>29782</v>
      </c>
      <c r="G8" s="14" t="n">
        <f aca="false">(F8-E8)+G7</f>
        <v>-77965</v>
      </c>
    </row>
    <row r="9" customFormat="false" ht="12.75" hidden="false" customHeight="false" outlineLevel="0" collapsed="false">
      <c r="A9" s="11" t="n">
        <f aca="false">+A8+1</f>
        <v>36987</v>
      </c>
      <c r="B9" s="12" t="n">
        <v>10000</v>
      </c>
      <c r="C9" s="13" t="n">
        <f aca="false">'[1]EPNG - Baja'!C9</f>
        <v>3957</v>
      </c>
      <c r="D9" s="14" t="n">
        <f aca="false">(C9-B9)+D8</f>
        <v>-41428</v>
      </c>
      <c r="E9" s="12" t="n">
        <v>47465</v>
      </c>
      <c r="F9" s="13" t="n">
        <f aca="false">'[1]EPNG - Baja'!H9</f>
        <v>24184</v>
      </c>
      <c r="G9" s="14" t="n">
        <f aca="false">(F9-E9)+G8</f>
        <v>-101246</v>
      </c>
    </row>
    <row r="10" customFormat="false" ht="12.75" hidden="false" customHeight="false" outlineLevel="0" collapsed="false">
      <c r="A10" s="11" t="n">
        <f aca="false">+A9+1</f>
        <v>36988</v>
      </c>
      <c r="B10" s="12" t="n">
        <v>10000</v>
      </c>
      <c r="C10" s="13" t="n">
        <f aca="false">'[1]EPNG - Baja'!C10</f>
        <v>2738</v>
      </c>
      <c r="D10" s="14" t="n">
        <f aca="false">(C10-B10)+D9</f>
        <v>-48690</v>
      </c>
      <c r="E10" s="12" t="n">
        <v>47465</v>
      </c>
      <c r="F10" s="13" t="n">
        <f aca="false">'[1]EPNG - Baja'!H10</f>
        <v>39849</v>
      </c>
      <c r="G10" s="14" t="n">
        <f aca="false">(F10-E10)+G9</f>
        <v>-108862</v>
      </c>
    </row>
    <row r="11" customFormat="false" ht="12.75" hidden="false" customHeight="false" outlineLevel="0" collapsed="false">
      <c r="A11" s="11" t="n">
        <f aca="false">+A10+1</f>
        <v>36989</v>
      </c>
      <c r="B11" s="12" t="n">
        <v>10000</v>
      </c>
      <c r="C11" s="13" t="n">
        <f aca="false">'[1]EPNG - Baja'!C11</f>
        <v>3060</v>
      </c>
      <c r="D11" s="14" t="n">
        <f aca="false">(C11-B11)+D10</f>
        <v>-55630</v>
      </c>
      <c r="E11" s="12" t="n">
        <v>47465</v>
      </c>
      <c r="F11" s="13" t="n">
        <f aca="false">'[1]EPNG - Baja'!H11</f>
        <v>38510</v>
      </c>
      <c r="G11" s="14" t="n">
        <f aca="false">(F11-E11)+G10</f>
        <v>-117817</v>
      </c>
    </row>
    <row r="12" customFormat="false" ht="12.75" hidden="false" customHeight="false" outlineLevel="0" collapsed="false">
      <c r="A12" s="11" t="n">
        <f aca="false">+A11+1</f>
        <v>36990</v>
      </c>
      <c r="B12" s="12" t="n">
        <v>10000</v>
      </c>
      <c r="C12" s="13" t="n">
        <f aca="false">'[1]EPNG - Baja'!C12</f>
        <v>2145</v>
      </c>
      <c r="D12" s="14" t="n">
        <f aca="false">(C12-B12)+D11</f>
        <v>-63485</v>
      </c>
      <c r="E12" s="12" t="n">
        <v>47465</v>
      </c>
      <c r="F12" s="13" t="n">
        <f aca="false">'[1]EPNG - Baja'!H12</f>
        <v>33393</v>
      </c>
      <c r="G12" s="14" t="n">
        <f aca="false">(F12-E12)+G11</f>
        <v>-131889</v>
      </c>
    </row>
    <row r="13" customFormat="false" ht="12.75" hidden="false" customHeight="false" outlineLevel="0" collapsed="false">
      <c r="A13" s="11" t="n">
        <f aca="false">+A12+1</f>
        <v>36991</v>
      </c>
      <c r="B13" s="12" t="n">
        <v>10000</v>
      </c>
      <c r="C13" s="13" t="n">
        <f aca="false">'[1]EPNG - Baja'!C13</f>
        <v>4645</v>
      </c>
      <c r="D13" s="14" t="n">
        <f aca="false">(C13-B13)+D12</f>
        <v>-68840</v>
      </c>
      <c r="E13" s="12" t="n">
        <v>47466</v>
      </c>
      <c r="F13" s="13" t="n">
        <f aca="false">'[1]EPNG - Baja'!H13</f>
        <v>32880</v>
      </c>
      <c r="G13" s="14" t="n">
        <f aca="false">(F13-E13)+G12</f>
        <v>-146475</v>
      </c>
    </row>
    <row r="14" customFormat="false" ht="12.75" hidden="false" customHeight="false" outlineLevel="0" collapsed="false">
      <c r="A14" s="11" t="n">
        <f aca="false">+A13+1</f>
        <v>36992</v>
      </c>
      <c r="B14" s="12"/>
      <c r="C14" s="13"/>
      <c r="D14" s="14" t="n">
        <f aca="false">(C14-B14)+D13</f>
        <v>-68840</v>
      </c>
      <c r="E14" s="12"/>
      <c r="F14" s="13"/>
      <c r="G14" s="14" t="n">
        <f aca="false">(F14-E14)+G13</f>
        <v>-146475</v>
      </c>
    </row>
    <row r="15" customFormat="false" ht="12.75" hidden="false" customHeight="false" outlineLevel="0" collapsed="false">
      <c r="A15" s="11" t="n">
        <f aca="false">+A14+1</f>
        <v>36993</v>
      </c>
      <c r="B15" s="12"/>
      <c r="C15" s="13"/>
      <c r="D15" s="14" t="n">
        <f aca="false">(C15-B15)+D14</f>
        <v>-68840</v>
      </c>
      <c r="E15" s="12"/>
      <c r="F15" s="13"/>
      <c r="G15" s="14" t="n">
        <f aca="false">(F15-E15)+G14</f>
        <v>-146475</v>
      </c>
    </row>
    <row r="16" customFormat="false" ht="12.75" hidden="false" customHeight="false" outlineLevel="0" collapsed="false">
      <c r="A16" s="11" t="n">
        <f aca="false">+A15+1</f>
        <v>36994</v>
      </c>
      <c r="B16" s="12"/>
      <c r="C16" s="13"/>
      <c r="D16" s="14" t="n">
        <f aca="false">(C16-B16)+D15</f>
        <v>-68840</v>
      </c>
      <c r="E16" s="12"/>
      <c r="F16" s="13"/>
      <c r="G16" s="14" t="n">
        <f aca="false">(F16-E16)+G15</f>
        <v>-146475</v>
      </c>
    </row>
    <row r="17" customFormat="false" ht="12.75" hidden="false" customHeight="false" outlineLevel="0" collapsed="false">
      <c r="A17" s="15" t="n">
        <f aca="false">+A16+1</f>
        <v>36995</v>
      </c>
      <c r="B17" s="12"/>
      <c r="C17" s="13"/>
      <c r="D17" s="14" t="n">
        <f aca="false">(C17-B17)+D16</f>
        <v>-68840</v>
      </c>
      <c r="E17" s="12"/>
      <c r="F17" s="13"/>
      <c r="G17" s="14" t="n">
        <f aca="false">(F17-E17)+G16</f>
        <v>-146475</v>
      </c>
    </row>
    <row r="18" customFormat="false" ht="12.75" hidden="false" customHeight="false" outlineLevel="0" collapsed="false">
      <c r="A18" s="11" t="n">
        <f aca="false">+A17+1</f>
        <v>36996</v>
      </c>
      <c r="B18" s="12"/>
      <c r="C18" s="13"/>
      <c r="D18" s="14" t="n">
        <f aca="false">(C18-B18)+D17</f>
        <v>-68840</v>
      </c>
      <c r="E18" s="12"/>
      <c r="F18" s="13"/>
      <c r="G18" s="14" t="n">
        <f aca="false">(F18-E18)+G17</f>
        <v>-146475</v>
      </c>
    </row>
    <row r="19" customFormat="false" ht="12.75" hidden="false" customHeight="false" outlineLevel="0" collapsed="false">
      <c r="A19" s="11" t="n">
        <f aca="false">+A18+1</f>
        <v>36997</v>
      </c>
      <c r="B19" s="12"/>
      <c r="C19" s="13"/>
      <c r="D19" s="14" t="n">
        <f aca="false">(C19-B19)+D18</f>
        <v>-68840</v>
      </c>
      <c r="E19" s="12"/>
      <c r="F19" s="13"/>
      <c r="G19" s="14" t="n">
        <f aca="false">(F19-E19)+G18</f>
        <v>-146475</v>
      </c>
    </row>
    <row r="20" customFormat="false" ht="12.75" hidden="false" customHeight="false" outlineLevel="0" collapsed="false">
      <c r="A20" s="11" t="n">
        <f aca="false">+A19+1</f>
        <v>36998</v>
      </c>
      <c r="B20" s="12"/>
      <c r="C20" s="13"/>
      <c r="D20" s="14" t="n">
        <f aca="false">(C20-B20)+D19</f>
        <v>-68840</v>
      </c>
      <c r="E20" s="12"/>
      <c r="F20" s="13"/>
      <c r="G20" s="14" t="n">
        <f aca="false">(F20-E20)+G19</f>
        <v>-146475</v>
      </c>
    </row>
    <row r="21" customFormat="false" ht="12.75" hidden="false" customHeight="false" outlineLevel="0" collapsed="false">
      <c r="A21" s="11" t="n">
        <f aca="false">+A20+1</f>
        <v>36999</v>
      </c>
      <c r="B21" s="12"/>
      <c r="C21" s="13"/>
      <c r="D21" s="14" t="n">
        <f aca="false">(C21-B21)+D20</f>
        <v>-68840</v>
      </c>
      <c r="E21" s="12"/>
      <c r="F21" s="13"/>
      <c r="G21" s="14" t="n">
        <f aca="false">(F21-E21)+G20</f>
        <v>-146475</v>
      </c>
    </row>
    <row r="22" customFormat="false" ht="12.75" hidden="false" customHeight="false" outlineLevel="0" collapsed="false">
      <c r="A22" s="11" t="n">
        <f aca="false">+A21+1</f>
        <v>37000</v>
      </c>
      <c r="B22" s="12"/>
      <c r="C22" s="13"/>
      <c r="D22" s="14" t="n">
        <f aca="false">(C22-B22)+D21</f>
        <v>-68840</v>
      </c>
      <c r="E22" s="12"/>
      <c r="F22" s="13"/>
      <c r="G22" s="14" t="n">
        <f aca="false">(F22-E22)+G21</f>
        <v>-146475</v>
      </c>
    </row>
    <row r="23" customFormat="false" ht="12.75" hidden="false" customHeight="false" outlineLevel="0" collapsed="false">
      <c r="A23" s="11" t="n">
        <f aca="false">+A22+1</f>
        <v>37001</v>
      </c>
      <c r="B23" s="12"/>
      <c r="C23" s="13"/>
      <c r="D23" s="14" t="n">
        <f aca="false">(C23-B23)+D22</f>
        <v>-68840</v>
      </c>
      <c r="E23" s="12"/>
      <c r="F23" s="13"/>
      <c r="G23" s="14" t="n">
        <f aca="false">(F23-E23)+G22</f>
        <v>-146475</v>
      </c>
    </row>
    <row r="24" customFormat="false" ht="12.75" hidden="false" customHeight="false" outlineLevel="0" collapsed="false">
      <c r="A24" s="11" t="n">
        <f aca="false">+A23+1</f>
        <v>37002</v>
      </c>
      <c r="B24" s="12"/>
      <c r="C24" s="13"/>
      <c r="D24" s="14" t="n">
        <f aca="false">(C24-B24)+D23</f>
        <v>-68840</v>
      </c>
      <c r="E24" s="12"/>
      <c r="F24" s="13"/>
      <c r="G24" s="14" t="n">
        <f aca="false">(F24-E24)+G23</f>
        <v>-146475</v>
      </c>
    </row>
    <row r="25" customFormat="false" ht="12.75" hidden="false" customHeight="false" outlineLevel="0" collapsed="false">
      <c r="A25" s="16" t="n">
        <f aca="false">+A24+1</f>
        <v>37003</v>
      </c>
      <c r="B25" s="12"/>
      <c r="C25" s="13"/>
      <c r="D25" s="14" t="n">
        <f aca="false">(C25-B25)+D24</f>
        <v>-68840</v>
      </c>
      <c r="E25" s="12"/>
      <c r="F25" s="13"/>
      <c r="G25" s="14" t="n">
        <f aca="false">(F25-E25)+G24</f>
        <v>-146475</v>
      </c>
    </row>
    <row r="26" customFormat="false" ht="12.75" hidden="false" customHeight="false" outlineLevel="0" collapsed="false">
      <c r="A26" s="11" t="n">
        <f aca="false">+A25+1</f>
        <v>37004</v>
      </c>
      <c r="B26" s="12"/>
      <c r="C26" s="13"/>
      <c r="D26" s="14" t="n">
        <f aca="false">(C26-B26)+D25</f>
        <v>-68840</v>
      </c>
      <c r="E26" s="12"/>
      <c r="F26" s="13"/>
      <c r="G26" s="14" t="n">
        <f aca="false">(F26-E26)+G25</f>
        <v>-146475</v>
      </c>
    </row>
    <row r="27" customFormat="false" ht="12.75" hidden="false" customHeight="false" outlineLevel="0" collapsed="false">
      <c r="A27" s="11" t="n">
        <f aca="false">+A26+1</f>
        <v>37005</v>
      </c>
      <c r="B27" s="12"/>
      <c r="C27" s="13"/>
      <c r="D27" s="14" t="n">
        <f aca="false">(C27-B27)+D26</f>
        <v>-68840</v>
      </c>
      <c r="E27" s="12"/>
      <c r="F27" s="13"/>
      <c r="G27" s="14" t="n">
        <f aca="false">(F27-E27)+G26</f>
        <v>-146475</v>
      </c>
    </row>
    <row r="28" customFormat="false" ht="12.75" hidden="false" customHeight="false" outlineLevel="0" collapsed="false">
      <c r="A28" s="11" t="n">
        <f aca="false">+A27+1</f>
        <v>37006</v>
      </c>
      <c r="B28" s="12"/>
      <c r="C28" s="13"/>
      <c r="D28" s="14" t="n">
        <f aca="false">(C28-B28)+D27</f>
        <v>-68840</v>
      </c>
      <c r="E28" s="12"/>
      <c r="F28" s="13"/>
      <c r="G28" s="14" t="n">
        <f aca="false">(F28-E28)+G27</f>
        <v>-146475</v>
      </c>
    </row>
    <row r="29" customFormat="false" ht="12.75" hidden="false" customHeight="false" outlineLevel="0" collapsed="false">
      <c r="A29" s="11" t="n">
        <f aca="false">+A28+1</f>
        <v>37007</v>
      </c>
      <c r="B29" s="12"/>
      <c r="C29" s="13"/>
      <c r="D29" s="14" t="n">
        <f aca="false">(C29-B29)+D28</f>
        <v>-68840</v>
      </c>
      <c r="E29" s="12"/>
      <c r="F29" s="13"/>
      <c r="G29" s="14" t="n">
        <f aca="false">(F29-E29)+G28</f>
        <v>-146475</v>
      </c>
    </row>
    <row r="30" customFormat="false" ht="12.75" hidden="false" customHeight="false" outlineLevel="0" collapsed="false">
      <c r="A30" s="11" t="n">
        <f aca="false">+A29+1</f>
        <v>37008</v>
      </c>
      <c r="B30" s="12"/>
      <c r="C30" s="13"/>
      <c r="D30" s="14" t="n">
        <f aca="false">(C30-B30)+D29</f>
        <v>-68840</v>
      </c>
      <c r="E30" s="12"/>
      <c r="F30" s="13"/>
      <c r="G30" s="14" t="n">
        <f aca="false">(F30-E30)+G29</f>
        <v>-146475</v>
      </c>
    </row>
    <row r="31" customFormat="false" ht="12.75" hidden="false" customHeight="false" outlineLevel="0" collapsed="false">
      <c r="A31" s="11" t="n">
        <f aca="false">+A30+1</f>
        <v>37009</v>
      </c>
      <c r="B31" s="12"/>
      <c r="C31" s="13"/>
      <c r="D31" s="14" t="n">
        <f aca="false">(C31-B31)+D30</f>
        <v>-68840</v>
      </c>
      <c r="E31" s="12"/>
      <c r="F31" s="13"/>
      <c r="G31" s="14" t="n">
        <f aca="false">(F31-E31)+G30</f>
        <v>-146475</v>
      </c>
    </row>
    <row r="32" customFormat="false" ht="12.75" hidden="false" customHeight="false" outlineLevel="0" collapsed="false">
      <c r="A32" s="11" t="n">
        <f aca="false">+A31+1</f>
        <v>37010</v>
      </c>
      <c r="B32" s="12"/>
      <c r="C32" s="13"/>
      <c r="D32" s="14" t="n">
        <f aca="false">(C32-B32)+D31</f>
        <v>-68840</v>
      </c>
      <c r="E32" s="12"/>
      <c r="F32" s="13"/>
      <c r="G32" s="14" t="n">
        <f aca="false">(F32-E32)+G31</f>
        <v>-146475</v>
      </c>
    </row>
    <row r="33" customFormat="false" ht="12.75" hidden="false" customHeight="false" outlineLevel="0" collapsed="false">
      <c r="A33" s="11" t="n">
        <f aca="false">+A32+1</f>
        <v>37011</v>
      </c>
      <c r="B33" s="12"/>
      <c r="C33" s="13"/>
      <c r="D33" s="14" t="n">
        <f aca="false">(C33-B33)+D32</f>
        <v>-68840</v>
      </c>
      <c r="E33" s="12"/>
      <c r="F33" s="13"/>
      <c r="G33" s="14" t="n">
        <f aca="false">(F33-E33)+G32</f>
        <v>-146475</v>
      </c>
    </row>
    <row r="34" customFormat="false" ht="13.5" hidden="false" customHeight="false" outlineLevel="0" collapsed="false">
      <c r="A34" s="11"/>
      <c r="B34" s="17"/>
      <c r="C34" s="13"/>
      <c r="D34" s="14"/>
      <c r="E34" s="17"/>
      <c r="F34" s="13"/>
      <c r="G34" s="14"/>
    </row>
    <row r="35" customFormat="false" ht="13.5" hidden="false" customHeight="false" outlineLevel="0" collapsed="false">
      <c r="A35" s="11"/>
      <c r="B35" s="18" t="n">
        <f aca="false">SUM(B4:B34)</f>
        <v>100000</v>
      </c>
      <c r="C35" s="19" t="n">
        <f aca="false">SUM(C4:C34)</f>
        <v>31160</v>
      </c>
      <c r="D35" s="20" t="n">
        <f aca="false">C35-B35</f>
        <v>-68840</v>
      </c>
      <c r="E35" s="18" t="n">
        <f aca="false">SUM(E4:E34)</f>
        <v>474651</v>
      </c>
      <c r="F35" s="19" t="n">
        <f aca="false">SUM(F4:F34)</f>
        <v>328176</v>
      </c>
      <c r="G35" s="20" t="n">
        <f aca="false">F35-E35</f>
        <v>-146475</v>
      </c>
    </row>
    <row r="36" customFormat="false" ht="12.75" hidden="false" customHeight="false" outlineLevel="0" collapsed="false">
      <c r="A36" s="21"/>
      <c r="B36" s="22"/>
      <c r="C36" s="22"/>
      <c r="D36" s="22"/>
      <c r="E36" s="22"/>
      <c r="F36" s="22"/>
      <c r="G36" s="22"/>
    </row>
    <row r="37" customFormat="false" ht="12.75" hidden="false" customHeight="false" outlineLevel="0" collapsed="false">
      <c r="A37" s="21"/>
      <c r="B37" s="22"/>
      <c r="C37" s="22"/>
      <c r="D37" s="22"/>
      <c r="E37" s="22"/>
      <c r="F37" s="22"/>
      <c r="G37" s="22"/>
    </row>
  </sheetData>
  <printOptions headings="false" gridLines="false" gridLinesSet="true" horizontalCentered="false" verticalCentered="false"/>
  <pageMargins left="0.25" right="0.24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E73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A3" activeCellId="0" sqref="A3: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23" width="9.14"/>
    <col collapsed="false" customWidth="true" hidden="false" outlineLevel="0" max="3" min="3" style="23" width="12.42"/>
    <col collapsed="false" customWidth="true" hidden="false" outlineLevel="0" max="4" min="4" style="0" width="14.99"/>
    <col collapsed="false" customWidth="true" hidden="false" outlineLevel="0" max="5" min="5" style="0" width="63.41"/>
  </cols>
  <sheetData>
    <row r="3" customFormat="false" ht="12.75" hidden="false" customHeight="false" outlineLevel="0" collapsed="false">
      <c r="B3" s="4" t="s">
        <v>2</v>
      </c>
      <c r="C3" s="6"/>
    </row>
    <row r="4" customFormat="false" ht="12.75" hidden="false" customHeight="false" outlineLevel="0" collapsed="false">
      <c r="A4" s="7" t="s">
        <v>3</v>
      </c>
      <c r="B4" s="24" t="s">
        <v>7</v>
      </c>
      <c r="C4" s="24" t="s">
        <v>5</v>
      </c>
      <c r="D4" s="2" t="s">
        <v>8</v>
      </c>
      <c r="E4" s="2" t="s">
        <v>9</v>
      </c>
    </row>
    <row r="5" customFormat="false" ht="12.75" hidden="false" customHeight="false" outlineLevel="0" collapsed="false">
      <c r="A5" s="25" t="n">
        <v>36982</v>
      </c>
      <c r="B5" s="26" t="n">
        <v>47465</v>
      </c>
      <c r="C5" s="6" t="n">
        <v>0</v>
      </c>
    </row>
    <row r="6" customFormat="false" ht="12.75" hidden="false" customHeight="false" outlineLevel="0" collapsed="false">
      <c r="A6" s="27" t="s">
        <v>10</v>
      </c>
      <c r="B6" s="26"/>
      <c r="C6" s="6" t="n">
        <v>0</v>
      </c>
      <c r="D6" s="0" t="s">
        <v>11</v>
      </c>
      <c r="E6" s="0" t="s">
        <v>12</v>
      </c>
    </row>
    <row r="7" customFormat="false" ht="12.75" hidden="false" customHeight="false" outlineLevel="0" collapsed="false">
      <c r="A7" s="27" t="s">
        <v>13</v>
      </c>
      <c r="B7" s="26"/>
      <c r="C7" s="6" t="n">
        <v>0</v>
      </c>
      <c r="D7" s="0" t="s">
        <v>11</v>
      </c>
      <c r="E7" s="0" t="s">
        <v>12</v>
      </c>
    </row>
    <row r="8" customFormat="false" ht="12.75" hidden="false" customHeight="false" outlineLevel="0" collapsed="false">
      <c r="A8" s="27" t="s">
        <v>14</v>
      </c>
      <c r="B8" s="26"/>
      <c r="C8" s="6" t="n">
        <v>0</v>
      </c>
      <c r="D8" s="0" t="s">
        <v>11</v>
      </c>
      <c r="E8" s="0" t="s">
        <v>12</v>
      </c>
    </row>
    <row r="9" customFormat="false" ht="12.75" hidden="false" customHeight="false" outlineLevel="0" collapsed="false">
      <c r="A9" s="27" t="s">
        <v>15</v>
      </c>
      <c r="B9" s="26"/>
      <c r="C9" s="6" t="n">
        <v>0</v>
      </c>
      <c r="D9" s="0" t="s">
        <v>11</v>
      </c>
      <c r="E9" s="0" t="s">
        <v>12</v>
      </c>
    </row>
    <row r="10" customFormat="false" ht="12.75" hidden="false" customHeight="false" outlineLevel="0" collapsed="false">
      <c r="A10" s="25" t="n">
        <f aca="false">+A5+1</f>
        <v>36983</v>
      </c>
      <c r="B10" s="26" t="n">
        <v>47465</v>
      </c>
      <c r="C10" s="6"/>
    </row>
    <row r="11" customFormat="false" ht="12.75" hidden="false" customHeight="false" outlineLevel="0" collapsed="false">
      <c r="A11" s="27" t="s">
        <v>10</v>
      </c>
      <c r="B11" s="26"/>
      <c r="C11" s="6" t="n">
        <v>0</v>
      </c>
      <c r="D11" s="0" t="s">
        <v>11</v>
      </c>
      <c r="E11" s="0" t="s">
        <v>12</v>
      </c>
    </row>
    <row r="12" customFormat="false" ht="12.75" hidden="false" customHeight="false" outlineLevel="0" collapsed="false">
      <c r="A12" s="27" t="s">
        <v>13</v>
      </c>
      <c r="B12" s="26"/>
      <c r="C12" s="6" t="n">
        <v>0</v>
      </c>
      <c r="D12" s="0" t="s">
        <v>16</v>
      </c>
      <c r="E12" s="0" t="s">
        <v>17</v>
      </c>
    </row>
    <row r="13" customFormat="false" ht="12.75" hidden="false" customHeight="false" outlineLevel="0" collapsed="false">
      <c r="A13" s="27" t="s">
        <v>14</v>
      </c>
      <c r="B13" s="26"/>
      <c r="C13" s="6" t="n">
        <v>0</v>
      </c>
      <c r="D13" s="0" t="s">
        <v>18</v>
      </c>
      <c r="E13" s="0" t="s">
        <v>19</v>
      </c>
    </row>
    <row r="14" customFormat="false" ht="12.75" hidden="false" customHeight="false" outlineLevel="0" collapsed="false">
      <c r="A14" s="27"/>
      <c r="B14" s="26"/>
      <c r="C14" s="6"/>
      <c r="D14" s="0" t="s">
        <v>20</v>
      </c>
      <c r="E14" s="0" t="s">
        <v>21</v>
      </c>
    </row>
    <row r="15" customFormat="false" ht="12.75" hidden="false" customHeight="false" outlineLevel="0" collapsed="false">
      <c r="A15" s="27" t="s">
        <v>15</v>
      </c>
      <c r="B15" s="26"/>
      <c r="C15" s="6" t="n">
        <v>40822</v>
      </c>
      <c r="D15" s="0" t="s">
        <v>16</v>
      </c>
      <c r="E15" s="0" t="s">
        <v>17</v>
      </c>
    </row>
    <row r="16" customFormat="false" ht="12.75" hidden="false" customHeight="false" outlineLevel="0" collapsed="false">
      <c r="A16" s="25" t="n">
        <f aca="false">+A10+1</f>
        <v>36984</v>
      </c>
      <c r="B16" s="26" t="n">
        <v>47465</v>
      </c>
      <c r="C16" s="6"/>
    </row>
    <row r="17" customFormat="false" ht="12.75" hidden="false" customHeight="false" outlineLevel="0" collapsed="false">
      <c r="A17" s="27" t="s">
        <v>10</v>
      </c>
      <c r="B17" s="26"/>
      <c r="C17" s="6" t="n">
        <v>0</v>
      </c>
      <c r="D17" s="0" t="s">
        <v>16</v>
      </c>
      <c r="E17" s="0" t="s">
        <v>22</v>
      </c>
    </row>
    <row r="18" customFormat="false" ht="12.75" hidden="false" customHeight="false" outlineLevel="0" collapsed="false">
      <c r="A18" s="27" t="s">
        <v>13</v>
      </c>
      <c r="B18" s="26"/>
      <c r="C18" s="6" t="n">
        <v>0</v>
      </c>
      <c r="D18" s="0" t="s">
        <v>16</v>
      </c>
      <c r="E18" s="0" t="s">
        <v>22</v>
      </c>
    </row>
    <row r="19" customFormat="false" ht="12.75" hidden="false" customHeight="false" outlineLevel="0" collapsed="false">
      <c r="A19" s="27" t="s">
        <v>14</v>
      </c>
      <c r="B19" s="26"/>
      <c r="C19" s="6" t="n">
        <v>44393</v>
      </c>
      <c r="D19" s="0" t="s">
        <v>20</v>
      </c>
      <c r="E19" s="0" t="s">
        <v>23</v>
      </c>
    </row>
    <row r="20" customFormat="false" ht="12.75" hidden="false" customHeight="false" outlineLevel="0" collapsed="false">
      <c r="A20" s="27"/>
      <c r="B20" s="26"/>
      <c r="C20" s="6"/>
      <c r="D20" s="0" t="s">
        <v>16</v>
      </c>
      <c r="E20" s="0" t="s">
        <v>24</v>
      </c>
    </row>
    <row r="21" customFormat="false" ht="12.75" hidden="false" customHeight="false" outlineLevel="0" collapsed="false">
      <c r="A21" s="27" t="s">
        <v>15</v>
      </c>
      <c r="B21" s="26"/>
      <c r="C21" s="6" t="n">
        <v>45219</v>
      </c>
      <c r="D21" s="0" t="s">
        <v>20</v>
      </c>
      <c r="E21" s="0" t="s">
        <v>23</v>
      </c>
    </row>
    <row r="22" customFormat="false" ht="12.75" hidden="false" customHeight="false" outlineLevel="0" collapsed="false">
      <c r="A22" s="27"/>
      <c r="B22" s="26"/>
      <c r="C22" s="6"/>
      <c r="D22" s="0" t="s">
        <v>16</v>
      </c>
      <c r="E22" s="0" t="s">
        <v>24</v>
      </c>
    </row>
    <row r="23" customFormat="false" ht="12.75" hidden="false" customHeight="false" outlineLevel="0" collapsed="false">
      <c r="A23" s="25" t="n">
        <f aca="false">+A16+1</f>
        <v>36985</v>
      </c>
      <c r="B23" s="26" t="n">
        <v>47465</v>
      </c>
      <c r="C23" s="6"/>
    </row>
    <row r="24" customFormat="false" ht="12.75" hidden="false" customHeight="false" outlineLevel="0" collapsed="false">
      <c r="A24" s="27" t="s">
        <v>10</v>
      </c>
      <c r="B24" s="26"/>
      <c r="C24" s="6" t="n">
        <v>41942</v>
      </c>
      <c r="D24" s="0" t="s">
        <v>16</v>
      </c>
      <c r="E24" s="0" t="s">
        <v>25</v>
      </c>
    </row>
    <row r="25" customFormat="false" ht="12.75" hidden="false" customHeight="false" outlineLevel="0" collapsed="false">
      <c r="A25" s="27" t="s">
        <v>13</v>
      </c>
      <c r="B25" s="26"/>
      <c r="C25" s="6" t="n">
        <v>42680</v>
      </c>
      <c r="D25" s="0" t="s">
        <v>16</v>
      </c>
      <c r="E25" s="0" t="s">
        <v>25</v>
      </c>
    </row>
    <row r="26" customFormat="false" ht="12.75" hidden="false" customHeight="false" outlineLevel="0" collapsed="false">
      <c r="A26" s="27" t="s">
        <v>14</v>
      </c>
      <c r="B26" s="26"/>
      <c r="C26" s="6" t="n">
        <v>43902</v>
      </c>
      <c r="D26" s="0" t="s">
        <v>16</v>
      </c>
      <c r="E26" s="0" t="s">
        <v>25</v>
      </c>
    </row>
    <row r="27" customFormat="false" ht="12.75" hidden="false" customHeight="false" outlineLevel="0" collapsed="false">
      <c r="A27" s="27" t="s">
        <v>15</v>
      </c>
      <c r="B27" s="26"/>
      <c r="C27" s="6" t="n">
        <v>43537</v>
      </c>
      <c r="D27" s="0" t="s">
        <v>16</v>
      </c>
      <c r="E27" s="0" t="s">
        <v>25</v>
      </c>
    </row>
    <row r="28" customFormat="false" ht="12.75" hidden="false" customHeight="false" outlineLevel="0" collapsed="false">
      <c r="A28" s="25" t="n">
        <f aca="false">+A23+1</f>
        <v>36986</v>
      </c>
      <c r="B28" s="26" t="n">
        <v>47465</v>
      </c>
      <c r="C28" s="6"/>
    </row>
    <row r="29" customFormat="false" ht="12.75" hidden="false" customHeight="false" outlineLevel="0" collapsed="false">
      <c r="A29" s="27" t="s">
        <v>10</v>
      </c>
      <c r="B29" s="26"/>
      <c r="C29" s="6" t="n">
        <v>45189</v>
      </c>
      <c r="D29" s="0" t="s">
        <v>16</v>
      </c>
      <c r="E29" s="0" t="s">
        <v>25</v>
      </c>
    </row>
    <row r="30" customFormat="false" ht="12.75" hidden="false" customHeight="false" outlineLevel="0" collapsed="false">
      <c r="A30" s="27" t="s">
        <v>13</v>
      </c>
      <c r="B30" s="26"/>
      <c r="C30" s="6" t="n">
        <v>0</v>
      </c>
      <c r="D30" s="0" t="s">
        <v>16</v>
      </c>
      <c r="E30" s="0" t="s">
        <v>25</v>
      </c>
    </row>
    <row r="31" customFormat="false" ht="12.75" hidden="false" customHeight="false" outlineLevel="0" collapsed="false">
      <c r="A31" s="27" t="s">
        <v>14</v>
      </c>
      <c r="B31" s="26"/>
      <c r="C31" s="6" t="n">
        <v>19198</v>
      </c>
      <c r="D31" s="0" t="s">
        <v>16</v>
      </c>
      <c r="E31" s="0" t="s">
        <v>25</v>
      </c>
    </row>
    <row r="32" customFormat="false" ht="12.75" hidden="false" customHeight="false" outlineLevel="0" collapsed="false">
      <c r="A32" s="27" t="s">
        <v>15</v>
      </c>
      <c r="B32" s="26"/>
      <c r="C32" s="6" t="n">
        <v>26442</v>
      </c>
      <c r="D32" s="0" t="s">
        <v>20</v>
      </c>
      <c r="E32" s="0" t="s">
        <v>26</v>
      </c>
    </row>
    <row r="33" customFormat="false" ht="12.75" hidden="false" customHeight="false" outlineLevel="0" collapsed="false">
      <c r="A33" s="25" t="n">
        <f aca="false">+A28+1</f>
        <v>36987</v>
      </c>
      <c r="B33" s="26" t="n">
        <v>47465</v>
      </c>
      <c r="C33" s="6"/>
    </row>
    <row r="34" customFormat="false" ht="12.75" hidden="false" customHeight="false" outlineLevel="0" collapsed="false">
      <c r="A34" s="27" t="s">
        <v>10</v>
      </c>
      <c r="B34" s="26"/>
      <c r="C34" s="6" t="n">
        <v>32465</v>
      </c>
      <c r="D34" s="0" t="s">
        <v>11</v>
      </c>
      <c r="E34" s="0" t="s">
        <v>12</v>
      </c>
    </row>
    <row r="35" customFormat="false" ht="12.75" hidden="false" customHeight="false" outlineLevel="0" collapsed="false">
      <c r="A35" s="27" t="s">
        <v>13</v>
      </c>
      <c r="B35" s="26"/>
      <c r="C35" s="6" t="n">
        <v>22789</v>
      </c>
      <c r="D35" s="0" t="s">
        <v>16</v>
      </c>
      <c r="E35" s="0" t="s">
        <v>25</v>
      </c>
    </row>
    <row r="36" customFormat="false" ht="12.75" hidden="false" customHeight="false" outlineLevel="0" collapsed="false">
      <c r="A36" s="27" t="s">
        <v>14</v>
      </c>
      <c r="B36" s="26"/>
      <c r="C36" s="6" t="n">
        <v>22789</v>
      </c>
      <c r="D36" s="0" t="s">
        <v>16</v>
      </c>
      <c r="E36" s="0" t="s">
        <v>25</v>
      </c>
    </row>
    <row r="37" customFormat="false" ht="12.75" hidden="false" customHeight="false" outlineLevel="0" collapsed="false">
      <c r="A37" s="27" t="s">
        <v>15</v>
      </c>
      <c r="B37" s="26"/>
      <c r="C37" s="6" t="n">
        <v>24184</v>
      </c>
      <c r="E37" s="0" t="s">
        <v>27</v>
      </c>
    </row>
    <row r="38" customFormat="false" ht="12.75" hidden="false" customHeight="false" outlineLevel="0" collapsed="false">
      <c r="A38" s="25" t="n">
        <f aca="false">+A33+1</f>
        <v>36988</v>
      </c>
      <c r="B38" s="26" t="n">
        <v>47465</v>
      </c>
      <c r="C38" s="6"/>
    </row>
    <row r="39" customFormat="false" ht="12.75" hidden="false" customHeight="false" outlineLevel="0" collapsed="false">
      <c r="A39" s="27" t="s">
        <v>10</v>
      </c>
      <c r="B39" s="26"/>
      <c r="C39" s="6"/>
    </row>
    <row r="40" customFormat="false" ht="12.75" hidden="false" customHeight="false" outlineLevel="0" collapsed="false">
      <c r="A40" s="27" t="s">
        <v>13</v>
      </c>
      <c r="B40" s="26"/>
      <c r="C40" s="6"/>
    </row>
    <row r="41" customFormat="false" ht="12.75" hidden="false" customHeight="false" outlineLevel="0" collapsed="false">
      <c r="A41" s="27" t="s">
        <v>14</v>
      </c>
      <c r="B41" s="26"/>
      <c r="C41" s="6"/>
    </row>
    <row r="42" customFormat="false" ht="12.75" hidden="false" customHeight="false" outlineLevel="0" collapsed="false">
      <c r="A42" s="27" t="s">
        <v>15</v>
      </c>
      <c r="B42" s="26"/>
      <c r="C42" s="6" t="n">
        <v>39849</v>
      </c>
    </row>
    <row r="43" customFormat="false" ht="12.75" hidden="false" customHeight="false" outlineLevel="0" collapsed="false">
      <c r="A43" s="25" t="n">
        <f aca="false">+A38+1</f>
        <v>36989</v>
      </c>
      <c r="B43" s="26" t="n">
        <v>47465</v>
      </c>
      <c r="C43" s="6"/>
    </row>
    <row r="44" customFormat="false" ht="12.75" hidden="false" customHeight="false" outlineLevel="0" collapsed="false">
      <c r="A44" s="27" t="s">
        <v>10</v>
      </c>
      <c r="B44" s="26"/>
      <c r="C44" s="6" t="n">
        <v>33019</v>
      </c>
      <c r="D44" s="0" t="s">
        <v>16</v>
      </c>
      <c r="E44" s="0" t="s">
        <v>28</v>
      </c>
    </row>
    <row r="45" customFormat="false" ht="12.75" hidden="false" customHeight="false" outlineLevel="0" collapsed="false">
      <c r="A45" s="27" t="s">
        <v>13</v>
      </c>
      <c r="B45" s="26"/>
      <c r="C45" s="6" t="n">
        <v>33404</v>
      </c>
      <c r="D45" s="0" t="s">
        <v>20</v>
      </c>
      <c r="E45" s="0" t="s">
        <v>21</v>
      </c>
    </row>
    <row r="46" customFormat="false" ht="12.75" hidden="false" customHeight="false" outlineLevel="0" collapsed="false">
      <c r="A46" s="27" t="s">
        <v>14</v>
      </c>
      <c r="B46" s="26"/>
      <c r="C46" s="6" t="n">
        <v>33404</v>
      </c>
    </row>
    <row r="47" customFormat="false" ht="12.75" hidden="false" customHeight="false" outlineLevel="0" collapsed="false">
      <c r="A47" s="27" t="s">
        <v>15</v>
      </c>
      <c r="B47" s="26"/>
      <c r="C47" s="6" t="n">
        <v>37736</v>
      </c>
    </row>
    <row r="48" customFormat="false" ht="12.75" hidden="false" customHeight="false" outlineLevel="0" collapsed="false">
      <c r="A48" s="25" t="n">
        <f aca="false">+A43+1</f>
        <v>36990</v>
      </c>
      <c r="B48" s="26" t="n">
        <v>47465</v>
      </c>
      <c r="C48" s="6"/>
    </row>
    <row r="49" customFormat="false" ht="12.75" hidden="false" customHeight="false" outlineLevel="0" collapsed="false">
      <c r="A49" s="25" t="n">
        <f aca="false">+A48+1</f>
        <v>36991</v>
      </c>
      <c r="B49" s="26" t="n">
        <v>47466</v>
      </c>
      <c r="C49" s="6"/>
    </row>
    <row r="50" customFormat="false" ht="12.75" hidden="false" customHeight="false" outlineLevel="0" collapsed="false">
      <c r="A50" s="25" t="n">
        <f aca="false">+A49+1</f>
        <v>36992</v>
      </c>
      <c r="B50" s="26"/>
      <c r="C50" s="6"/>
    </row>
    <row r="51" customFormat="false" ht="12.75" hidden="false" customHeight="false" outlineLevel="0" collapsed="false">
      <c r="A51" s="25" t="n">
        <f aca="false">+A50+1</f>
        <v>36993</v>
      </c>
      <c r="B51" s="26"/>
      <c r="C51" s="6"/>
    </row>
    <row r="52" customFormat="false" ht="12.75" hidden="false" customHeight="false" outlineLevel="0" collapsed="false">
      <c r="A52" s="25" t="n">
        <f aca="false">+A51+1</f>
        <v>36994</v>
      </c>
      <c r="B52" s="26"/>
      <c r="C52" s="6"/>
    </row>
    <row r="53" customFormat="false" ht="12.75" hidden="false" customHeight="false" outlineLevel="0" collapsed="false">
      <c r="A53" s="28" t="n">
        <f aca="false">+A52+1</f>
        <v>36995</v>
      </c>
      <c r="B53" s="26"/>
      <c r="C53" s="6"/>
    </row>
    <row r="54" customFormat="false" ht="12.75" hidden="false" customHeight="false" outlineLevel="0" collapsed="false">
      <c r="A54" s="25" t="n">
        <f aca="false">+A53+1</f>
        <v>36996</v>
      </c>
      <c r="B54" s="26"/>
      <c r="C54" s="6"/>
    </row>
    <row r="55" customFormat="false" ht="12.75" hidden="false" customHeight="false" outlineLevel="0" collapsed="false">
      <c r="A55" s="25" t="n">
        <f aca="false">+A54+1</f>
        <v>36997</v>
      </c>
      <c r="B55" s="26"/>
      <c r="C55" s="6"/>
    </row>
    <row r="56" customFormat="false" ht="12.75" hidden="false" customHeight="false" outlineLevel="0" collapsed="false">
      <c r="A56" s="25" t="n">
        <f aca="false">+A55+1</f>
        <v>36998</v>
      </c>
      <c r="B56" s="26"/>
      <c r="C56" s="6"/>
    </row>
    <row r="57" customFormat="false" ht="12.75" hidden="false" customHeight="false" outlineLevel="0" collapsed="false">
      <c r="A57" s="25" t="n">
        <f aca="false">+A56+1</f>
        <v>36999</v>
      </c>
      <c r="B57" s="26"/>
      <c r="C57" s="6"/>
    </row>
    <row r="58" customFormat="false" ht="12.75" hidden="false" customHeight="false" outlineLevel="0" collapsed="false">
      <c r="A58" s="25" t="n">
        <f aca="false">+A57+1</f>
        <v>37000</v>
      </c>
      <c r="B58" s="26"/>
      <c r="C58" s="6"/>
    </row>
    <row r="59" customFormat="false" ht="12.75" hidden="false" customHeight="false" outlineLevel="0" collapsed="false">
      <c r="A59" s="25" t="n">
        <f aca="false">+A58+1</f>
        <v>37001</v>
      </c>
      <c r="B59" s="26"/>
      <c r="C59" s="6"/>
    </row>
    <row r="60" customFormat="false" ht="12.75" hidden="false" customHeight="false" outlineLevel="0" collapsed="false">
      <c r="A60" s="25" t="n">
        <f aca="false">+A59+1</f>
        <v>37002</v>
      </c>
      <c r="B60" s="26"/>
      <c r="C60" s="6"/>
    </row>
    <row r="61" customFormat="false" ht="12.75" hidden="false" customHeight="false" outlineLevel="0" collapsed="false">
      <c r="A61" s="29" t="n">
        <f aca="false">+A60+1</f>
        <v>37003</v>
      </c>
      <c r="B61" s="26"/>
      <c r="C61" s="6"/>
    </row>
    <row r="62" customFormat="false" ht="12.75" hidden="false" customHeight="false" outlineLevel="0" collapsed="false">
      <c r="A62" s="25" t="n">
        <f aca="false">+A61+1</f>
        <v>37004</v>
      </c>
      <c r="B62" s="26"/>
      <c r="C62" s="6"/>
    </row>
    <row r="63" customFormat="false" ht="12.75" hidden="false" customHeight="false" outlineLevel="0" collapsed="false">
      <c r="A63" s="25" t="n">
        <f aca="false">+A62+1</f>
        <v>37005</v>
      </c>
      <c r="B63" s="26"/>
      <c r="C63" s="6"/>
    </row>
    <row r="64" customFormat="false" ht="12.75" hidden="false" customHeight="false" outlineLevel="0" collapsed="false">
      <c r="A64" s="25" t="n">
        <f aca="false">+A63+1</f>
        <v>37006</v>
      </c>
      <c r="B64" s="26"/>
      <c r="C64" s="6"/>
    </row>
    <row r="65" customFormat="false" ht="12.75" hidden="false" customHeight="false" outlineLevel="0" collapsed="false">
      <c r="A65" s="25" t="n">
        <f aca="false">+A64+1</f>
        <v>37007</v>
      </c>
      <c r="B65" s="26"/>
      <c r="C65" s="6"/>
    </row>
    <row r="66" customFormat="false" ht="12.75" hidden="false" customHeight="false" outlineLevel="0" collapsed="false">
      <c r="A66" s="25" t="n">
        <f aca="false">+A65+1</f>
        <v>37008</v>
      </c>
      <c r="B66" s="26"/>
      <c r="C66" s="6"/>
    </row>
    <row r="67" customFormat="false" ht="12.75" hidden="false" customHeight="false" outlineLevel="0" collapsed="false">
      <c r="A67" s="25" t="n">
        <f aca="false">+A66+1</f>
        <v>37009</v>
      </c>
      <c r="B67" s="26"/>
      <c r="C67" s="6"/>
    </row>
    <row r="68" customFormat="false" ht="12.75" hidden="false" customHeight="false" outlineLevel="0" collapsed="false">
      <c r="A68" s="25" t="n">
        <f aca="false">+A67+1</f>
        <v>37010</v>
      </c>
      <c r="B68" s="26"/>
      <c r="C68" s="6"/>
    </row>
    <row r="69" customFormat="false" ht="12.75" hidden="false" customHeight="false" outlineLevel="0" collapsed="false">
      <c r="A69" s="25" t="n">
        <f aca="false">+A68+1</f>
        <v>37011</v>
      </c>
      <c r="B69" s="26"/>
      <c r="C69" s="6"/>
    </row>
    <row r="70" customFormat="false" ht="12.75" hidden="false" customHeight="false" outlineLevel="0" collapsed="false">
      <c r="B70" s="30"/>
      <c r="C70" s="6"/>
    </row>
    <row r="71" customFormat="false" ht="12.75" hidden="false" customHeight="false" outlineLevel="0" collapsed="false">
      <c r="B71" s="6" t="n">
        <f aca="false">SUM(B5:B70)</f>
        <v>474651</v>
      </c>
      <c r="C71" s="6" t="n">
        <f aca="false">SUM(C5:C70)</f>
        <v>672963</v>
      </c>
    </row>
    <row r="72" customFormat="false" ht="12.75" hidden="false" customHeight="false" outlineLevel="0" collapsed="false">
      <c r="B72" s="5"/>
      <c r="C72" s="5"/>
    </row>
    <row r="73" customFormat="false" ht="12.75" hidden="false" customHeight="false" outlineLevel="0" collapsed="false">
      <c r="B73" s="5"/>
      <c r="C73" s="5"/>
    </row>
  </sheetData>
  <printOptions headings="false" gridLines="true" gridLinesSet="true" horizontalCentered="false" verticalCentered="false"/>
  <pageMargins left="0.25" right="0.747916666666667" top="0.370138888888889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2001-04-09T18:41:43Z</dcterms:created>
  <dc:creator>schrist</dc:creator>
  <dc:description/>
  <dc:language>en-US</dc:language>
  <cp:lastModifiedBy>schrist</cp:lastModifiedBy>
  <cp:lastPrinted>2001-04-10T15:28:14Z</cp:lastPrinted>
  <cp:revision>0</cp:revision>
  <dc:subject/>
  <dc:title/>
</cp:coreProperties>
</file>