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tion 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'Origination '!$A$1:$T$59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<sst xmlns="http://schemas.openxmlformats.org/spreadsheetml/2006/main" count="106" uniqueCount="71">
  <si>
    <t xml:space="preserve"> ORIGINATION</t>
  </si>
  <si>
    <t xml:space="preserve">Earnings Summary</t>
  </si>
  <si>
    <t xml:space="preserve">Direct</t>
  </si>
  <si>
    <t xml:space="preserve">Gross Margin</t>
  </si>
  <si>
    <t xml:space="preserve">Commercial</t>
  </si>
  <si>
    <t xml:space="preserve">Actual</t>
  </si>
  <si>
    <t xml:space="preserve">Deals Identified</t>
  </si>
  <si>
    <t xml:space="preserve">Total</t>
  </si>
  <si>
    <t xml:space="preserve">Expenses</t>
  </si>
  <si>
    <t xml:space="preserve">EBIT</t>
  </si>
  <si>
    <t xml:space="preserve">Plan EBIT</t>
  </si>
  <si>
    <t xml:space="preserve">North America</t>
  </si>
  <si>
    <t xml:space="preserve">South America</t>
  </si>
  <si>
    <t xml:space="preserve">Europe</t>
  </si>
  <si>
    <t xml:space="preserve">Global Markets</t>
  </si>
  <si>
    <t xml:space="preserve">Industrial Markets</t>
  </si>
  <si>
    <t xml:space="preserve">Networks</t>
  </si>
  <si>
    <t xml:space="preserve">North America Hot List</t>
  </si>
  <si>
    <t xml:space="preserve">South America Hot List</t>
  </si>
  <si>
    <t xml:space="preserve">Europe Hot List</t>
  </si>
  <si>
    <t xml:space="preserve">(Top Deals)</t>
  </si>
  <si>
    <t xml:space="preserve">KCS VPP Syndication</t>
  </si>
  <si>
    <t xml:space="preserve">Energy Capital Services</t>
  </si>
  <si>
    <t xml:space="preserve">Ciane</t>
  </si>
  <si>
    <t xml:space="preserve">ETOL 3</t>
  </si>
  <si>
    <t xml:space="preserve">UK Power</t>
  </si>
  <si>
    <t xml:space="preserve">Bay Gas</t>
  </si>
  <si>
    <t xml:space="preserve">Compression Services</t>
  </si>
  <si>
    <t xml:space="preserve">CGDE Suape</t>
  </si>
  <si>
    <t xml:space="preserve">Bayer AG/Dormagen</t>
  </si>
  <si>
    <t xml:space="preserve">Continental Bilateral Markets</t>
  </si>
  <si>
    <t xml:space="preserve">Oakhill</t>
  </si>
  <si>
    <t xml:space="preserve">Santa Elisa</t>
  </si>
  <si>
    <t xml:space="preserve">Ra</t>
  </si>
  <si>
    <t xml:space="preserve">Enron Credit</t>
  </si>
  <si>
    <t xml:space="preserve">CNR</t>
  </si>
  <si>
    <t xml:space="preserve">Canada</t>
  </si>
  <si>
    <t xml:space="preserve">Sainsbury</t>
  </si>
  <si>
    <t xml:space="preserve">EES (EEL Portion)</t>
  </si>
  <si>
    <t xml:space="preserve">CMS - Medicine Bow</t>
  </si>
  <si>
    <t xml:space="preserve">Natural Gas</t>
  </si>
  <si>
    <t xml:space="preserve">Suncor PGT</t>
  </si>
  <si>
    <t xml:space="preserve">Project Mapleleaf</t>
  </si>
  <si>
    <t xml:space="preserve">N1 Turbine Sale</t>
  </si>
  <si>
    <t xml:space="preserve">Seabreeze II</t>
  </si>
  <si>
    <t xml:space="preserve">Barrington/Burlington T/P Swap</t>
  </si>
  <si>
    <t xml:space="preserve">Other Postings</t>
  </si>
  <si>
    <t xml:space="preserve">Completed Transactions</t>
  </si>
  <si>
    <t xml:space="preserve">Plan</t>
  </si>
  <si>
    <t xml:space="preserve">Global Markets Hot List</t>
  </si>
  <si>
    <t xml:space="preserve">Industrial Markets Hot List</t>
  </si>
  <si>
    <t xml:space="preserve">Net Works Hot List</t>
  </si>
  <si>
    <t xml:space="preserve">Project Timber</t>
  </si>
  <si>
    <t xml:space="preserve">Crude &amp; Products</t>
  </si>
  <si>
    <t xml:space="preserve">Bontex</t>
  </si>
  <si>
    <t xml:space="preserve">Other EOL Origination</t>
  </si>
  <si>
    <t xml:space="preserve">Cline Put Restructure</t>
  </si>
  <si>
    <t xml:space="preserve">Coal</t>
  </si>
  <si>
    <t xml:space="preserve">Nat'l Steel</t>
  </si>
  <si>
    <t xml:space="preserve">Noxtech</t>
  </si>
  <si>
    <t xml:space="preserve">Emissions</t>
  </si>
  <si>
    <t xml:space="preserve">Anker</t>
  </si>
  <si>
    <t xml:space="preserve">Mitsui</t>
  </si>
  <si>
    <t xml:space="preserve">Vessel Trading</t>
  </si>
  <si>
    <t xml:space="preserve">PacifiCorp - Stream Flow</t>
  </si>
  <si>
    <t xml:space="preserve">Weather</t>
  </si>
  <si>
    <t xml:space="preserve">Progasco</t>
  </si>
  <si>
    <t xml:space="preserve">Puerto Rico</t>
  </si>
  <si>
    <t xml:space="preserve">KCS</t>
  </si>
  <si>
    <t xml:space="preserve">Global Risk Markets</t>
  </si>
  <si>
    <t xml:space="preserve">Conbulk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</si>
</sst>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_);_(* \(#,##0.0\);_(* \-?_);_(@_)"/>
    <numFmt numFmtId="166" formatCode="_(* #,##0.00_);_(* \(#,##0.00\);_(* \-??_);_(@_)"/>
    <numFmt numFmtId="167" formatCode="0.0_);\(0.0\)"/>
    <numFmt numFmtId="168" formatCode="#,##0.0_);\(#,##0.0\)"/>
    <numFmt numFmtId="169" formatCode="#,##0.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12"/>
      <color rgb="FFFFFFFF"/>
      <name val="Times New Roman"/>
      <family val="1"/>
    </font>
    <font>
      <sz val="12"/>
      <name val="Arial"/>
      <family val="0"/>
    </font>
    <font>
      <b val="true"/>
      <sz val="11"/>
      <color rgb="FFFFFFFF"/>
      <name val="Arial"/>
      <family val="2"/>
    </font>
    <font>
      <b val="true"/>
      <i val="true"/>
      <sz val="9"/>
      <name val="Times New Roman"/>
      <family val="1"/>
    </font>
    <font>
      <b val="true"/>
      <sz val="14"/>
      <color rgb="FF000000"/>
      <name val="Arial"/>
      <family val="2"/>
    </font>
    <font>
      <b val="true"/>
      <i val="true"/>
      <sz val="10"/>
      <color rgb="FFFFFFFF"/>
      <name val="Times New Roman"/>
      <family val="1"/>
    </font>
    <font>
      <b val="true"/>
      <sz val="10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0"/>
    </font>
    <font>
      <b val="true"/>
      <i val="true"/>
      <sz val="8"/>
      <name val="Times New Roman"/>
      <family val="1"/>
    </font>
    <font>
      <sz val="11"/>
      <name val="Arial"/>
      <family val="2"/>
    </font>
    <font>
      <b val="true"/>
      <sz val="11"/>
      <color rgb="FF003300"/>
      <name val="Arial"/>
      <family val="2"/>
    </font>
    <font>
      <b val="true"/>
      <sz val="11"/>
      <color rgb="FF339966"/>
      <name val="Arial"/>
      <family val="2"/>
    </font>
    <font>
      <sz val="7"/>
      <name val="Arial"/>
      <family val="2"/>
    </font>
    <font>
      <b val="true"/>
      <sz val="7"/>
      <name val="Arial"/>
      <family val="2"/>
    </font>
    <font>
      <b val="true"/>
      <sz val="6"/>
      <name val="Arial"/>
      <family val="2"/>
    </font>
    <font>
      <sz val="6"/>
      <name val="Arial"/>
      <family val="2"/>
    </font>
    <font>
      <b val="true"/>
      <i val="true"/>
      <sz val="7"/>
      <name val="Arial"/>
      <family val="2"/>
    </font>
    <font>
      <b val="true"/>
      <sz val="11"/>
      <color rgb="FF80008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99CC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1357920</xdr:colOff>
      <xdr:row>4</xdr:row>
      <xdr:rowOff>38160</xdr:rowOff>
    </xdr:from>
    <xdr:to>
      <xdr:col>19</xdr:col>
      <xdr:colOff>141840</xdr:colOff>
      <xdr:row>15</xdr:row>
      <xdr:rowOff>85680</xdr:rowOff>
    </xdr:to>
    <xdr:sp>
      <xdr:nvSpPr>
        <xdr:cNvPr id="0" name="Rectangle 13"/>
        <xdr:cNvSpPr/>
      </xdr:nvSpPr>
      <xdr:spPr>
        <a:xfrm>
          <a:off x="1568880" y="866880"/>
          <a:ext cx="9402840" cy="1647720"/>
        </a:xfrm>
        <a:prstGeom prst="rect">
          <a:avLst/>
        </a:prstGeom>
        <a:noFill/>
        <a:ln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ate%20Link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orth%20America%20Trading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outh%20America%20Trading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EEL%20Trading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GM%20Trading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IM%20Trading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ENW%20Trad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</sheetNames>
    <sheetDataSet>
      <sheetData sheetId="0">
        <row r="1">
          <cell r="Q1" t="str">
            <v>Second Quarter 2001</v>
          </cell>
        </row>
        <row r="3">
          <cell r="B3" t="str">
            <v>Through 06/08/01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rth America Trading"/>
      <sheetName val="North America Trading Data"/>
      <sheetName val="Linked Data "/>
      <sheetName val="Hot List"/>
      <sheetName val="Portfolio Data"/>
      <sheetName val="Headcount Data"/>
      <sheetName val="Hard Look Assets Types"/>
    </sheetNames>
    <sheetDataSet>
      <sheetData sheetId="0"/>
      <sheetData sheetId="1"/>
      <sheetData sheetId="2">
        <row r="15">
          <cell r="C15">
            <v>517.2</v>
          </cell>
        </row>
        <row r="15">
          <cell r="E15">
            <v>138.9</v>
          </cell>
        </row>
        <row r="15">
          <cell r="G15">
            <v>16.6</v>
          </cell>
        </row>
        <row r="15">
          <cell r="I15">
            <v>24.2</v>
          </cell>
        </row>
        <row r="15">
          <cell r="M15">
            <v>509.6</v>
          </cell>
        </row>
        <row r="15">
          <cell r="O15">
            <v>114.7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outh America Trading"/>
      <sheetName val="South America Trading Data"/>
      <sheetName val="Linked Data "/>
      <sheetName val="Hot List"/>
      <sheetName val="Portfolio Data"/>
      <sheetName val="Headcount Data"/>
    </sheetNames>
    <sheetDataSet>
      <sheetData sheetId="0"/>
      <sheetData sheetId="1"/>
      <sheetData sheetId="2">
        <row r="14">
          <cell r="C14">
            <v>2.1</v>
          </cell>
        </row>
        <row r="14">
          <cell r="E14">
            <v>24.4</v>
          </cell>
        </row>
        <row r="14">
          <cell r="G14">
            <v>2.2</v>
          </cell>
        </row>
        <row r="14">
          <cell r="I14">
            <v>1.9</v>
          </cell>
        </row>
        <row r="14">
          <cell r="M14">
            <v>2.4</v>
          </cell>
        </row>
        <row r="14">
          <cell r="O14">
            <v>22.5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uropeTrading Business"/>
      <sheetName val="Europe Trdng DATA"/>
      <sheetName val="Europe Trading Business"/>
      <sheetName val="Europe Trdng DATA 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/>
      <sheetData sheetId="3"/>
      <sheetData sheetId="4">
        <row r="23">
          <cell r="C23">
            <v>14.7</v>
          </cell>
        </row>
        <row r="23">
          <cell r="E23">
            <v>59.1</v>
          </cell>
        </row>
        <row r="23">
          <cell r="G23">
            <v>75</v>
          </cell>
        </row>
        <row r="23">
          <cell r="I23">
            <v>7.99999999999999</v>
          </cell>
        </row>
        <row r="23">
          <cell r="M23">
            <v>81.7</v>
          </cell>
        </row>
        <row r="23">
          <cell r="O23">
            <v>19.9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lobal Markets"/>
      <sheetName val="Global Mkts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16">
          <cell r="C16">
            <v>0.7</v>
          </cell>
        </row>
        <row r="16">
          <cell r="E16">
            <v>30</v>
          </cell>
        </row>
        <row r="16">
          <cell r="G16">
            <v>121.4</v>
          </cell>
        </row>
        <row r="16">
          <cell r="I16">
            <v>0</v>
          </cell>
        </row>
        <row r="16">
          <cell r="M16">
            <v>122.1</v>
          </cell>
        </row>
        <row r="16">
          <cell r="O16">
            <v>30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IM Trading Business"/>
      <sheetName val="EIM Trdng DATA"/>
      <sheetName val="Linked Data"/>
      <sheetName val="Hot List"/>
      <sheetName val="Portfolio Data"/>
      <sheetName val="Headcount Data"/>
      <sheetName val="Explanations for Changes"/>
    </sheetNames>
    <sheetDataSet>
      <sheetData sheetId="0"/>
      <sheetData sheetId="1"/>
      <sheetData sheetId="2">
        <row r="15">
          <cell r="C15">
            <v>35.6</v>
          </cell>
        </row>
        <row r="15">
          <cell r="E15">
            <v>23.3</v>
          </cell>
        </row>
        <row r="15">
          <cell r="G15">
            <v>1.7</v>
          </cell>
        </row>
        <row r="15">
          <cell r="I15">
            <v>1.2</v>
          </cell>
        </row>
        <row r="15">
          <cell r="M15">
            <v>36.1</v>
          </cell>
        </row>
        <row r="15">
          <cell r="O15">
            <v>21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NW Trading Business"/>
      <sheetName val="ENW Trdng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20">
          <cell r="C20">
            <v>0</v>
          </cell>
        </row>
        <row r="20">
          <cell r="E20">
            <v>0</v>
          </cell>
        </row>
        <row r="20">
          <cell r="G20">
            <v>0.9</v>
          </cell>
        </row>
        <row r="20">
          <cell r="I20">
            <v>0</v>
          </cell>
        </row>
        <row r="20">
          <cell r="M20">
            <v>0.9</v>
          </cell>
        </row>
        <row r="20">
          <cell r="O20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0.7"/>
    <col collapsed="false" customWidth="true" hidden="false" outlineLevel="0" max="3" min="3" style="0" width="6.28"/>
    <col collapsed="false" customWidth="true" hidden="false" outlineLevel="0" max="4" min="4" style="0" width="11.99"/>
    <col collapsed="false" customWidth="true" hidden="false" outlineLevel="0" max="5" min="5" style="0" width="14.28"/>
    <col collapsed="false" customWidth="true" hidden="false" outlineLevel="0" max="6" min="6" style="0" width="1.56"/>
    <col collapsed="false" customWidth="true" hidden="false" outlineLevel="0" max="7" min="7" style="0" width="1.41"/>
    <col collapsed="false" customWidth="true" hidden="false" outlineLevel="0" max="8" min="8" style="0" width="2.42"/>
    <col collapsed="false" customWidth="true" hidden="false" outlineLevel="0" max="9" min="9" style="1" width="15.56"/>
    <col collapsed="false" customWidth="true" hidden="false" outlineLevel="0" max="10" min="10" style="1" width="4.7"/>
    <col collapsed="false" customWidth="true" hidden="false" outlineLevel="0" max="11" min="11" style="1" width="13.41"/>
    <col collapsed="false" customWidth="true" hidden="false" outlineLevel="0" max="12" min="12" style="1" width="4.28"/>
    <col collapsed="false" customWidth="true" hidden="false" outlineLevel="0" max="13" min="13" style="1" width="13.99"/>
    <col collapsed="false" customWidth="true" hidden="false" outlineLevel="0" max="15" min="14" style="1" width="1.56"/>
    <col collapsed="false" customWidth="true" hidden="false" outlineLevel="0" max="16" min="16" style="1" width="2.42"/>
    <col collapsed="false" customWidth="true" hidden="false" outlineLevel="0" max="17" min="17" style="1" width="16.7"/>
    <col collapsed="false" customWidth="true" hidden="false" outlineLevel="0" max="18" min="18" style="1" width="4.14"/>
    <col collapsed="false" customWidth="true" hidden="false" outlineLevel="0" max="19" min="19" style="1" width="13.7"/>
    <col collapsed="false" customWidth="true" hidden="false" outlineLevel="0" max="20" min="20" style="1" width="11.7"/>
    <col collapsed="false" customWidth="true" hidden="false" outlineLevel="0" max="21" min="21" style="1" width="3.56"/>
    <col collapsed="false" customWidth="true" hidden="false" outlineLevel="0" max="22" min="22" style="0" width="22.28"/>
    <col collapsed="false" customWidth="true" hidden="false" outlineLevel="0" max="23" min="23" style="0" width="5.28"/>
    <col collapsed="false" customWidth="true" hidden="false" outlineLevel="0" max="24" min="24" style="0" width="9.7"/>
    <col collapsed="false" customWidth="true" hidden="false" outlineLevel="0" max="25" min="25" style="2" width="11.42"/>
    <col collapsed="false" customWidth="true" hidden="false" outlineLevel="0" max="26" min="26" style="2" width="13.85"/>
    <col collapsed="false" customWidth="true" hidden="false" outlineLevel="0" max="27" min="27" style="3" width="9.14"/>
  </cols>
  <sheetData>
    <row r="1" customFormat="false" ht="23.25" hidden="false" customHeight="true" outlineLevel="0" collapsed="false">
      <c r="A1" s="4" t="s">
        <v>0</v>
      </c>
      <c r="B1" s="4"/>
      <c r="C1" s="5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8" t="str">
        <f aca="false">[1]Dates!$Q$1</f>
        <v>Second Quarter 2001</v>
      </c>
      <c r="T1" s="8"/>
      <c r="U1" s="7"/>
      <c r="V1" s="9"/>
      <c r="W1" s="7"/>
      <c r="X1" s="7"/>
      <c r="Y1" s="10"/>
      <c r="Z1" s="11"/>
      <c r="AA1" s="12"/>
      <c r="AB1" s="7"/>
      <c r="AC1" s="7"/>
      <c r="AD1" s="9"/>
      <c r="AE1" s="7"/>
      <c r="AF1" s="9"/>
      <c r="AG1" s="7"/>
      <c r="AI1" s="13"/>
      <c r="AJ1" s="13"/>
    </row>
    <row r="2" customFormat="false" ht="18" hidden="false" customHeight="false" outlineLevel="0" collapsed="false">
      <c r="A2" s="14"/>
      <c r="B2" s="15" t="str">
        <f aca="false">[1]Dates!$B$3</f>
        <v>Through 06/08/01</v>
      </c>
      <c r="C2" s="14"/>
      <c r="D2" s="16"/>
      <c r="E2" s="16"/>
      <c r="F2" s="16"/>
      <c r="G2" s="16"/>
      <c r="H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9"/>
      <c r="X2" s="19"/>
      <c r="Y2" s="20"/>
      <c r="Z2" s="21"/>
      <c r="AA2" s="22"/>
      <c r="AB2" s="19"/>
      <c r="AC2" s="19"/>
      <c r="AD2" s="23"/>
      <c r="AE2" s="19"/>
      <c r="AF2" s="23"/>
      <c r="AG2" s="19"/>
      <c r="AI2" s="24"/>
      <c r="AJ2" s="24"/>
    </row>
    <row r="3" customFormat="false" ht="9" hidden="false" customHeight="true" outlineLevel="0" collapsed="false">
      <c r="A3" s="14"/>
      <c r="B3" s="14"/>
      <c r="C3" s="14"/>
      <c r="D3" s="23"/>
      <c r="E3" s="16"/>
      <c r="F3" s="16"/>
      <c r="G3" s="16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9"/>
      <c r="X3" s="19"/>
      <c r="Y3" s="20"/>
      <c r="Z3" s="21"/>
      <c r="AA3" s="22"/>
      <c r="AB3" s="19"/>
      <c r="AC3" s="19"/>
      <c r="AD3" s="23"/>
      <c r="AE3" s="19"/>
      <c r="AF3" s="23"/>
      <c r="AG3" s="19"/>
      <c r="AI3" s="24"/>
      <c r="AJ3" s="24"/>
    </row>
    <row r="4" customFormat="false" ht="15" hidden="false" customHeight="false" outlineLevel="0" collapsed="false">
      <c r="C4" s="25" t="s">
        <v>1</v>
      </c>
    </row>
    <row r="5" customFormat="false" ht="9.75" hidden="false" customHeight="true" outlineLevel="0" collapsed="false">
      <c r="C5" s="25"/>
    </row>
    <row r="6" customFormat="false" ht="11.25" hidden="false" customHeight="true" outlineLevel="0" collapsed="false">
      <c r="E6" s="1"/>
      <c r="F6" s="1"/>
      <c r="G6" s="1"/>
      <c r="H6" s="1"/>
      <c r="M6" s="26" t="s">
        <v>2</v>
      </c>
      <c r="N6" s="26"/>
      <c r="O6" s="26"/>
    </row>
    <row r="7" customFormat="false" ht="11.25" hidden="false" customHeight="false" outlineLevel="0" collapsed="false">
      <c r="A7" s="27"/>
      <c r="B7" s="27"/>
      <c r="C7" s="27"/>
      <c r="D7" s="27"/>
      <c r="E7" s="28" t="s">
        <v>3</v>
      </c>
      <c r="F7" s="28"/>
      <c r="G7" s="28"/>
      <c r="H7" s="28"/>
      <c r="I7" s="28"/>
      <c r="J7" s="28"/>
      <c r="K7" s="28"/>
      <c r="M7" s="26" t="s">
        <v>4</v>
      </c>
      <c r="N7" s="26"/>
      <c r="O7" s="26"/>
      <c r="S7" s="26"/>
      <c r="T7" s="27"/>
      <c r="V7" s="27"/>
      <c r="W7" s="27"/>
      <c r="X7" s="27"/>
      <c r="Y7" s="29"/>
      <c r="Z7" s="29"/>
      <c r="AA7" s="30"/>
    </row>
    <row r="8" customFormat="false" ht="11.25" hidden="false" customHeight="false" outlineLevel="0" collapsed="false">
      <c r="A8" s="27"/>
      <c r="B8" s="27"/>
      <c r="C8" s="31"/>
      <c r="D8" s="27"/>
      <c r="E8" s="28" t="s">
        <v>5</v>
      </c>
      <c r="F8" s="26"/>
      <c r="G8" s="26"/>
      <c r="H8" s="26"/>
      <c r="I8" s="28" t="s">
        <v>6</v>
      </c>
      <c r="J8" s="26"/>
      <c r="K8" s="28" t="s">
        <v>7</v>
      </c>
      <c r="M8" s="28" t="s">
        <v>8</v>
      </c>
      <c r="N8" s="26"/>
      <c r="O8" s="26"/>
      <c r="Q8" s="28" t="s">
        <v>9</v>
      </c>
      <c r="S8" s="28" t="s">
        <v>10</v>
      </c>
      <c r="T8" s="27"/>
      <c r="U8" s="26"/>
      <c r="V8" s="27"/>
      <c r="W8" s="27"/>
      <c r="X8" s="27"/>
      <c r="Y8" s="29"/>
      <c r="Z8" s="29"/>
      <c r="AA8" s="30"/>
    </row>
    <row r="9" customFormat="false" ht="11.25" hidden="false" customHeight="false" outlineLevel="0" collapsed="false">
      <c r="A9" s="27"/>
      <c r="B9" s="27"/>
      <c r="C9" s="32" t="s">
        <v>11</v>
      </c>
      <c r="D9" s="32"/>
      <c r="E9" s="33" t="n">
        <f aca="false">'[2]Linked Data '!$C$15</f>
        <v>517.2</v>
      </c>
      <c r="F9" s="33"/>
      <c r="G9" s="33"/>
      <c r="H9" s="33"/>
      <c r="I9" s="33" t="n">
        <f aca="false">'[2]Linked Data '!$G$15</f>
        <v>16.6</v>
      </c>
      <c r="J9" s="33"/>
      <c r="K9" s="33" t="n">
        <f aca="false">SUM(E9:I9)</f>
        <v>533.8</v>
      </c>
      <c r="L9" s="33"/>
      <c r="M9" s="33" t="n">
        <f aca="false">'[2]Linked Data '!$I$15</f>
        <v>24.2</v>
      </c>
      <c r="N9" s="33"/>
      <c r="O9" s="33"/>
      <c r="P9" s="33"/>
      <c r="Q9" s="33" t="n">
        <f aca="false">'[2]Linked Data '!$M$15</f>
        <v>509.6</v>
      </c>
      <c r="R9" s="33"/>
      <c r="S9" s="33" t="n">
        <f aca="false">'[2]Linked Data '!$O$15</f>
        <v>114.7</v>
      </c>
      <c r="T9" s="27"/>
      <c r="U9" s="34"/>
      <c r="V9" s="27"/>
      <c r="W9" s="27"/>
      <c r="X9" s="27"/>
      <c r="Y9" s="29"/>
      <c r="Z9" s="29"/>
      <c r="AA9" s="30"/>
    </row>
    <row r="10" customFormat="false" ht="11.25" hidden="false" customHeight="false" outlineLevel="0" collapsed="false">
      <c r="A10" s="27"/>
      <c r="B10" s="27"/>
      <c r="C10" s="32" t="s">
        <v>12</v>
      </c>
      <c r="D10" s="32"/>
      <c r="E10" s="33" t="n">
        <f aca="false">'[3]Linked Data '!$C$14</f>
        <v>2.1</v>
      </c>
      <c r="F10" s="33"/>
      <c r="G10" s="33"/>
      <c r="H10" s="33"/>
      <c r="I10" s="33" t="n">
        <f aca="false">'[3]Linked Data '!$G$14</f>
        <v>2.2</v>
      </c>
      <c r="J10" s="33"/>
      <c r="K10" s="33" t="n">
        <f aca="false">SUM(E10:I10)</f>
        <v>4.3</v>
      </c>
      <c r="L10" s="33"/>
      <c r="M10" s="33" t="n">
        <f aca="false">'[3]Linked Data '!$I$14</f>
        <v>1.9</v>
      </c>
      <c r="N10" s="33"/>
      <c r="O10" s="33"/>
      <c r="P10" s="33"/>
      <c r="Q10" s="33" t="n">
        <f aca="false">'[3]Linked Data '!$M$14</f>
        <v>2.4</v>
      </c>
      <c r="R10" s="33"/>
      <c r="S10" s="33" t="n">
        <f aca="false">'[3]Linked Data '!$O$14</f>
        <v>22.5</v>
      </c>
      <c r="T10" s="27"/>
      <c r="U10" s="34"/>
      <c r="V10" s="27"/>
      <c r="W10" s="27"/>
      <c r="X10" s="27"/>
      <c r="Y10" s="29"/>
      <c r="Z10" s="29"/>
      <c r="AA10" s="30"/>
    </row>
    <row r="11" customFormat="false" ht="11.25" hidden="false" customHeight="false" outlineLevel="0" collapsed="false">
      <c r="A11" s="27"/>
      <c r="B11" s="27"/>
      <c r="C11" s="32" t="s">
        <v>13</v>
      </c>
      <c r="D11" s="32"/>
      <c r="E11" s="33" t="n">
        <f aca="false">'[4]Linked Data'!$C$23</f>
        <v>14.7</v>
      </c>
      <c r="F11" s="33"/>
      <c r="G11" s="33"/>
      <c r="H11" s="33"/>
      <c r="I11" s="33" t="n">
        <f aca="false">'[4]Linked Data'!$G$23</f>
        <v>75</v>
      </c>
      <c r="J11" s="33"/>
      <c r="K11" s="33" t="n">
        <f aca="false">SUM(E11:I11)</f>
        <v>89.7</v>
      </c>
      <c r="L11" s="33"/>
      <c r="M11" s="33" t="n">
        <f aca="false">'[4]Linked Data'!$I$23</f>
        <v>7.99999999999999</v>
      </c>
      <c r="N11" s="33"/>
      <c r="O11" s="33"/>
      <c r="P11" s="33"/>
      <c r="Q11" s="33" t="n">
        <f aca="false">'[4]Linked Data'!$M$23</f>
        <v>81.7</v>
      </c>
      <c r="R11" s="33"/>
      <c r="S11" s="33" t="n">
        <f aca="false">'[4]Linked Data'!$O$23</f>
        <v>19.9</v>
      </c>
      <c r="T11" s="27"/>
      <c r="U11" s="34"/>
      <c r="V11" s="27"/>
      <c r="W11" s="27"/>
      <c r="X11" s="27"/>
      <c r="Y11" s="29"/>
      <c r="Z11" s="29"/>
      <c r="AA11" s="30"/>
    </row>
    <row r="12" customFormat="false" ht="11.25" hidden="false" customHeight="true" outlineLevel="0" collapsed="false">
      <c r="A12" s="27"/>
      <c r="B12" s="27"/>
      <c r="C12" s="32" t="s">
        <v>14</v>
      </c>
      <c r="D12" s="32"/>
      <c r="E12" s="35" t="n">
        <f aca="false">'[5]Linked Data'!$C$16</f>
        <v>0.7</v>
      </c>
      <c r="F12" s="35"/>
      <c r="G12" s="35"/>
      <c r="H12" s="35"/>
      <c r="I12" s="35" t="n">
        <f aca="false">'[5]Linked Data'!$G$16</f>
        <v>121.4</v>
      </c>
      <c r="J12" s="35"/>
      <c r="K12" s="33" t="n">
        <f aca="false">SUM(E12:I12)</f>
        <v>122.1</v>
      </c>
      <c r="L12" s="33"/>
      <c r="M12" s="35" t="n">
        <f aca="false">'[5]Linked Data'!$I$16</f>
        <v>0</v>
      </c>
      <c r="N12" s="35"/>
      <c r="O12" s="35"/>
      <c r="P12" s="33"/>
      <c r="Q12" s="35" t="n">
        <f aca="false">'[5]Linked Data'!$M$16</f>
        <v>122.1</v>
      </c>
      <c r="R12" s="33"/>
      <c r="S12" s="35" t="n">
        <f aca="false">'[5]Linked Data'!$O$16</f>
        <v>30</v>
      </c>
      <c r="T12" s="27"/>
      <c r="U12" s="34"/>
      <c r="V12" s="27"/>
      <c r="Y12" s="0"/>
      <c r="Z12" s="0"/>
      <c r="AA12" s="0"/>
    </row>
    <row r="13" customFormat="false" ht="12.75" hidden="false" customHeight="false" outlineLevel="0" collapsed="false">
      <c r="A13" s="27"/>
      <c r="B13" s="27"/>
      <c r="C13" s="32" t="s">
        <v>15</v>
      </c>
      <c r="D13" s="32"/>
      <c r="E13" s="33" t="n">
        <f aca="false">'[6]Linked Data'!$C$15</f>
        <v>35.6</v>
      </c>
      <c r="F13" s="33"/>
      <c r="G13" s="33"/>
      <c r="H13" s="33"/>
      <c r="I13" s="33" t="n">
        <f aca="false">'[6]Linked Data'!$G$15</f>
        <v>1.7</v>
      </c>
      <c r="J13" s="33"/>
      <c r="K13" s="33" t="n">
        <f aca="false">SUM(E13:I13)</f>
        <v>37.3</v>
      </c>
      <c r="L13" s="33"/>
      <c r="M13" s="33" t="n">
        <f aca="false">'[6]Linked Data'!$I$15</f>
        <v>1.2</v>
      </c>
      <c r="N13" s="33"/>
      <c r="O13" s="33"/>
      <c r="P13" s="33"/>
      <c r="Q13" s="33" t="n">
        <f aca="false">'[6]Linked Data'!$M$15</f>
        <v>36.1</v>
      </c>
      <c r="R13" s="33"/>
      <c r="S13" s="33" t="n">
        <f aca="false">'[6]Linked Data'!$O$15</f>
        <v>21</v>
      </c>
      <c r="T13" s="27"/>
      <c r="U13" s="34"/>
      <c r="V13" s="27"/>
      <c r="Y13" s="0"/>
      <c r="Z13" s="0"/>
      <c r="AA13" s="0"/>
    </row>
    <row r="14" customFormat="false" ht="11.25" hidden="false" customHeight="false" outlineLevel="0" collapsed="false">
      <c r="A14" s="27"/>
      <c r="B14" s="27"/>
      <c r="C14" s="32" t="s">
        <v>16</v>
      </c>
      <c r="D14" s="32"/>
      <c r="E14" s="33" t="n">
        <f aca="false">'[7]Linked Data'!$C$20</f>
        <v>0</v>
      </c>
      <c r="F14" s="33"/>
      <c r="G14" s="33"/>
      <c r="H14" s="33"/>
      <c r="I14" s="33" t="n">
        <f aca="false">'[7]Linked Data'!$G$20</f>
        <v>0.9</v>
      </c>
      <c r="J14" s="33"/>
      <c r="K14" s="33" t="n">
        <f aca="false">SUM(E14:I14)</f>
        <v>0.9</v>
      </c>
      <c r="L14" s="33"/>
      <c r="M14" s="33" t="n">
        <f aca="false">'[7]Linked Data'!$I$20</f>
        <v>0</v>
      </c>
      <c r="N14" s="33"/>
      <c r="O14" s="33"/>
      <c r="P14" s="33"/>
      <c r="Q14" s="33" t="n">
        <f aca="false">'[7]Linked Data'!$M$20</f>
        <v>0.9</v>
      </c>
      <c r="R14" s="33"/>
      <c r="S14" s="33" t="n">
        <f aca="false">'[7]Linked Data'!$O$20</f>
        <v>0</v>
      </c>
      <c r="T14" s="27"/>
      <c r="U14" s="34"/>
      <c r="V14" s="27"/>
      <c r="W14" s="27"/>
      <c r="X14" s="27"/>
      <c r="Y14" s="29"/>
      <c r="Z14" s="29"/>
      <c r="AA14" s="30"/>
    </row>
    <row r="15" customFormat="false" ht="13.5" hidden="false" customHeight="false" outlineLevel="0" collapsed="false">
      <c r="A15" s="36"/>
      <c r="B15" s="36"/>
      <c r="C15" s="37" t="s">
        <v>7</v>
      </c>
      <c r="D15" s="37"/>
      <c r="E15" s="38" t="n">
        <f aca="false">SUM(E9:E14)</f>
        <v>570.3</v>
      </c>
      <c r="F15" s="39"/>
      <c r="G15" s="39"/>
      <c r="H15" s="39"/>
      <c r="I15" s="38" t="n">
        <f aca="false">SUM(I9:I14)</f>
        <v>217.8</v>
      </c>
      <c r="J15" s="39"/>
      <c r="K15" s="38" t="n">
        <f aca="false">SUM(K9:K14)</f>
        <v>788.1</v>
      </c>
      <c r="L15" s="40"/>
      <c r="M15" s="38" t="n">
        <f aca="false">SUM(M9:M14)</f>
        <v>35.3</v>
      </c>
      <c r="N15" s="39"/>
      <c r="O15" s="39"/>
      <c r="P15" s="40"/>
      <c r="Q15" s="38" t="n">
        <f aca="false">SUM(Q9:Q14)</f>
        <v>752.8</v>
      </c>
      <c r="R15" s="40"/>
      <c r="S15" s="38" t="n">
        <f aca="false">SUM(S9:S14)</f>
        <v>208.1</v>
      </c>
      <c r="T15" s="36"/>
      <c r="U15" s="41"/>
      <c r="V15" s="36"/>
      <c r="Y15" s="0"/>
      <c r="Z15" s="0"/>
      <c r="AA15" s="0"/>
    </row>
    <row r="16" customFormat="false" ht="7.5" hidden="false" customHeight="true" outlineLevel="0" collapsed="false">
      <c r="A16" s="36"/>
      <c r="B16" s="36"/>
      <c r="C16" s="37"/>
      <c r="D16" s="36"/>
      <c r="E16" s="41"/>
      <c r="F16" s="41"/>
      <c r="G16" s="41"/>
      <c r="H16" s="41"/>
      <c r="I16" s="41"/>
      <c r="J16" s="41"/>
      <c r="K16" s="41"/>
      <c r="L16" s="42"/>
      <c r="M16" s="41"/>
      <c r="N16" s="41"/>
      <c r="O16" s="41"/>
      <c r="P16" s="42"/>
      <c r="Q16" s="41"/>
      <c r="R16" s="42"/>
      <c r="S16" s="41"/>
      <c r="T16" s="36"/>
      <c r="U16" s="41"/>
      <c r="V16" s="36"/>
      <c r="Y16" s="0"/>
      <c r="Z16" s="0"/>
      <c r="AA16" s="0"/>
    </row>
    <row r="17" customFormat="false" ht="9" hidden="false" customHeight="true" outlineLevel="0" collapsed="false">
      <c r="Y17" s="0"/>
      <c r="Z17" s="0"/>
      <c r="AA17" s="0"/>
    </row>
    <row r="18" customFormat="false" ht="12.75" hidden="false" customHeight="false" outlineLevel="0" collapsed="false">
      <c r="G18" s="43"/>
      <c r="H18" s="44"/>
      <c r="I18" s="26"/>
      <c r="J18" s="26"/>
      <c r="K18" s="44"/>
      <c r="L18" s="0"/>
      <c r="M18" s="0"/>
      <c r="N18" s="0"/>
      <c r="O18" s="43"/>
      <c r="P18" s="44"/>
      <c r="Q18" s="26"/>
      <c r="R18" s="44"/>
      <c r="S18" s="0"/>
      <c r="T18" s="0"/>
      <c r="U18" s="0"/>
      <c r="Y18" s="0"/>
      <c r="Z18" s="0"/>
      <c r="AA18" s="0"/>
    </row>
    <row r="19" customFormat="false" ht="15" hidden="false" customHeight="false" outlineLevel="0" collapsed="false">
      <c r="A19" s="25" t="s">
        <v>17</v>
      </c>
      <c r="B19" s="45"/>
      <c r="C19" s="45"/>
      <c r="D19" s="45"/>
      <c r="E19" s="45"/>
      <c r="F19" s="45"/>
      <c r="G19" s="46"/>
      <c r="H19" s="47" t="s">
        <v>18</v>
      </c>
      <c r="I19" s="48"/>
      <c r="J19" s="45"/>
      <c r="K19" s="45"/>
      <c r="L19" s="45"/>
      <c r="M19" s="0"/>
      <c r="N19" s="45"/>
      <c r="O19" s="46"/>
      <c r="P19" s="49" t="s">
        <v>19</v>
      </c>
      <c r="Q19" s="48"/>
      <c r="R19" s="45"/>
      <c r="S19" s="45"/>
      <c r="T19" s="45"/>
      <c r="U19" s="0"/>
      <c r="Y19" s="0"/>
      <c r="Z19" s="0"/>
      <c r="AA19" s="0"/>
    </row>
    <row r="20" customFormat="false" ht="12.75" hidden="false" customHeight="false" outlineLevel="0" collapsed="false">
      <c r="A20" s="50" t="s">
        <v>20</v>
      </c>
      <c r="B20" s="50"/>
      <c r="C20" s="50"/>
      <c r="D20" s="50"/>
      <c r="E20" s="50"/>
      <c r="F20" s="50"/>
      <c r="G20" s="51"/>
      <c r="H20" s="52" t="s">
        <v>20</v>
      </c>
      <c r="I20" s="52"/>
      <c r="K20" s="50"/>
      <c r="L20" s="50"/>
      <c r="M20" s="0"/>
      <c r="N20" s="50"/>
      <c r="O20" s="51"/>
      <c r="P20" s="52" t="s">
        <v>20</v>
      </c>
      <c r="Q20" s="52"/>
      <c r="S20" s="50"/>
      <c r="T20" s="50"/>
      <c r="U20" s="0"/>
      <c r="Y20" s="0"/>
      <c r="Z20" s="0"/>
      <c r="AA20" s="0"/>
    </row>
    <row r="21" customFormat="false" ht="12.75" hidden="false" customHeight="true" outlineLevel="0" collapsed="false">
      <c r="A21" s="53" t="n">
        <v>1</v>
      </c>
      <c r="B21" s="50" t="s">
        <v>21</v>
      </c>
      <c r="C21" s="50" t="s">
        <v>22</v>
      </c>
      <c r="E21" s="54" t="n">
        <v>3.6</v>
      </c>
      <c r="F21" s="54"/>
      <c r="G21" s="55"/>
      <c r="H21" s="53" t="n">
        <v>1</v>
      </c>
      <c r="I21" s="50" t="s">
        <v>23</v>
      </c>
      <c r="J21" s="50"/>
      <c r="L21" s="50"/>
      <c r="M21" s="54" t="n">
        <v>1.1</v>
      </c>
      <c r="N21" s="54"/>
      <c r="O21" s="55"/>
      <c r="P21" s="53" t="n">
        <v>1</v>
      </c>
      <c r="Q21" s="50" t="s">
        <v>24</v>
      </c>
      <c r="R21" s="50" t="s">
        <v>25</v>
      </c>
      <c r="T21" s="54" t="n">
        <v>40</v>
      </c>
      <c r="U21" s="0"/>
      <c r="Y21" s="0"/>
      <c r="Z21" s="0"/>
      <c r="AA21" s="0"/>
    </row>
    <row r="22" customFormat="false" ht="12.75" hidden="false" customHeight="true" outlineLevel="0" collapsed="false">
      <c r="A22" s="53" t="n">
        <v>2</v>
      </c>
      <c r="B22" s="50" t="s">
        <v>26</v>
      </c>
      <c r="C22" s="50" t="s">
        <v>27</v>
      </c>
      <c r="E22" s="54" t="n">
        <v>2.4</v>
      </c>
      <c r="F22" s="54"/>
      <c r="G22" s="55"/>
      <c r="H22" s="53" t="n">
        <v>2</v>
      </c>
      <c r="I22" s="50" t="s">
        <v>28</v>
      </c>
      <c r="J22" s="50"/>
      <c r="L22" s="50"/>
      <c r="M22" s="54" t="n">
        <v>0.8</v>
      </c>
      <c r="N22" s="54"/>
      <c r="O22" s="55"/>
      <c r="P22" s="53" t="n">
        <v>2</v>
      </c>
      <c r="Q22" s="50" t="s">
        <v>29</v>
      </c>
      <c r="R22" s="50" t="s">
        <v>30</v>
      </c>
      <c r="T22" s="54" t="n">
        <v>10</v>
      </c>
      <c r="U22" s="0"/>
      <c r="Y22" s="0"/>
      <c r="Z22" s="0"/>
      <c r="AA22" s="0"/>
    </row>
    <row r="23" customFormat="false" ht="12.75" hidden="false" customHeight="true" outlineLevel="0" collapsed="false">
      <c r="A23" s="53" t="n">
        <v>3</v>
      </c>
      <c r="B23" s="50" t="s">
        <v>31</v>
      </c>
      <c r="C23" s="50" t="s">
        <v>27</v>
      </c>
      <c r="E23" s="54" t="n">
        <v>1.9</v>
      </c>
      <c r="F23" s="54"/>
      <c r="G23" s="55"/>
      <c r="H23" s="53" t="n">
        <v>3</v>
      </c>
      <c r="I23" s="50" t="s">
        <v>32</v>
      </c>
      <c r="J23" s="50"/>
      <c r="L23" s="50"/>
      <c r="M23" s="54" t="n">
        <v>0.3</v>
      </c>
      <c r="N23" s="54"/>
      <c r="O23" s="55"/>
      <c r="P23" s="53" t="n">
        <v>3</v>
      </c>
      <c r="Q23" s="50" t="s">
        <v>33</v>
      </c>
      <c r="R23" s="50" t="s">
        <v>34</v>
      </c>
      <c r="T23" s="54" t="n">
        <v>6</v>
      </c>
      <c r="U23" s="0"/>
      <c r="Y23" s="0"/>
      <c r="Z23" s="0"/>
      <c r="AA23" s="0"/>
    </row>
    <row r="24" customFormat="false" ht="12.75" hidden="false" customHeight="true" outlineLevel="0" collapsed="false">
      <c r="A24" s="53" t="n">
        <v>4</v>
      </c>
      <c r="B24" s="50" t="s">
        <v>35</v>
      </c>
      <c r="C24" s="50" t="s">
        <v>36</v>
      </c>
      <c r="E24" s="56" t="n">
        <v>1.5</v>
      </c>
      <c r="F24" s="54"/>
      <c r="G24" s="55"/>
      <c r="H24" s="53" t="n">
        <v>4</v>
      </c>
      <c r="I24" s="50"/>
      <c r="J24" s="50"/>
      <c r="L24" s="0"/>
      <c r="M24" s="54"/>
      <c r="N24" s="54"/>
      <c r="O24" s="55"/>
      <c r="P24" s="53" t="n">
        <v>4</v>
      </c>
      <c r="Q24" s="50" t="s">
        <v>37</v>
      </c>
      <c r="R24" s="50" t="s">
        <v>38</v>
      </c>
      <c r="T24" s="54" t="n">
        <v>4</v>
      </c>
      <c r="U24" s="0"/>
      <c r="Y24" s="0"/>
      <c r="Z24" s="0"/>
      <c r="AA24" s="0"/>
    </row>
    <row r="25" customFormat="false" ht="12.75" hidden="false" customHeight="true" outlineLevel="0" collapsed="false">
      <c r="A25" s="53" t="n">
        <v>5</v>
      </c>
      <c r="B25" s="50" t="s">
        <v>39</v>
      </c>
      <c r="C25" s="50" t="s">
        <v>40</v>
      </c>
      <c r="E25" s="54" t="n">
        <v>1.3</v>
      </c>
      <c r="F25" s="54"/>
      <c r="G25" s="55"/>
      <c r="H25" s="53" t="n">
        <v>5</v>
      </c>
      <c r="I25" s="0"/>
      <c r="J25" s="50"/>
      <c r="L25" s="50"/>
      <c r="M25" s="0"/>
      <c r="N25" s="54"/>
      <c r="O25" s="55"/>
      <c r="P25" s="53" t="n">
        <v>5</v>
      </c>
      <c r="Q25" s="50"/>
      <c r="R25" s="50"/>
      <c r="T25" s="54"/>
      <c r="U25" s="0"/>
      <c r="Y25" s="0"/>
      <c r="Z25" s="0"/>
      <c r="AA25" s="0"/>
    </row>
    <row r="26" customFormat="false" ht="12.75" hidden="false" customHeight="true" outlineLevel="0" collapsed="false">
      <c r="A26" s="53" t="n">
        <v>6</v>
      </c>
      <c r="B26" s="50" t="s">
        <v>41</v>
      </c>
      <c r="C26" s="50" t="s">
        <v>36</v>
      </c>
      <c r="E26" s="54" t="n">
        <v>1</v>
      </c>
      <c r="F26" s="54"/>
      <c r="G26" s="55"/>
      <c r="H26" s="53" t="n">
        <v>6</v>
      </c>
      <c r="I26" s="50"/>
      <c r="J26" s="50"/>
      <c r="L26" s="50"/>
      <c r="M26" s="54"/>
      <c r="N26" s="54"/>
      <c r="O26" s="55"/>
      <c r="P26" s="53" t="n">
        <v>6</v>
      </c>
      <c r="Q26" s="50"/>
      <c r="R26" s="50"/>
      <c r="T26" s="54"/>
      <c r="U26" s="0"/>
      <c r="Y26" s="0"/>
      <c r="Z26" s="0"/>
      <c r="AA26" s="0"/>
    </row>
    <row r="27" customFormat="false" ht="12.75" hidden="false" customHeight="true" outlineLevel="0" collapsed="false">
      <c r="A27" s="53" t="n">
        <v>7</v>
      </c>
      <c r="B27" s="50" t="s">
        <v>42</v>
      </c>
      <c r="C27" s="50" t="s">
        <v>36</v>
      </c>
      <c r="E27" s="54" t="n">
        <v>1</v>
      </c>
      <c r="F27" s="54"/>
      <c r="G27" s="55"/>
      <c r="H27" s="53" t="n">
        <v>7</v>
      </c>
      <c r="I27" s="50"/>
      <c r="J27" s="50"/>
      <c r="L27" s="50"/>
      <c r="M27" s="54"/>
      <c r="N27" s="54"/>
      <c r="O27" s="55"/>
      <c r="P27" s="53" t="n">
        <v>7</v>
      </c>
      <c r="Q27" s="50"/>
      <c r="R27" s="50"/>
      <c r="T27" s="54"/>
      <c r="U27" s="0"/>
      <c r="Y27" s="0"/>
      <c r="Z27" s="0"/>
      <c r="AA27" s="0"/>
    </row>
    <row r="28" customFormat="false" ht="12.75" hidden="false" customHeight="true" outlineLevel="0" collapsed="false">
      <c r="A28" s="53" t="n">
        <v>8</v>
      </c>
      <c r="B28" s="50" t="s">
        <v>43</v>
      </c>
      <c r="C28" s="50" t="s">
        <v>36</v>
      </c>
      <c r="E28" s="54" t="n">
        <v>1</v>
      </c>
      <c r="F28" s="54"/>
      <c r="G28" s="55"/>
      <c r="H28" s="53" t="n">
        <v>8</v>
      </c>
      <c r="I28" s="50"/>
      <c r="J28" s="50"/>
      <c r="L28" s="50"/>
      <c r="M28" s="54"/>
      <c r="N28" s="54"/>
      <c r="O28" s="55"/>
      <c r="P28" s="53" t="n">
        <v>8</v>
      </c>
      <c r="Q28" s="50"/>
      <c r="R28" s="50"/>
      <c r="S28" s="50"/>
      <c r="T28" s="54"/>
      <c r="U28" s="0"/>
      <c r="Y28" s="0"/>
      <c r="Z28" s="0"/>
      <c r="AA28" s="0"/>
    </row>
    <row r="29" customFormat="false" ht="12.75" hidden="false" customHeight="true" outlineLevel="0" collapsed="false">
      <c r="A29" s="53" t="n">
        <v>9</v>
      </c>
      <c r="B29" s="50" t="s">
        <v>44</v>
      </c>
      <c r="C29" s="50" t="s">
        <v>27</v>
      </c>
      <c r="E29" s="54" t="n">
        <v>1</v>
      </c>
      <c r="F29" s="54"/>
      <c r="G29" s="55"/>
      <c r="H29" s="53" t="n">
        <v>9</v>
      </c>
      <c r="I29" s="50"/>
      <c r="J29" s="50"/>
      <c r="K29" s="50"/>
      <c r="L29" s="0"/>
      <c r="M29" s="54"/>
      <c r="N29" s="54"/>
      <c r="O29" s="55"/>
      <c r="P29" s="53" t="n">
        <v>9</v>
      </c>
      <c r="Q29" s="50"/>
      <c r="R29" s="50"/>
      <c r="S29" s="50"/>
      <c r="T29" s="54"/>
      <c r="U29" s="0"/>
      <c r="Y29" s="0"/>
      <c r="Z29" s="0"/>
      <c r="AA29" s="0"/>
    </row>
    <row r="30" customFormat="false" ht="12.75" hidden="false" customHeight="true" outlineLevel="0" collapsed="false">
      <c r="A30" s="53" t="n">
        <v>10</v>
      </c>
      <c r="B30" s="50" t="s">
        <v>45</v>
      </c>
      <c r="C30" s="50" t="s">
        <v>36</v>
      </c>
      <c r="E30" s="57" t="n">
        <v>0.8</v>
      </c>
      <c r="F30" s="56"/>
      <c r="G30" s="55"/>
      <c r="H30" s="53" t="n">
        <v>10</v>
      </c>
      <c r="I30" s="50"/>
      <c r="J30" s="50"/>
      <c r="K30" s="50"/>
      <c r="L30" s="0"/>
      <c r="M30" s="57"/>
      <c r="N30" s="56"/>
      <c r="O30" s="55"/>
      <c r="P30" s="53" t="n">
        <v>10</v>
      </c>
      <c r="Q30" s="50"/>
      <c r="R30" s="50"/>
      <c r="S30" s="50"/>
      <c r="T30" s="57"/>
      <c r="U30" s="0"/>
      <c r="Y30" s="0"/>
      <c r="Z30" s="0"/>
      <c r="AA30" s="0"/>
    </row>
    <row r="31" customFormat="false" ht="12.75" hidden="false" customHeight="true" outlineLevel="0" collapsed="false">
      <c r="A31" s="53"/>
      <c r="B31" s="50"/>
      <c r="C31" s="58"/>
      <c r="D31" s="50"/>
      <c r="E31" s="54" t="n">
        <f aca="false">SUM(E21:E30)</f>
        <v>15.5</v>
      </c>
      <c r="F31" s="54"/>
      <c r="G31" s="55"/>
      <c r="I31" s="0"/>
      <c r="J31" s="0"/>
      <c r="K31" s="0"/>
      <c r="L31" s="0"/>
      <c r="M31" s="54" t="n">
        <f aca="false">SUM(M21:M30)</f>
        <v>2.2</v>
      </c>
      <c r="N31" s="54"/>
      <c r="O31" s="55"/>
      <c r="P31" s="0"/>
      <c r="Q31" s="0"/>
      <c r="R31" s="0"/>
      <c r="S31" s="0"/>
      <c r="T31" s="54" t="n">
        <f aca="false">SUM(T21:T30)</f>
        <v>60</v>
      </c>
      <c r="U31" s="0"/>
      <c r="Y31" s="0"/>
      <c r="Z31" s="0"/>
      <c r="AA31" s="0"/>
    </row>
    <row r="32" customFormat="false" ht="12.75" hidden="false" customHeight="true" outlineLevel="0" collapsed="false">
      <c r="A32" s="53"/>
      <c r="B32" s="50" t="s">
        <v>46</v>
      </c>
      <c r="C32" s="58"/>
      <c r="D32" s="50"/>
      <c r="E32" s="54" t="n">
        <v>1.1</v>
      </c>
      <c r="F32" s="56"/>
      <c r="G32" s="55"/>
      <c r="I32" s="50" t="s">
        <v>46</v>
      </c>
      <c r="J32" s="58"/>
      <c r="K32" s="50"/>
      <c r="L32" s="0"/>
      <c r="M32" s="54" t="n">
        <v>0</v>
      </c>
      <c r="N32" s="56"/>
      <c r="O32" s="55"/>
      <c r="P32" s="0"/>
      <c r="Q32" s="50" t="s">
        <v>46</v>
      </c>
      <c r="R32" s="58"/>
      <c r="S32" s="50"/>
      <c r="T32" s="57" t="n">
        <v>15</v>
      </c>
      <c r="U32" s="0"/>
      <c r="Y32" s="0"/>
      <c r="Z32" s="0"/>
      <c r="AA32" s="0"/>
    </row>
    <row r="33" customFormat="false" ht="13.5" hidden="false" customHeight="false" outlineLevel="0" collapsed="false">
      <c r="A33" s="53"/>
      <c r="B33" s="59" t="s">
        <v>6</v>
      </c>
      <c r="C33" s="58"/>
      <c r="D33" s="50"/>
      <c r="E33" s="60" t="n">
        <f aca="false">SUM(E31:E32)</f>
        <v>16.6</v>
      </c>
      <c r="F33" s="61"/>
      <c r="G33" s="62"/>
      <c r="I33" s="59" t="s">
        <v>6</v>
      </c>
      <c r="J33" s="0"/>
      <c r="K33" s="0"/>
      <c r="L33" s="0"/>
      <c r="M33" s="60" t="n">
        <f aca="false">SUM(M31:M32)</f>
        <v>2.2</v>
      </c>
      <c r="N33" s="61"/>
      <c r="O33" s="62"/>
      <c r="P33" s="0"/>
      <c r="Q33" s="59" t="s">
        <v>6</v>
      </c>
      <c r="R33" s="0"/>
      <c r="S33" s="0"/>
      <c r="T33" s="60" t="n">
        <f aca="false">T31+T32</f>
        <v>75</v>
      </c>
      <c r="U33" s="0"/>
      <c r="Y33" s="0"/>
      <c r="Z33" s="0"/>
      <c r="AA33" s="0"/>
    </row>
    <row r="34" customFormat="false" ht="12.75" hidden="false" customHeight="true" outlineLevel="0" collapsed="false">
      <c r="A34" s="63"/>
      <c r="B34" s="52"/>
      <c r="C34" s="52"/>
      <c r="D34" s="52"/>
      <c r="F34" s="58"/>
      <c r="G34" s="55"/>
      <c r="H34" s="64"/>
      <c r="I34" s="50"/>
      <c r="J34" s="50"/>
      <c r="K34" s="50"/>
      <c r="M34" s="50"/>
      <c r="N34" s="58"/>
      <c r="O34" s="55"/>
      <c r="P34" s="64"/>
      <c r="Q34" s="50"/>
      <c r="R34" s="50"/>
      <c r="S34" s="50"/>
      <c r="T34" s="50"/>
      <c r="U34" s="0"/>
      <c r="Y34" s="0"/>
      <c r="Z34" s="0"/>
      <c r="AA34" s="0"/>
    </row>
    <row r="35" customFormat="false" ht="3" hidden="false" customHeight="true" outlineLevel="0" collapsed="false">
      <c r="A35" s="65"/>
      <c r="B35" s="66"/>
      <c r="C35" s="67"/>
      <c r="D35" s="66"/>
      <c r="E35" s="68"/>
      <c r="F35" s="64"/>
      <c r="G35" s="55"/>
      <c r="H35" s="69"/>
      <c r="I35" s="66"/>
      <c r="J35" s="66"/>
      <c r="K35" s="66"/>
      <c r="L35" s="66"/>
      <c r="M35" s="70"/>
      <c r="N35" s="64"/>
      <c r="O35" s="55"/>
      <c r="P35" s="69"/>
      <c r="Q35" s="66"/>
      <c r="R35" s="66"/>
      <c r="S35" s="66"/>
      <c r="T35" s="70"/>
      <c r="U35" s="0"/>
      <c r="Y35" s="0"/>
      <c r="Z35" s="0"/>
      <c r="AA35" s="0"/>
    </row>
    <row r="36" customFormat="false" ht="9.95" hidden="false" customHeight="true" outlineLevel="0" collapsed="false">
      <c r="A36" s="71" t="s">
        <v>47</v>
      </c>
      <c r="B36" s="72"/>
      <c r="C36" s="73" t="n">
        <f aca="false">E9</f>
        <v>517.2</v>
      </c>
      <c r="D36" s="74" t="s">
        <v>48</v>
      </c>
      <c r="E36" s="75" t="n">
        <f aca="false">'[2]Linked Data '!$E$15</f>
        <v>138.9</v>
      </c>
      <c r="F36" s="76"/>
      <c r="G36" s="55"/>
      <c r="H36" s="71" t="s">
        <v>47</v>
      </c>
      <c r="I36" s="74"/>
      <c r="J36" s="77" t="n">
        <f aca="false">E10</f>
        <v>2.1</v>
      </c>
      <c r="K36" s="74" t="s">
        <v>48</v>
      </c>
      <c r="L36" s="74"/>
      <c r="M36" s="75" t="n">
        <f aca="false">'[3]Linked Data '!$E$14</f>
        <v>24.4</v>
      </c>
      <c r="N36" s="76"/>
      <c r="O36" s="55"/>
      <c r="P36" s="71" t="s">
        <v>47</v>
      </c>
      <c r="Q36" s="74"/>
      <c r="R36" s="77" t="n">
        <f aca="false">E11</f>
        <v>14.7</v>
      </c>
      <c r="S36" s="74" t="s">
        <v>48</v>
      </c>
      <c r="T36" s="75" t="n">
        <f aca="false">'[4]Linked Data'!$E$23</f>
        <v>59.1</v>
      </c>
      <c r="U36" s="0"/>
      <c r="Y36" s="0"/>
      <c r="Z36" s="0"/>
      <c r="AA36" s="0"/>
    </row>
    <row r="37" customFormat="false" ht="2.25" hidden="false" customHeight="true" outlineLevel="0" collapsed="false">
      <c r="A37" s="78"/>
      <c r="B37" s="79"/>
      <c r="C37" s="79"/>
      <c r="D37" s="79"/>
      <c r="E37" s="80"/>
      <c r="F37" s="81"/>
      <c r="G37" s="55"/>
      <c r="H37" s="82"/>
      <c r="I37" s="79"/>
      <c r="J37" s="79"/>
      <c r="K37" s="79"/>
      <c r="L37" s="79"/>
      <c r="M37" s="80"/>
      <c r="N37" s="81"/>
      <c r="O37" s="55"/>
      <c r="P37" s="82"/>
      <c r="Q37" s="79"/>
      <c r="R37" s="79"/>
      <c r="S37" s="79"/>
      <c r="T37" s="80"/>
      <c r="U37" s="0"/>
      <c r="Y37" s="0"/>
      <c r="Z37" s="0"/>
      <c r="AA37" s="0"/>
    </row>
    <row r="38" customFormat="false" ht="10.5" hidden="false" customHeight="true" outlineLevel="0" collapsed="false">
      <c r="A38" s="83"/>
      <c r="B38" s="84"/>
      <c r="C38" s="85"/>
      <c r="D38" s="85"/>
      <c r="E38" s="85"/>
      <c r="F38" s="86"/>
      <c r="G38" s="87"/>
      <c r="H38" s="86"/>
      <c r="I38" s="84"/>
      <c r="J38" s="84"/>
      <c r="K38" s="85"/>
      <c r="L38" s="85"/>
      <c r="M38" s="85"/>
      <c r="N38" s="85"/>
      <c r="O38" s="87"/>
      <c r="P38" s="86"/>
      <c r="Q38" s="84"/>
      <c r="R38" s="84"/>
      <c r="S38" s="85"/>
      <c r="T38" s="85"/>
      <c r="U38" s="0"/>
      <c r="Y38" s="0"/>
      <c r="Z38" s="0"/>
      <c r="AA38" s="0"/>
    </row>
    <row r="39" customFormat="false" ht="10.5" hidden="false" customHeight="true" outlineLevel="0" collapsed="false">
      <c r="A39" s="88"/>
      <c r="B39" s="52"/>
      <c r="C39" s="44"/>
      <c r="D39" s="44"/>
      <c r="E39" s="44"/>
      <c r="F39" s="81"/>
      <c r="G39" s="55"/>
      <c r="H39" s="81"/>
      <c r="I39" s="52"/>
      <c r="J39" s="52"/>
      <c r="K39" s="44"/>
      <c r="L39" s="44"/>
      <c r="M39" s="44"/>
      <c r="N39" s="44"/>
      <c r="O39" s="55"/>
      <c r="P39" s="0"/>
      <c r="Q39" s="0"/>
      <c r="R39" s="0"/>
      <c r="S39" s="0"/>
      <c r="T39" s="0"/>
      <c r="U39" s="0"/>
      <c r="Y39" s="0"/>
      <c r="Z39" s="0"/>
      <c r="AA39" s="0"/>
    </row>
    <row r="40" customFormat="false" ht="15" hidden="false" customHeight="false" outlineLevel="0" collapsed="false">
      <c r="A40" s="89" t="s">
        <v>49</v>
      </c>
      <c r="B40" s="45"/>
      <c r="C40" s="45"/>
      <c r="D40" s="45"/>
      <c r="E40" s="45"/>
      <c r="F40" s="45"/>
      <c r="G40" s="46"/>
      <c r="H40" s="90" t="s">
        <v>50</v>
      </c>
      <c r="I40" s="48"/>
      <c r="J40" s="45"/>
      <c r="K40" s="45"/>
      <c r="L40" s="0"/>
      <c r="M40" s="0"/>
      <c r="N40" s="45"/>
      <c r="O40" s="46"/>
      <c r="P40" s="91" t="s">
        <v>51</v>
      </c>
      <c r="Q40" s="48"/>
      <c r="R40" s="45"/>
      <c r="S40" s="45"/>
      <c r="T40" s="45"/>
      <c r="U40" s="0"/>
      <c r="Y40" s="0"/>
      <c r="Z40" s="0"/>
      <c r="AA40" s="0"/>
    </row>
    <row r="41" customFormat="false" ht="12.75" hidden="false" customHeight="false" outlineLevel="0" collapsed="false">
      <c r="A41" s="50" t="s">
        <v>20</v>
      </c>
      <c r="B41" s="50"/>
      <c r="C41" s="50"/>
      <c r="D41" s="50"/>
      <c r="E41" s="50"/>
      <c r="F41" s="50"/>
      <c r="G41" s="51"/>
      <c r="H41" s="52" t="s">
        <v>20</v>
      </c>
      <c r="I41" s="52"/>
      <c r="J41" s="50"/>
      <c r="K41" s="50"/>
      <c r="L41" s="0"/>
      <c r="M41" s="0"/>
      <c r="N41" s="50"/>
      <c r="O41" s="51"/>
      <c r="P41" s="52" t="s">
        <v>20</v>
      </c>
      <c r="Q41" s="52"/>
      <c r="S41" s="50"/>
      <c r="T41" s="50"/>
      <c r="U41" s="0"/>
      <c r="Y41" s="0"/>
      <c r="Z41" s="0"/>
      <c r="AA41" s="0"/>
    </row>
    <row r="42" customFormat="false" ht="12.75" hidden="false" customHeight="true" outlineLevel="0" collapsed="false">
      <c r="A42" s="53" t="n">
        <v>1</v>
      </c>
      <c r="B42" s="58" t="s">
        <v>52</v>
      </c>
      <c r="C42" s="58" t="s">
        <v>53</v>
      </c>
      <c r="E42" s="54" t="n">
        <v>75</v>
      </c>
      <c r="F42" s="54"/>
      <c r="G42" s="55"/>
      <c r="H42" s="63" t="n">
        <v>1</v>
      </c>
      <c r="I42" s="92" t="s">
        <v>54</v>
      </c>
      <c r="J42" s="50"/>
      <c r="K42" s="0"/>
      <c r="M42" s="93" t="n">
        <v>1.2</v>
      </c>
      <c r="N42" s="54"/>
      <c r="O42" s="55"/>
      <c r="P42" s="63" t="n">
        <v>1</v>
      </c>
      <c r="Q42" s="50" t="s">
        <v>55</v>
      </c>
      <c r="S42" s="50"/>
      <c r="T42" s="54" t="n">
        <v>0.9</v>
      </c>
      <c r="U42" s="0"/>
      <c r="Y42" s="0"/>
      <c r="Z42" s="0"/>
      <c r="AA42" s="0"/>
    </row>
    <row r="43" customFormat="false" ht="12.75" hidden="false" customHeight="true" outlineLevel="0" collapsed="false">
      <c r="A43" s="53" t="n">
        <v>2</v>
      </c>
      <c r="B43" s="50" t="s">
        <v>56</v>
      </c>
      <c r="C43" s="58" t="s">
        <v>57</v>
      </c>
      <c r="E43" s="54" t="n">
        <v>13</v>
      </c>
      <c r="F43" s="54"/>
      <c r="G43" s="55"/>
      <c r="H43" s="53" t="n">
        <v>2</v>
      </c>
      <c r="I43" s="92" t="s">
        <v>58</v>
      </c>
      <c r="J43" s="50"/>
      <c r="M43" s="93" t="n">
        <v>0.5</v>
      </c>
      <c r="N43" s="54"/>
      <c r="O43" s="55"/>
      <c r="P43" s="53" t="n">
        <v>2</v>
      </c>
      <c r="Q43" s="50"/>
      <c r="R43" s="50"/>
      <c r="T43" s="54"/>
      <c r="U43" s="0"/>
      <c r="Y43" s="0"/>
      <c r="Z43" s="0"/>
      <c r="AA43" s="0"/>
    </row>
    <row r="44" customFormat="false" ht="12.75" hidden="false" customHeight="true" outlineLevel="0" collapsed="false">
      <c r="A44" s="53" t="n">
        <v>3</v>
      </c>
      <c r="B44" s="50" t="s">
        <v>59</v>
      </c>
      <c r="C44" s="58" t="s">
        <v>60</v>
      </c>
      <c r="E44" s="56" t="n">
        <v>5.5</v>
      </c>
      <c r="F44" s="54"/>
      <c r="G44" s="55"/>
      <c r="H44" s="53" t="n">
        <v>3</v>
      </c>
      <c r="I44" s="50"/>
      <c r="J44" s="50"/>
      <c r="M44" s="93"/>
      <c r="N44" s="54"/>
      <c r="O44" s="55"/>
      <c r="P44" s="53" t="n">
        <v>3</v>
      </c>
      <c r="Q44" s="50"/>
      <c r="R44" s="50"/>
      <c r="T44" s="54"/>
      <c r="U44" s="0"/>
      <c r="Y44" s="0"/>
      <c r="Z44" s="0"/>
      <c r="AA44" s="0"/>
    </row>
    <row r="45" customFormat="false" ht="12.75" hidden="false" customHeight="true" outlineLevel="0" collapsed="false">
      <c r="A45" s="53" t="n">
        <v>4</v>
      </c>
      <c r="B45" s="50" t="s">
        <v>61</v>
      </c>
      <c r="C45" s="58" t="s">
        <v>57</v>
      </c>
      <c r="E45" s="56" t="n">
        <v>5</v>
      </c>
      <c r="F45" s="54"/>
      <c r="G45" s="55"/>
      <c r="H45" s="53" t="n">
        <v>4</v>
      </c>
      <c r="I45" s="50"/>
      <c r="J45" s="50"/>
      <c r="M45" s="93"/>
      <c r="N45" s="54"/>
      <c r="O45" s="55"/>
      <c r="P45" s="53" t="n">
        <v>4</v>
      </c>
      <c r="Q45" s="50"/>
      <c r="R45" s="50"/>
      <c r="T45" s="54"/>
      <c r="U45" s="0"/>
      <c r="Y45" s="0"/>
      <c r="Z45" s="0"/>
      <c r="AA45" s="0"/>
    </row>
    <row r="46" customFormat="false" ht="12.75" hidden="false" customHeight="true" outlineLevel="0" collapsed="false">
      <c r="A46" s="53" t="n">
        <v>5</v>
      </c>
      <c r="B46" s="58" t="s">
        <v>62</v>
      </c>
      <c r="C46" s="58" t="s">
        <v>63</v>
      </c>
      <c r="E46" s="54" t="n">
        <v>5</v>
      </c>
      <c r="F46" s="54"/>
      <c r="G46" s="55"/>
      <c r="H46" s="53" t="n">
        <v>5</v>
      </c>
      <c r="I46" s="50"/>
      <c r="J46" s="50"/>
      <c r="M46" s="94"/>
      <c r="N46" s="54"/>
      <c r="O46" s="55"/>
      <c r="P46" s="53" t="n">
        <v>5</v>
      </c>
      <c r="Q46" s="50"/>
      <c r="R46" s="50"/>
      <c r="T46" s="54"/>
      <c r="U46" s="0"/>
      <c r="Y46" s="0"/>
      <c r="Z46" s="0"/>
      <c r="AA46" s="0"/>
    </row>
    <row r="47" customFormat="false" ht="12.75" hidden="false" customHeight="true" outlineLevel="0" collapsed="false">
      <c r="A47" s="53" t="n">
        <v>6</v>
      </c>
      <c r="B47" s="58" t="s">
        <v>64</v>
      </c>
      <c r="C47" s="58" t="s">
        <v>65</v>
      </c>
      <c r="E47" s="54" t="n">
        <v>3</v>
      </c>
      <c r="F47" s="54"/>
      <c r="G47" s="55"/>
      <c r="H47" s="53" t="n">
        <v>6</v>
      </c>
      <c r="I47" s="92"/>
      <c r="J47" s="50"/>
      <c r="M47" s="93"/>
      <c r="N47" s="54"/>
      <c r="O47" s="55"/>
      <c r="P47" s="53" t="n">
        <v>6</v>
      </c>
      <c r="Q47" s="50"/>
      <c r="R47" s="50"/>
      <c r="T47" s="54"/>
      <c r="U47" s="0"/>
      <c r="Y47" s="0"/>
      <c r="Z47" s="0"/>
      <c r="AA47" s="0"/>
    </row>
    <row r="48" customFormat="false" ht="12.75" hidden="false" customHeight="true" outlineLevel="0" collapsed="false">
      <c r="A48" s="53" t="n">
        <v>7</v>
      </c>
      <c r="B48" s="50" t="s">
        <v>66</v>
      </c>
      <c r="C48" s="58" t="s">
        <v>67</v>
      </c>
      <c r="E48" s="56" t="n">
        <v>3</v>
      </c>
      <c r="F48" s="54"/>
      <c r="G48" s="55"/>
      <c r="H48" s="53" t="n">
        <v>7</v>
      </c>
      <c r="I48" s="92"/>
      <c r="J48" s="50"/>
      <c r="M48" s="93"/>
      <c r="N48" s="54"/>
      <c r="O48" s="55"/>
      <c r="P48" s="53" t="n">
        <v>7</v>
      </c>
      <c r="Q48" s="50"/>
      <c r="R48" s="50"/>
      <c r="T48" s="54"/>
      <c r="U48" s="0"/>
      <c r="Y48" s="0"/>
      <c r="Z48" s="0"/>
      <c r="AA48" s="0"/>
    </row>
    <row r="49" customFormat="false" ht="12.75" hidden="false" customHeight="true" outlineLevel="0" collapsed="false">
      <c r="A49" s="53" t="n">
        <v>8</v>
      </c>
      <c r="B49" s="50" t="s">
        <v>68</v>
      </c>
      <c r="C49" s="58" t="s">
        <v>69</v>
      </c>
      <c r="E49" s="56" t="n">
        <v>2</v>
      </c>
      <c r="F49" s="54"/>
      <c r="G49" s="55"/>
      <c r="H49" s="53" t="n">
        <v>8</v>
      </c>
      <c r="I49" s="50"/>
      <c r="J49" s="50"/>
      <c r="M49" s="54"/>
      <c r="N49" s="54"/>
      <c r="O49" s="55"/>
      <c r="P49" s="53" t="n">
        <v>8</v>
      </c>
      <c r="Q49" s="50"/>
      <c r="R49" s="50"/>
      <c r="T49" s="54"/>
      <c r="U49" s="0"/>
      <c r="Y49" s="0"/>
      <c r="Z49" s="0"/>
      <c r="AA49" s="0"/>
    </row>
    <row r="50" customFormat="false" ht="12.75" hidden="false" customHeight="true" outlineLevel="0" collapsed="false">
      <c r="A50" s="53" t="n">
        <v>9</v>
      </c>
      <c r="B50" s="50" t="s">
        <v>70</v>
      </c>
      <c r="C50" s="58" t="s">
        <v>63</v>
      </c>
      <c r="E50" s="56" t="n">
        <v>2</v>
      </c>
      <c r="F50" s="54"/>
      <c r="G50" s="55"/>
      <c r="H50" s="53" t="n">
        <v>9</v>
      </c>
      <c r="I50" s="50"/>
      <c r="J50" s="50"/>
      <c r="M50" s="54"/>
      <c r="N50" s="54"/>
      <c r="O50" s="55"/>
      <c r="P50" s="53" t="n">
        <v>9</v>
      </c>
      <c r="Q50" s="50"/>
      <c r="R50" s="50"/>
      <c r="T50" s="54"/>
      <c r="U50" s="0"/>
      <c r="Y50" s="0"/>
      <c r="Z50" s="0"/>
      <c r="AA50" s="0"/>
    </row>
    <row r="51" customFormat="false" ht="12.75" hidden="false" customHeight="true" outlineLevel="0" collapsed="false">
      <c r="A51" s="53" t="n">
        <v>10</v>
      </c>
      <c r="B51" s="50"/>
      <c r="C51" s="58"/>
      <c r="D51" s="58"/>
      <c r="E51" s="57"/>
      <c r="F51" s="56"/>
      <c r="G51" s="55"/>
      <c r="H51" s="53" t="n">
        <v>10</v>
      </c>
      <c r="I51" s="50"/>
      <c r="J51" s="50"/>
      <c r="M51" s="57"/>
      <c r="N51" s="56"/>
      <c r="O51" s="55"/>
      <c r="P51" s="53" t="n">
        <v>10</v>
      </c>
      <c r="Q51" s="50"/>
      <c r="R51" s="50"/>
      <c r="T51" s="57"/>
      <c r="U51" s="0"/>
    </row>
    <row r="52" customFormat="false" ht="12.75" hidden="false" customHeight="true" outlineLevel="0" collapsed="false">
      <c r="A52" s="53"/>
      <c r="B52" s="50"/>
      <c r="C52" s="58"/>
      <c r="D52" s="50"/>
      <c r="E52" s="54" t="n">
        <f aca="false">SUM(E42:E51)</f>
        <v>113.5</v>
      </c>
      <c r="F52" s="54"/>
      <c r="G52" s="55"/>
      <c r="H52" s="56"/>
      <c r="I52" s="95"/>
      <c r="J52" s="50"/>
      <c r="M52" s="54" t="n">
        <f aca="false">SUM(M42:M51)</f>
        <v>1.7</v>
      </c>
      <c r="N52" s="54"/>
      <c r="O52" s="55"/>
      <c r="P52" s="56"/>
      <c r="Q52" s="53"/>
      <c r="R52" s="50"/>
      <c r="T52" s="54" t="n">
        <f aca="false">SUM(T42:T51)</f>
        <v>0.9</v>
      </c>
      <c r="U52" s="0"/>
    </row>
    <row r="53" customFormat="false" ht="12.75" hidden="false" customHeight="true" outlineLevel="0" collapsed="false">
      <c r="A53" s="53"/>
      <c r="B53" s="50" t="s">
        <v>46</v>
      </c>
      <c r="C53" s="58"/>
      <c r="D53" s="50"/>
      <c r="E53" s="57" t="n">
        <v>7.9</v>
      </c>
      <c r="F53" s="56"/>
      <c r="G53" s="55"/>
      <c r="H53" s="56"/>
      <c r="I53" s="95" t="s">
        <v>46</v>
      </c>
      <c r="J53" s="50"/>
      <c r="M53" s="57" t="n">
        <v>0</v>
      </c>
      <c r="N53" s="56"/>
      <c r="O53" s="55"/>
      <c r="P53" s="56"/>
      <c r="Q53" s="50" t="s">
        <v>46</v>
      </c>
      <c r="R53" s="50"/>
      <c r="T53" s="57" t="n">
        <v>0</v>
      </c>
      <c r="U53" s="0"/>
    </row>
    <row r="54" customFormat="false" ht="12.75" hidden="false" customHeight="true" outlineLevel="0" collapsed="false">
      <c r="A54" s="96"/>
      <c r="B54" s="59" t="s">
        <v>6</v>
      </c>
      <c r="C54" s="50"/>
      <c r="D54" s="1"/>
      <c r="E54" s="60" t="n">
        <f aca="false">SUM(E52:E53)</f>
        <v>121.4</v>
      </c>
      <c r="F54" s="61"/>
      <c r="G54" s="62"/>
      <c r="H54" s="96"/>
      <c r="I54" s="59" t="s">
        <v>6</v>
      </c>
      <c r="J54" s="97"/>
      <c r="L54" s="98"/>
      <c r="M54" s="60" t="n">
        <f aca="false">SUM(M52:M53)</f>
        <v>1.7</v>
      </c>
      <c r="N54" s="61"/>
      <c r="O54" s="62"/>
      <c r="P54" s="96"/>
      <c r="Q54" s="59" t="s">
        <v>6</v>
      </c>
      <c r="R54" s="50"/>
      <c r="T54" s="60" t="n">
        <f aca="false">SUM(T52:T53)</f>
        <v>0.9</v>
      </c>
      <c r="U54" s="98"/>
      <c r="V54" s="98"/>
      <c r="W54" s="98"/>
      <c r="X54" s="98"/>
      <c r="Y54" s="99"/>
      <c r="Z54" s="99"/>
      <c r="AA54" s="100"/>
    </row>
    <row r="55" customFormat="false" ht="12.75" hidden="false" customHeight="true" outlineLevel="0" collapsed="false">
      <c r="A55" s="63"/>
      <c r="B55" s="52"/>
      <c r="C55" s="64"/>
      <c r="D55" s="52"/>
      <c r="E55" s="52"/>
      <c r="F55" s="58"/>
      <c r="G55" s="55"/>
      <c r="H55" s="64"/>
      <c r="I55" s="50"/>
      <c r="J55" s="50"/>
      <c r="M55" s="50"/>
      <c r="N55" s="58"/>
      <c r="O55" s="55"/>
      <c r="P55" s="64"/>
      <c r="Q55" s="50"/>
      <c r="R55" s="50"/>
      <c r="S55" s="50"/>
      <c r="T55" s="50"/>
      <c r="U55" s="0"/>
    </row>
    <row r="56" customFormat="false" ht="3" hidden="false" customHeight="true" outlineLevel="0" collapsed="false">
      <c r="A56" s="65"/>
      <c r="B56" s="66"/>
      <c r="C56" s="67"/>
      <c r="D56" s="66"/>
      <c r="E56" s="68"/>
      <c r="F56" s="64"/>
      <c r="G56" s="55"/>
      <c r="H56" s="69"/>
      <c r="I56" s="66"/>
      <c r="J56" s="66"/>
      <c r="K56" s="66"/>
      <c r="L56" s="66"/>
      <c r="M56" s="70"/>
      <c r="N56" s="64"/>
      <c r="O56" s="55"/>
      <c r="P56" s="69"/>
      <c r="Q56" s="66"/>
      <c r="R56" s="66"/>
      <c r="S56" s="66"/>
      <c r="T56" s="70"/>
      <c r="U56" s="0"/>
      <c r="Y56" s="0"/>
      <c r="Z56" s="0"/>
      <c r="AA56" s="0"/>
    </row>
    <row r="57" customFormat="false" ht="9.95" hidden="false" customHeight="true" outlineLevel="0" collapsed="false">
      <c r="A57" s="71" t="s">
        <v>47</v>
      </c>
      <c r="B57" s="72"/>
      <c r="C57" s="73" t="n">
        <f aca="false">E12</f>
        <v>0.7</v>
      </c>
      <c r="D57" s="74" t="s">
        <v>48</v>
      </c>
      <c r="E57" s="75" t="n">
        <f aca="false">'[5]Linked Data'!$E$16</f>
        <v>30</v>
      </c>
      <c r="F57" s="76"/>
      <c r="G57" s="55"/>
      <c r="H57" s="71" t="s">
        <v>47</v>
      </c>
      <c r="I57" s="74"/>
      <c r="J57" s="77" t="n">
        <f aca="false">E13</f>
        <v>35.6</v>
      </c>
      <c r="K57" s="74" t="s">
        <v>48</v>
      </c>
      <c r="L57" s="74"/>
      <c r="M57" s="75" t="n">
        <f aca="false">'[6]Linked Data'!$E$15</f>
        <v>23.3</v>
      </c>
      <c r="N57" s="76"/>
      <c r="O57" s="55"/>
      <c r="P57" s="71" t="s">
        <v>47</v>
      </c>
      <c r="Q57" s="74"/>
      <c r="R57" s="77" t="n">
        <f aca="false">E14</f>
        <v>0</v>
      </c>
      <c r="S57" s="74" t="s">
        <v>48</v>
      </c>
      <c r="T57" s="75" t="n">
        <f aca="false">'[7]Linked Data'!$E$20</f>
        <v>0</v>
      </c>
      <c r="U57" s="0"/>
      <c r="W57" s="101"/>
      <c r="X57" s="101"/>
      <c r="Y57" s="101"/>
      <c r="Z57" s="101"/>
      <c r="AA57" s="101"/>
    </row>
    <row r="58" customFormat="false" ht="2.25" hidden="false" customHeight="true" outlineLevel="0" collapsed="false">
      <c r="A58" s="78"/>
      <c r="B58" s="79"/>
      <c r="C58" s="79"/>
      <c r="D58" s="79"/>
      <c r="E58" s="80"/>
      <c r="F58" s="81"/>
      <c r="G58" s="55"/>
      <c r="H58" s="78"/>
      <c r="I58" s="79"/>
      <c r="J58" s="79"/>
      <c r="K58" s="79"/>
      <c r="L58" s="79"/>
      <c r="M58" s="80"/>
      <c r="N58" s="76"/>
      <c r="O58" s="55"/>
      <c r="P58" s="82"/>
      <c r="Q58" s="79"/>
      <c r="R58" s="79"/>
      <c r="S58" s="79"/>
      <c r="T58" s="80"/>
      <c r="U58" s="0"/>
      <c r="Y58" s="0"/>
      <c r="Z58" s="0"/>
      <c r="AA58" s="0"/>
    </row>
    <row r="59" customFormat="false" ht="9.95" hidden="false" customHeight="true" outlineLevel="0" collapsed="false">
      <c r="A59" s="83"/>
      <c r="B59" s="84"/>
      <c r="C59" s="85"/>
      <c r="D59" s="85"/>
      <c r="E59" s="85"/>
      <c r="F59" s="86"/>
      <c r="G59" s="87"/>
      <c r="H59" s="83"/>
      <c r="I59" s="84"/>
      <c r="J59" s="85"/>
      <c r="K59" s="85"/>
      <c r="L59" s="85"/>
      <c r="M59" s="85"/>
      <c r="N59" s="85"/>
      <c r="O59" s="87"/>
      <c r="P59" s="86"/>
      <c r="Q59" s="84"/>
      <c r="R59" s="84"/>
      <c r="S59" s="85"/>
      <c r="T59" s="85"/>
      <c r="U59" s="0"/>
      <c r="Y59" s="0"/>
      <c r="Z59" s="0"/>
      <c r="AA59" s="0"/>
    </row>
    <row r="60" customFormat="false" ht="12.75" hidden="false" customHeight="false" outlineLevel="0" collapsed="false">
      <c r="P60" s="0"/>
      <c r="Q60" s="0"/>
      <c r="R60" s="0"/>
      <c r="S60" s="0"/>
      <c r="T60" s="0"/>
      <c r="U60" s="0"/>
    </row>
    <row r="61" customFormat="false" ht="15" hidden="false" customHeight="false" outlineLevel="0" collapsed="false">
      <c r="I61" s="89"/>
      <c r="P61" s="0"/>
      <c r="Q61" s="0"/>
      <c r="R61" s="0"/>
      <c r="S61" s="0"/>
      <c r="T61" s="0"/>
      <c r="U61" s="0"/>
    </row>
    <row r="62" customFormat="false" ht="12.75" hidden="false" customHeight="false" outlineLevel="0" collapsed="false">
      <c r="P62" s="0"/>
      <c r="Q62" s="0"/>
      <c r="R62" s="0"/>
      <c r="S62" s="0"/>
      <c r="T62" s="0"/>
      <c r="U62" s="0"/>
    </row>
  </sheetData>
  <mergeCells count="3">
    <mergeCell ref="A1:B1"/>
    <mergeCell ref="S1:T1"/>
    <mergeCell ref="E7:K7"/>
  </mergeCells>
  <printOptions headings="false" gridLines="false" gridLinesSet="true" horizontalCentered="false" verticalCentered="false"/>
  <pageMargins left="0.5" right="0.5" top="0.5" bottom="0.5" header="0.511811023622047" footer="0.25"/>
  <pageSetup paperSize="1" scale="7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&amp;C14&amp;R&amp;6&amp;D  - 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2000-07-11T12:41:33Z</dcterms:created>
  <dc:creator>Enron</dc:creator>
  <dc:description/>
  <dc:language>en-US</dc:language>
  <cp:lastModifiedBy>sstrong</cp:lastModifiedBy>
  <cp:lastPrinted>2001-06-11T18:32:43Z</cp:lastPrinted>
  <dcterms:modified xsi:type="dcterms:W3CDTF">2001-06-11T18:32:46Z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