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externalReferences>
    <externalReference r:id="rId5"/>
  </externalReferences>
  <definedNames>
    <definedName function="false" hidden="false" localSheetId="0" name="_xlnm.Print_Area" vbProcedure="false">'Orig Sched'!$A$1:$P$38</definedName>
    <definedName function="false" hidden="false" localSheetId="0" name="_xlnm.Print_Titles" vbProcedure="false">'Orig Sched'!$1:$9</definedName>
    <definedName function="false" hidden="false" name="DTITLE" vbProcedure="false">'Orig Sched'!$X$1:$AR$9</definedName>
    <definedName function="false" hidden="false" name="OrigName" vbProcedure="false">[1]Sheet2!$C$5:$C$62</definedName>
    <definedName function="false" hidden="false" name="OrigTable" vbProcedure="false">[1]Sheet2!$C$5:$D$62</definedName>
    <definedName function="false" hidden="false" name="Print_Area_MI" vbProcedure="false">'Orig Sched'!$A$1:$G$10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'Orig Sched'!$A$10:$AO$10</definedName>
    <definedName function="false" hidden="false" localSheetId="0" name="_Order1" vbProcedure="false">255</definedName>
    <definedName function="false" hidden="false" localSheetId="0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<sst xmlns="http://schemas.openxmlformats.org/spreadsheetml/2006/main" count="196" uniqueCount="120">
  <si>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</si>
  <si>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</si>
  <si>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</si>
  <si>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Central</t>
  </si>
  <si>
    <t xml:space="preserve">Notional</t>
  </si>
  <si>
    <t xml:space="preserve">Value on Date</t>
  </si>
  <si>
    <t xml:space="preserve">Quantities (Daily)</t>
  </si>
  <si>
    <t xml:space="preserve">Transaction Originated</t>
  </si>
  <si>
    <t xml:space="preserve">Enter Value of</t>
  </si>
  <si>
    <t xml:space="preserve">Deal Value  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</si>
  <si>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</si>
  <si>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</si>
  <si>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</si>
  <si>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</si>
  <si>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</si>
  <si>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</si>
  <si>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</si>
  <si>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</si>
  <si>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</si>
  <si>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</si>
  <si>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</si>
  <si>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</si>
  <si>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</t>
  </si>
  <si>
    <t xml:space="preserve">PUB CODE</t>
  </si>
  <si>
    <t xml:space="preserve">Book ID List</t>
  </si>
  <si>
    <t xml:space="preserve">Before Orig</t>
  </si>
  <si>
    <t xml:space="preserve">Formula - DO NOT TOUCH</t>
  </si>
  <si>
    <t xml:space="preserve">QU8654</t>
  </si>
  <si>
    <t xml:space="preserve">WPS Energy</t>
  </si>
  <si>
    <t xml:space="preserve">Middle Market - Central</t>
  </si>
  <si>
    <t xml:space="preserve">2400/D</t>
  </si>
  <si>
    <t xml:space="preserve">Pollan</t>
  </si>
  <si>
    <t xml:space="preserve">OPTIONS</t>
  </si>
  <si>
    <t xml:space="preserve">B</t>
  </si>
  <si>
    <t xml:space="preserve">4/1-6/1</t>
  </si>
  <si>
    <t xml:space="preserve">Index Flat</t>
  </si>
  <si>
    <t xml:space="preserve">MICH_CG-GD</t>
  </si>
  <si>
    <t xml:space="preserve">EMW</t>
  </si>
  <si>
    <t xml:space="preserve">QV5217</t>
  </si>
  <si>
    <t xml:space="preserve">MidAmerican</t>
  </si>
  <si>
    <t xml:space="preserve">McCaffrey</t>
  </si>
  <si>
    <t xml:space="preserve">FT-Ontario</t>
  </si>
  <si>
    <t xml:space="preserve">S</t>
  </si>
  <si>
    <t xml:space="preserve">4/1-3/2</t>
  </si>
  <si>
    <t xml:space="preserve">NGI/CHI. Gate</t>
  </si>
  <si>
    <t xml:space="preserve">FT-CENT</t>
  </si>
  <si>
    <t xml:space="preserve">QV7829</t>
  </si>
  <si>
    <t xml:space="preserve">Clinton</t>
  </si>
  <si>
    <t xml:space="preserve">NG-Price</t>
  </si>
  <si>
    <t xml:space="preserve">04/01-03/02</t>
  </si>
  <si>
    <t xml:space="preserve">FT-DENVER</t>
  </si>
  <si>
    <t xml:space="preserve">qw5601</t>
  </si>
  <si>
    <t xml:space="preserve">clinton</t>
  </si>
  <si>
    <t xml:space="preserve">QW7805</t>
  </si>
  <si>
    <t xml:space="preserve">Michcon</t>
  </si>
  <si>
    <t xml:space="preserve">04/01-10/01</t>
  </si>
  <si>
    <t xml:space="preserve">FT-EATP</t>
  </si>
  <si>
    <t xml:space="preserve">QW0865</t>
  </si>
  <si>
    <t xml:space="preserve">ADM</t>
  </si>
  <si>
    <t xml:space="preserve">POLLAN</t>
  </si>
  <si>
    <t xml:space="preserve">GD-CENTRAL</t>
  </si>
  <si>
    <t xml:space="preserve">04/01-10/02</t>
  </si>
  <si>
    <t xml:space="preserve">IF-PAN/TX/OK</t>
  </si>
  <si>
    <t xml:space="preserve">FT-EOLTX</t>
  </si>
  <si>
    <t xml:space="preserve">QX3623</t>
  </si>
  <si>
    <t xml:space="preserve">01/02-03/02</t>
  </si>
  <si>
    <t xml:space="preserve">v</t>
  </si>
  <si>
    <t xml:space="preserve">QY3282</t>
  </si>
  <si>
    <t xml:space="preserve">s</t>
  </si>
  <si>
    <t xml:space="preserve">FT-Int-Cen-Mid</t>
  </si>
  <si>
    <t xml:space="preserve">QY2134</t>
  </si>
  <si>
    <t xml:space="preserve">NNG</t>
  </si>
  <si>
    <t xml:space="preserve">03/22-08/01</t>
  </si>
  <si>
    <t xml:space="preserve">NNG/Demarcation</t>
  </si>
  <si>
    <t xml:space="preserve">FT-MKTEAST</t>
  </si>
  <si>
    <t xml:space="preserve">QY5706.1</t>
  </si>
  <si>
    <t xml:space="preserve">Nicor Enerchange</t>
  </si>
  <si>
    <t xml:space="preserve">10000/D</t>
  </si>
  <si>
    <t xml:space="preserve">4/01-3/02</t>
  </si>
  <si>
    <t xml:space="preserve">I+.0125</t>
  </si>
  <si>
    <t xml:space="preserve">NGI/CHI./NIPSCO</t>
  </si>
  <si>
    <t xml:space="preserve">FT-NWEST</t>
  </si>
  <si>
    <t xml:space="preserve">QY8677</t>
  </si>
  <si>
    <t xml:space="preserve">20000/M</t>
  </si>
  <si>
    <t xml:space="preserve">4/01-4/01</t>
  </si>
  <si>
    <t xml:space="preserve">NX1</t>
  </si>
  <si>
    <t xml:space="preserve">QY8682</t>
  </si>
  <si>
    <t xml:space="preserve">QY8551</t>
  </si>
  <si>
    <t xml:space="preserve">Pioneer</t>
  </si>
  <si>
    <t xml:space="preserve">13500/d</t>
  </si>
  <si>
    <t xml:space="preserve">pollan</t>
  </si>
  <si>
    <t xml:space="preserve">gd-central</t>
  </si>
  <si>
    <t xml:space="preserve">b</t>
  </si>
  <si>
    <t xml:space="preserve">04/01-06/01</t>
  </si>
  <si>
    <t xml:space="preserve">if-pan/tx/ok</t>
  </si>
  <si>
    <t xml:space="preserve">QY8643</t>
  </si>
  <si>
    <t xml:space="preserve">utilicorp</t>
  </si>
  <si>
    <t xml:space="preserve">varied</t>
  </si>
  <si>
    <t xml:space="preserve">ft-cent</t>
  </si>
  <si>
    <t xml:space="preserve">if-anr/la</t>
  </si>
  <si>
    <t xml:space="preserve">NG-MM</t>
  </si>
  <si>
    <t xml:space="preserve">QZ6258.1</t>
  </si>
  <si>
    <t xml:space="preserve">ng-price</t>
  </si>
  <si>
    <t xml:space="preserve">QZ5861</t>
  </si>
  <si>
    <t xml:space="preserve">EES</t>
  </si>
  <si>
    <t xml:space="preserve">20000 /D</t>
  </si>
  <si>
    <t xml:space="preserve">FRIHART</t>
  </si>
  <si>
    <t xml:space="preserve">IF-NORMA/EAST</t>
  </si>
  <si>
    <t xml:space="preserve">GD-HUB</t>
  </si>
  <si>
    <t xml:space="preserve">GD-NEW</t>
  </si>
  <si>
    <t xml:space="preserve">GD-TEXAS</t>
  </si>
  <si>
    <t xml:space="preserve">STORAGE</t>
  </si>
  <si>
    <t xml:space="preserve">TOTAL ORIGINATION</t>
  </si>
  <si>
    <t xml:space="preserve">Origination Summary Schedule - Mar-01</t>
  </si>
  <si>
    <t xml:space="preserve">Origination</t>
  </si>
  <si>
    <t xml:space="preserve">Number of</t>
  </si>
  <si>
    <t xml:space="preserve">Amount</t>
  </si>
  <si>
    <t xml:space="preserve">Originated Deals</t>
  </si>
  <si>
    <t xml:space="preserve">Sylvia Pollan</t>
  </si>
  <si>
    <t xml:space="preserve">Dierdre McCaffrey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</si>
</sst>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_(\$* #,##0.00_);_(\$* \(#,##0.00\);_(\$* \-??_);_(@_)"/>
    <numFmt numFmtId="170" formatCode="General_)"/>
    <numFmt numFmtId="171" formatCode="&quot;Detail of New Transactions By Originator - &quot;mmmm&quot;, &quot;yyyy"/>
    <numFmt numFmtId="172" formatCode="&quot;As of &quot;mmmm\ dd&quot;, &quot;yyyy"/>
    <numFmt numFmtId="173" formatCode="[$-409]m/d/yyyy"/>
    <numFmt numFmtId="174" formatCode="[$-409]mmm\-yy"/>
    <numFmt numFmtId="175" formatCode="_(* #,##0.00_);_(* \(#,##0.00\);_(* \-??_);_(@_)"/>
    <numFmt numFmtId="176" formatCode="0"/>
    <numFmt numFmtId="177" formatCode="_(* #,##0_);_(* \(#,##0\);_(* \-??_);_(@_)"/>
    <numFmt numFmtId="178" formatCode="mm/dd/yy"/>
    <numFmt numFmtId="179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3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4" borderId="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4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6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6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6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6" borderId="5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6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6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Ftoc0101" xfId="20"/>
    <cellStyle name="Comma_Ftoc0101" xfId="21"/>
    <cellStyle name="Comma_Report" xfId="22"/>
    <cellStyle name="Currency [0]_Ftoc0101" xfId="23"/>
    <cellStyle name="Currency_Ftoc0101" xfId="24"/>
    <cellStyle name="Currency_Ftoc1200" xfId="25"/>
    <cellStyle name="Currency_TopPage multi Post ID" xfId="26"/>
    <cellStyle name="Normal_0694ORG" xfId="2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8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1" width="2.28"/>
    <col collapsed="false" customWidth="true" hidden="false" outlineLevel="0" max="3" min="3" style="1" width="10.56"/>
    <col collapsed="false" customWidth="true" hidden="false" outlineLevel="0" max="4" min="4" style="1" width="2.56"/>
    <col collapsed="false" customWidth="true" hidden="false" outlineLevel="0" max="5" min="5" style="1" width="17.56"/>
    <col collapsed="false" customWidth="true" hidden="false" outlineLevel="0" max="6" min="6" style="1" width="2.7"/>
    <col collapsed="false" customWidth="true" hidden="false" outlineLevel="0" max="7" min="7" style="1" width="26.42"/>
    <col collapsed="false" customWidth="true" hidden="false" outlineLevel="0" max="8" min="8" style="0" width="2.42"/>
    <col collapsed="false" customWidth="true" hidden="false" outlineLevel="0" max="9" min="9" style="2" width="13.85"/>
    <col collapsed="false" customWidth="true" hidden="false" outlineLevel="0" max="10" min="10" style="3" width="2.84"/>
    <col collapsed="false" customWidth="true" hidden="false" outlineLevel="0" max="11" min="11" style="2" width="13.14"/>
    <col collapsed="false" customWidth="true" hidden="false" outlineLevel="0" max="12" min="12" style="3" width="2.56"/>
    <col collapsed="false" customWidth="true" hidden="false" outlineLevel="0" max="13" min="13" style="4" width="30.13"/>
    <col collapsed="false" customWidth="true" hidden="false" outlineLevel="0" max="14" min="14" style="5" width="16.99"/>
    <col collapsed="false" customWidth="true" hidden="false" outlineLevel="0" max="15" min="15" style="1" width="11.42"/>
    <col collapsed="false" customWidth="true" hidden="false" outlineLevel="0" max="16" min="16" style="6" width="21.13"/>
    <col collapsed="false" customWidth="true" hidden="false" outlineLevel="0" max="17" min="17" style="7" width="5.28"/>
    <col collapsed="false" customWidth="true" hidden="false" outlineLevel="0" max="18" min="18" style="7" width="11.28"/>
    <col collapsed="false" customWidth="true" hidden="false" outlineLevel="0" max="19" min="19" style="7" width="8.99"/>
    <col collapsed="false" customWidth="true" hidden="false" outlineLevel="0" max="20" min="20" style="7" width="17.56"/>
    <col collapsed="false" customWidth="true" hidden="false" outlineLevel="0" max="21" min="21" style="1" width="2.7"/>
    <col collapsed="false" customWidth="true" hidden="true" outlineLevel="0" max="22" min="22" style="8" width="23.7"/>
    <col collapsed="false" customWidth="true" hidden="true" outlineLevel="0" max="23" min="23" style="1" width="4.99"/>
    <col collapsed="false" customWidth="true" hidden="true" outlineLevel="0" max="24" min="24" style="1" width="2.42"/>
    <col collapsed="false" customWidth="true" hidden="false" outlineLevel="0" max="25" min="25" style="1" width="18.14"/>
    <col collapsed="false" customWidth="true" hidden="false" outlineLevel="0" max="26" min="26" style="1" width="2.42"/>
    <col collapsed="false" customWidth="true" hidden="false" outlineLevel="0" max="27" min="27" style="1" width="10.85"/>
    <col collapsed="false" customWidth="true" hidden="false" outlineLevel="0" max="28" min="28" style="1" width="8.56"/>
    <col collapsed="false" customWidth="true" hidden="false" outlineLevel="0" max="29" min="29" style="1" width="17.85"/>
    <col collapsed="false" customWidth="true" hidden="false" outlineLevel="0" max="30" min="30" style="1" width="3.28"/>
    <col collapsed="false" customWidth="true" hidden="false" outlineLevel="0" max="31" min="31" style="1" width="13.56"/>
    <col collapsed="false" customWidth="true" hidden="false" outlineLevel="0" max="32" min="32" style="1" width="3.28"/>
    <col collapsed="false" customWidth="true" hidden="false" outlineLevel="0" max="33" min="33" style="1" width="10.99"/>
    <col collapsed="false" customWidth="true" hidden="false" outlineLevel="0" max="34" min="34" style="1" width="2.42"/>
    <col collapsed="false" customWidth="true" hidden="false" outlineLevel="0" max="35" min="35" style="1" width="4.99"/>
    <col collapsed="false" customWidth="true" hidden="false" outlineLevel="0" max="36" min="36" style="1" width="1.56"/>
    <col collapsed="false" customWidth="true" hidden="false" outlineLevel="0" max="37" min="37" style="1" width="5.85"/>
    <col collapsed="false" customWidth="true" hidden="false" outlineLevel="0" max="38" min="38" style="1" width="3.28"/>
    <col collapsed="false" customWidth="true" hidden="false" outlineLevel="0" max="39" min="39" style="1" width="9.28"/>
    <col collapsed="false" customWidth="true" hidden="false" outlineLevel="0" max="40" min="40" style="1" width="2.42"/>
    <col collapsed="false" customWidth="true" hidden="false" outlineLevel="0" max="41" min="41" style="1" width="10.99"/>
    <col collapsed="false" customWidth="false" hidden="false" outlineLevel="0" max="257" min="42" style="1" width="8.41"/>
  </cols>
  <sheetData>
    <row r="1" customFormat="false" ht="18.75" hidden="false" customHeight="false" outlineLevel="0" collapsed="false">
      <c r="A1" s="9" t="s">
        <v>0</v>
      </c>
      <c r="B1" s="9"/>
      <c r="C1" s="9"/>
      <c r="D1" s="9"/>
      <c r="E1" s="9"/>
      <c r="F1" s="9"/>
      <c r="G1" s="9"/>
      <c r="H1" s="9"/>
      <c r="J1" s="10"/>
      <c r="L1" s="10"/>
      <c r="M1" s="11"/>
      <c r="N1" s="12"/>
      <c r="O1" s="7"/>
      <c r="AD1" s="13" t="s">
        <v>1</v>
      </c>
      <c r="AF1" s="14"/>
    </row>
    <row r="2" customFormat="false" ht="18.75" hidden="false" customHeight="false" outlineLevel="0" collapsed="false">
      <c r="A2" s="15" t="n">
        <v>36892</v>
      </c>
      <c r="B2" s="15"/>
      <c r="C2" s="15"/>
      <c r="D2" s="15"/>
      <c r="E2" s="15"/>
      <c r="F2" s="15"/>
      <c r="G2" s="15"/>
      <c r="H2" s="15"/>
      <c r="J2" s="10"/>
      <c r="L2" s="10"/>
      <c r="M2" s="11"/>
      <c r="N2" s="12"/>
      <c r="O2" s="7"/>
      <c r="AD2" s="13" t="s">
        <v>2</v>
      </c>
      <c r="AF2" s="14"/>
    </row>
    <row r="3" customFormat="false" ht="18.75" hidden="false" customHeight="false" outlineLevel="0" collapsed="false">
      <c r="A3" s="16" t="s">
        <v>3</v>
      </c>
      <c r="B3" s="16"/>
      <c r="C3" s="16"/>
      <c r="D3" s="16"/>
      <c r="E3" s="16"/>
      <c r="F3" s="16"/>
      <c r="G3" s="16"/>
      <c r="H3" s="16"/>
      <c r="J3" s="10"/>
      <c r="L3" s="10"/>
      <c r="M3" s="11"/>
      <c r="N3" s="12"/>
      <c r="O3" s="7"/>
    </row>
    <row r="4" customFormat="false" ht="18.75" hidden="false" customHeight="false" outlineLevel="0" collapsed="false">
      <c r="A4" s="17" t="n">
        <v>36951</v>
      </c>
      <c r="B4" s="17"/>
      <c r="C4" s="17"/>
      <c r="D4" s="17"/>
      <c r="E4" s="17"/>
      <c r="F4" s="17"/>
      <c r="G4" s="17"/>
      <c r="H4" s="17"/>
      <c r="J4" s="10"/>
      <c r="L4" s="10"/>
      <c r="M4" s="11"/>
      <c r="N4" s="12"/>
      <c r="O4" s="7"/>
    </row>
    <row r="5" customFormat="false" ht="18.75" hidden="false" customHeight="false" outlineLevel="0" collapsed="false">
      <c r="F5" s="14"/>
      <c r="G5" s="13"/>
    </row>
    <row r="6" customFormat="false" ht="18.75" hidden="false" customHeight="false" outlineLevel="0" collapsed="false">
      <c r="A6" s="18"/>
      <c r="B6" s="18"/>
      <c r="C6" s="18"/>
      <c r="D6" s="18"/>
      <c r="E6" s="18"/>
      <c r="F6" s="18"/>
      <c r="G6" s="18"/>
      <c r="H6" s="18"/>
      <c r="I6" s="19"/>
      <c r="J6" s="12" t="s">
        <v>4</v>
      </c>
      <c r="K6" s="19"/>
      <c r="L6" s="5"/>
      <c r="M6" s="20" t="s">
        <v>5</v>
      </c>
      <c r="O6" s="18"/>
      <c r="P6" s="21"/>
      <c r="Q6" s="21"/>
      <c r="R6" s="21"/>
      <c r="S6" s="21"/>
      <c r="T6" s="21"/>
      <c r="U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8.75" hidden="false" customHeight="false" outlineLevel="0" collapsed="false">
      <c r="A7" s="22"/>
      <c r="B7" s="22"/>
      <c r="C7" s="22"/>
      <c r="D7" s="22"/>
      <c r="E7" s="22"/>
      <c r="F7" s="22"/>
      <c r="G7" s="22"/>
      <c r="H7" s="21"/>
      <c r="I7" s="23"/>
      <c r="J7" s="24" t="s">
        <v>6</v>
      </c>
      <c r="K7" s="23"/>
      <c r="L7" s="12"/>
      <c r="M7" s="20" t="s">
        <v>7</v>
      </c>
      <c r="N7" s="25" t="s">
        <v>8</v>
      </c>
      <c r="O7" s="22"/>
      <c r="P7" s="21"/>
      <c r="Q7" s="21"/>
      <c r="R7" s="21"/>
      <c r="S7" s="21"/>
      <c r="T7" s="21"/>
      <c r="U7" s="18"/>
      <c r="W7" s="18"/>
      <c r="X7" s="18"/>
      <c r="Y7" s="18" t="s">
        <v>9</v>
      </c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.75" hidden="false" customHeight="false" outlineLevel="0" collapsed="false">
      <c r="A8" s="26" t="s">
        <v>10</v>
      </c>
      <c r="B8" s="21"/>
      <c r="C8" s="27" t="s">
        <v>11</v>
      </c>
      <c r="D8" s="21"/>
      <c r="E8" s="26" t="s">
        <v>12</v>
      </c>
      <c r="F8" s="21"/>
      <c r="G8" s="26" t="s">
        <v>13</v>
      </c>
      <c r="H8" s="21"/>
      <c r="I8" s="23" t="s">
        <v>14</v>
      </c>
      <c r="J8" s="12"/>
      <c r="K8" s="23" t="s">
        <v>15</v>
      </c>
      <c r="L8" s="12"/>
      <c r="M8" s="28" t="s">
        <v>16</v>
      </c>
      <c r="N8" s="29" t="s">
        <v>17</v>
      </c>
      <c r="O8" s="26" t="s">
        <v>18</v>
      </c>
      <c r="P8" s="26" t="s">
        <v>19</v>
      </c>
      <c r="Q8" s="26" t="s">
        <v>20</v>
      </c>
      <c r="R8" s="26" t="s">
        <v>21</v>
      </c>
      <c r="S8" s="26" t="s">
        <v>22</v>
      </c>
      <c r="T8" s="26" t="s">
        <v>23</v>
      </c>
      <c r="U8" s="18"/>
      <c r="V8" s="30" t="s">
        <v>24</v>
      </c>
      <c r="W8" s="18"/>
      <c r="X8" s="18"/>
      <c r="Y8" s="18" t="s">
        <v>25</v>
      </c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5.75" hidden="false" customHeight="false" outlineLevel="0" collapsed="false">
      <c r="M9" s="31" t="s">
        <v>26</v>
      </c>
      <c r="V9" s="32"/>
    </row>
    <row r="10" customFormat="false" ht="15.75" hidden="false" customHeight="false" outlineLevel="0" collapsed="false">
      <c r="A10" s="7" t="s">
        <v>27</v>
      </c>
      <c r="C10" s="33" t="n">
        <v>36951</v>
      </c>
      <c r="E10" s="34" t="s">
        <v>28</v>
      </c>
      <c r="G10" s="34" t="s">
        <v>29</v>
      </c>
      <c r="I10" s="35"/>
      <c r="J10" s="36"/>
      <c r="K10" s="35" t="s">
        <v>30</v>
      </c>
      <c r="M10" s="37" t="n">
        <f aca="false">N10/1000</f>
        <v>6.552</v>
      </c>
      <c r="N10" s="5" t="n">
        <v>6552</v>
      </c>
      <c r="O10" s="7" t="s">
        <v>31</v>
      </c>
      <c r="P10" s="7" t="s">
        <v>32</v>
      </c>
      <c r="Q10" s="7" t="s">
        <v>33</v>
      </c>
      <c r="R10" s="38" t="s">
        <v>34</v>
      </c>
      <c r="S10" s="7" t="s">
        <v>35</v>
      </c>
      <c r="T10" s="7" t="s">
        <v>36</v>
      </c>
      <c r="U10" s="39"/>
      <c r="V10" s="32" t="s">
        <v>37</v>
      </c>
      <c r="AA10" s="1" t="n">
        <f aca="false">N10</f>
        <v>6552</v>
      </c>
      <c r="AB10" s="1" t="n">
        <v>1</v>
      </c>
    </row>
    <row r="11" customFormat="false" ht="15.75" hidden="false" customHeight="false" outlineLevel="0" collapsed="false">
      <c r="A11" s="7" t="s">
        <v>38</v>
      </c>
      <c r="C11" s="33" t="n">
        <v>36956</v>
      </c>
      <c r="E11" s="34" t="s">
        <v>39</v>
      </c>
      <c r="G11" s="34" t="s">
        <v>29</v>
      </c>
      <c r="I11" s="35" t="n">
        <f aca="false">256407/1000000</f>
        <v>0.256407</v>
      </c>
      <c r="J11" s="35"/>
      <c r="K11" s="35"/>
      <c r="M11" s="37" t="n">
        <f aca="false">N11/1000</f>
        <v>5.128</v>
      </c>
      <c r="N11" s="5" t="n">
        <v>5128</v>
      </c>
      <c r="O11" s="7" t="s">
        <v>40</v>
      </c>
      <c r="P11" s="40" t="s">
        <v>41</v>
      </c>
      <c r="Q11" s="7" t="s">
        <v>42</v>
      </c>
      <c r="R11" s="38" t="s">
        <v>43</v>
      </c>
      <c r="S11" s="7" t="n">
        <v>0.15</v>
      </c>
      <c r="T11" s="7" t="s">
        <v>44</v>
      </c>
      <c r="V11" s="32" t="s">
        <v>45</v>
      </c>
      <c r="AA11" s="1" t="n">
        <f aca="false">N11</f>
        <v>5128</v>
      </c>
      <c r="AB11" s="1" t="n">
        <v>1</v>
      </c>
    </row>
    <row r="12" customFormat="false" ht="15.75" hidden="false" customHeight="false" outlineLevel="0" collapsed="false">
      <c r="A12" s="7" t="s">
        <v>46</v>
      </c>
      <c r="C12" s="33" t="n">
        <v>36957</v>
      </c>
      <c r="E12" s="34" t="s">
        <v>47</v>
      </c>
      <c r="G12" s="34" t="s">
        <v>29</v>
      </c>
      <c r="I12" s="35" t="n">
        <v>20000</v>
      </c>
      <c r="J12" s="35"/>
      <c r="K12" s="35"/>
      <c r="M12" s="37" t="n">
        <f aca="false">N12/1000</f>
        <v>2.4</v>
      </c>
      <c r="N12" s="5" t="n">
        <v>2400</v>
      </c>
      <c r="O12" s="7" t="s">
        <v>40</v>
      </c>
      <c r="P12" s="40" t="s">
        <v>48</v>
      </c>
      <c r="Q12" s="7" t="s">
        <v>42</v>
      </c>
      <c r="R12" s="38" t="s">
        <v>49</v>
      </c>
      <c r="V12" s="32" t="s">
        <v>50</v>
      </c>
      <c r="AA12" s="1" t="n">
        <f aca="false">N12</f>
        <v>2400</v>
      </c>
      <c r="AB12" s="1" t="n">
        <v>1</v>
      </c>
    </row>
    <row r="13" customFormat="false" ht="15.75" hidden="false" customHeight="false" outlineLevel="0" collapsed="false">
      <c r="A13" s="7" t="s">
        <v>51</v>
      </c>
      <c r="C13" s="33" t="n">
        <v>36962</v>
      </c>
      <c r="E13" s="34" t="s">
        <v>52</v>
      </c>
      <c r="G13" s="34" t="s">
        <v>29</v>
      </c>
      <c r="I13" s="35" t="n">
        <v>20000</v>
      </c>
      <c r="J13" s="35"/>
      <c r="K13" s="35"/>
      <c r="M13" s="37" t="n">
        <f aca="false">N13/1000</f>
        <v>0.3</v>
      </c>
      <c r="N13" s="5" t="n">
        <v>300</v>
      </c>
      <c r="O13" s="7" t="s">
        <v>31</v>
      </c>
      <c r="P13" s="40" t="s">
        <v>48</v>
      </c>
      <c r="Q13" s="7" t="s">
        <v>42</v>
      </c>
      <c r="R13" s="38" t="s">
        <v>49</v>
      </c>
      <c r="V13" s="32" t="s">
        <v>50</v>
      </c>
      <c r="AA13" s="1" t="n">
        <f aca="false">N13</f>
        <v>300</v>
      </c>
      <c r="AB13" s="1" t="n">
        <v>1</v>
      </c>
    </row>
    <row r="14" customFormat="false" ht="15.75" hidden="false" customHeight="false" outlineLevel="0" collapsed="false">
      <c r="A14" s="7" t="s">
        <v>53</v>
      </c>
      <c r="C14" s="33" t="n">
        <v>36963</v>
      </c>
      <c r="E14" s="34" t="s">
        <v>54</v>
      </c>
      <c r="G14" s="34" t="s">
        <v>29</v>
      </c>
      <c r="H14" s="7"/>
      <c r="I14" s="35" t="n">
        <v>20000</v>
      </c>
      <c r="J14" s="35"/>
      <c r="K14" s="35"/>
      <c r="M14" s="37" t="n">
        <f aca="false">N14/1000</f>
        <v>21.4</v>
      </c>
      <c r="N14" s="5" t="n">
        <v>21400</v>
      </c>
      <c r="O14" s="7" t="s">
        <v>31</v>
      </c>
      <c r="P14" s="40" t="s">
        <v>48</v>
      </c>
      <c r="Q14" s="7" t="s">
        <v>42</v>
      </c>
      <c r="R14" s="38" t="s">
        <v>55</v>
      </c>
      <c r="T14" s="41"/>
      <c r="U14" s="7"/>
      <c r="V14" s="32" t="s">
        <v>56</v>
      </c>
      <c r="W14" s="7"/>
      <c r="X14" s="7"/>
      <c r="Y14" s="7"/>
      <c r="Z14" s="7"/>
      <c r="AA14" s="1" t="n">
        <f aca="false">N14</f>
        <v>21400</v>
      </c>
      <c r="AB14" s="1" t="n">
        <v>1</v>
      </c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15.75" hidden="false" customHeight="false" outlineLevel="0" collapsed="false">
      <c r="A15" s="7" t="s">
        <v>57</v>
      </c>
      <c r="C15" s="33" t="n">
        <v>36964</v>
      </c>
      <c r="E15" s="34" t="s">
        <v>58</v>
      </c>
      <c r="G15" s="34" t="s">
        <v>29</v>
      </c>
      <c r="H15" s="7"/>
      <c r="I15" s="35" t="n">
        <v>5000</v>
      </c>
      <c r="J15" s="35"/>
      <c r="K15" s="35"/>
      <c r="M15" s="37" t="n">
        <f aca="false">N15/1000</f>
        <v>34.775</v>
      </c>
      <c r="N15" s="5" t="n">
        <v>34775</v>
      </c>
      <c r="O15" s="7" t="s">
        <v>59</v>
      </c>
      <c r="P15" s="7" t="s">
        <v>60</v>
      </c>
      <c r="Q15" s="7" t="s">
        <v>42</v>
      </c>
      <c r="R15" s="38" t="s">
        <v>61</v>
      </c>
      <c r="S15" s="7" t="n">
        <v>4.99</v>
      </c>
      <c r="T15" s="7" t="s">
        <v>62</v>
      </c>
      <c r="U15" s="7"/>
      <c r="V15" s="32" t="s">
        <v>63</v>
      </c>
      <c r="W15" s="7"/>
      <c r="X15" s="7"/>
      <c r="Y15" s="7"/>
      <c r="Z15" s="7"/>
      <c r="AA15" s="1" t="n">
        <f aca="false">N15</f>
        <v>34775</v>
      </c>
      <c r="AB15" s="1" t="n">
        <v>1</v>
      </c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</row>
    <row r="16" customFormat="false" ht="15.75" hidden="false" customHeight="false" outlineLevel="0" collapsed="false">
      <c r="A16" s="7" t="s">
        <v>64</v>
      </c>
      <c r="C16" s="33" t="n">
        <v>36965</v>
      </c>
      <c r="E16" s="34" t="s">
        <v>47</v>
      </c>
      <c r="G16" s="34" t="s">
        <v>29</v>
      </c>
      <c r="H16" s="7"/>
      <c r="I16" s="35" t="n">
        <v>60000</v>
      </c>
      <c r="J16" s="35"/>
      <c r="K16" s="35"/>
      <c r="M16" s="37" t="n">
        <f aca="false">N16/1000</f>
        <v>0.6</v>
      </c>
      <c r="N16" s="5" t="n">
        <v>600</v>
      </c>
      <c r="O16" s="7" t="s">
        <v>59</v>
      </c>
      <c r="P16" s="40" t="s">
        <v>48</v>
      </c>
      <c r="Q16" s="7" t="s">
        <v>42</v>
      </c>
      <c r="R16" s="38" t="s">
        <v>65</v>
      </c>
      <c r="S16" s="7" t="s">
        <v>66</v>
      </c>
      <c r="U16" s="7"/>
      <c r="V16" s="32" t="s">
        <v>63</v>
      </c>
      <c r="W16" s="7"/>
      <c r="X16" s="7"/>
      <c r="Y16" s="7"/>
      <c r="Z16" s="7"/>
      <c r="AA16" s="1" t="n">
        <f aca="false">N16</f>
        <v>600</v>
      </c>
      <c r="AB16" s="1" t="n">
        <v>1</v>
      </c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</row>
    <row r="17" customFormat="false" ht="15.75" hidden="false" customHeight="false" outlineLevel="0" collapsed="false">
      <c r="A17" s="7" t="s">
        <v>67</v>
      </c>
      <c r="C17" s="33" t="n">
        <v>36971</v>
      </c>
      <c r="E17" s="34" t="s">
        <v>47</v>
      </c>
      <c r="G17" s="34" t="s">
        <v>29</v>
      </c>
      <c r="H17" s="7"/>
      <c r="I17" s="35" t="n">
        <v>110000</v>
      </c>
      <c r="J17" s="35"/>
      <c r="K17" s="35"/>
      <c r="M17" s="37" t="n">
        <f aca="false">N17/1000</f>
        <v>1.1</v>
      </c>
      <c r="N17" s="5" t="n">
        <v>1100</v>
      </c>
      <c r="O17" s="7" t="s">
        <v>31</v>
      </c>
      <c r="P17" s="7" t="s">
        <v>48</v>
      </c>
      <c r="Q17" s="7" t="s">
        <v>68</v>
      </c>
      <c r="R17" s="38" t="n">
        <v>36982</v>
      </c>
      <c r="S17" s="7" t="n">
        <v>5.1</v>
      </c>
      <c r="U17" s="7"/>
      <c r="V17" s="32" t="s">
        <v>69</v>
      </c>
      <c r="W17" s="7"/>
      <c r="X17" s="7"/>
      <c r="Y17" s="7"/>
      <c r="Z17" s="7"/>
      <c r="AA17" s="1" t="n">
        <f aca="false">N17</f>
        <v>1100</v>
      </c>
      <c r="AB17" s="1" t="n">
        <v>1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</row>
    <row r="18" customFormat="false" ht="15.75" hidden="false" customHeight="false" outlineLevel="0" collapsed="false">
      <c r="A18" s="33" t="s">
        <v>70</v>
      </c>
      <c r="C18" s="33" t="n">
        <v>36971</v>
      </c>
      <c r="E18" s="34" t="s">
        <v>71</v>
      </c>
      <c r="G18" s="34" t="s">
        <v>29</v>
      </c>
      <c r="H18" s="7"/>
      <c r="I18" s="35" t="n">
        <v>78000</v>
      </c>
      <c r="J18" s="36"/>
      <c r="K18" s="35"/>
      <c r="M18" s="37" t="n">
        <f aca="false">N18/1000</f>
        <v>0.924</v>
      </c>
      <c r="N18" s="5" t="n">
        <v>924</v>
      </c>
      <c r="O18" s="7" t="s">
        <v>40</v>
      </c>
      <c r="P18" s="7" t="s">
        <v>69</v>
      </c>
      <c r="Q18" s="7" t="s">
        <v>42</v>
      </c>
      <c r="R18" s="38" t="s">
        <v>72</v>
      </c>
      <c r="T18" s="7" t="s">
        <v>73</v>
      </c>
      <c r="U18" s="7"/>
      <c r="V18" s="32" t="s">
        <v>74</v>
      </c>
      <c r="W18" s="7"/>
      <c r="X18" s="7"/>
      <c r="Y18" s="7" t="n">
        <v>924</v>
      </c>
      <c r="Z18" s="7"/>
      <c r="AA18" s="1" t="n">
        <f aca="false">N18</f>
        <v>924</v>
      </c>
      <c r="AB18" s="1" t="n">
        <v>1</v>
      </c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</row>
    <row r="19" customFormat="false" ht="15.75" hidden="false" customHeight="false" outlineLevel="0" collapsed="false">
      <c r="A19" s="33" t="s">
        <v>75</v>
      </c>
      <c r="C19" s="33" t="n">
        <v>36973</v>
      </c>
      <c r="E19" s="34" t="s">
        <v>76</v>
      </c>
      <c r="G19" s="34" t="s">
        <v>29</v>
      </c>
      <c r="H19" s="7"/>
      <c r="I19" s="35" t="s">
        <v>77</v>
      </c>
      <c r="J19" s="36"/>
      <c r="K19" s="35"/>
      <c r="M19" s="37" t="n">
        <f aca="false">N19/1000</f>
        <v>17.846</v>
      </c>
      <c r="N19" s="5" t="n">
        <v>17846</v>
      </c>
      <c r="O19" s="7" t="s">
        <v>31</v>
      </c>
      <c r="P19" s="7" t="s">
        <v>41</v>
      </c>
      <c r="Q19" s="7" t="s">
        <v>42</v>
      </c>
      <c r="R19" s="38" t="s">
        <v>78</v>
      </c>
      <c r="S19" s="7" t="s">
        <v>79</v>
      </c>
      <c r="T19" s="7" t="s">
        <v>80</v>
      </c>
      <c r="U19" s="42"/>
      <c r="V19" s="32" t="s">
        <v>81</v>
      </c>
      <c r="W19" s="7"/>
      <c r="X19" s="7"/>
      <c r="Y19" s="7" t="n">
        <v>-77758</v>
      </c>
      <c r="Z19" s="7"/>
      <c r="AA19" s="1" t="n">
        <f aca="false">N19</f>
        <v>17846</v>
      </c>
      <c r="AB19" s="1" t="n">
        <v>1</v>
      </c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</row>
    <row r="20" customFormat="false" ht="15.75" hidden="false" customHeight="false" outlineLevel="0" collapsed="false">
      <c r="A20" s="33" t="s">
        <v>82</v>
      </c>
      <c r="C20" s="33" t="n">
        <v>36973</v>
      </c>
      <c r="E20" s="34" t="s">
        <v>28</v>
      </c>
      <c r="G20" s="34" t="s">
        <v>29</v>
      </c>
      <c r="H20" s="7"/>
      <c r="I20" s="35"/>
      <c r="J20" s="36"/>
      <c r="K20" s="35" t="s">
        <v>83</v>
      </c>
      <c r="M20" s="37" t="n">
        <f aca="false">N20/1000</f>
        <v>0</v>
      </c>
      <c r="N20" s="5" t="n">
        <v>0</v>
      </c>
      <c r="O20" s="7" t="s">
        <v>31</v>
      </c>
      <c r="P20" s="7" t="s">
        <v>48</v>
      </c>
      <c r="Q20" s="7" t="s">
        <v>33</v>
      </c>
      <c r="R20" s="38" t="s">
        <v>84</v>
      </c>
      <c r="T20" s="7" t="s">
        <v>85</v>
      </c>
      <c r="U20" s="42"/>
      <c r="V20" s="32" t="s">
        <v>81</v>
      </c>
      <c r="W20" s="7"/>
      <c r="X20" s="7"/>
      <c r="Y20" s="7" t="n">
        <v>360</v>
      </c>
      <c r="Z20" s="7"/>
      <c r="AA20" s="1" t="n">
        <f aca="false">N20</f>
        <v>0</v>
      </c>
      <c r="AB20" s="1" t="n">
        <v>1</v>
      </c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</row>
    <row r="21" customFormat="false" ht="15.75" hidden="false" customHeight="false" outlineLevel="0" collapsed="false">
      <c r="A21" s="33" t="s">
        <v>86</v>
      </c>
      <c r="C21" s="33" t="n">
        <v>36973</v>
      </c>
      <c r="E21" s="34" t="s">
        <v>28</v>
      </c>
      <c r="G21" s="34" t="s">
        <v>29</v>
      </c>
      <c r="H21" s="7"/>
      <c r="I21" s="35"/>
      <c r="J21" s="36"/>
      <c r="K21" s="35" t="s">
        <v>83</v>
      </c>
      <c r="M21" s="37" t="n">
        <f aca="false">N21/1000</f>
        <v>0</v>
      </c>
      <c r="N21" s="5" t="n">
        <v>0</v>
      </c>
      <c r="O21" s="7" t="s">
        <v>31</v>
      </c>
      <c r="P21" s="7" t="s">
        <v>48</v>
      </c>
      <c r="Q21" s="7" t="s">
        <v>33</v>
      </c>
      <c r="R21" s="38" t="s">
        <v>84</v>
      </c>
      <c r="T21" s="7" t="s">
        <v>85</v>
      </c>
      <c r="U21" s="42"/>
      <c r="V21" s="32" t="s">
        <v>81</v>
      </c>
      <c r="W21" s="7"/>
      <c r="X21" s="7"/>
      <c r="Y21" s="7" t="n">
        <v>60</v>
      </c>
      <c r="Z21" s="7"/>
      <c r="AA21" s="1" t="n">
        <f aca="false">N21</f>
        <v>0</v>
      </c>
      <c r="AB21" s="1" t="n">
        <v>1</v>
      </c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</row>
    <row r="22" customFormat="false" ht="15.75" hidden="false" customHeight="false" outlineLevel="0" collapsed="false">
      <c r="A22" s="7" t="s">
        <v>87</v>
      </c>
      <c r="C22" s="33" t="n">
        <v>36973</v>
      </c>
      <c r="E22" s="34" t="s">
        <v>88</v>
      </c>
      <c r="G22" s="43" t="s">
        <v>29</v>
      </c>
      <c r="I22" s="44"/>
      <c r="J22" s="35"/>
      <c r="K22" s="35" t="s">
        <v>89</v>
      </c>
      <c r="M22" s="37" t="n">
        <v>2.28</v>
      </c>
      <c r="N22" s="5" t="n">
        <v>2275</v>
      </c>
      <c r="O22" s="7" t="s">
        <v>90</v>
      </c>
      <c r="P22" s="7" t="s">
        <v>91</v>
      </c>
      <c r="Q22" s="7" t="s">
        <v>92</v>
      </c>
      <c r="R22" s="38" t="s">
        <v>93</v>
      </c>
      <c r="S22" s="7" t="n">
        <v>-0.0675</v>
      </c>
      <c r="T22" s="7" t="s">
        <v>94</v>
      </c>
      <c r="U22" s="42"/>
      <c r="V22" s="32"/>
      <c r="W22" s="7"/>
      <c r="X22" s="7"/>
      <c r="Y22" s="7" t="n">
        <v>3038</v>
      </c>
      <c r="Z22" s="7"/>
      <c r="AA22" s="1" t="n">
        <f aca="false">N22</f>
        <v>2275</v>
      </c>
      <c r="AB22" s="1" t="n">
        <v>1</v>
      </c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customFormat="false" ht="15.75" hidden="false" customHeight="false" outlineLevel="0" collapsed="false">
      <c r="A23" s="7" t="s">
        <v>95</v>
      </c>
      <c r="C23" s="33" t="n">
        <v>36973</v>
      </c>
      <c r="E23" s="34" t="s">
        <v>96</v>
      </c>
      <c r="G23" s="43" t="s">
        <v>29</v>
      </c>
      <c r="I23" s="44" t="s">
        <v>97</v>
      </c>
      <c r="J23" s="35"/>
      <c r="K23" s="35"/>
      <c r="M23" s="37" t="n">
        <v>0</v>
      </c>
      <c r="N23" s="5" t="n">
        <v>0</v>
      </c>
      <c r="O23" s="7" t="s">
        <v>90</v>
      </c>
      <c r="P23" s="7" t="s">
        <v>98</v>
      </c>
      <c r="Q23" s="7" t="s">
        <v>68</v>
      </c>
      <c r="R23" s="38" t="s">
        <v>55</v>
      </c>
      <c r="S23" s="7" t="n">
        <v>-0.07</v>
      </c>
      <c r="T23" s="7" t="s">
        <v>99</v>
      </c>
      <c r="U23" s="42"/>
      <c r="V23" s="32" t="n">
        <v>3032</v>
      </c>
      <c r="W23" s="7"/>
      <c r="X23" s="7"/>
      <c r="Y23" s="7" t="n">
        <v>3032</v>
      </c>
      <c r="Z23" s="7"/>
      <c r="AA23" s="1" t="n">
        <f aca="false">N23</f>
        <v>0</v>
      </c>
      <c r="AB23" s="1" t="n">
        <v>1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15.75" hidden="false" customHeight="false" outlineLevel="0" collapsed="false">
      <c r="A24" s="7" t="s">
        <v>95</v>
      </c>
      <c r="C24" s="33" t="n">
        <v>36977</v>
      </c>
      <c r="E24" s="34" t="s">
        <v>96</v>
      </c>
      <c r="G24" s="43" t="s">
        <v>29</v>
      </c>
      <c r="I24" s="44" t="s">
        <v>97</v>
      </c>
      <c r="J24" s="35"/>
      <c r="K24" s="35"/>
      <c r="M24" s="37" t="n">
        <v>0</v>
      </c>
      <c r="N24" s="5" t="n">
        <v>18450</v>
      </c>
      <c r="O24" s="7" t="s">
        <v>90</v>
      </c>
      <c r="P24" s="7" t="s">
        <v>100</v>
      </c>
      <c r="Q24" s="7" t="s">
        <v>42</v>
      </c>
      <c r="R24" s="38" t="s">
        <v>55</v>
      </c>
      <c r="U24" s="42"/>
      <c r="V24" s="32" t="n">
        <v>3032</v>
      </c>
      <c r="W24" s="7"/>
      <c r="X24" s="7"/>
      <c r="Y24" s="7" t="n">
        <v>-173085</v>
      </c>
      <c r="Z24" s="7"/>
      <c r="AA24" s="1" t="n">
        <f aca="false">N24</f>
        <v>18450</v>
      </c>
      <c r="AB24" s="1" t="n">
        <v>1</v>
      </c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</row>
    <row r="25" customFormat="false" ht="15.75" hidden="false" customHeight="false" outlineLevel="0" collapsed="false">
      <c r="A25" s="7" t="s">
        <v>101</v>
      </c>
      <c r="C25" s="33" t="n">
        <v>36977</v>
      </c>
      <c r="E25" s="34" t="s">
        <v>39</v>
      </c>
      <c r="G25" s="43" t="s">
        <v>29</v>
      </c>
      <c r="I25" s="44" t="n">
        <v>400000</v>
      </c>
      <c r="J25" s="35"/>
      <c r="K25" s="35"/>
      <c r="M25" s="37" t="n">
        <v>0</v>
      </c>
      <c r="N25" s="5" t="n">
        <v>1000</v>
      </c>
      <c r="O25" s="7" t="s">
        <v>90</v>
      </c>
      <c r="P25" s="7" t="s">
        <v>102</v>
      </c>
      <c r="Q25" s="7" t="s">
        <v>42</v>
      </c>
      <c r="R25" s="38" t="n">
        <v>36982</v>
      </c>
      <c r="S25" s="7" t="n">
        <v>5.6285</v>
      </c>
      <c r="U25" s="42"/>
      <c r="V25" s="32" t="n">
        <v>3032</v>
      </c>
      <c r="W25" s="7"/>
      <c r="X25" s="7"/>
      <c r="Y25" s="7" t="n">
        <v>3032</v>
      </c>
      <c r="Z25" s="7"/>
      <c r="AA25" s="1" t="n">
        <f aca="false">N25</f>
        <v>1000</v>
      </c>
      <c r="AB25" s="1" t="n">
        <v>1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</row>
    <row r="26" customFormat="false" ht="15.75" hidden="false" customHeight="false" outlineLevel="0" collapsed="false">
      <c r="A26" s="7" t="s">
        <v>103</v>
      </c>
      <c r="C26" s="33" t="n">
        <v>36977</v>
      </c>
      <c r="E26" s="34" t="s">
        <v>104</v>
      </c>
      <c r="G26" s="43" t="s">
        <v>29</v>
      </c>
      <c r="I26" s="44" t="s">
        <v>105</v>
      </c>
      <c r="J26" s="35"/>
      <c r="K26" s="35"/>
      <c r="M26" s="37" t="n">
        <f aca="false">N26/1000</f>
        <v>9</v>
      </c>
      <c r="N26" s="5" t="n">
        <v>9000</v>
      </c>
      <c r="O26" s="7" t="s">
        <v>106</v>
      </c>
      <c r="P26" s="7" t="s">
        <v>69</v>
      </c>
      <c r="Q26" s="7" t="s">
        <v>42</v>
      </c>
      <c r="R26" s="38" t="n">
        <v>36982</v>
      </c>
      <c r="S26" s="7" t="s">
        <v>35</v>
      </c>
      <c r="T26" s="7" t="s">
        <v>107</v>
      </c>
      <c r="U26" s="42"/>
      <c r="V26" s="32" t="s">
        <v>60</v>
      </c>
      <c r="W26" s="7"/>
      <c r="X26" s="7"/>
      <c r="Y26" s="7"/>
      <c r="Z26" s="7"/>
      <c r="AA26" s="1" t="n">
        <f aca="false">N26</f>
        <v>9000</v>
      </c>
      <c r="AB26" s="1" t="n">
        <v>1</v>
      </c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customFormat="false" ht="15.75" hidden="false" customHeight="false" outlineLevel="0" collapsed="false">
      <c r="A27" s="7"/>
      <c r="C27" s="33"/>
      <c r="E27" s="34"/>
      <c r="G27" s="45"/>
      <c r="I27" s="44"/>
      <c r="J27" s="35"/>
      <c r="K27" s="35"/>
      <c r="M27" s="37" t="n">
        <f aca="false">N27/1000</f>
        <v>0</v>
      </c>
      <c r="O27" s="7"/>
      <c r="P27" s="7"/>
      <c r="R27" s="38"/>
      <c r="U27" s="42"/>
      <c r="V27" s="32" t="s">
        <v>108</v>
      </c>
      <c r="W27" s="7"/>
      <c r="X27" s="7"/>
      <c r="Y27" s="7"/>
      <c r="Z27" s="7"/>
      <c r="AA27" s="1" t="n">
        <f aca="false">N27</f>
        <v>0</v>
      </c>
      <c r="AB27" s="1" t="n">
        <v>1</v>
      </c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</row>
    <row r="28" customFormat="false" ht="15.75" hidden="false" customHeight="false" outlineLevel="0" collapsed="false">
      <c r="A28" s="7"/>
      <c r="C28" s="33"/>
      <c r="E28" s="34"/>
      <c r="G28" s="45"/>
      <c r="I28" s="44"/>
      <c r="J28" s="35"/>
      <c r="K28" s="35"/>
      <c r="M28" s="37" t="n">
        <f aca="false">N28/1000</f>
        <v>0</v>
      </c>
      <c r="O28" s="7"/>
      <c r="P28" s="7"/>
      <c r="R28" s="38"/>
      <c r="U28" s="42"/>
      <c r="V28" s="32" t="s">
        <v>109</v>
      </c>
      <c r="W28" s="7"/>
      <c r="X28" s="7"/>
      <c r="Y28" s="7"/>
      <c r="Z28" s="7"/>
      <c r="AA28" s="1" t="n">
        <f aca="false">N28</f>
        <v>0</v>
      </c>
      <c r="AB28" s="1" t="n">
        <v>1</v>
      </c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</row>
    <row r="29" customFormat="false" ht="15.75" hidden="false" customHeight="false" outlineLevel="0" collapsed="false">
      <c r="A29" s="7"/>
      <c r="C29" s="33"/>
      <c r="E29" s="34"/>
      <c r="G29" s="45"/>
      <c r="I29" s="44"/>
      <c r="J29" s="35"/>
      <c r="K29" s="35"/>
      <c r="M29" s="37" t="n">
        <f aca="false">N29/1000</f>
        <v>0</v>
      </c>
      <c r="O29" s="7"/>
      <c r="P29" s="7"/>
      <c r="R29" s="38"/>
      <c r="U29" s="42"/>
      <c r="V29" s="32" t="s">
        <v>110</v>
      </c>
      <c r="W29" s="7"/>
      <c r="X29" s="7"/>
      <c r="Y29" s="7"/>
      <c r="Z29" s="7"/>
      <c r="AA29" s="1" t="n">
        <f aca="false">N29</f>
        <v>0</v>
      </c>
      <c r="AB29" s="1" t="n">
        <v>1</v>
      </c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</row>
    <row r="30" customFormat="false" ht="15.75" hidden="false" customHeight="false" outlineLevel="0" collapsed="false">
      <c r="A30" s="7"/>
      <c r="C30" s="33"/>
      <c r="E30" s="34"/>
      <c r="G30" s="45"/>
      <c r="I30" s="44"/>
      <c r="J30" s="35"/>
      <c r="K30" s="35"/>
      <c r="M30" s="37" t="n">
        <f aca="false">N30/1000</f>
        <v>0</v>
      </c>
      <c r="O30" s="7"/>
      <c r="P30" s="7"/>
      <c r="R30" s="38"/>
      <c r="U30" s="42"/>
      <c r="V30" s="32" t="s">
        <v>109</v>
      </c>
      <c r="W30" s="7"/>
      <c r="X30" s="7"/>
      <c r="Y30" s="7"/>
      <c r="Z30" s="7"/>
      <c r="AA30" s="1" t="n">
        <f aca="false">N30</f>
        <v>0</v>
      </c>
      <c r="AB30" s="1" t="n">
        <v>1</v>
      </c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15.75" hidden="false" customHeight="false" outlineLevel="0" collapsed="false">
      <c r="A31" s="7"/>
      <c r="C31" s="33"/>
      <c r="E31" s="34"/>
      <c r="G31" s="45"/>
      <c r="I31" s="44"/>
      <c r="J31" s="35"/>
      <c r="K31" s="35"/>
      <c r="M31" s="37" t="n">
        <f aca="false">N31/1000</f>
        <v>0</v>
      </c>
      <c r="O31" s="7"/>
      <c r="P31" s="7"/>
      <c r="R31" s="38"/>
      <c r="U31" s="42"/>
      <c r="V31" s="32" t="s">
        <v>109</v>
      </c>
      <c r="W31" s="7"/>
      <c r="X31" s="7"/>
      <c r="Y31" s="7"/>
      <c r="Z31" s="7"/>
      <c r="AA31" s="1" t="n">
        <f aca="false">N31</f>
        <v>0</v>
      </c>
      <c r="AB31" s="1" t="n">
        <v>1</v>
      </c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</row>
    <row r="32" customFormat="false" ht="15.75" hidden="false" customHeight="false" outlineLevel="0" collapsed="false">
      <c r="A32" s="7"/>
      <c r="C32" s="33"/>
      <c r="E32" s="34"/>
      <c r="G32" s="45"/>
      <c r="I32" s="44"/>
      <c r="J32" s="35"/>
      <c r="K32" s="35"/>
      <c r="M32" s="37" t="n">
        <f aca="false">N32/1000</f>
        <v>0</v>
      </c>
      <c r="O32" s="7"/>
      <c r="P32" s="7"/>
      <c r="R32" s="38"/>
      <c r="U32" s="42"/>
      <c r="V32" s="32" t="s">
        <v>32</v>
      </c>
      <c r="W32" s="7"/>
      <c r="X32" s="7"/>
      <c r="Y32" s="7"/>
      <c r="Z32" s="7"/>
      <c r="AA32" s="1" t="n">
        <f aca="false">N32</f>
        <v>0</v>
      </c>
      <c r="AB32" s="1" t="n">
        <v>1</v>
      </c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customFormat="false" ht="15.75" hidden="false" customHeight="false" outlineLevel="0" collapsed="false">
      <c r="A33" s="33"/>
      <c r="C33" s="33"/>
      <c r="E33" s="34"/>
      <c r="G33" s="45"/>
      <c r="H33" s="7"/>
      <c r="I33" s="35"/>
      <c r="J33" s="36"/>
      <c r="K33" s="35"/>
      <c r="M33" s="37" t="n">
        <f aca="false">N33/1000</f>
        <v>0</v>
      </c>
      <c r="O33" s="7"/>
      <c r="P33" s="7"/>
      <c r="R33" s="38"/>
      <c r="U33" s="7"/>
      <c r="V33" s="46" t="s">
        <v>111</v>
      </c>
      <c r="W33" s="7"/>
      <c r="X33" s="7"/>
      <c r="Y33" s="7"/>
      <c r="Z33" s="7"/>
      <c r="AA33" s="1" t="n">
        <f aca="false">N33</f>
        <v>0</v>
      </c>
      <c r="AB33" s="1" t="n">
        <v>1</v>
      </c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customFormat="false" ht="15.75" hidden="false" customHeight="false" outlineLevel="0" collapsed="false">
      <c r="A34" s="33"/>
      <c r="C34" s="33"/>
      <c r="E34" s="34"/>
      <c r="G34" s="45"/>
      <c r="H34" s="7"/>
      <c r="I34" s="35"/>
      <c r="J34" s="36"/>
      <c r="K34" s="35"/>
      <c r="M34" s="37" t="n">
        <f aca="false">N34/1000</f>
        <v>0</v>
      </c>
      <c r="O34" s="7"/>
      <c r="P34" s="7"/>
      <c r="R34" s="38"/>
      <c r="U34" s="7"/>
      <c r="V34" s="47"/>
      <c r="W34" s="7"/>
      <c r="X34" s="7"/>
      <c r="Y34" s="7"/>
      <c r="Z34" s="7"/>
      <c r="AA34" s="1" t="n">
        <f aca="false">N34</f>
        <v>0</v>
      </c>
      <c r="AB34" s="1" t="n">
        <v>1</v>
      </c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15.75" hidden="false" customHeight="false" outlineLevel="0" collapsed="false">
      <c r="A35" s="33"/>
      <c r="C35" s="33"/>
      <c r="E35" s="34"/>
      <c r="G35" s="45"/>
      <c r="H35" s="7"/>
      <c r="I35" s="35"/>
      <c r="J35" s="36"/>
      <c r="K35" s="35"/>
      <c r="M35" s="37" t="n">
        <f aca="false">N35/1000</f>
        <v>0</v>
      </c>
      <c r="O35" s="7"/>
      <c r="P35" s="7"/>
      <c r="R35" s="38"/>
      <c r="U35" s="7"/>
      <c r="V35" s="47"/>
      <c r="W35" s="7"/>
      <c r="X35" s="7"/>
      <c r="Y35" s="7"/>
      <c r="Z35" s="7"/>
      <c r="AA35" s="1" t="n">
        <f aca="false">N35</f>
        <v>0</v>
      </c>
      <c r="AB35" s="1" t="n">
        <v>1</v>
      </c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customFormat="false" ht="15.75" hidden="false" customHeight="false" outlineLevel="0" collapsed="false">
      <c r="C36" s="48"/>
      <c r="E36" s="34"/>
      <c r="H36" s="7"/>
      <c r="I36" s="35"/>
      <c r="J36" s="36"/>
      <c r="K36" s="35"/>
      <c r="M36" s="37" t="n">
        <f aca="false">N36/1000</f>
        <v>0</v>
      </c>
      <c r="N36" s="49"/>
      <c r="O36" s="7"/>
      <c r="P36" s="7"/>
      <c r="R36" s="38"/>
      <c r="U36" s="7"/>
      <c r="V36" s="47"/>
      <c r="W36" s="7"/>
      <c r="X36" s="7"/>
      <c r="Y36" s="7"/>
      <c r="Z36" s="7"/>
      <c r="AA36" s="1" t="n">
        <f aca="false">N36</f>
        <v>0</v>
      </c>
      <c r="AB36" s="1" t="n">
        <v>1</v>
      </c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customFormat="false" ht="15.75" hidden="false" customHeight="false" outlineLevel="0" collapsed="false">
      <c r="A37" s="50"/>
      <c r="B37" s="50"/>
      <c r="E37" s="34"/>
      <c r="I37" s="35"/>
      <c r="J37" s="36"/>
      <c r="K37" s="35"/>
      <c r="N37" s="49"/>
      <c r="R37" s="38"/>
      <c r="V37" s="47"/>
      <c r="AA37" s="1" t="n">
        <f aca="false">N37</f>
        <v>0</v>
      </c>
      <c r="AB37" s="1" t="n">
        <v>1</v>
      </c>
    </row>
    <row r="38" customFormat="false" ht="15.75" hidden="false" customHeight="false" outlineLevel="0" collapsed="false">
      <c r="A38" s="14"/>
      <c r="B38" s="14"/>
      <c r="E38" s="34"/>
      <c r="I38" s="35"/>
      <c r="J38" s="36"/>
      <c r="K38" s="35"/>
      <c r="N38" s="49"/>
      <c r="V38" s="47"/>
      <c r="AA38" s="1" t="n">
        <f aca="false">N38</f>
        <v>0</v>
      </c>
      <c r="AB38" s="1" t="n">
        <v>1</v>
      </c>
    </row>
    <row r="39" customFormat="false" ht="15.75" hidden="false" customHeight="false" outlineLevel="0" collapsed="false">
      <c r="A39" s="51" t="s">
        <v>112</v>
      </c>
      <c r="B39" s="51"/>
      <c r="C39" s="52"/>
      <c r="D39" s="52"/>
      <c r="E39" s="53"/>
      <c r="F39" s="52"/>
      <c r="G39" s="53"/>
      <c r="H39" s="52"/>
      <c r="I39" s="54" t="n">
        <f aca="false">SUBTOTAL(9,I10:I38)</f>
        <v>713000.256407</v>
      </c>
      <c r="J39" s="55"/>
      <c r="K39" s="54" t="n">
        <f aca="false">SUBTOTAL(9,K10:K38)</f>
        <v>0</v>
      </c>
      <c r="L39" s="55"/>
      <c r="M39" s="56" t="n">
        <f aca="false">SUBTOTAL(9,M9:M38)</f>
        <v>102.305</v>
      </c>
      <c r="N39" s="57" t="n">
        <f aca="false">SUBTOTAL(9,N10:N38)</f>
        <v>121750</v>
      </c>
      <c r="P39" s="7"/>
      <c r="V39" s="47"/>
      <c r="Y39" s="58" t="n">
        <f aca="false">SUM(Y9:Y38)</f>
        <v>-240397</v>
      </c>
      <c r="AA39" s="1" t="n">
        <f aca="false">N39</f>
        <v>121750</v>
      </c>
      <c r="AB39" s="1" t="n">
        <v>1</v>
      </c>
    </row>
    <row r="40" customFormat="false" ht="15.75" hidden="false" customHeight="false" outlineLevel="0" collapsed="false">
      <c r="C40" s="7"/>
      <c r="G40" s="34"/>
      <c r="J40" s="2"/>
      <c r="L40" s="2"/>
      <c r="O40" s="34"/>
      <c r="V40" s="47"/>
      <c r="AA40" s="1" t="n">
        <f aca="false">N40</f>
        <v>0</v>
      </c>
      <c r="AB40" s="1" t="n">
        <v>1</v>
      </c>
    </row>
    <row r="41" customFormat="false" ht="15.75" hidden="false" customHeight="false" outlineLevel="0" collapsed="false">
      <c r="A41" s="59"/>
      <c r="C41" s="7"/>
      <c r="G41" s="34"/>
      <c r="J41" s="2"/>
      <c r="L41" s="2"/>
      <c r="O41" s="34"/>
      <c r="V41" s="47"/>
      <c r="AA41" s="1" t="n">
        <f aca="false">N41</f>
        <v>0</v>
      </c>
      <c r="AB41" s="1" t="n">
        <v>1</v>
      </c>
    </row>
    <row r="42" customFormat="false" ht="15.75" hidden="false" customHeight="false" outlineLevel="0" collapsed="false">
      <c r="A42" s="59"/>
      <c r="C42" s="7"/>
      <c r="G42" s="34"/>
      <c r="J42" s="2"/>
      <c r="L42" s="2"/>
      <c r="O42" s="34"/>
      <c r="V42" s="47"/>
      <c r="AA42" s="1" t="n">
        <f aca="false">N42</f>
        <v>0</v>
      </c>
      <c r="AB42" s="1" t="n">
        <v>1</v>
      </c>
    </row>
    <row r="43" customFormat="false" ht="15.75" hidden="false" customHeight="false" outlineLevel="0" collapsed="false">
      <c r="A43" s="59"/>
      <c r="C43" s="7"/>
      <c r="G43" s="34"/>
      <c r="J43" s="2"/>
      <c r="L43" s="2"/>
      <c r="O43" s="34"/>
      <c r="V43" s="47"/>
      <c r="AA43" s="1" t="n">
        <f aca="false">N43</f>
        <v>0</v>
      </c>
      <c r="AB43" s="1" t="n">
        <v>1</v>
      </c>
    </row>
    <row r="44" customFormat="false" ht="15.75" hidden="false" customHeight="false" outlineLevel="0" collapsed="false">
      <c r="A44" s="59"/>
      <c r="C44" s="7"/>
      <c r="G44" s="34"/>
      <c r="J44" s="2"/>
      <c r="L44" s="2"/>
      <c r="O44" s="34"/>
      <c r="V44" s="47"/>
      <c r="AA44" s="1" t="n">
        <f aca="false">N44</f>
        <v>0</v>
      </c>
      <c r="AB44" s="1" t="n">
        <v>1</v>
      </c>
    </row>
    <row r="45" customFormat="false" ht="15.75" hidden="false" customHeight="false" outlineLevel="0" collapsed="false">
      <c r="A45" s="59"/>
      <c r="C45" s="7"/>
      <c r="G45" s="34"/>
      <c r="J45" s="2"/>
      <c r="L45" s="2"/>
      <c r="O45" s="34"/>
      <c r="V45" s="47"/>
      <c r="AA45" s="1" t="n">
        <f aca="false">N45</f>
        <v>0</v>
      </c>
      <c r="AB45" s="1" t="n">
        <v>1</v>
      </c>
    </row>
    <row r="46" customFormat="false" ht="15.75" hidden="false" customHeight="false" outlineLevel="0" collapsed="false">
      <c r="A46" s="59"/>
      <c r="C46" s="7"/>
      <c r="G46" s="34"/>
      <c r="J46" s="2"/>
      <c r="L46" s="2"/>
      <c r="O46" s="34"/>
      <c r="V46" s="47"/>
      <c r="AA46" s="1" t="n">
        <f aca="false">N46</f>
        <v>0</v>
      </c>
      <c r="AB46" s="1" t="n">
        <v>1</v>
      </c>
    </row>
    <row r="47" customFormat="false" ht="15.75" hidden="false" customHeight="false" outlineLevel="0" collapsed="false">
      <c r="A47" s="59"/>
      <c r="B47" s="59"/>
      <c r="C47" s="7"/>
      <c r="G47" s="34"/>
      <c r="J47" s="2"/>
      <c r="L47" s="2"/>
      <c r="O47" s="34"/>
      <c r="V47" s="47"/>
      <c r="AA47" s="1" t="n">
        <f aca="false">N47</f>
        <v>0</v>
      </c>
      <c r="AB47" s="1" t="n">
        <v>1</v>
      </c>
    </row>
    <row r="48" customFormat="false" ht="15.75" hidden="false" customHeight="false" outlineLevel="0" collapsed="false">
      <c r="A48" s="59"/>
      <c r="B48" s="59"/>
      <c r="C48" s="7"/>
      <c r="G48" s="34"/>
      <c r="J48" s="2"/>
      <c r="L48" s="2"/>
      <c r="O48" s="34"/>
      <c r="V48" s="47"/>
      <c r="AA48" s="1" t="n">
        <f aca="false">N48</f>
        <v>0</v>
      </c>
      <c r="AB48" s="1" t="n">
        <v>1</v>
      </c>
    </row>
    <row r="49" customFormat="false" ht="15.75" hidden="false" customHeight="false" outlineLevel="0" collapsed="false">
      <c r="A49" s="59"/>
      <c r="B49" s="59"/>
      <c r="C49" s="7"/>
      <c r="G49" s="34"/>
      <c r="J49" s="2"/>
      <c r="L49" s="2"/>
      <c r="O49" s="34"/>
      <c r="V49" s="47"/>
      <c r="AA49" s="1" t="n">
        <f aca="false">N49</f>
        <v>0</v>
      </c>
      <c r="AB49" s="1" t="n">
        <v>1</v>
      </c>
    </row>
    <row r="50" customFormat="false" ht="15.75" hidden="false" customHeight="false" outlineLevel="0" collapsed="false">
      <c r="A50" s="59"/>
      <c r="B50" s="59"/>
      <c r="C50" s="7"/>
      <c r="G50" s="34"/>
      <c r="J50" s="2"/>
      <c r="L50" s="2"/>
      <c r="O50" s="34"/>
      <c r="V50" s="47"/>
      <c r="AA50" s="1" t="n">
        <f aca="false">N50</f>
        <v>0</v>
      </c>
      <c r="AB50" s="1" t="n">
        <v>1</v>
      </c>
    </row>
    <row r="51" customFormat="false" ht="15.75" hidden="false" customHeight="false" outlineLevel="0" collapsed="false">
      <c r="A51" s="59"/>
      <c r="C51" s="7"/>
      <c r="G51" s="34"/>
      <c r="J51" s="2"/>
      <c r="L51" s="2"/>
      <c r="O51" s="34"/>
      <c r="V51" s="47"/>
      <c r="AA51" s="1" t="n">
        <f aca="false">N51</f>
        <v>0</v>
      </c>
      <c r="AB51" s="1" t="n">
        <v>1</v>
      </c>
    </row>
    <row r="52" customFormat="false" ht="15.75" hidden="false" customHeight="false" outlineLevel="0" collapsed="false">
      <c r="A52" s="59"/>
      <c r="C52" s="7"/>
      <c r="G52" s="34"/>
      <c r="J52" s="2"/>
      <c r="L52" s="2"/>
      <c r="O52" s="34"/>
      <c r="V52" s="47"/>
      <c r="AA52" s="1" t="n">
        <f aca="false">N52</f>
        <v>0</v>
      </c>
      <c r="AB52" s="1" t="n">
        <v>1</v>
      </c>
    </row>
    <row r="53" customFormat="false" ht="15.75" hidden="false" customHeight="false" outlineLevel="0" collapsed="false">
      <c r="A53" s="59"/>
      <c r="C53" s="7"/>
      <c r="G53" s="34"/>
      <c r="J53" s="2"/>
      <c r="L53" s="2"/>
      <c r="O53" s="34"/>
      <c r="V53" s="47"/>
      <c r="AA53" s="1" t="n">
        <f aca="false">N53</f>
        <v>0</v>
      </c>
      <c r="AB53" s="1" t="n">
        <v>1</v>
      </c>
    </row>
    <row r="54" customFormat="false" ht="15.75" hidden="false" customHeight="false" outlineLevel="0" collapsed="false">
      <c r="A54" s="59"/>
      <c r="C54" s="7"/>
      <c r="G54" s="34"/>
      <c r="J54" s="2"/>
      <c r="L54" s="2"/>
      <c r="O54" s="34"/>
      <c r="V54" s="47"/>
      <c r="AA54" s="1" t="n">
        <f aca="false">N54</f>
        <v>0</v>
      </c>
      <c r="AB54" s="1" t="n">
        <v>1</v>
      </c>
    </row>
    <row r="55" customFormat="false" ht="15.75" hidden="false" customHeight="false" outlineLevel="0" collapsed="false">
      <c r="A55" s="59"/>
      <c r="C55" s="7"/>
      <c r="G55" s="34"/>
      <c r="J55" s="2"/>
      <c r="L55" s="2"/>
      <c r="O55" s="34"/>
      <c r="V55" s="47"/>
      <c r="AA55" s="1" t="n">
        <f aca="false">N55</f>
        <v>0</v>
      </c>
      <c r="AB55" s="1" t="n">
        <v>1</v>
      </c>
    </row>
    <row r="56" customFormat="false" ht="15.75" hidden="false" customHeight="false" outlineLevel="0" collapsed="false">
      <c r="A56" s="59"/>
      <c r="C56" s="7"/>
      <c r="G56" s="34"/>
      <c r="J56" s="2"/>
      <c r="L56" s="2"/>
      <c r="O56" s="34"/>
      <c r="V56" s="47"/>
      <c r="AA56" s="1" t="n">
        <f aca="false">N56</f>
        <v>0</v>
      </c>
      <c r="AB56" s="1" t="n">
        <v>1</v>
      </c>
    </row>
    <row r="57" customFormat="false" ht="15.75" hidden="false" customHeight="false" outlineLevel="0" collapsed="false">
      <c r="A57" s="59"/>
      <c r="C57" s="7"/>
      <c r="G57" s="34"/>
      <c r="J57" s="2"/>
      <c r="L57" s="2"/>
      <c r="O57" s="34"/>
      <c r="V57" s="47"/>
      <c r="AA57" s="1" t="n">
        <f aca="false">N57</f>
        <v>0</v>
      </c>
      <c r="AB57" s="1" t="n">
        <v>1</v>
      </c>
    </row>
    <row r="58" customFormat="false" ht="15.75" hidden="false" customHeight="false" outlineLevel="0" collapsed="false">
      <c r="A58" s="59"/>
      <c r="C58" s="7"/>
      <c r="G58" s="34"/>
      <c r="J58" s="2"/>
      <c r="L58" s="2"/>
      <c r="O58" s="34"/>
      <c r="V58" s="47"/>
      <c r="AA58" s="1" t="n">
        <f aca="false">N58</f>
        <v>0</v>
      </c>
      <c r="AB58" s="1" t="n">
        <v>1</v>
      </c>
    </row>
    <row r="59" customFormat="false" ht="15.75" hidden="false" customHeight="false" outlineLevel="0" collapsed="false">
      <c r="A59" s="59"/>
      <c r="C59" s="7"/>
      <c r="G59" s="34"/>
      <c r="J59" s="2"/>
      <c r="L59" s="2"/>
      <c r="O59" s="34"/>
      <c r="V59" s="47"/>
      <c r="AA59" s="1" t="n">
        <f aca="false">N59</f>
        <v>0</v>
      </c>
      <c r="AB59" s="1" t="n">
        <v>1</v>
      </c>
    </row>
    <row r="60" customFormat="false" ht="15.75" hidden="false" customHeight="false" outlineLevel="0" collapsed="false">
      <c r="A60" s="59"/>
      <c r="C60" s="7"/>
      <c r="G60" s="34"/>
      <c r="J60" s="2"/>
      <c r="L60" s="2"/>
      <c r="O60" s="34"/>
      <c r="V60" s="47"/>
      <c r="AA60" s="1" t="n">
        <f aca="false">N60</f>
        <v>0</v>
      </c>
      <c r="AB60" s="1" t="n">
        <v>1</v>
      </c>
    </row>
    <row r="61" customFormat="false" ht="15.75" hidden="false" customHeight="false" outlineLevel="0" collapsed="false">
      <c r="A61" s="59"/>
      <c r="C61" s="7"/>
      <c r="G61" s="34"/>
      <c r="J61" s="2"/>
      <c r="L61" s="2"/>
      <c r="O61" s="34"/>
      <c r="V61" s="47"/>
      <c r="AA61" s="1" t="n">
        <f aca="false">N61</f>
        <v>0</v>
      </c>
      <c r="AB61" s="1" t="n">
        <v>1</v>
      </c>
    </row>
    <row r="62" customFormat="false" ht="15.75" hidden="false" customHeight="false" outlineLevel="0" collapsed="false">
      <c r="A62" s="59"/>
      <c r="C62" s="7"/>
      <c r="G62" s="34"/>
      <c r="J62" s="2"/>
      <c r="L62" s="2"/>
      <c r="O62" s="34"/>
      <c r="V62" s="47"/>
      <c r="AA62" s="1" t="n">
        <f aca="false">N62</f>
        <v>0</v>
      </c>
      <c r="AB62" s="1" t="n">
        <v>1</v>
      </c>
    </row>
    <row r="63" customFormat="false" ht="15.75" hidden="false" customHeight="false" outlineLevel="0" collapsed="false">
      <c r="A63" s="59"/>
      <c r="C63" s="7"/>
      <c r="G63" s="34"/>
      <c r="J63" s="2"/>
      <c r="L63" s="2"/>
      <c r="O63" s="34"/>
      <c r="V63" s="47"/>
      <c r="AA63" s="1" t="n">
        <f aca="false">N63</f>
        <v>0</v>
      </c>
      <c r="AB63" s="1" t="n">
        <v>1</v>
      </c>
    </row>
    <row r="64" customFormat="false" ht="15.75" hidden="false" customHeight="false" outlineLevel="0" collapsed="false">
      <c r="A64" s="59"/>
      <c r="C64" s="7"/>
      <c r="G64" s="34"/>
      <c r="J64" s="2"/>
      <c r="L64" s="2"/>
      <c r="O64" s="34"/>
      <c r="V64" s="47"/>
      <c r="AA64" s="1" t="n">
        <f aca="false">N64</f>
        <v>0</v>
      </c>
      <c r="AB64" s="1" t="n">
        <v>1</v>
      </c>
    </row>
    <row r="65" customFormat="false" ht="15.75" hidden="false" customHeight="false" outlineLevel="0" collapsed="false">
      <c r="A65" s="59"/>
      <c r="C65" s="7"/>
      <c r="G65" s="34"/>
      <c r="J65" s="2"/>
      <c r="L65" s="2"/>
      <c r="O65" s="34"/>
      <c r="V65" s="47"/>
      <c r="AA65" s="1" t="n">
        <f aca="false">N65</f>
        <v>0</v>
      </c>
      <c r="AB65" s="1" t="n">
        <v>1</v>
      </c>
    </row>
    <row r="66" customFormat="false" ht="15.75" hidden="false" customHeight="false" outlineLevel="0" collapsed="false">
      <c r="A66" s="59"/>
      <c r="C66" s="7"/>
      <c r="G66" s="34"/>
      <c r="J66" s="2"/>
      <c r="L66" s="2"/>
      <c r="O66" s="34"/>
      <c r="V66" s="47"/>
      <c r="AA66" s="1" t="n">
        <f aca="false">N66</f>
        <v>0</v>
      </c>
      <c r="AB66" s="1" t="n">
        <v>1</v>
      </c>
    </row>
    <row r="67" customFormat="false" ht="15.75" hidden="false" customHeight="false" outlineLevel="0" collapsed="false">
      <c r="A67" s="59"/>
      <c r="C67" s="7"/>
      <c r="G67" s="34"/>
      <c r="J67" s="2"/>
      <c r="L67" s="2"/>
      <c r="O67" s="34"/>
      <c r="V67" s="47"/>
      <c r="AA67" s="1" t="n">
        <f aca="false">N67</f>
        <v>0</v>
      </c>
      <c r="AB67" s="1" t="n">
        <v>1</v>
      </c>
    </row>
    <row r="68" customFormat="false" ht="15.75" hidden="false" customHeight="false" outlineLevel="0" collapsed="false">
      <c r="A68" s="59"/>
      <c r="C68" s="7"/>
      <c r="G68" s="34"/>
      <c r="J68" s="2"/>
      <c r="L68" s="2"/>
      <c r="O68" s="34"/>
      <c r="V68" s="47"/>
      <c r="AA68" s="1" t="n">
        <f aca="false">N68</f>
        <v>0</v>
      </c>
      <c r="AB68" s="1" t="n">
        <v>1</v>
      </c>
    </row>
    <row r="69" customFormat="false" ht="15.75" hidden="false" customHeight="false" outlineLevel="0" collapsed="false">
      <c r="A69" s="59"/>
      <c r="C69" s="7"/>
      <c r="G69" s="34"/>
      <c r="J69" s="2"/>
      <c r="L69" s="2"/>
      <c r="O69" s="34"/>
      <c r="V69" s="47"/>
      <c r="AA69" s="1" t="n">
        <f aca="false">N69</f>
        <v>0</v>
      </c>
      <c r="AB69" s="1" t="n">
        <v>1</v>
      </c>
    </row>
    <row r="70" customFormat="false" ht="15.75" hidden="false" customHeight="false" outlineLevel="0" collapsed="false">
      <c r="A70" s="59"/>
      <c r="C70" s="7"/>
      <c r="G70" s="34"/>
      <c r="J70" s="2"/>
      <c r="L70" s="2"/>
      <c r="O70" s="34"/>
      <c r="V70" s="47"/>
      <c r="AA70" s="1" t="n">
        <f aca="false">N70</f>
        <v>0</v>
      </c>
      <c r="AB70" s="1" t="n">
        <v>1</v>
      </c>
    </row>
    <row r="71" customFormat="false" ht="15.75" hidden="false" customHeight="false" outlineLevel="0" collapsed="false">
      <c r="A71" s="59"/>
      <c r="C71" s="7"/>
      <c r="G71" s="34"/>
      <c r="J71" s="2"/>
      <c r="L71" s="2"/>
      <c r="O71" s="34"/>
      <c r="V71" s="47"/>
      <c r="AA71" s="1" t="n">
        <f aca="false">N71</f>
        <v>0</v>
      </c>
      <c r="AB71" s="1" t="n">
        <v>1</v>
      </c>
    </row>
    <row r="72" customFormat="false" ht="15.75" hidden="false" customHeight="false" outlineLevel="0" collapsed="false">
      <c r="A72" s="59"/>
      <c r="C72" s="7"/>
      <c r="G72" s="34"/>
      <c r="J72" s="2"/>
      <c r="L72" s="2"/>
      <c r="O72" s="34"/>
      <c r="V72" s="47"/>
      <c r="AA72" s="1" t="n">
        <f aca="false">N72</f>
        <v>0</v>
      </c>
      <c r="AB72" s="1" t="n">
        <v>1</v>
      </c>
    </row>
    <row r="73" customFormat="false" ht="15.75" hidden="false" customHeight="false" outlineLevel="0" collapsed="false">
      <c r="A73" s="59"/>
      <c r="C73" s="7"/>
      <c r="G73" s="34"/>
      <c r="J73" s="2"/>
      <c r="L73" s="2"/>
      <c r="O73" s="34"/>
      <c r="V73" s="47"/>
      <c r="AA73" s="1" t="n">
        <f aca="false">N73</f>
        <v>0</v>
      </c>
      <c r="AB73" s="1" t="n">
        <v>1</v>
      </c>
    </row>
    <row r="74" customFormat="false" ht="15.75" hidden="false" customHeight="false" outlineLevel="0" collapsed="false">
      <c r="A74" s="59"/>
      <c r="C74" s="7"/>
      <c r="G74" s="34"/>
      <c r="J74" s="2"/>
      <c r="L74" s="2"/>
      <c r="O74" s="34"/>
      <c r="V74" s="47"/>
      <c r="AA74" s="1" t="n">
        <f aca="false">N74</f>
        <v>0</v>
      </c>
      <c r="AB74" s="1" t="n">
        <v>1</v>
      </c>
    </row>
    <row r="75" customFormat="false" ht="15.75" hidden="false" customHeight="false" outlineLevel="0" collapsed="false">
      <c r="A75" s="59"/>
      <c r="V75" s="47"/>
      <c r="AA75" s="1" t="n">
        <f aca="false">N75</f>
        <v>0</v>
      </c>
      <c r="AB75" s="1" t="n">
        <v>1</v>
      </c>
    </row>
    <row r="76" customFormat="false" ht="15.75" hidden="false" customHeight="false" outlineLevel="0" collapsed="false">
      <c r="V76" s="47"/>
      <c r="AA76" s="1" t="n">
        <f aca="false">N76</f>
        <v>0</v>
      </c>
      <c r="AB76" s="1" t="n">
        <v>1</v>
      </c>
    </row>
    <row r="77" customFormat="false" ht="15.75" hidden="false" customHeight="false" outlineLevel="0" collapsed="false">
      <c r="V77" s="47"/>
      <c r="AA77" s="1" t="n">
        <f aca="false">N77</f>
        <v>0</v>
      </c>
      <c r="AB77" s="1" t="n">
        <v>1</v>
      </c>
    </row>
    <row r="78" customFormat="false" ht="15.75" hidden="false" customHeight="false" outlineLevel="0" collapsed="false">
      <c r="V78" s="47"/>
      <c r="AA78" s="1" t="n">
        <f aca="false">N78</f>
        <v>0</v>
      </c>
      <c r="AB78" s="1" t="n">
        <v>1</v>
      </c>
    </row>
    <row r="79" customFormat="false" ht="18.75" hidden="false" customHeight="false" outlineLevel="0" collapsed="false">
      <c r="AA79" s="1" t="n">
        <f aca="false">N79</f>
        <v>0</v>
      </c>
      <c r="AB79" s="1" t="n">
        <v>1</v>
      </c>
    </row>
    <row r="80" customFormat="false" ht="18.75" hidden="false" customHeight="false" outlineLevel="0" collapsed="false">
      <c r="AA80" s="1" t="n">
        <f aca="false">N80</f>
        <v>0</v>
      </c>
      <c r="AB80" s="1" t="n">
        <v>1</v>
      </c>
    </row>
    <row r="81" customFormat="false" ht="18.75" hidden="false" customHeight="false" outlineLevel="0" collapsed="false">
      <c r="AA81" s="1" t="n">
        <f aca="false">N81</f>
        <v>0</v>
      </c>
      <c r="AB81" s="1" t="n">
        <v>1</v>
      </c>
    </row>
    <row r="82" customFormat="false" ht="18.75" hidden="false" customHeight="false" outlineLevel="0" collapsed="false">
      <c r="AA82" s="1" t="n">
        <f aca="false">N82</f>
        <v>0</v>
      </c>
      <c r="AB82" s="1" t="n">
        <v>1</v>
      </c>
    </row>
    <row r="83" customFormat="false" ht="18.75" hidden="false" customHeight="false" outlineLevel="0" collapsed="false">
      <c r="AA83" s="1" t="n">
        <f aca="false">N83</f>
        <v>0</v>
      </c>
      <c r="AB83" s="1" t="n">
        <v>1</v>
      </c>
    </row>
    <row r="84" customFormat="false" ht="18.75" hidden="false" customHeight="false" outlineLevel="0" collapsed="false">
      <c r="AA84" s="1" t="n">
        <f aca="false">N84</f>
        <v>0</v>
      </c>
      <c r="AB84" s="1" t="n">
        <v>1</v>
      </c>
    </row>
    <row r="85" customFormat="false" ht="18.75" hidden="false" customHeight="false" outlineLevel="0" collapsed="false">
      <c r="AA85" s="1" t="n">
        <f aca="false">N85</f>
        <v>0</v>
      </c>
      <c r="AB85" s="1" t="n">
        <v>1</v>
      </c>
    </row>
    <row r="86" customFormat="false" ht="18.75" hidden="false" customHeight="false" outlineLevel="0" collapsed="false">
      <c r="AA86" s="1" t="n">
        <f aca="false">N86</f>
        <v>0</v>
      </c>
      <c r="AB86" s="1" t="n">
        <v>1</v>
      </c>
    </row>
    <row r="87" customFormat="false" ht="18.75" hidden="false" customHeight="false" outlineLevel="0" collapsed="false">
      <c r="AA87" s="1" t="n">
        <f aca="false">N87</f>
        <v>0</v>
      </c>
      <c r="AB87" s="1" t="n">
        <v>1</v>
      </c>
    </row>
    <row r="88" customFormat="false" ht="18.75" hidden="false" customHeight="false" outlineLevel="0" collapsed="false">
      <c r="AA88" s="1" t="n">
        <f aca="false">N88</f>
        <v>0</v>
      </c>
      <c r="AB88" s="1" t="n">
        <v>1</v>
      </c>
    </row>
    <row r="89" customFormat="false" ht="18.75" hidden="false" customHeight="false" outlineLevel="0" collapsed="false">
      <c r="AA89" s="1" t="n">
        <f aca="false">N89</f>
        <v>0</v>
      </c>
      <c r="AB89" s="1" t="n">
        <v>1</v>
      </c>
    </row>
    <row r="90" customFormat="false" ht="18.75" hidden="false" customHeight="false" outlineLevel="0" collapsed="false">
      <c r="AA90" s="1" t="n">
        <f aca="false">N90</f>
        <v>0</v>
      </c>
      <c r="AB90" s="1" t="n">
        <v>1</v>
      </c>
    </row>
    <row r="91" customFormat="false" ht="18.75" hidden="false" customHeight="false" outlineLevel="0" collapsed="false">
      <c r="AA91" s="1" t="n">
        <f aca="false">N91</f>
        <v>0</v>
      </c>
      <c r="AB91" s="1" t="n">
        <v>1</v>
      </c>
    </row>
    <row r="92" customFormat="false" ht="18.75" hidden="false" customHeight="false" outlineLevel="0" collapsed="false">
      <c r="AA92" s="1" t="n">
        <f aca="false">N92</f>
        <v>0</v>
      </c>
      <c r="AB92" s="1" t="n">
        <v>1</v>
      </c>
    </row>
  </sheetData>
  <mergeCells count="4">
    <mergeCell ref="A1:H1"/>
    <mergeCell ref="A2:H2"/>
    <mergeCell ref="A3:H3"/>
    <mergeCell ref="A4:H4"/>
  </mergeCells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60" width="8.41"/>
    <col collapsed="false" customWidth="true" hidden="false" outlineLevel="0" max="2" min="2" style="61" width="15.13"/>
    <col collapsed="false" customWidth="true" hidden="false" outlineLevel="0" max="3" min="3" style="61" width="10.71"/>
    <col collapsed="false" customWidth="true" hidden="false" outlineLevel="0" max="4" min="4" style="61" width="8.85"/>
    <col collapsed="false" customWidth="true" hidden="false" outlineLevel="0" max="5" min="5" style="60" width="12.56"/>
    <col collapsed="false" customWidth="true" hidden="false" outlineLevel="0" max="6" min="6" style="60" width="2.7"/>
    <col collapsed="false" customWidth="true" hidden="false" outlineLevel="0" max="7" min="7" style="60" width="11.42"/>
    <col collapsed="false" customWidth="true" hidden="false" outlineLevel="0" max="8" min="8" style="60" width="2.7"/>
    <col collapsed="false" customWidth="true" hidden="false" outlineLevel="0" max="9" min="9" style="60" width="14.41"/>
    <col collapsed="false" customWidth="true" hidden="false" outlineLevel="0" max="10" min="10" style="62" width="10.71"/>
    <col collapsed="false" customWidth="true" hidden="false" outlineLevel="0" max="12" min="11" style="60" width="10.71"/>
    <col collapsed="false" customWidth="true" hidden="false" outlineLevel="0" max="13" min="13" style="63" width="10.71"/>
    <col collapsed="false" customWidth="true" hidden="false" outlineLevel="0" max="14" min="14" style="64" width="10.71"/>
    <col collapsed="false" customWidth="true" hidden="false" outlineLevel="0" max="15" min="15" style="10" width="10.71"/>
    <col collapsed="false" customWidth="true" hidden="false" outlineLevel="0" max="16" min="16" style="64" width="10.71"/>
    <col collapsed="false" customWidth="true" hidden="false" outlineLevel="0" max="18" min="17" style="3" width="10.71"/>
    <col collapsed="false" customWidth="true" hidden="false" outlineLevel="0" max="19" min="19" style="5" width="10.71"/>
    <col collapsed="false" customWidth="true" hidden="false" outlineLevel="0" max="20" min="20" style="60" width="10.71"/>
    <col collapsed="false" customWidth="true" hidden="false" outlineLevel="0" max="21" min="21" style="65" width="10.71"/>
    <col collapsed="false" customWidth="true" hidden="false" outlineLevel="0" max="23" min="22" style="60" width="10.71"/>
    <col collapsed="false" customWidth="true" hidden="false" outlineLevel="0" max="24" min="24" style="60" width="8.7"/>
    <col collapsed="false" customWidth="true" hidden="false" outlineLevel="0" max="25" min="25" style="60" width="17.99"/>
    <col collapsed="false" customWidth="true" hidden="false" outlineLevel="0" max="26" min="26" style="60" width="1.56"/>
    <col collapsed="false" customWidth="true" hidden="false" outlineLevel="0" max="27" min="27" style="66" width="23.7"/>
    <col collapsed="false" customWidth="true" hidden="false" outlineLevel="0" max="28" min="28" style="60" width="4.99"/>
    <col collapsed="false" customWidth="true" hidden="false" outlineLevel="0" max="29" min="29" style="60" width="2.42"/>
    <col collapsed="false" customWidth="true" hidden="false" outlineLevel="0" max="30" min="30" style="60" width="6.7"/>
    <col collapsed="false" customWidth="true" hidden="false" outlineLevel="0" max="31" min="31" style="60" width="2.42"/>
    <col collapsed="false" customWidth="true" hidden="false" outlineLevel="0" max="32" min="32" style="60" width="6.7"/>
    <col collapsed="false" customWidth="true" hidden="false" outlineLevel="0" max="33" min="33" style="60" width="2.42"/>
    <col collapsed="false" customWidth="true" hidden="false" outlineLevel="0" max="34" min="34" style="60" width="17.85"/>
    <col collapsed="false" customWidth="true" hidden="false" outlineLevel="0" max="35" min="35" style="60" width="3.28"/>
    <col collapsed="false" customWidth="true" hidden="false" outlineLevel="0" max="36" min="36" style="60" width="13.56"/>
    <col collapsed="false" customWidth="true" hidden="false" outlineLevel="0" max="37" min="37" style="60" width="3.28"/>
    <col collapsed="false" customWidth="true" hidden="false" outlineLevel="0" max="38" min="38" style="60" width="10.99"/>
    <col collapsed="false" customWidth="true" hidden="false" outlineLevel="0" max="39" min="39" style="60" width="2.42"/>
    <col collapsed="false" customWidth="true" hidden="false" outlineLevel="0" max="40" min="40" style="60" width="4.99"/>
    <col collapsed="false" customWidth="true" hidden="false" outlineLevel="0" max="41" min="41" style="60" width="1.56"/>
    <col collapsed="false" customWidth="true" hidden="false" outlineLevel="0" max="42" min="42" style="60" width="5.85"/>
    <col collapsed="false" customWidth="true" hidden="false" outlineLevel="0" max="43" min="43" style="60" width="3.28"/>
    <col collapsed="false" customWidth="true" hidden="false" outlineLevel="0" max="44" min="44" style="60" width="9.28"/>
    <col collapsed="false" customWidth="true" hidden="false" outlineLevel="0" max="45" min="45" style="60" width="2.42"/>
    <col collapsed="false" customWidth="true" hidden="false" outlineLevel="0" max="46" min="46" style="60" width="10.99"/>
    <col collapsed="false" customWidth="false" hidden="false" outlineLevel="0" max="257" min="47" style="60" width="8.41"/>
  </cols>
  <sheetData>
    <row r="1" customFormat="false" ht="14.1" hidden="false" customHeight="true" outlineLevel="0" collapsed="false">
      <c r="B1" s="67"/>
      <c r="C1" s="67"/>
      <c r="D1" s="67"/>
      <c r="E1" s="68"/>
      <c r="F1" s="68"/>
      <c r="G1" s="68"/>
      <c r="H1" s="68"/>
      <c r="I1" s="68"/>
      <c r="K1" s="68"/>
      <c r="L1" s="69"/>
      <c r="M1" s="70"/>
      <c r="Q1" s="10"/>
      <c r="R1" s="10"/>
      <c r="S1" s="12"/>
      <c r="T1" s="68"/>
      <c r="AI1" s="71"/>
      <c r="AK1" s="72"/>
    </row>
    <row r="2" customFormat="false" ht="14.1" hidden="false" customHeight="true" outlineLevel="0" collapsed="false">
      <c r="B2" s="67"/>
      <c r="C2" s="67"/>
      <c r="D2" s="67"/>
      <c r="E2" s="68"/>
      <c r="F2" s="68"/>
      <c r="G2" s="68"/>
      <c r="H2" s="68"/>
      <c r="I2" s="68"/>
      <c r="K2" s="68"/>
      <c r="L2" s="69"/>
      <c r="M2" s="70"/>
      <c r="Q2" s="10"/>
      <c r="R2" s="10"/>
      <c r="S2" s="12"/>
      <c r="T2" s="68"/>
      <c r="AI2" s="71"/>
      <c r="AK2" s="72"/>
    </row>
    <row r="3" customFormat="false" ht="14.1" hidden="false" customHeight="true" outlineLevel="0" collapsed="false">
      <c r="B3" s="67"/>
      <c r="C3" s="67"/>
      <c r="D3" s="67"/>
      <c r="E3" s="68"/>
      <c r="F3" s="68"/>
      <c r="G3" s="68"/>
      <c r="H3" s="68"/>
      <c r="I3" s="68"/>
      <c r="K3" s="68"/>
      <c r="L3" s="69"/>
      <c r="M3" s="70"/>
      <c r="Q3" s="10"/>
      <c r="R3" s="10"/>
      <c r="S3" s="12"/>
      <c r="T3" s="68"/>
      <c r="AI3" s="71"/>
      <c r="AK3" s="72"/>
    </row>
    <row r="4" customFormat="false" ht="14.1" hidden="false" customHeight="true" outlineLevel="0" collapsed="false">
      <c r="B4" s="73"/>
      <c r="C4" s="73"/>
      <c r="D4" s="73"/>
      <c r="E4" s="68"/>
      <c r="F4" s="68"/>
      <c r="G4" s="68"/>
      <c r="H4" s="68"/>
      <c r="I4" s="68"/>
      <c r="K4" s="68"/>
      <c r="L4" s="69"/>
      <c r="M4" s="70"/>
      <c r="Q4" s="10"/>
      <c r="R4" s="10"/>
      <c r="S4" s="12"/>
      <c r="T4" s="68"/>
      <c r="AI4" s="71"/>
      <c r="AK4" s="72"/>
    </row>
    <row r="5" customFormat="false" ht="14.1" hidden="false" customHeight="true" outlineLevel="0" collapsed="false">
      <c r="B5" s="74" t="s">
        <v>113</v>
      </c>
      <c r="C5" s="74"/>
      <c r="D5" s="74"/>
      <c r="E5" s="74"/>
      <c r="F5" s="74"/>
      <c r="G5" s="74"/>
      <c r="H5" s="74"/>
      <c r="I5" s="74"/>
      <c r="K5" s="68"/>
      <c r="L5" s="69"/>
      <c r="M5" s="70"/>
      <c r="Q5" s="10"/>
      <c r="R5" s="10"/>
      <c r="S5" s="12"/>
      <c r="T5" s="68"/>
    </row>
    <row r="6" customFormat="false" ht="14.1" hidden="false" customHeight="true" outlineLevel="0" collapsed="false">
      <c r="B6" s="74"/>
      <c r="C6" s="74"/>
      <c r="D6" s="74"/>
      <c r="E6" s="74"/>
      <c r="F6" s="74"/>
      <c r="G6" s="74"/>
      <c r="H6" s="74"/>
      <c r="I6" s="74"/>
      <c r="K6" s="68"/>
      <c r="L6" s="69"/>
      <c r="M6" s="70"/>
      <c r="Q6" s="10"/>
      <c r="R6" s="10"/>
      <c r="S6" s="12"/>
      <c r="T6" s="68"/>
    </row>
    <row r="7" customFormat="false" ht="14.1" hidden="false" customHeight="true" outlineLevel="0" collapsed="false">
      <c r="B7" s="74"/>
      <c r="C7" s="74"/>
      <c r="D7" s="74"/>
      <c r="E7" s="74"/>
      <c r="F7" s="74"/>
      <c r="G7" s="74"/>
      <c r="H7" s="74"/>
      <c r="I7" s="74"/>
      <c r="K7" s="68"/>
      <c r="L7" s="69"/>
      <c r="M7" s="70"/>
      <c r="Q7" s="10"/>
      <c r="R7" s="10"/>
      <c r="S7" s="12"/>
      <c r="T7" s="68"/>
    </row>
    <row r="8" customFormat="false" ht="14.1" hidden="false" customHeight="true" outlineLevel="0" collapsed="false">
      <c r="B8" s="75"/>
      <c r="C8" s="75"/>
      <c r="D8" s="75"/>
      <c r="E8" s="68"/>
      <c r="F8" s="68"/>
      <c r="G8" s="68"/>
      <c r="H8" s="68"/>
      <c r="I8" s="68"/>
      <c r="K8" s="71"/>
      <c r="L8" s="69"/>
      <c r="M8" s="70"/>
      <c r="Q8" s="10"/>
      <c r="R8" s="10"/>
      <c r="S8" s="12"/>
      <c r="T8" s="68"/>
    </row>
    <row r="9" customFormat="false" ht="14.1" hidden="false" customHeight="true" outlineLevel="0" collapsed="false">
      <c r="K9" s="72"/>
      <c r="L9" s="71"/>
    </row>
    <row r="10" customFormat="false" ht="14.1" hidden="false" customHeight="true" outlineLevel="0" collapsed="false">
      <c r="A10" s="76"/>
      <c r="B10" s="77"/>
      <c r="C10" s="77"/>
      <c r="D10" s="77"/>
      <c r="E10" s="76" t="s">
        <v>114</v>
      </c>
      <c r="F10" s="76"/>
      <c r="G10" s="76" t="s">
        <v>115</v>
      </c>
      <c r="H10" s="76"/>
      <c r="I10" s="76"/>
      <c r="J10" s="78"/>
      <c r="K10" s="76"/>
      <c r="L10" s="76"/>
      <c r="M10" s="76"/>
      <c r="N10" s="79"/>
      <c r="O10" s="12"/>
      <c r="P10" s="79"/>
      <c r="Q10" s="5"/>
      <c r="R10" s="12"/>
      <c r="T10" s="76"/>
      <c r="U10" s="77"/>
      <c r="V10" s="76"/>
      <c r="W10" s="76"/>
      <c r="X10" s="76"/>
      <c r="Y10" s="76"/>
      <c r="Z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</row>
    <row r="11" customFormat="false" ht="14.1" hidden="false" customHeight="true" outlineLevel="0" collapsed="false">
      <c r="A11" s="76"/>
      <c r="B11" s="80" t="s">
        <v>18</v>
      </c>
      <c r="C11" s="80"/>
      <c r="D11" s="80"/>
      <c r="E11" s="81" t="s">
        <v>116</v>
      </c>
      <c r="F11" s="81"/>
      <c r="G11" s="81" t="s">
        <v>117</v>
      </c>
      <c r="H11" s="76"/>
      <c r="I11" s="76"/>
      <c r="J11" s="82"/>
      <c r="K11" s="83"/>
      <c r="L11" s="83"/>
      <c r="M11" s="76"/>
      <c r="N11" s="79"/>
      <c r="O11" s="12"/>
      <c r="P11" s="79"/>
      <c r="Q11" s="5"/>
      <c r="R11" s="12"/>
      <c r="S11" s="12"/>
      <c r="T11" s="83"/>
      <c r="U11" s="77"/>
      <c r="V11" s="76"/>
      <c r="W11" s="76"/>
      <c r="X11" s="76"/>
      <c r="Y11" s="76"/>
      <c r="Z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</row>
    <row r="12" customFormat="false" ht="14.1" hidden="false" customHeight="true" outlineLevel="0" collapsed="false">
      <c r="A12" s="76"/>
      <c r="B12" s="84"/>
      <c r="C12" s="84"/>
      <c r="D12" s="84"/>
      <c r="E12" s="85"/>
      <c r="F12" s="85"/>
      <c r="G12" s="76"/>
      <c r="H12" s="76"/>
      <c r="I12" s="76"/>
      <c r="J12" s="78"/>
      <c r="K12" s="76"/>
      <c r="L12" s="84"/>
      <c r="M12" s="76"/>
      <c r="N12" s="79"/>
      <c r="O12" s="12"/>
      <c r="P12" s="79"/>
      <c r="Q12" s="12"/>
      <c r="R12" s="12"/>
      <c r="S12" s="86"/>
      <c r="T12" s="84"/>
      <c r="U12" s="77"/>
      <c r="V12" s="84"/>
      <c r="W12" s="84"/>
      <c r="X12" s="84"/>
      <c r="Y12" s="84"/>
      <c r="Z12" s="76"/>
      <c r="AA12" s="87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</row>
    <row r="13" customFormat="false" ht="14.1" hidden="false" customHeight="true" outlineLevel="0" collapsed="false">
      <c r="B13" s="61" t="s">
        <v>118</v>
      </c>
      <c r="C13" s="61" t="s">
        <v>31</v>
      </c>
      <c r="E13" s="88" t="n">
        <f aca="false">SUMIF('Orig Sched'!$O$10:$AA$59,'Summary Sched'!$C13,'Orig Sched'!$AA$10:$AA$59)</f>
        <v>104298</v>
      </c>
      <c r="G13" s="88" t="n">
        <f aca="false">SUMIF('Orig Sched'!$O$10:$AB$59,'Summary Sched'!$C13,'Orig Sched'!$AB$10:$AB$59)</f>
        <v>13</v>
      </c>
      <c r="R13" s="89"/>
      <c r="T13" s="68"/>
      <c r="AA13" s="90"/>
    </row>
    <row r="14" customFormat="false" ht="14.1" hidden="false" customHeight="true" outlineLevel="0" collapsed="false">
      <c r="B14" s="61" t="s">
        <v>119</v>
      </c>
      <c r="C14" s="61" t="s">
        <v>40</v>
      </c>
      <c r="E14" s="91" t="n">
        <f aca="false">SUMIF('Orig Sched'!$O$10:$AA$59,'Summary Sched'!$C14,'Orig Sched'!$AA$10:$AA$59)</f>
        <v>8452</v>
      </c>
      <c r="F14" s="92"/>
      <c r="G14" s="91" t="n">
        <f aca="false">SUMIF('Orig Sched'!$O$10:$AB$59,'Summary Sched'!$C14,'Orig Sched'!$AB$10:$AB$59)</f>
        <v>3</v>
      </c>
      <c r="L14" s="68"/>
      <c r="M14" s="60"/>
      <c r="O14" s="93"/>
      <c r="Q14" s="94"/>
      <c r="R14" s="95"/>
      <c r="S14" s="19"/>
      <c r="T14" s="68"/>
      <c r="U14" s="96"/>
      <c r="V14" s="39"/>
      <c r="W14" s="39"/>
      <c r="X14" s="39"/>
      <c r="Y14" s="39"/>
      <c r="Z14" s="39"/>
      <c r="AA14" s="90"/>
    </row>
    <row r="15" customFormat="false" ht="14.1" hidden="false" customHeight="true" outlineLevel="0" collapsed="false">
      <c r="A15" s="68"/>
      <c r="E15" s="97" t="n">
        <f aca="false">SUM(E13:E14)</f>
        <v>112750</v>
      </c>
      <c r="F15" s="92"/>
      <c r="G15" s="60" t="n">
        <f aca="false">SUM(G13:G14)</f>
        <v>16</v>
      </c>
      <c r="H15" s="68"/>
      <c r="I15" s="68"/>
      <c r="L15" s="68"/>
      <c r="M15" s="68"/>
      <c r="O15" s="64"/>
      <c r="R15" s="95"/>
      <c r="T15" s="68"/>
      <c r="U15" s="61"/>
      <c r="V15" s="68"/>
      <c r="W15" s="68"/>
      <c r="X15" s="68"/>
      <c r="Y15" s="68"/>
      <c r="Z15" s="68"/>
      <c r="AA15" s="90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</row>
    <row r="16" customFormat="false" ht="14.1" hidden="false" customHeight="true" outlineLevel="0" collapsed="false">
      <c r="A16" s="68"/>
      <c r="E16" s="68"/>
      <c r="F16" s="68"/>
      <c r="G16" s="92"/>
      <c r="H16" s="92"/>
      <c r="I16" s="68"/>
      <c r="K16" s="68"/>
      <c r="L16" s="68"/>
      <c r="M16" s="68"/>
      <c r="O16" s="64"/>
      <c r="R16" s="95"/>
      <c r="T16" s="68"/>
      <c r="U16" s="61"/>
      <c r="V16" s="68"/>
      <c r="W16" s="68"/>
      <c r="X16" s="68"/>
      <c r="Y16" s="68"/>
      <c r="Z16" s="68"/>
      <c r="AA16" s="90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customFormat="false" ht="14.1" hidden="false" customHeight="true" outlineLevel="0" collapsed="false">
      <c r="A17" s="68"/>
      <c r="G17" s="92"/>
      <c r="H17" s="92"/>
      <c r="L17" s="68"/>
      <c r="M17" s="60"/>
      <c r="O17" s="64"/>
      <c r="Q17" s="94"/>
      <c r="R17" s="95"/>
      <c r="S17" s="98"/>
      <c r="T17" s="68"/>
      <c r="U17" s="61"/>
      <c r="V17" s="68"/>
      <c r="W17" s="68"/>
      <c r="X17" s="68"/>
      <c r="Y17" s="68"/>
      <c r="Z17" s="68"/>
      <c r="AA17" s="90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</row>
    <row r="18" customFormat="false" ht="14.1" hidden="false" customHeight="true" outlineLevel="0" collapsed="false">
      <c r="A18" s="68"/>
      <c r="G18" s="92"/>
      <c r="H18" s="92"/>
      <c r="L18" s="68"/>
      <c r="M18" s="68"/>
      <c r="R18" s="95"/>
      <c r="T18" s="68"/>
      <c r="U18" s="61"/>
      <c r="V18" s="68"/>
      <c r="W18" s="68"/>
      <c r="X18" s="68"/>
      <c r="Y18" s="68"/>
      <c r="Z18" s="68"/>
      <c r="AA18" s="90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</row>
    <row r="19" customFormat="false" ht="12.75" hidden="false" customHeight="true" outlineLevel="0" collapsed="false">
      <c r="A19" s="68"/>
      <c r="G19" s="92"/>
      <c r="H19" s="92"/>
      <c r="L19" s="68"/>
      <c r="M19" s="68"/>
      <c r="R19" s="95"/>
      <c r="T19" s="68"/>
      <c r="U19" s="61"/>
      <c r="V19" s="68"/>
      <c r="W19" s="68"/>
      <c r="X19" s="68"/>
      <c r="Y19" s="68"/>
      <c r="Z19" s="68"/>
      <c r="AA19" s="90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customFormat="false" ht="12.75" hidden="false" customHeight="true" outlineLevel="0" collapsed="false">
      <c r="A20" s="68"/>
      <c r="B20" s="99"/>
      <c r="C20" s="99"/>
      <c r="D20" s="99"/>
      <c r="G20" s="92"/>
      <c r="H20" s="92"/>
      <c r="L20" s="68"/>
      <c r="M20" s="68"/>
      <c r="R20" s="95"/>
      <c r="T20" s="68"/>
      <c r="U20" s="61"/>
      <c r="V20" s="68"/>
      <c r="W20" s="68"/>
      <c r="X20" s="68"/>
      <c r="Y20" s="68"/>
      <c r="Z20" s="68"/>
      <c r="AA20" s="90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2.75" hidden="false" customHeight="true" outlineLevel="0" collapsed="false">
      <c r="A21" s="68"/>
      <c r="B21" s="99"/>
      <c r="C21" s="99"/>
      <c r="D21" s="99"/>
      <c r="G21" s="92"/>
      <c r="H21" s="92"/>
      <c r="L21" s="68"/>
      <c r="M21" s="68"/>
      <c r="R21" s="95"/>
      <c r="T21" s="68"/>
      <c r="U21" s="61"/>
      <c r="V21" s="68"/>
      <c r="W21" s="68"/>
      <c r="X21" s="68"/>
      <c r="Y21" s="68"/>
      <c r="Z21" s="68"/>
      <c r="AA21" s="90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customFormat="false" ht="12.75" hidden="false" customHeight="true" outlineLevel="0" collapsed="false">
      <c r="A22" s="68"/>
      <c r="B22" s="99"/>
      <c r="C22" s="99"/>
      <c r="D22" s="99"/>
      <c r="G22" s="92"/>
      <c r="H22" s="92"/>
      <c r="L22" s="68"/>
      <c r="M22" s="68"/>
      <c r="R22" s="95"/>
      <c r="T22" s="68"/>
      <c r="U22" s="61"/>
      <c r="V22" s="68"/>
      <c r="W22" s="68"/>
      <c r="X22" s="68"/>
      <c r="Y22" s="68"/>
      <c r="Z22" s="68"/>
      <c r="AA22" s="90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2.75" hidden="false" customHeight="true" outlineLevel="0" collapsed="false">
      <c r="A23" s="68"/>
      <c r="G23" s="92"/>
      <c r="H23" s="92"/>
      <c r="L23" s="68"/>
      <c r="R23" s="95"/>
      <c r="T23" s="68"/>
      <c r="U23" s="61"/>
      <c r="V23" s="68"/>
      <c r="W23" s="100"/>
      <c r="X23" s="68"/>
      <c r="Y23" s="68"/>
      <c r="Z23" s="68"/>
      <c r="AA23" s="90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</row>
    <row r="24" customFormat="false" ht="12.75" hidden="false" customHeight="true" outlineLevel="0" collapsed="false">
      <c r="A24" s="68"/>
      <c r="G24" s="92"/>
      <c r="H24" s="92"/>
      <c r="L24" s="68"/>
      <c r="R24" s="95"/>
      <c r="T24" s="68"/>
      <c r="U24" s="61"/>
      <c r="V24" s="68"/>
      <c r="W24" s="68"/>
      <c r="X24" s="68"/>
      <c r="Y24" s="68"/>
      <c r="Z24" s="68"/>
      <c r="AA24" s="90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</row>
    <row r="25" customFormat="false" ht="12.75" hidden="false" customHeight="true" outlineLevel="0" collapsed="false">
      <c r="A25" s="68"/>
      <c r="G25" s="92"/>
      <c r="H25" s="92"/>
      <c r="L25" s="68"/>
      <c r="M25" s="68"/>
      <c r="R25" s="95"/>
      <c r="T25" s="68"/>
      <c r="U25" s="61"/>
      <c r="V25" s="68"/>
      <c r="W25" s="68"/>
      <c r="X25" s="68"/>
      <c r="Y25" s="68"/>
      <c r="Z25" s="68"/>
      <c r="AA25" s="90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</row>
    <row r="26" customFormat="false" ht="12.75" hidden="false" customHeight="true" outlineLevel="0" collapsed="false">
      <c r="A26" s="68"/>
      <c r="G26" s="92"/>
      <c r="H26" s="92"/>
      <c r="L26" s="68"/>
      <c r="M26" s="68"/>
      <c r="R26" s="95"/>
      <c r="T26" s="68"/>
      <c r="U26" s="61"/>
      <c r="V26" s="68"/>
      <c r="W26" s="68"/>
      <c r="X26" s="68"/>
      <c r="Y26" s="68"/>
      <c r="Z26" s="68"/>
      <c r="AA26" s="90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</row>
    <row r="27" customFormat="false" ht="12.75" hidden="false" customHeight="true" outlineLevel="0" collapsed="false">
      <c r="A27" s="68"/>
      <c r="B27" s="99"/>
      <c r="C27" s="99"/>
      <c r="D27" s="99"/>
      <c r="G27" s="92"/>
      <c r="H27" s="92"/>
      <c r="L27" s="68"/>
      <c r="M27" s="68"/>
      <c r="R27" s="95"/>
      <c r="T27" s="68"/>
      <c r="U27" s="61"/>
      <c r="V27" s="68"/>
      <c r="W27" s="68"/>
      <c r="X27" s="68"/>
      <c r="Y27" s="68"/>
      <c r="Z27" s="68"/>
      <c r="AA27" s="90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</row>
    <row r="28" customFormat="false" ht="12.75" hidden="false" customHeight="true" outlineLevel="0" collapsed="false">
      <c r="A28" s="68"/>
      <c r="B28" s="99"/>
      <c r="C28" s="99"/>
      <c r="D28" s="99"/>
      <c r="G28" s="92"/>
      <c r="H28" s="92"/>
      <c r="L28" s="68"/>
      <c r="M28" s="68"/>
      <c r="R28" s="95"/>
      <c r="T28" s="68"/>
      <c r="U28" s="61"/>
      <c r="V28" s="68"/>
      <c r="W28" s="68"/>
      <c r="X28" s="68"/>
      <c r="Y28" s="68"/>
      <c r="Z28" s="68"/>
      <c r="AA28" s="90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</row>
    <row r="29" customFormat="false" ht="12.75" hidden="false" customHeight="true" outlineLevel="0" collapsed="false">
      <c r="A29" s="68"/>
      <c r="B29" s="99"/>
      <c r="C29" s="99"/>
      <c r="D29" s="99"/>
      <c r="G29" s="92"/>
      <c r="H29" s="92"/>
      <c r="L29" s="68"/>
      <c r="M29" s="68"/>
      <c r="R29" s="95"/>
      <c r="T29" s="68"/>
      <c r="U29" s="61"/>
      <c r="V29" s="68"/>
      <c r="W29" s="68"/>
      <c r="X29" s="68"/>
      <c r="Y29" s="68"/>
      <c r="Z29" s="68"/>
      <c r="AA29" s="90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</row>
    <row r="30" customFormat="false" ht="12.75" hidden="false" customHeight="true" outlineLevel="0" collapsed="false">
      <c r="A30" s="68"/>
      <c r="B30" s="99"/>
      <c r="C30" s="99"/>
      <c r="D30" s="99"/>
      <c r="G30" s="92"/>
      <c r="H30" s="92"/>
      <c r="L30" s="68"/>
      <c r="M30" s="68"/>
      <c r="R30" s="95"/>
      <c r="T30" s="68"/>
      <c r="U30" s="61"/>
      <c r="V30" s="68"/>
      <c r="W30" s="68"/>
      <c r="X30" s="68"/>
      <c r="Y30" s="68"/>
      <c r="Z30" s="68"/>
      <c r="AA30" s="90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</row>
    <row r="31" customFormat="false" ht="12.75" hidden="false" customHeight="true" outlineLevel="0" collapsed="false">
      <c r="A31" s="68"/>
      <c r="B31" s="99"/>
      <c r="C31" s="99"/>
      <c r="D31" s="99"/>
      <c r="G31" s="92"/>
      <c r="H31" s="92"/>
      <c r="L31" s="68"/>
      <c r="M31" s="68"/>
      <c r="R31" s="95"/>
      <c r="T31" s="68"/>
      <c r="U31" s="61"/>
      <c r="V31" s="68"/>
      <c r="W31" s="68"/>
      <c r="X31" s="68"/>
      <c r="Y31" s="68"/>
      <c r="Z31" s="68"/>
      <c r="AA31" s="90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</row>
    <row r="32" customFormat="false" ht="12.75" hidden="false" customHeight="true" outlineLevel="0" collapsed="false">
      <c r="A32" s="68"/>
      <c r="B32" s="99"/>
      <c r="C32" s="99"/>
      <c r="D32" s="99"/>
      <c r="G32" s="92"/>
      <c r="H32" s="92"/>
      <c r="L32" s="68"/>
      <c r="M32" s="68"/>
      <c r="R32" s="95"/>
      <c r="T32" s="68"/>
      <c r="U32" s="61"/>
      <c r="V32" s="68"/>
      <c r="W32" s="68"/>
      <c r="X32" s="68"/>
      <c r="Y32" s="68"/>
      <c r="Z32" s="68"/>
      <c r="AA32" s="90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2.75" hidden="false" customHeight="true" outlineLevel="0" collapsed="false">
      <c r="A33" s="68"/>
      <c r="G33" s="92"/>
      <c r="H33" s="92"/>
      <c r="L33" s="68"/>
      <c r="M33" s="68"/>
      <c r="R33" s="95"/>
      <c r="T33" s="68"/>
      <c r="U33" s="61"/>
      <c r="V33" s="68"/>
      <c r="W33" s="68"/>
      <c r="X33" s="68"/>
      <c r="Y33" s="68"/>
      <c r="Z33" s="68"/>
      <c r="AA33" s="90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</row>
    <row r="34" customFormat="false" ht="12.75" hidden="false" customHeight="true" outlineLevel="0" collapsed="false">
      <c r="A34" s="68"/>
      <c r="G34" s="92"/>
      <c r="H34" s="92"/>
      <c r="L34" s="68"/>
      <c r="M34" s="68"/>
      <c r="R34" s="95"/>
      <c r="T34" s="68"/>
      <c r="U34" s="61"/>
      <c r="V34" s="68"/>
      <c r="W34" s="68"/>
      <c r="X34" s="68"/>
      <c r="Y34" s="68"/>
      <c r="Z34" s="68"/>
      <c r="AA34" s="90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12.75" hidden="false" customHeight="true" outlineLevel="0" collapsed="false">
      <c r="A35" s="68"/>
      <c r="G35" s="92"/>
      <c r="H35" s="92"/>
      <c r="L35" s="68"/>
      <c r="M35" s="68"/>
      <c r="R35" s="95"/>
      <c r="T35" s="68"/>
      <c r="U35" s="61"/>
      <c r="V35" s="68"/>
      <c r="W35" s="68"/>
      <c r="X35" s="68"/>
      <c r="Y35" s="68"/>
      <c r="Z35" s="68"/>
      <c r="AA35" s="90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  <row r="36" customFormat="false" ht="12.75" hidden="false" customHeight="true" outlineLevel="0" collapsed="false">
      <c r="A36" s="68"/>
      <c r="G36" s="92"/>
      <c r="H36" s="92"/>
      <c r="L36" s="68"/>
      <c r="M36" s="68"/>
      <c r="R36" s="95"/>
      <c r="T36" s="68"/>
      <c r="U36" s="61"/>
      <c r="V36" s="68"/>
      <c r="W36" s="68"/>
      <c r="X36" s="68"/>
      <c r="Y36" s="68"/>
      <c r="Z36" s="68"/>
      <c r="AA36" s="90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</row>
    <row r="37" customFormat="false" ht="12.75" hidden="false" customHeight="true" outlineLevel="0" collapsed="false">
      <c r="A37" s="68"/>
      <c r="G37" s="92"/>
      <c r="H37" s="92"/>
      <c r="L37" s="68"/>
      <c r="M37" s="68"/>
      <c r="R37" s="95"/>
      <c r="T37" s="68"/>
      <c r="U37" s="61"/>
      <c r="V37" s="68"/>
      <c r="W37" s="68"/>
      <c r="X37" s="68"/>
      <c r="Y37" s="68"/>
      <c r="Z37" s="68"/>
      <c r="AA37" s="90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</row>
    <row r="38" customFormat="false" ht="12.75" hidden="false" customHeight="true" outlineLevel="0" collapsed="false">
      <c r="A38" s="68"/>
      <c r="G38" s="92"/>
      <c r="H38" s="92"/>
      <c r="L38" s="68"/>
      <c r="M38" s="68"/>
      <c r="R38" s="95"/>
      <c r="T38" s="68"/>
      <c r="U38" s="61"/>
      <c r="V38" s="68"/>
      <c r="W38" s="68"/>
      <c r="X38" s="68"/>
      <c r="Y38" s="68"/>
      <c r="Z38" s="68"/>
      <c r="AA38" s="90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</row>
    <row r="39" customFormat="false" ht="12.75" hidden="false" customHeight="true" outlineLevel="0" collapsed="false">
      <c r="A39" s="68"/>
      <c r="G39" s="92"/>
      <c r="H39" s="92"/>
      <c r="L39" s="68"/>
      <c r="M39" s="68"/>
      <c r="R39" s="95"/>
      <c r="T39" s="68"/>
      <c r="U39" s="61"/>
      <c r="V39" s="68"/>
      <c r="W39" s="68"/>
      <c r="X39" s="68"/>
      <c r="Y39" s="68"/>
      <c r="Z39" s="68"/>
      <c r="AA39" s="90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</row>
    <row r="40" customFormat="false" ht="12.75" hidden="false" customHeight="true" outlineLevel="0" collapsed="false">
      <c r="A40" s="68"/>
      <c r="G40" s="92"/>
      <c r="H40" s="92"/>
      <c r="L40" s="68"/>
      <c r="M40" s="68"/>
      <c r="R40" s="95"/>
      <c r="T40" s="68"/>
      <c r="U40" s="61"/>
      <c r="V40" s="68"/>
      <c r="W40" s="68"/>
      <c r="X40" s="68"/>
      <c r="Y40" s="68"/>
      <c r="Z40" s="68"/>
      <c r="AA40" s="90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</row>
    <row r="41" customFormat="false" ht="12.75" hidden="false" customHeight="true" outlineLevel="0" collapsed="false">
      <c r="A41" s="68"/>
      <c r="G41" s="92"/>
      <c r="H41" s="92"/>
      <c r="L41" s="68"/>
      <c r="M41" s="68"/>
      <c r="R41" s="95"/>
      <c r="T41" s="68"/>
      <c r="U41" s="61"/>
      <c r="V41" s="68"/>
      <c r="W41" s="68"/>
      <c r="X41" s="68"/>
      <c r="Y41" s="68"/>
      <c r="Z41" s="68"/>
      <c r="AA41" s="90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</row>
    <row r="42" customFormat="false" ht="12.75" hidden="false" customHeight="true" outlineLevel="0" collapsed="false">
      <c r="A42" s="68"/>
      <c r="G42" s="92"/>
      <c r="H42" s="92"/>
      <c r="L42" s="68"/>
      <c r="M42" s="68"/>
      <c r="R42" s="95"/>
      <c r="T42" s="68"/>
      <c r="U42" s="61"/>
      <c r="V42" s="68"/>
      <c r="W42" s="68"/>
      <c r="X42" s="68"/>
      <c r="Y42" s="68"/>
      <c r="Z42" s="68"/>
      <c r="AA42" s="90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</row>
    <row r="43" customFormat="false" ht="12.75" hidden="false" customHeight="true" outlineLevel="0" collapsed="false">
      <c r="A43" s="68"/>
      <c r="G43" s="92"/>
      <c r="H43" s="92"/>
      <c r="L43" s="68"/>
      <c r="M43" s="68"/>
      <c r="R43" s="95"/>
      <c r="T43" s="68"/>
      <c r="U43" s="61"/>
      <c r="V43" s="68"/>
      <c r="W43" s="68"/>
      <c r="X43" s="68"/>
      <c r="Y43" s="68"/>
      <c r="Z43" s="68"/>
      <c r="AA43" s="90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</row>
    <row r="44" customFormat="false" ht="12.75" hidden="false" customHeight="true" outlineLevel="0" collapsed="false">
      <c r="A44" s="68"/>
      <c r="G44" s="92"/>
      <c r="H44" s="92"/>
      <c r="L44" s="68"/>
      <c r="M44" s="68"/>
      <c r="R44" s="95"/>
      <c r="T44" s="68"/>
      <c r="U44" s="61"/>
      <c r="V44" s="68"/>
      <c r="W44" s="68"/>
      <c r="X44" s="68"/>
      <c r="Y44" s="68"/>
      <c r="Z44" s="68"/>
      <c r="AA44" s="90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</row>
    <row r="45" customFormat="false" ht="12.75" hidden="false" customHeight="true" outlineLevel="0" collapsed="false">
      <c r="A45" s="68"/>
      <c r="G45" s="92"/>
      <c r="H45" s="92"/>
      <c r="L45" s="68"/>
      <c r="M45" s="68"/>
      <c r="R45" s="95"/>
      <c r="T45" s="68"/>
      <c r="U45" s="61"/>
      <c r="V45" s="68"/>
      <c r="W45" s="68"/>
      <c r="X45" s="68"/>
      <c r="Y45" s="68"/>
      <c r="Z45" s="68"/>
      <c r="AA45" s="90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</row>
    <row r="46" customFormat="false" ht="12.75" hidden="false" customHeight="true" outlineLevel="0" collapsed="false">
      <c r="A46" s="68"/>
      <c r="B46" s="101"/>
      <c r="C46" s="101"/>
      <c r="D46" s="101"/>
      <c r="G46" s="92"/>
      <c r="H46" s="92"/>
      <c r="L46" s="68"/>
      <c r="M46" s="68"/>
      <c r="R46" s="95"/>
      <c r="T46" s="68"/>
      <c r="U46" s="61"/>
      <c r="V46" s="68"/>
      <c r="W46" s="68"/>
      <c r="X46" s="68"/>
      <c r="Y46" s="68"/>
      <c r="Z46" s="68"/>
      <c r="AA46" s="90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</row>
    <row r="47" customFormat="false" ht="12.75" hidden="false" customHeight="true" outlineLevel="0" collapsed="false">
      <c r="A47" s="68"/>
      <c r="B47" s="101"/>
      <c r="C47" s="101"/>
      <c r="D47" s="101"/>
      <c r="G47" s="92"/>
      <c r="H47" s="92"/>
      <c r="L47" s="68"/>
      <c r="M47" s="68"/>
      <c r="R47" s="95"/>
      <c r="T47" s="68"/>
      <c r="U47" s="61"/>
      <c r="V47" s="68"/>
      <c r="W47" s="68"/>
      <c r="X47" s="68"/>
      <c r="Y47" s="68"/>
      <c r="Z47" s="68"/>
      <c r="AA47" s="90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</row>
    <row r="48" customFormat="false" ht="12.75" hidden="false" customHeight="true" outlineLevel="0" collapsed="false">
      <c r="A48" s="68"/>
      <c r="B48" s="101"/>
      <c r="C48" s="101"/>
      <c r="D48" s="101"/>
      <c r="G48" s="92"/>
      <c r="H48" s="92"/>
      <c r="L48" s="68"/>
      <c r="M48" s="68"/>
      <c r="R48" s="95"/>
      <c r="T48" s="68"/>
      <c r="U48" s="61"/>
      <c r="V48" s="68"/>
      <c r="W48" s="68"/>
      <c r="X48" s="68"/>
      <c r="Y48" s="68"/>
      <c r="Z48" s="68"/>
      <c r="AA48" s="90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</row>
    <row r="49" customFormat="false" ht="12.75" hidden="false" customHeight="true" outlineLevel="0" collapsed="false">
      <c r="A49" s="68"/>
      <c r="B49" s="101"/>
      <c r="C49" s="101"/>
      <c r="D49" s="101"/>
      <c r="G49" s="92"/>
      <c r="H49" s="92"/>
      <c r="L49" s="68"/>
      <c r="M49" s="68"/>
      <c r="R49" s="95"/>
      <c r="T49" s="68"/>
      <c r="U49" s="61"/>
      <c r="V49" s="68"/>
      <c r="W49" s="68"/>
      <c r="X49" s="68"/>
      <c r="Y49" s="68"/>
      <c r="Z49" s="68"/>
      <c r="AA49" s="90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</row>
    <row r="50" customFormat="false" ht="12.75" hidden="false" customHeight="true" outlineLevel="0" collapsed="false">
      <c r="A50" s="68"/>
      <c r="B50" s="101"/>
      <c r="C50" s="101"/>
      <c r="D50" s="101"/>
      <c r="G50" s="92"/>
      <c r="H50" s="92"/>
      <c r="L50" s="68"/>
      <c r="M50" s="68"/>
      <c r="R50" s="95"/>
      <c r="T50" s="68"/>
      <c r="U50" s="61"/>
      <c r="V50" s="68"/>
      <c r="W50" s="68"/>
      <c r="X50" s="68"/>
      <c r="Y50" s="68"/>
      <c r="Z50" s="68"/>
      <c r="AA50" s="90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</row>
    <row r="51" customFormat="false" ht="12.75" hidden="false" customHeight="true" outlineLevel="0" collapsed="false">
      <c r="A51" s="68"/>
      <c r="B51" s="101"/>
      <c r="C51" s="101"/>
      <c r="D51" s="101"/>
      <c r="G51" s="92"/>
      <c r="H51" s="92"/>
      <c r="L51" s="68"/>
      <c r="M51" s="68"/>
      <c r="R51" s="95"/>
      <c r="T51" s="68"/>
      <c r="U51" s="61"/>
      <c r="V51" s="68"/>
      <c r="W51" s="68"/>
      <c r="X51" s="68"/>
      <c r="Y51" s="68"/>
      <c r="Z51" s="68"/>
      <c r="AA51" s="90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</row>
    <row r="52" customFormat="false" ht="12.75" hidden="false" customHeight="true" outlineLevel="0" collapsed="false">
      <c r="A52" s="68"/>
      <c r="B52" s="101"/>
      <c r="C52" s="101"/>
      <c r="D52" s="101"/>
      <c r="G52" s="92"/>
      <c r="H52" s="92"/>
      <c r="L52" s="68"/>
      <c r="M52" s="68"/>
      <c r="R52" s="95"/>
      <c r="T52" s="68"/>
      <c r="U52" s="61"/>
      <c r="V52" s="68"/>
      <c r="W52" s="68"/>
      <c r="X52" s="68"/>
      <c r="Y52" s="68"/>
      <c r="Z52" s="68"/>
      <c r="AA52" s="90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</row>
    <row r="53" customFormat="false" ht="12.75" hidden="false" customHeight="true" outlineLevel="0" collapsed="false">
      <c r="A53" s="68"/>
      <c r="B53" s="101"/>
      <c r="C53" s="101"/>
      <c r="D53" s="101"/>
      <c r="G53" s="92"/>
      <c r="H53" s="92"/>
      <c r="L53" s="68"/>
      <c r="M53" s="68"/>
      <c r="R53" s="95"/>
      <c r="T53" s="68"/>
      <c r="U53" s="61"/>
      <c r="V53" s="68"/>
      <c r="W53" s="68"/>
      <c r="X53" s="68"/>
      <c r="Y53" s="68"/>
      <c r="Z53" s="68"/>
      <c r="AA53" s="90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</row>
    <row r="54" customFormat="false" ht="12.75" hidden="false" customHeight="true" outlineLevel="0" collapsed="false">
      <c r="A54" s="68"/>
      <c r="B54" s="101"/>
      <c r="C54" s="101"/>
      <c r="D54" s="101"/>
      <c r="G54" s="92"/>
      <c r="H54" s="92"/>
      <c r="L54" s="68"/>
      <c r="M54" s="68"/>
      <c r="R54" s="95"/>
      <c r="T54" s="68"/>
      <c r="U54" s="61"/>
      <c r="V54" s="68"/>
      <c r="W54" s="68"/>
      <c r="X54" s="68"/>
      <c r="Y54" s="68"/>
      <c r="Z54" s="68"/>
      <c r="AA54" s="90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</row>
    <row r="55" customFormat="false" ht="12.75" hidden="false" customHeight="true" outlineLevel="0" collapsed="false">
      <c r="A55" s="68"/>
      <c r="B55" s="101"/>
      <c r="C55" s="101"/>
      <c r="D55" s="101"/>
      <c r="G55" s="92"/>
      <c r="H55" s="92"/>
      <c r="L55" s="68"/>
      <c r="M55" s="68"/>
      <c r="R55" s="95"/>
      <c r="T55" s="68"/>
      <c r="U55" s="61"/>
      <c r="V55" s="68"/>
      <c r="W55" s="68"/>
      <c r="X55" s="68"/>
      <c r="Y55" s="68"/>
      <c r="Z55" s="68"/>
      <c r="AA55" s="90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</row>
    <row r="56" customFormat="false" ht="12.75" hidden="false" customHeight="true" outlineLevel="0" collapsed="false">
      <c r="A56" s="68"/>
      <c r="B56" s="101"/>
      <c r="C56" s="101"/>
      <c r="D56" s="101"/>
      <c r="G56" s="92"/>
      <c r="H56" s="92"/>
      <c r="L56" s="68"/>
      <c r="M56" s="68"/>
      <c r="R56" s="95"/>
      <c r="T56" s="68"/>
      <c r="U56" s="61"/>
      <c r="V56" s="68"/>
      <c r="W56" s="68"/>
      <c r="X56" s="68"/>
      <c r="Y56" s="68"/>
      <c r="Z56" s="68"/>
      <c r="AA56" s="90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</row>
    <row r="57" customFormat="false" ht="12.75" hidden="false" customHeight="true" outlineLevel="0" collapsed="false">
      <c r="A57" s="68"/>
      <c r="B57" s="101"/>
      <c r="C57" s="101"/>
      <c r="D57" s="101"/>
      <c r="G57" s="92"/>
      <c r="H57" s="92"/>
      <c r="L57" s="68"/>
      <c r="M57" s="68"/>
      <c r="R57" s="95"/>
      <c r="T57" s="68"/>
      <c r="U57" s="61"/>
      <c r="V57" s="68"/>
      <c r="W57" s="68"/>
      <c r="X57" s="68"/>
      <c r="Y57" s="68"/>
      <c r="Z57" s="68"/>
      <c r="AA57" s="90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</row>
    <row r="58" customFormat="false" ht="12.75" hidden="false" customHeight="true" outlineLevel="0" collapsed="false">
      <c r="A58" s="68"/>
      <c r="B58" s="101"/>
      <c r="C58" s="101"/>
      <c r="D58" s="101"/>
      <c r="G58" s="92"/>
      <c r="H58" s="92"/>
      <c r="L58" s="68"/>
      <c r="M58" s="68"/>
      <c r="R58" s="95"/>
      <c r="T58" s="68"/>
      <c r="U58" s="61"/>
      <c r="V58" s="68"/>
      <c r="W58" s="68"/>
      <c r="X58" s="68"/>
      <c r="Y58" s="68"/>
      <c r="Z58" s="68"/>
      <c r="AA58" s="90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</row>
    <row r="59" customFormat="false" ht="12.75" hidden="false" customHeight="true" outlineLevel="0" collapsed="false">
      <c r="A59" s="68"/>
      <c r="M59" s="68"/>
      <c r="R59" s="95"/>
      <c r="T59" s="68"/>
      <c r="U59" s="61"/>
      <c r="V59" s="68"/>
      <c r="W59" s="68"/>
      <c r="X59" s="68"/>
      <c r="Y59" s="68"/>
      <c r="Z59" s="68"/>
      <c r="AA59" s="90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</row>
    <row r="60" customFormat="false" ht="12.75" hidden="false" customHeight="true" outlineLevel="0" collapsed="false">
      <c r="B60" s="102"/>
      <c r="C60" s="102"/>
      <c r="D60" s="102"/>
      <c r="E60" s="102"/>
      <c r="F60" s="102"/>
      <c r="R60" s="95"/>
      <c r="AA60" s="90"/>
    </row>
    <row r="61" customFormat="false" ht="12.75" hidden="false" customHeight="true" outlineLevel="0" collapsed="false">
      <c r="B61" s="102"/>
      <c r="C61" s="102"/>
      <c r="D61" s="102"/>
      <c r="E61" s="72"/>
      <c r="F61" s="72"/>
      <c r="R61" s="95"/>
      <c r="AA61" s="90"/>
    </row>
    <row r="62" customFormat="false" ht="12" hidden="false" customHeight="true" outlineLevel="0" collapsed="false">
      <c r="B62" s="102"/>
      <c r="C62" s="102"/>
      <c r="D62" s="102"/>
      <c r="E62" s="102"/>
      <c r="F62" s="102"/>
      <c r="G62" s="72"/>
      <c r="H62" s="72"/>
      <c r="I62" s="72"/>
      <c r="J62" s="103"/>
      <c r="K62" s="72"/>
      <c r="L62" s="71"/>
      <c r="M62" s="72"/>
      <c r="N62" s="104"/>
      <c r="O62" s="105"/>
      <c r="P62" s="104"/>
      <c r="Q62" s="106"/>
      <c r="R62" s="107"/>
      <c r="U62" s="61"/>
      <c r="AA62" s="90"/>
    </row>
    <row r="63" customFormat="false" ht="12.75" hidden="false" customHeight="true" outlineLevel="0" collapsed="false">
      <c r="G63" s="68"/>
      <c r="H63" s="68"/>
      <c r="L63" s="61"/>
      <c r="Q63" s="2"/>
      <c r="T63" s="61"/>
      <c r="AA63" s="90"/>
    </row>
    <row r="64" customFormat="false" ht="12.75" hidden="false" customHeight="true" outlineLevel="0" collapsed="false">
      <c r="B64" s="108"/>
      <c r="C64" s="108"/>
      <c r="D64" s="108"/>
      <c r="G64" s="68"/>
      <c r="H64" s="68"/>
      <c r="L64" s="61"/>
      <c r="Q64" s="2"/>
      <c r="T64" s="61"/>
      <c r="AA64" s="90"/>
    </row>
    <row r="65" customFormat="false" ht="12.75" hidden="false" customHeight="true" outlineLevel="0" collapsed="false">
      <c r="B65" s="108"/>
      <c r="C65" s="108"/>
      <c r="D65" s="108"/>
      <c r="G65" s="68"/>
      <c r="H65" s="68"/>
      <c r="L65" s="61"/>
      <c r="Q65" s="2"/>
      <c r="T65" s="61"/>
      <c r="AA65" s="90"/>
    </row>
    <row r="66" customFormat="false" ht="12.75" hidden="false" customHeight="true" outlineLevel="0" collapsed="false">
      <c r="B66" s="108"/>
      <c r="C66" s="108"/>
      <c r="D66" s="108"/>
      <c r="G66" s="68"/>
      <c r="H66" s="68"/>
      <c r="L66" s="61"/>
      <c r="Q66" s="2"/>
      <c r="T66" s="61"/>
      <c r="AA66" s="90"/>
    </row>
    <row r="67" customFormat="false" ht="12.75" hidden="false" customHeight="true" outlineLevel="0" collapsed="false">
      <c r="B67" s="108"/>
      <c r="C67" s="108"/>
      <c r="D67" s="108"/>
      <c r="G67" s="68"/>
      <c r="H67" s="68"/>
      <c r="L67" s="61"/>
      <c r="Q67" s="2"/>
      <c r="T67" s="61"/>
      <c r="AA67" s="90"/>
    </row>
    <row r="68" customFormat="false" ht="12.75" hidden="false" customHeight="true" outlineLevel="0" collapsed="false">
      <c r="B68" s="108"/>
      <c r="C68" s="108"/>
      <c r="D68" s="108"/>
      <c r="G68" s="68"/>
      <c r="H68" s="68"/>
      <c r="L68" s="61"/>
      <c r="Q68" s="2"/>
      <c r="T68" s="61"/>
      <c r="AA68" s="90"/>
    </row>
    <row r="69" customFormat="false" ht="12.75" hidden="false" customHeight="true" outlineLevel="0" collapsed="false">
      <c r="B69" s="108"/>
      <c r="C69" s="108"/>
      <c r="D69" s="108"/>
      <c r="G69" s="68"/>
      <c r="H69" s="68"/>
      <c r="L69" s="61"/>
      <c r="Q69" s="2"/>
      <c r="T69" s="61"/>
      <c r="AA69" s="90"/>
    </row>
    <row r="70" customFormat="false" ht="12.75" hidden="false" customHeight="true" outlineLevel="0" collapsed="false">
      <c r="B70" s="108"/>
      <c r="C70" s="108"/>
      <c r="D70" s="108"/>
      <c r="E70" s="109"/>
      <c r="F70" s="109"/>
      <c r="G70" s="68"/>
      <c r="H70" s="68"/>
      <c r="L70" s="61"/>
      <c r="Q70" s="2"/>
      <c r="T70" s="61"/>
      <c r="AA70" s="90"/>
    </row>
    <row r="71" customFormat="false" ht="12.75" hidden="false" customHeight="true" outlineLevel="0" collapsed="false">
      <c r="B71" s="108"/>
      <c r="C71" s="108"/>
      <c r="D71" s="108"/>
      <c r="E71" s="109"/>
      <c r="F71" s="109"/>
      <c r="G71" s="68"/>
      <c r="H71" s="68"/>
      <c r="L71" s="61"/>
      <c r="Q71" s="2"/>
      <c r="T71" s="61"/>
      <c r="AA71" s="90"/>
    </row>
    <row r="72" customFormat="false" ht="12.75" hidden="false" customHeight="true" outlineLevel="0" collapsed="false">
      <c r="B72" s="108"/>
      <c r="C72" s="108"/>
      <c r="D72" s="108"/>
      <c r="E72" s="109"/>
      <c r="F72" s="109"/>
      <c r="G72" s="68"/>
      <c r="H72" s="68"/>
      <c r="L72" s="61"/>
      <c r="Q72" s="2"/>
      <c r="T72" s="61"/>
      <c r="AA72" s="90"/>
    </row>
    <row r="73" customFormat="false" ht="12.75" hidden="false" customHeight="true" outlineLevel="0" collapsed="false">
      <c r="B73" s="108"/>
      <c r="C73" s="108"/>
      <c r="D73" s="108"/>
      <c r="E73" s="109"/>
      <c r="F73" s="109"/>
      <c r="G73" s="68"/>
      <c r="H73" s="68"/>
      <c r="L73" s="61"/>
      <c r="Q73" s="2"/>
      <c r="T73" s="61"/>
      <c r="AA73" s="90"/>
    </row>
    <row r="74" customFormat="false" ht="12.75" hidden="false" customHeight="true" outlineLevel="0" collapsed="false">
      <c r="B74" s="108"/>
      <c r="C74" s="108"/>
      <c r="D74" s="108"/>
      <c r="G74" s="68"/>
      <c r="H74" s="68"/>
      <c r="L74" s="61"/>
      <c r="Q74" s="2"/>
      <c r="T74" s="61"/>
      <c r="AA74" s="90"/>
    </row>
    <row r="75" customFormat="false" ht="12.75" hidden="false" customHeight="true" outlineLevel="0" collapsed="false">
      <c r="B75" s="108"/>
      <c r="C75" s="108"/>
      <c r="D75" s="108"/>
      <c r="G75" s="68"/>
      <c r="H75" s="68"/>
      <c r="L75" s="61"/>
      <c r="Q75" s="2"/>
      <c r="T75" s="61"/>
      <c r="AA75" s="90"/>
    </row>
    <row r="76" customFormat="false" ht="12.75" hidden="false" customHeight="true" outlineLevel="0" collapsed="false">
      <c r="B76" s="108"/>
      <c r="C76" s="108"/>
      <c r="D76" s="108"/>
      <c r="G76" s="68"/>
      <c r="H76" s="68"/>
      <c r="L76" s="61"/>
      <c r="Q76" s="2"/>
      <c r="T76" s="61"/>
      <c r="AA76" s="90"/>
    </row>
    <row r="77" customFormat="false" ht="12.75" hidden="false" customHeight="true" outlineLevel="0" collapsed="false">
      <c r="B77" s="108"/>
      <c r="C77" s="108"/>
      <c r="D77" s="108"/>
      <c r="G77" s="68"/>
      <c r="H77" s="68"/>
      <c r="L77" s="61"/>
      <c r="Q77" s="2"/>
      <c r="T77" s="61"/>
      <c r="AA77" s="90"/>
    </row>
    <row r="78" customFormat="false" ht="12.75" hidden="false" customHeight="true" outlineLevel="0" collapsed="false">
      <c r="B78" s="108"/>
      <c r="C78" s="108"/>
      <c r="D78" s="108"/>
      <c r="G78" s="68"/>
      <c r="H78" s="68"/>
      <c r="L78" s="61"/>
      <c r="Q78" s="2"/>
      <c r="T78" s="61"/>
      <c r="AA78" s="90"/>
    </row>
    <row r="79" customFormat="false" ht="12.75" hidden="false" customHeight="true" outlineLevel="0" collapsed="false">
      <c r="B79" s="108"/>
      <c r="C79" s="108"/>
      <c r="D79" s="108"/>
      <c r="G79" s="68"/>
      <c r="H79" s="68"/>
      <c r="L79" s="61"/>
      <c r="Q79" s="2"/>
      <c r="T79" s="61"/>
      <c r="AA79" s="90"/>
    </row>
    <row r="80" customFormat="false" ht="12.75" hidden="false" customHeight="true" outlineLevel="0" collapsed="false">
      <c r="B80" s="108"/>
      <c r="C80" s="108"/>
      <c r="D80" s="108"/>
      <c r="G80" s="68"/>
      <c r="H80" s="68"/>
      <c r="L80" s="61"/>
      <c r="Q80" s="2"/>
      <c r="T80" s="61"/>
      <c r="AA80" s="90"/>
    </row>
    <row r="81" customFormat="false" ht="12.75" hidden="false" customHeight="true" outlineLevel="0" collapsed="false">
      <c r="B81" s="108"/>
      <c r="C81" s="108"/>
      <c r="D81" s="108"/>
      <c r="G81" s="68"/>
      <c r="H81" s="68"/>
      <c r="L81" s="61"/>
      <c r="Q81" s="2"/>
      <c r="T81" s="61"/>
      <c r="AA81" s="90"/>
    </row>
    <row r="82" customFormat="false" ht="12.75" hidden="false" customHeight="true" outlineLevel="0" collapsed="false">
      <c r="B82" s="108"/>
      <c r="C82" s="108"/>
      <c r="D82" s="108"/>
      <c r="G82" s="68"/>
      <c r="H82" s="68"/>
      <c r="L82" s="61"/>
      <c r="Q82" s="2"/>
      <c r="T82" s="61"/>
      <c r="AA82" s="90"/>
    </row>
    <row r="83" customFormat="false" ht="12.75" hidden="false" customHeight="true" outlineLevel="0" collapsed="false">
      <c r="B83" s="108"/>
      <c r="C83" s="108"/>
      <c r="D83" s="108"/>
      <c r="G83" s="68"/>
      <c r="H83" s="68"/>
      <c r="L83" s="61"/>
      <c r="Q83" s="2"/>
      <c r="T83" s="61"/>
      <c r="AA83" s="90"/>
    </row>
    <row r="84" customFormat="false" ht="12.75" hidden="false" customHeight="true" outlineLevel="0" collapsed="false">
      <c r="B84" s="108"/>
      <c r="C84" s="108"/>
      <c r="D84" s="108"/>
      <c r="G84" s="68"/>
      <c r="H84" s="68"/>
      <c r="L84" s="61"/>
      <c r="Q84" s="2"/>
      <c r="T84" s="61"/>
      <c r="AA84" s="90"/>
    </row>
    <row r="85" customFormat="false" ht="12.75" hidden="false" customHeight="true" outlineLevel="0" collapsed="false">
      <c r="B85" s="108"/>
      <c r="C85" s="108"/>
      <c r="D85" s="108"/>
      <c r="G85" s="68"/>
      <c r="H85" s="68"/>
      <c r="L85" s="61"/>
      <c r="Q85" s="2"/>
      <c r="T85" s="61"/>
      <c r="AA85" s="90"/>
    </row>
    <row r="86" customFormat="false" ht="12.75" hidden="false" customHeight="true" outlineLevel="0" collapsed="false">
      <c r="B86" s="108"/>
      <c r="C86" s="108"/>
      <c r="D86" s="108"/>
      <c r="G86" s="68"/>
      <c r="H86" s="68"/>
      <c r="L86" s="61"/>
      <c r="Q86" s="2"/>
      <c r="T86" s="61"/>
      <c r="AA86" s="90"/>
    </row>
    <row r="87" customFormat="false" ht="12.75" hidden="false" customHeight="true" outlineLevel="0" collapsed="false">
      <c r="B87" s="108"/>
      <c r="C87" s="108"/>
      <c r="D87" s="108"/>
      <c r="G87" s="68"/>
      <c r="H87" s="68"/>
      <c r="L87" s="61"/>
      <c r="Q87" s="2"/>
      <c r="T87" s="61"/>
      <c r="AA87" s="90"/>
    </row>
    <row r="88" customFormat="false" ht="12.75" hidden="false" customHeight="true" outlineLevel="0" collapsed="false">
      <c r="B88" s="108"/>
      <c r="C88" s="108"/>
      <c r="D88" s="108"/>
      <c r="G88" s="68"/>
      <c r="H88" s="68"/>
      <c r="L88" s="61"/>
      <c r="Q88" s="2"/>
      <c r="T88" s="61"/>
      <c r="AA88" s="90"/>
    </row>
    <row r="89" customFormat="false" ht="12.75" hidden="false" customHeight="true" outlineLevel="0" collapsed="false">
      <c r="B89" s="108"/>
      <c r="C89" s="108"/>
      <c r="D89" s="108"/>
      <c r="G89" s="68"/>
      <c r="H89" s="68"/>
      <c r="L89" s="61"/>
      <c r="Q89" s="2"/>
      <c r="T89" s="61"/>
      <c r="AA89" s="90"/>
    </row>
    <row r="90" customFormat="false" ht="12.75" hidden="false" customHeight="true" outlineLevel="0" collapsed="false">
      <c r="B90" s="108"/>
      <c r="C90" s="108"/>
      <c r="D90" s="108"/>
      <c r="G90" s="68"/>
      <c r="H90" s="68"/>
      <c r="L90" s="61"/>
      <c r="Q90" s="2"/>
      <c r="T90" s="61"/>
      <c r="AA90" s="90"/>
    </row>
    <row r="91" customFormat="false" ht="12.75" hidden="false" customHeight="true" outlineLevel="0" collapsed="false">
      <c r="B91" s="108"/>
      <c r="C91" s="108"/>
      <c r="D91" s="108"/>
      <c r="G91" s="68"/>
      <c r="H91" s="68"/>
      <c r="L91" s="61"/>
      <c r="Q91" s="2"/>
      <c r="T91" s="61"/>
      <c r="AA91" s="90"/>
    </row>
    <row r="92" customFormat="false" ht="12.75" hidden="false" customHeight="true" outlineLevel="0" collapsed="false">
      <c r="B92" s="108"/>
      <c r="C92" s="108"/>
      <c r="D92" s="108"/>
      <c r="G92" s="68"/>
      <c r="H92" s="68"/>
      <c r="L92" s="61"/>
      <c r="Q92" s="2"/>
      <c r="T92" s="61"/>
      <c r="AA92" s="90"/>
    </row>
    <row r="93" customFormat="false" ht="12.75" hidden="false" customHeight="true" outlineLevel="0" collapsed="false">
      <c r="B93" s="108"/>
      <c r="C93" s="108"/>
      <c r="D93" s="108"/>
      <c r="G93" s="68"/>
      <c r="H93" s="68"/>
      <c r="L93" s="61"/>
      <c r="Q93" s="2"/>
      <c r="T93" s="61"/>
      <c r="AA93" s="90"/>
    </row>
    <row r="94" customFormat="false" ht="12.75" hidden="false" customHeight="true" outlineLevel="0" collapsed="false">
      <c r="B94" s="108"/>
      <c r="C94" s="108"/>
      <c r="D94" s="108"/>
      <c r="G94" s="68"/>
      <c r="H94" s="68"/>
      <c r="L94" s="61"/>
      <c r="Q94" s="2"/>
      <c r="T94" s="61"/>
      <c r="AA94" s="90"/>
    </row>
    <row r="95" customFormat="false" ht="12.75" hidden="false" customHeight="true" outlineLevel="0" collapsed="false">
      <c r="B95" s="108"/>
      <c r="C95" s="108"/>
      <c r="D95" s="108"/>
      <c r="G95" s="68"/>
      <c r="H95" s="68"/>
      <c r="L95" s="61"/>
      <c r="Q95" s="2"/>
      <c r="T95" s="61"/>
      <c r="AA95" s="90"/>
    </row>
    <row r="96" customFormat="false" ht="12.75" hidden="false" customHeight="true" outlineLevel="0" collapsed="false">
      <c r="B96" s="108"/>
      <c r="C96" s="108"/>
      <c r="D96" s="108"/>
      <c r="G96" s="68"/>
      <c r="H96" s="68"/>
      <c r="L96" s="61"/>
      <c r="Q96" s="2"/>
      <c r="T96" s="61"/>
      <c r="AA96" s="90"/>
    </row>
    <row r="97" customFormat="false" ht="12.75" hidden="false" customHeight="true" outlineLevel="0" collapsed="false">
      <c r="B97" s="108"/>
      <c r="C97" s="108"/>
      <c r="D97" s="108"/>
      <c r="G97" s="68"/>
      <c r="H97" s="68"/>
      <c r="L97" s="61"/>
      <c r="Q97" s="2"/>
      <c r="T97" s="61"/>
      <c r="AA97" s="90"/>
    </row>
    <row r="98" customFormat="false" ht="12.75" hidden="false" customHeight="true" outlineLevel="0" collapsed="false">
      <c r="B98" s="108"/>
      <c r="C98" s="108"/>
      <c r="D98" s="108"/>
      <c r="AA98" s="90"/>
    </row>
    <row r="99" customFormat="false" ht="12.75" hidden="false" customHeight="true" outlineLevel="0" collapsed="false">
      <c r="AA99" s="90"/>
    </row>
    <row r="100" customFormat="false" ht="12.75" hidden="false" customHeight="true" outlineLevel="0" collapsed="false">
      <c r="AA100" s="90"/>
    </row>
    <row r="101" customFormat="false" ht="12.75" hidden="false" customHeight="true" outlineLevel="0" collapsed="false">
      <c r="AA101" s="90"/>
    </row>
  </sheetData>
  <mergeCells count="1">
    <mergeCell ref="B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Andres Balmaceda</cp:lastModifiedBy>
  <cp:lastPrinted>2001-02-27T08:34:02Z</cp:lastPrinted>
  <cp:revision>0</cp:revision>
  <dc:subject/>
  <dc:title/>
</cp:coreProperties>
</file>