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TT_B_P1" sheetId="1" state="visible" r:id="rId3"/>
    <sheet name="ATT_B_P2" sheetId="2" state="visible" r:id="rId4"/>
    <sheet name="ATT_B_P3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<sst xmlns="http://schemas.openxmlformats.org/spreadsheetml/2006/main" count="51" uniqueCount="43">
  <si>
    <t xml:space="preserve">DEFERRED FUEL ACCOUNT</t>
  </si>
  <si>
    <t xml:space="preserve">DETERMINATION AND VALUATION OF FUEL IMBALANCES</t>
  </si>
  <si>
    <t xml:space="preserve">OCTOBER 2001 - MARCH 2002</t>
  </si>
  <si>
    <t xml:space="preserve">Line</t>
  </si>
  <si>
    <t xml:space="preserve">Production Month</t>
  </si>
  <si>
    <t xml:space="preserve">No.</t>
  </si>
  <si>
    <t xml:space="preserve">Description</t>
  </si>
  <si>
    <t xml:space="preserve">Total</t>
  </si>
  <si>
    <t xml:space="preserve">Actual Market Area Fuel Usage &amp; Unaccounted For - MMBtu</t>
  </si>
  <si>
    <t xml:space="preserve">Market Area Fuel Retained - MMBtu</t>
  </si>
  <si>
    <t xml:space="preserve">Under/(Over) Retained Fuel - MMBtu</t>
  </si>
  <si>
    <t xml:space="preserve">Highest Index - $/MMBtu</t>
  </si>
  <si>
    <t xml:space="preserve">Lowest Index - $/MMBtu</t>
  </si>
  <si>
    <t xml:space="preserve">Average Highest/Lowest - $/MMBtu</t>
  </si>
  <si>
    <t xml:space="preserve">Dollar Imbalance (Line 3 X Line 7)</t>
  </si>
  <si>
    <t xml:space="preserve">Cumulative Deferred Fuel Account - Principal Balance</t>
  </si>
  <si>
    <t xml:space="preserve">WINTER PERIOD #7</t>
  </si>
  <si>
    <t xml:space="preserve">Monthly</t>
  </si>
  <si>
    <t xml:space="preserve">Ending</t>
  </si>
  <si>
    <t xml:space="preserve">Production</t>
  </si>
  <si>
    <t xml:space="preserve">Dollar</t>
  </si>
  <si>
    <t xml:space="preserve">Account</t>
  </si>
  <si>
    <t xml:space="preserve">Month</t>
  </si>
  <si>
    <t xml:space="preserve">Imbalance 1/</t>
  </si>
  <si>
    <t xml:space="preserve">Balance</t>
  </si>
  <si>
    <t xml:space="preserve">Bal @ Sep-01</t>
  </si>
  <si>
    <t xml:space="preserve">Footnotes:</t>
  </si>
  <si>
    <r>
      <rPr>
        <sz val="10"/>
        <rFont val="Arial"/>
        <family val="0"/>
      </rPr>
      <t xml:space="preserve">     </t>
    </r>
    <r>
      <rPr>
        <u val="single"/>
        <sz val="10"/>
        <rFont val="Arial"/>
        <family val="2"/>
      </rPr>
      <t xml:space="preserve">1</t>
    </r>
    <r>
      <rPr>
        <sz val="10"/>
        <rFont val="Arial"/>
        <family val="0"/>
      </rPr>
      <t xml:space="preserve">/  See Attachment A, Page 1</t>
    </r>
  </si>
  <si>
    <t xml:space="preserve">CALCULATION OF</t>
  </si>
  <si>
    <t xml:space="preserve">WINTER PERIOD #5</t>
  </si>
  <si>
    <t xml:space="preserve">UNIT FUEL SURCHARGE</t>
  </si>
  <si>
    <t xml:space="preserve">TO BE EFFECTIVE OCTOBER 1999 - MARCH 2000</t>
  </si>
  <si>
    <t xml:space="preserve">Amount</t>
  </si>
  <si>
    <t xml:space="preserve">Projected Balances through September 30, 1999:</t>
  </si>
  <si>
    <t xml:space="preserve">     October 1999 - March 2000 Imbalance  1/</t>
  </si>
  <si>
    <t xml:space="preserve">     Balance carried forward from initial winter period  2/</t>
  </si>
  <si>
    <t xml:space="preserve">     Total Balance to be Recovered</t>
  </si>
  <si>
    <t xml:space="preserve">Projected Throughput October 1999 - March 2000  2/</t>
  </si>
  <si>
    <t xml:space="preserve">/MMBtu</t>
  </si>
  <si>
    <t xml:space="preserve">Unit Fuel Surcharge, Line 3 / Line 4</t>
  </si>
  <si>
    <t xml:space="preserve">     1/  See Attachment B, Page 1, Line 8</t>
  </si>
  <si>
    <t xml:space="preserve">     2/  Estimated Market Area throughput equal to actual throughput for October, 1995</t>
  </si>
  <si>
    <t xml:space="preserve">          through March, 1996.  See Attachment A.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</si>
</sst>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mm\-yy"/>
    <numFmt numFmtId="166" formatCode="[$-409]#,##0_);\(#,##0\)"/>
    <numFmt numFmtId="167" formatCode="\$#,##0.00_);&quot;($&quot;#,##0.00\)"/>
    <numFmt numFmtId="168" formatCode="\$#,##0.000_);&quot;($&quot;#,##0.000\)"/>
    <numFmt numFmtId="169" formatCode="[$-409]#,##0.00_);\(#,##0.00\)"/>
    <numFmt numFmtId="170" formatCode="\$#,##0.0000_);&quot;($&quot;#,##0.0000\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8"/>
      <name val="Arial"/>
      <family val="0"/>
    </font>
    <font>
      <sz val="8"/>
      <name val="Arial"/>
      <family val="2"/>
    </font>
    <font>
      <u val="singl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1001_30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BALAN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_302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1001_30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56"/>
    <col collapsed="false" customWidth="true" hidden="false" outlineLevel="0" max="2" min="2" style="0" width="43.14"/>
    <col collapsed="false" customWidth="true" hidden="false" outlineLevel="0" max="4" min="3" style="0" width="11.99"/>
    <col collapsed="false" customWidth="true" hidden="false" outlineLevel="0" max="5" min="5" style="0" width="11.85"/>
    <col collapsed="false" customWidth="true" hidden="false" outlineLevel="0" max="6" min="6" style="0" width="11.99"/>
    <col collapsed="false" customWidth="true" hidden="false" outlineLevel="0" max="8" min="7" style="0" width="11.85"/>
    <col collapsed="false" customWidth="true" hidden="false" outlineLevel="0" max="9" min="9" style="0" width="11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B4" s="3"/>
      <c r="C4" s="3"/>
      <c r="D4" s="3"/>
      <c r="E4" s="3"/>
      <c r="F4" s="3"/>
      <c r="G4" s="3"/>
      <c r="H4" s="3"/>
      <c r="I4" s="3"/>
    </row>
    <row r="5" customFormat="false" ht="12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</row>
    <row r="6" customFormat="false" ht="12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</row>
    <row r="7" customFormat="false" ht="12.75" hidden="false" customHeight="false" outlineLevel="0" collapsed="false">
      <c r="A7" s="5" t="s">
        <v>3</v>
      </c>
      <c r="B7" s="4"/>
      <c r="C7" s="6" t="s">
        <v>4</v>
      </c>
      <c r="D7" s="6"/>
      <c r="E7" s="6"/>
      <c r="F7" s="6"/>
      <c r="G7" s="6"/>
      <c r="H7" s="6"/>
      <c r="I7" s="4"/>
    </row>
    <row r="8" customFormat="false" ht="12.75" hidden="false" customHeight="false" outlineLevel="0" collapsed="false">
      <c r="A8" s="6" t="s">
        <v>5</v>
      </c>
      <c r="B8" s="6" t="s">
        <v>6</v>
      </c>
      <c r="C8" s="7" t="n">
        <v>37165</v>
      </c>
      <c r="D8" s="7" t="n">
        <v>37196</v>
      </c>
      <c r="E8" s="7" t="n">
        <v>37226</v>
      </c>
      <c r="F8" s="7" t="n">
        <v>37257</v>
      </c>
      <c r="G8" s="7" t="n">
        <v>37288</v>
      </c>
      <c r="H8" s="7" t="n">
        <v>37316</v>
      </c>
      <c r="I8" s="6" t="s">
        <v>7</v>
      </c>
    </row>
    <row r="9" customFormat="false" ht="12.7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4"/>
    </row>
    <row r="10" customFormat="false" ht="12.75" hidden="false" customHeight="false" outlineLevel="0" collapsed="false">
      <c r="A10" s="5" t="n">
        <v>1</v>
      </c>
      <c r="B10" s="4" t="s">
        <v>8</v>
      </c>
      <c r="C10" s="8" t="n">
        <v>1788506</v>
      </c>
      <c r="D10" s="8"/>
      <c r="E10" s="8"/>
      <c r="F10" s="8"/>
      <c r="G10" s="8"/>
      <c r="H10" s="8"/>
      <c r="I10" s="8" t="n">
        <f aca="false">SUM(C10:H10)</f>
        <v>1788506</v>
      </c>
    </row>
    <row r="11" customFormat="false" ht="12.75" hidden="false" customHeight="false" outlineLevel="0" collapsed="false">
      <c r="A11" s="5"/>
      <c r="B11" s="4"/>
      <c r="C11" s="8"/>
      <c r="D11" s="8"/>
      <c r="E11" s="8"/>
      <c r="F11" s="8"/>
      <c r="G11" s="8"/>
      <c r="H11" s="8"/>
      <c r="I11" s="8"/>
    </row>
    <row r="12" customFormat="false" ht="12.75" hidden="false" customHeight="false" outlineLevel="0" collapsed="false">
      <c r="A12" s="5" t="n">
        <v>2</v>
      </c>
      <c r="B12" s="4" t="s">
        <v>9</v>
      </c>
      <c r="C12" s="9" t="n">
        <v>1244883</v>
      </c>
      <c r="D12" s="9"/>
      <c r="E12" s="9"/>
      <c r="F12" s="9"/>
      <c r="G12" s="9"/>
      <c r="H12" s="9"/>
      <c r="I12" s="9" t="n">
        <f aca="false">SUM(C12:H12)</f>
        <v>1244883</v>
      </c>
    </row>
    <row r="13" customFormat="false" ht="12.75" hidden="false" customHeight="false" outlineLevel="0" collapsed="false">
      <c r="A13" s="5"/>
      <c r="B13" s="4"/>
      <c r="C13" s="8"/>
      <c r="D13" s="8"/>
      <c r="E13" s="8"/>
      <c r="F13" s="8"/>
      <c r="G13" s="8"/>
      <c r="H13" s="8"/>
      <c r="I13" s="8"/>
    </row>
    <row r="14" customFormat="false" ht="13.5" hidden="false" customHeight="false" outlineLevel="0" collapsed="false">
      <c r="A14" s="5" t="n">
        <v>3</v>
      </c>
      <c r="B14" s="4" t="s">
        <v>10</v>
      </c>
      <c r="C14" s="10" t="n">
        <f aca="false">+C10-C12</f>
        <v>543623</v>
      </c>
      <c r="D14" s="10" t="n">
        <f aca="false">+D10-D12</f>
        <v>0</v>
      </c>
      <c r="E14" s="10" t="n">
        <f aca="false">+E10-E12</f>
        <v>0</v>
      </c>
      <c r="F14" s="10" t="n">
        <f aca="false">+F10-F12</f>
        <v>0</v>
      </c>
      <c r="G14" s="10" t="n">
        <f aca="false">+G10-G12</f>
        <v>0</v>
      </c>
      <c r="H14" s="10" t="n">
        <f aca="false">+H10-H12</f>
        <v>0</v>
      </c>
      <c r="I14" s="10" t="n">
        <f aca="false">+I10-I12</f>
        <v>543623</v>
      </c>
    </row>
    <row r="15" customFormat="false" ht="13.5" hidden="false" customHeight="false" outlineLevel="0" collapsed="false">
      <c r="A15" s="5"/>
      <c r="B15" s="4"/>
      <c r="C15" s="4"/>
      <c r="D15" s="4"/>
      <c r="E15" s="4"/>
      <c r="F15" s="4"/>
      <c r="G15" s="4"/>
      <c r="H15" s="4"/>
      <c r="I15" s="4"/>
    </row>
    <row r="16" customFormat="false" ht="12.75" hidden="false" customHeight="false" outlineLevel="0" collapsed="false">
      <c r="A16" s="5" t="n">
        <v>4</v>
      </c>
      <c r="B16" s="4" t="s">
        <v>11</v>
      </c>
      <c r="C16" s="11" t="n">
        <v>2.48</v>
      </c>
      <c r="D16" s="11"/>
      <c r="E16" s="11"/>
      <c r="F16" s="11"/>
      <c r="G16" s="11"/>
      <c r="H16" s="11"/>
      <c r="I16" s="11"/>
    </row>
    <row r="17" customFormat="false" ht="12.75" hidden="false" customHeight="false" outlineLevel="0" collapsed="false">
      <c r="A17" s="5" t="n">
        <v>5</v>
      </c>
      <c r="B17" s="4" t="s">
        <v>12</v>
      </c>
      <c r="C17" s="11" t="n">
        <v>2.44</v>
      </c>
      <c r="D17" s="11"/>
      <c r="E17" s="11"/>
      <c r="F17" s="11"/>
      <c r="G17" s="11"/>
      <c r="H17" s="11"/>
      <c r="I17" s="11"/>
    </row>
    <row r="18" customFormat="false" ht="12.75" hidden="false" customHeight="false" outlineLevel="0" collapsed="false">
      <c r="A18" s="5"/>
      <c r="B18" s="4"/>
      <c r="C18" s="11"/>
      <c r="D18" s="11"/>
      <c r="E18" s="11"/>
      <c r="F18" s="11"/>
      <c r="G18" s="11"/>
      <c r="H18" s="11"/>
      <c r="I18" s="11"/>
    </row>
    <row r="19" customFormat="false" ht="12.75" hidden="false" customHeight="false" outlineLevel="0" collapsed="false">
      <c r="A19" s="5" t="n">
        <v>7</v>
      </c>
      <c r="B19" s="4" t="s">
        <v>13</v>
      </c>
      <c r="C19" s="12" t="n">
        <f aca="false">(+C16+C17)/2</f>
        <v>2.46</v>
      </c>
      <c r="D19" s="12" t="n">
        <f aca="false">(+D16+D17)/2</f>
        <v>0</v>
      </c>
      <c r="E19" s="12" t="n">
        <f aca="false">(+E16+E17)/2</f>
        <v>0</v>
      </c>
      <c r="F19" s="12" t="n">
        <f aca="false">(+F16+F17)/2</f>
        <v>0</v>
      </c>
      <c r="G19" s="12" t="n">
        <f aca="false">(+G16+G17)/2</f>
        <v>0</v>
      </c>
      <c r="H19" s="12" t="n">
        <f aca="false">(+H16+H17)/2</f>
        <v>0</v>
      </c>
      <c r="I19" s="12" t="n">
        <f aca="false">I21/I14</f>
        <v>2.46</v>
      </c>
    </row>
    <row r="20" customFormat="false" ht="12.75" hidden="false" customHeight="false" outlineLevel="0" collapsed="false">
      <c r="A20" s="5"/>
      <c r="B20" s="4"/>
      <c r="C20" s="4"/>
      <c r="D20" s="4"/>
      <c r="E20" s="4"/>
      <c r="F20" s="4"/>
      <c r="G20" s="4"/>
      <c r="H20" s="4"/>
      <c r="I20" s="4"/>
    </row>
    <row r="21" customFormat="false" ht="13.5" hidden="false" customHeight="false" outlineLevel="0" collapsed="false">
      <c r="A21" s="5" t="n">
        <v>8</v>
      </c>
      <c r="B21" s="4" t="s">
        <v>14</v>
      </c>
      <c r="C21" s="13" t="n">
        <f aca="false">ROUND((+C14*C19),2)</f>
        <v>1337312.58</v>
      </c>
      <c r="D21" s="13" t="n">
        <f aca="false">ROUND((+D14*D19),2)</f>
        <v>0</v>
      </c>
      <c r="E21" s="13" t="n">
        <f aca="false">ROUND((+E14*E19),2)</f>
        <v>0</v>
      </c>
      <c r="F21" s="13" t="n">
        <f aca="false">ROUND((+F14*F19),2)</f>
        <v>0</v>
      </c>
      <c r="G21" s="13" t="n">
        <f aca="false">ROUND((+G14*G19),2)</f>
        <v>0</v>
      </c>
      <c r="H21" s="13" t="n">
        <f aca="false">ROUND((+H14*H19),2)</f>
        <v>0</v>
      </c>
      <c r="I21" s="13" t="n">
        <f aca="false">SUM(C21:H21)</f>
        <v>1337312.58</v>
      </c>
    </row>
    <row r="22" customFormat="false" ht="13.5" hidden="false" customHeight="false" outlineLevel="0" collapsed="false">
      <c r="A22" s="5"/>
      <c r="B22" s="4"/>
      <c r="C22" s="4"/>
      <c r="D22" s="4"/>
      <c r="E22" s="4"/>
      <c r="F22" s="4"/>
      <c r="G22" s="4"/>
      <c r="H22" s="4"/>
      <c r="I22" s="4"/>
    </row>
    <row r="23" customFormat="false" ht="12.75" hidden="false" customHeight="false" outlineLevel="0" collapsed="false">
      <c r="A23" s="5"/>
      <c r="B23" s="4"/>
      <c r="C23" s="4"/>
      <c r="D23" s="4"/>
      <c r="E23" s="4"/>
      <c r="F23" s="4"/>
      <c r="G23" s="4"/>
      <c r="H23" s="4"/>
      <c r="I23" s="4"/>
    </row>
    <row r="24" customFormat="false" ht="13.5" hidden="false" customHeight="false" outlineLevel="0" collapsed="false">
      <c r="A24" s="5" t="n">
        <v>9</v>
      </c>
      <c r="B24" s="4" t="s">
        <v>15</v>
      </c>
      <c r="C24" s="13" t="n">
        <f aca="false">+C21</f>
        <v>1337312.58</v>
      </c>
      <c r="D24" s="13" t="n">
        <f aca="false">+C24+D21</f>
        <v>1337312.58</v>
      </c>
      <c r="E24" s="13" t="n">
        <f aca="false">+D24+E21</f>
        <v>1337312.58</v>
      </c>
      <c r="F24" s="13" t="n">
        <f aca="false">+E24+F21</f>
        <v>1337312.58</v>
      </c>
      <c r="G24" s="13" t="n">
        <f aca="false">+F24+G21</f>
        <v>1337312.58</v>
      </c>
      <c r="H24" s="13" t="n">
        <f aca="false">+G24+H21</f>
        <v>1337312.58</v>
      </c>
      <c r="I24" s="4"/>
    </row>
    <row r="25" customFormat="false" ht="13.5" hidden="false" customHeight="false" outlineLevel="0" collapsed="false">
      <c r="A25" s="5"/>
      <c r="B25" s="4"/>
      <c r="C25" s="4"/>
      <c r="D25" s="4"/>
      <c r="E25" s="4"/>
      <c r="F25" s="4"/>
      <c r="G25" s="4"/>
      <c r="H25" s="4"/>
      <c r="I25" s="4"/>
    </row>
    <row r="26" customFormat="false" ht="12.75" hidden="false" customHeight="false" outlineLevel="0" collapsed="false">
      <c r="A26" s="4"/>
      <c r="B26" s="4"/>
      <c r="C26" s="4"/>
      <c r="D26" s="4"/>
      <c r="E26" s="4"/>
      <c r="F26" s="4"/>
      <c r="G26" s="4"/>
      <c r="H26" s="4"/>
      <c r="I26" s="4"/>
    </row>
    <row r="27" customFormat="false" ht="12.7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</row>
  </sheetData>
  <mergeCells count="4">
    <mergeCell ref="A1:I1"/>
    <mergeCell ref="A2:I2"/>
    <mergeCell ref="A3:I3"/>
    <mergeCell ref="C7:H7"/>
  </mergeCells>
  <printOptions headings="false" gridLines="false" gridLinesSet="true" horizontalCentered="false" verticalCentered="false"/>
  <pageMargins left="0.25" right="0.25" top="0.984027777777778" bottom="0.5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&amp;RAttachment B
Page 1 of 2
&amp;D</oddHeader>
    <oddFooter>&amp;L&amp;8N:\user\\volcontr\sys_bal\fueltrkr\fuelacct\winter_6\att_b_p1.xls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13.7"/>
    <col collapsed="false" customWidth="true" hidden="false" outlineLevel="0" max="4" min="4" style="0" width="3.7"/>
    <col collapsed="false" customWidth="true" hidden="false" outlineLevel="0" max="5" min="5" style="0" width="17.85"/>
    <col collapsed="false" customWidth="true" hidden="false" outlineLevel="0" max="6" min="6" style="0" width="3.7"/>
    <col collapsed="false" customWidth="true" hidden="false" outlineLevel="0" max="7" min="7" style="0" width="17.7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</row>
    <row r="2" customFormat="false" ht="12.75" hidden="false" customHeight="false" outlineLevel="0" collapsed="false">
      <c r="A2" s="1" t="s">
        <v>16</v>
      </c>
      <c r="B2" s="1"/>
      <c r="C2" s="1"/>
      <c r="D2" s="1"/>
      <c r="E2" s="1"/>
      <c r="F2" s="1"/>
      <c r="G2" s="1"/>
    </row>
    <row r="5" customFormat="false" ht="12.75" hidden="false" customHeight="false" outlineLevel="0" collapsed="false">
      <c r="A5" s="14"/>
      <c r="B5" s="14"/>
      <c r="C5" s="14"/>
      <c r="D5" s="14"/>
      <c r="E5" s="14" t="s">
        <v>17</v>
      </c>
      <c r="F5" s="14"/>
      <c r="G5" s="14" t="s">
        <v>18</v>
      </c>
    </row>
    <row r="6" customFormat="false" ht="12.75" hidden="false" customHeight="false" outlineLevel="0" collapsed="false">
      <c r="A6" s="14" t="s">
        <v>3</v>
      </c>
      <c r="B6" s="14"/>
      <c r="C6" s="14" t="s">
        <v>19</v>
      </c>
      <c r="D6" s="14"/>
      <c r="E6" s="14" t="s">
        <v>20</v>
      </c>
      <c r="F6" s="14"/>
      <c r="G6" s="14" t="s">
        <v>21</v>
      </c>
    </row>
    <row r="7" customFormat="false" ht="12.75" hidden="false" customHeight="false" outlineLevel="0" collapsed="false">
      <c r="A7" s="15" t="s">
        <v>5</v>
      </c>
      <c r="B7" s="16"/>
      <c r="C7" s="15" t="s">
        <v>22</v>
      </c>
      <c r="D7" s="16"/>
      <c r="E7" s="15" t="s">
        <v>23</v>
      </c>
      <c r="F7" s="16"/>
      <c r="G7" s="15" t="s">
        <v>24</v>
      </c>
    </row>
    <row r="9" customFormat="false" ht="12.75" hidden="false" customHeight="false" outlineLevel="0" collapsed="false">
      <c r="A9" s="14" t="n">
        <v>1</v>
      </c>
      <c r="B9" s="14"/>
      <c r="C9" s="14" t="s">
        <v>25</v>
      </c>
      <c r="D9" s="14"/>
      <c r="E9" s="14"/>
      <c r="F9" s="14"/>
      <c r="G9" s="17" t="n">
        <f aca="false">+[1]1001_302!$G$30</f>
        <v>0</v>
      </c>
    </row>
    <row r="10" customFormat="false" ht="12.75" hidden="false" customHeight="false" outlineLevel="0" collapsed="false">
      <c r="A10" s="14" t="n">
        <v>2</v>
      </c>
      <c r="B10" s="14"/>
      <c r="C10" s="18" t="n">
        <v>37165</v>
      </c>
      <c r="D10" s="18"/>
      <c r="E10" s="17" t="n">
        <f aca="false">+ATT_B_P1!C21</f>
        <v>1337312.58</v>
      </c>
      <c r="F10" s="17"/>
      <c r="G10" s="19" t="n">
        <f aca="false">+E10+G9</f>
        <v>1337312.58</v>
      </c>
    </row>
    <row r="11" customFormat="false" ht="12.75" hidden="false" customHeight="false" outlineLevel="0" collapsed="false">
      <c r="A11" s="14" t="n">
        <v>3</v>
      </c>
      <c r="B11" s="14"/>
      <c r="C11" s="18" t="n">
        <v>37196</v>
      </c>
      <c r="D11" s="18"/>
      <c r="E11" s="19" t="n">
        <f aca="false">+ATT_B_P1!D21</f>
        <v>0</v>
      </c>
      <c r="F11" s="19"/>
      <c r="G11" s="19" t="n">
        <f aca="false">+E11+G10</f>
        <v>1337312.58</v>
      </c>
    </row>
    <row r="12" customFormat="false" ht="12.75" hidden="false" customHeight="false" outlineLevel="0" collapsed="false">
      <c r="A12" s="14" t="n">
        <v>4</v>
      </c>
      <c r="B12" s="14"/>
      <c r="C12" s="18" t="n">
        <v>37226</v>
      </c>
      <c r="D12" s="18"/>
      <c r="E12" s="19" t="n">
        <f aca="false">+ATT_B_P1!E21</f>
        <v>0</v>
      </c>
      <c r="F12" s="19"/>
      <c r="G12" s="19" t="n">
        <f aca="false">+E12+G11</f>
        <v>1337312.58</v>
      </c>
    </row>
    <row r="13" customFormat="false" ht="12.75" hidden="false" customHeight="false" outlineLevel="0" collapsed="false">
      <c r="A13" s="14" t="n">
        <v>5</v>
      </c>
      <c r="B13" s="14"/>
      <c r="C13" s="18" t="n">
        <v>37257</v>
      </c>
      <c r="D13" s="18"/>
      <c r="E13" s="19" t="n">
        <f aca="false">+ATT_B_P1!F21</f>
        <v>0</v>
      </c>
      <c r="F13" s="19"/>
      <c r="G13" s="19" t="n">
        <f aca="false">+E13+G12</f>
        <v>1337312.58</v>
      </c>
    </row>
    <row r="14" customFormat="false" ht="12.75" hidden="false" customHeight="false" outlineLevel="0" collapsed="false">
      <c r="A14" s="14" t="n">
        <v>6</v>
      </c>
      <c r="B14" s="14"/>
      <c r="C14" s="18" t="n">
        <v>37288</v>
      </c>
      <c r="D14" s="18"/>
      <c r="E14" s="19" t="n">
        <f aca="false">+ATT_B_P1!G21</f>
        <v>0</v>
      </c>
      <c r="F14" s="19"/>
      <c r="G14" s="19" t="n">
        <f aca="false">+E14+G13</f>
        <v>1337312.58</v>
      </c>
    </row>
    <row r="15" customFormat="false" ht="12.75" hidden="false" customHeight="false" outlineLevel="0" collapsed="false">
      <c r="A15" s="14" t="n">
        <v>7</v>
      </c>
      <c r="B15" s="14"/>
      <c r="C15" s="18" t="n">
        <v>37316</v>
      </c>
      <c r="D15" s="18"/>
      <c r="E15" s="19" t="n">
        <f aca="false">+ATT_B_P1!H21</f>
        <v>0</v>
      </c>
      <c r="F15" s="19"/>
      <c r="G15" s="19" t="n">
        <f aca="false">+E15+G14</f>
        <v>1337312.58</v>
      </c>
    </row>
    <row r="20" customFormat="false" ht="12.75" hidden="false" customHeight="false" outlineLevel="0" collapsed="false">
      <c r="A20" s="20"/>
      <c r="B20" s="20"/>
      <c r="C20" s="20"/>
      <c r="D20" s="21"/>
    </row>
    <row r="21" customFormat="false" ht="12.75" hidden="false" customHeight="false" outlineLevel="0" collapsed="false">
      <c r="A21" s="0" t="s">
        <v>26</v>
      </c>
    </row>
    <row r="22" customFormat="false" ht="12.75" hidden="false" customHeight="false" outlineLevel="0" collapsed="false">
      <c r="A22" s="0" t="s">
        <v>27</v>
      </c>
    </row>
  </sheetData>
  <mergeCells count="2">
    <mergeCell ref="A1:G1"/>
    <mergeCell ref="A2:G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&amp;R&amp;D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.99"/>
    <col collapsed="false" customWidth="true" hidden="false" outlineLevel="0" max="3" min="3" style="0" width="35.13"/>
    <col collapsed="false" customWidth="true" hidden="false" outlineLevel="0" max="4" min="4" style="0" width="3.99"/>
    <col collapsed="false" customWidth="true" hidden="false" outlineLevel="0" max="5" min="5" style="0" width="14.99"/>
  </cols>
  <sheetData>
    <row r="1" customFormat="false" ht="12.75" hidden="false" customHeight="false" outlineLevel="0" collapsed="false">
      <c r="A1" s="1" t="s">
        <v>28</v>
      </c>
      <c r="B1" s="1"/>
      <c r="C1" s="1"/>
      <c r="D1" s="1"/>
      <c r="E1" s="1"/>
    </row>
    <row r="2" customFormat="false" ht="12.75" hidden="false" customHeight="false" outlineLevel="0" collapsed="false">
      <c r="A2" s="1" t="s">
        <v>29</v>
      </c>
      <c r="B2" s="1"/>
      <c r="C2" s="1"/>
      <c r="D2" s="1"/>
      <c r="E2" s="1"/>
    </row>
    <row r="3" customFormat="false" ht="12.75" hidden="false" customHeight="false" outlineLevel="0" collapsed="false">
      <c r="A3" s="1" t="s">
        <v>30</v>
      </c>
      <c r="B3" s="1"/>
      <c r="C3" s="1"/>
      <c r="D3" s="1"/>
      <c r="E3" s="1"/>
    </row>
    <row r="4" customFormat="false" ht="12.75" hidden="false" customHeight="false" outlineLevel="0" collapsed="false">
      <c r="A4" s="2" t="s">
        <v>31</v>
      </c>
      <c r="B4" s="2"/>
      <c r="C4" s="2"/>
      <c r="D4" s="2"/>
      <c r="E4" s="2"/>
    </row>
    <row r="9" customFormat="false" ht="12.75" hidden="false" customHeight="false" outlineLevel="0" collapsed="false">
      <c r="A9" s="5" t="s">
        <v>3</v>
      </c>
      <c r="B9" s="5"/>
      <c r="C9" s="5"/>
      <c r="D9" s="5"/>
      <c r="E9" s="5"/>
    </row>
    <row r="10" customFormat="false" ht="12.75" hidden="false" customHeight="false" outlineLevel="0" collapsed="false">
      <c r="A10" s="6" t="s">
        <v>5</v>
      </c>
      <c r="B10" s="5"/>
      <c r="C10" s="6" t="s">
        <v>6</v>
      </c>
      <c r="D10" s="5"/>
      <c r="E10" s="6" t="s">
        <v>32</v>
      </c>
    </row>
    <row r="11" customFormat="false" ht="12.75" hidden="false" customHeight="false" outlineLevel="0" collapsed="false">
      <c r="A11" s="4"/>
      <c r="B11" s="4"/>
      <c r="C11" s="4"/>
      <c r="D11" s="4"/>
      <c r="E11" s="4"/>
    </row>
    <row r="12" customFormat="false" ht="12.75" hidden="false" customHeight="false" outlineLevel="0" collapsed="false">
      <c r="A12" s="4"/>
      <c r="B12" s="4"/>
      <c r="C12" s="4" t="s">
        <v>33</v>
      </c>
      <c r="D12" s="4"/>
      <c r="E12" s="4"/>
    </row>
    <row r="13" customFormat="false" ht="12.75" hidden="false" customHeight="false" outlineLevel="0" collapsed="false">
      <c r="A13" s="4" t="n">
        <v>1</v>
      </c>
      <c r="B13" s="4"/>
      <c r="C13" s="4" t="s">
        <v>34</v>
      </c>
      <c r="D13" s="4"/>
      <c r="E13" s="22" t="n">
        <f aca="false">+ATT_B_P1!H24</f>
        <v>1337312.58</v>
      </c>
    </row>
    <row r="14" customFormat="false" ht="12.75" hidden="false" customHeight="false" outlineLevel="0" collapsed="false">
      <c r="A14" s="4" t="n">
        <v>2</v>
      </c>
      <c r="B14" s="4"/>
      <c r="C14" s="4" t="s">
        <v>35</v>
      </c>
      <c r="D14" s="4"/>
      <c r="E14" s="23" t="n">
        <f aca="false">+ATT_B_P2!G9</f>
        <v>0</v>
      </c>
    </row>
    <row r="15" customFormat="false" ht="13.5" hidden="false" customHeight="false" outlineLevel="0" collapsed="false">
      <c r="A15" s="4" t="n">
        <v>3</v>
      </c>
      <c r="B15" s="4"/>
      <c r="C15" s="4" t="s">
        <v>36</v>
      </c>
      <c r="D15" s="4"/>
      <c r="E15" s="13" t="n">
        <f aca="false">+E13+E14</f>
        <v>1337312.58</v>
      </c>
    </row>
    <row r="16" customFormat="false" ht="13.5" hidden="false" customHeight="false" outlineLevel="0" collapsed="false">
      <c r="A16" s="4"/>
      <c r="B16" s="4"/>
      <c r="C16" s="4"/>
      <c r="D16" s="4"/>
      <c r="E16" s="4"/>
    </row>
    <row r="17" customFormat="false" ht="12.75" hidden="false" customHeight="false" outlineLevel="0" collapsed="false">
      <c r="A17" s="4"/>
      <c r="B17" s="4"/>
      <c r="C17" s="4"/>
      <c r="D17" s="4"/>
      <c r="E17" s="4"/>
    </row>
    <row r="18" customFormat="false" ht="12.75" hidden="false" customHeight="false" outlineLevel="0" collapsed="false">
      <c r="A18" s="4"/>
      <c r="B18" s="4"/>
      <c r="C18" s="4"/>
      <c r="D18" s="4"/>
      <c r="E18" s="4"/>
    </row>
    <row r="19" customFormat="false" ht="13.5" hidden="false" customHeight="false" outlineLevel="0" collapsed="false">
      <c r="A19" s="4" t="n">
        <v>4</v>
      </c>
      <c r="B19" s="4"/>
      <c r="C19" s="4" t="s">
        <v>37</v>
      </c>
      <c r="D19" s="4"/>
      <c r="E19" s="10" t="n">
        <f aca="false">+[2]balance!$K$36</f>
        <v>0</v>
      </c>
      <c r="F19" s="4" t="s">
        <v>38</v>
      </c>
    </row>
    <row r="20" customFormat="false" ht="13.5" hidden="false" customHeight="false" outlineLevel="0" collapsed="false">
      <c r="A20" s="4"/>
      <c r="B20" s="4"/>
      <c r="C20" s="4"/>
      <c r="D20" s="4"/>
      <c r="E20" s="4"/>
      <c r="F20" s="4"/>
    </row>
    <row r="21" customFormat="false" ht="12.75" hidden="false" customHeight="false" outlineLevel="0" collapsed="false">
      <c r="A21" s="4"/>
      <c r="B21" s="4"/>
      <c r="C21" s="4"/>
      <c r="D21" s="4"/>
      <c r="E21" s="4"/>
      <c r="F21" s="4"/>
    </row>
    <row r="22" customFormat="false" ht="12.75" hidden="false" customHeight="false" outlineLevel="0" collapsed="false">
      <c r="A22" s="4"/>
      <c r="B22" s="4"/>
      <c r="C22" s="4"/>
      <c r="D22" s="4"/>
      <c r="E22" s="4"/>
      <c r="F22" s="4"/>
    </row>
    <row r="23" customFormat="false" ht="13.5" hidden="false" customHeight="false" outlineLevel="0" collapsed="false">
      <c r="A23" s="4" t="n">
        <v>5</v>
      </c>
      <c r="B23" s="4"/>
      <c r="C23" s="4" t="s">
        <v>39</v>
      </c>
      <c r="D23" s="4"/>
      <c r="E23" s="24" t="e">
        <f aca="false">+E15/E19</f>
        <v>#DIV/0!</v>
      </c>
      <c r="F23" s="4" t="s">
        <v>38</v>
      </c>
    </row>
    <row r="24" customFormat="false" ht="13.5" hidden="false" customHeight="false" outlineLevel="0" collapsed="false">
      <c r="A24" s="4"/>
      <c r="B24" s="4"/>
      <c r="C24" s="4"/>
      <c r="D24" s="4"/>
      <c r="E24" s="4"/>
      <c r="F24" s="4"/>
    </row>
    <row r="28" customFormat="false" ht="12.75" hidden="false" customHeight="false" outlineLevel="0" collapsed="false">
      <c r="A28" s="20"/>
      <c r="B28" s="20"/>
      <c r="C28" s="20"/>
    </row>
    <row r="29" customFormat="false" ht="12.75" hidden="false" customHeight="false" outlineLevel="0" collapsed="false">
      <c r="A29" s="4" t="s">
        <v>26</v>
      </c>
    </row>
    <row r="30" customFormat="false" ht="12.75" hidden="false" customHeight="false" outlineLevel="0" collapsed="false">
      <c r="A30" s="4" t="s">
        <v>40</v>
      </c>
    </row>
    <row r="31" customFormat="false" ht="12.75" hidden="false" customHeight="false" outlineLevel="0" collapsed="false">
      <c r="A31" s="4" t="s">
        <v>41</v>
      </c>
    </row>
    <row r="32" customFormat="false" ht="12.75" hidden="false" customHeight="false" outlineLevel="0" collapsed="false">
      <c r="A32" s="4" t="s">
        <v>42</v>
      </c>
    </row>
  </sheetData>
  <mergeCells count="4">
    <mergeCell ref="A1:E1"/>
    <mergeCell ref="A2:E2"/>
    <mergeCell ref="A3:E3"/>
    <mergeCell ref="A4:E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2000-11-22T14:26:51Z</dcterms:created>
  <dc:creator/>
  <dc:description/>
  <dc:language>en-US</dc:language>
  <cp:lastModifiedBy>tporter</cp:lastModifiedBy>
  <cp:lastPrinted>2001-08-24T15:48:23Z</cp:lastPrinted>
  <dcterms:modified xsi:type="dcterms:W3CDTF">2001-11-27T11:31:49Z</dcterms:modified>
  <cp:revision>0</cp:revision>
  <dc:subject/>
  <dc:title/>
</cp:coreProperties>
</file>