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2" sheetId="1" state="visible" r:id="rId3"/>
    <sheet name="Jan 2002" sheetId="2" state="visible" r:id="rId4"/>
    <sheet name="MANUAL" sheetId="3" state="visible" r:id="rId5"/>
  </sheets>
  <definedNames>
    <definedName function="false" hidden="false" localSheetId="0" name="_xlnm.Print_Area" vbProcedure="false">'Feb 02'!$A$1:$Y$39</definedName>
    <definedName function="false" hidden="false" localSheetId="1" name="_xlnm.Print_Area" vbProcedure="false">'Jan 2002'!$A$1:$Y$39</definedName>
    <definedName function="false" hidden="false" localSheetId="2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<sst xmlns="http://schemas.openxmlformats.org/spreadsheetml/2006/main" count="169" uniqueCount="81">
  <si>
    <t xml:space="preserve">INTERNAL REPORT ONLY</t>
  </si>
  <si>
    <t xml:space="preserve">FEBRUARY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</si>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</sst>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6658</c:v>
                </c:pt>
                <c:pt idx="26">
                  <c:v>6952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-896</c:v>
                </c:pt>
                <c:pt idx="26">
                  <c:v>-748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7003"/>
        <c:axId val="6291562"/>
      </c:lineChart>
      <c:catAx>
        <c:axId val="427700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1562"/>
        <c:crossesAt val="0"/>
        <c:auto val="1"/>
        <c:lblAlgn val="ctr"/>
        <c:lblOffset val="100"/>
        <c:noMultiLvlLbl val="0"/>
      </c:catAx>
      <c:valAx>
        <c:axId val="62915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700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6658</c:v>
                </c:pt>
                <c:pt idx="26">
                  <c:v>6952</c:v>
                </c:pt>
                <c:pt idx="27">
                  <c:v>3335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-896</c:v>
                </c:pt>
                <c:pt idx="26">
                  <c:v>-748</c:v>
                </c:pt>
                <c:pt idx="27">
                  <c:v>-1263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129205"/>
        <c:axId val="61834139"/>
      </c:lineChart>
      <c:catAx>
        <c:axId val="9212920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34139"/>
        <c:crossesAt val="0"/>
        <c:auto val="1"/>
        <c:lblAlgn val="ctr"/>
        <c:lblOffset val="100"/>
        <c:noMultiLvlLbl val="0"/>
      </c:catAx>
      <c:valAx>
        <c:axId val="618341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292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37288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37288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37289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37289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37290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37290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37291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37291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37292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37292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37293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27" t="n">
        <v>37293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37294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37294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37295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37295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37296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37296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37297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37297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37298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27" t="n">
        <v>37298</v>
      </c>
      <c r="B16" s="33" t="n">
        <v>578</v>
      </c>
      <c r="C16" s="28" t="n">
        <v>-1276</v>
      </c>
      <c r="D16" s="29" t="n">
        <f aca="false">B16+C16</f>
        <v>-698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37299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37299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37300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37300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37301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37301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37302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37302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37303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37303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37304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37304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37305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37305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37306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27" t="n">
        <v>37306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37307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37307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37308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37308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37309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37309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37310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37310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37311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37311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37312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37312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37313</v>
      </c>
      <c r="AB30" s="32" t="n">
        <f aca="false">+B31</f>
        <v>6658</v>
      </c>
      <c r="AC30" s="32" t="n">
        <f aca="false">+C31</f>
        <v>-896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37313</v>
      </c>
      <c r="B31" s="28" t="n">
        <v>6658</v>
      </c>
      <c r="C31" s="28" t="n">
        <v>-896</v>
      </c>
      <c r="D31" s="29" t="n">
        <f aca="false">B31+C31</f>
        <v>5762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11166</v>
      </c>
      <c r="AA31" s="24" t="n">
        <f aca="false">AA30+1</f>
        <v>37314</v>
      </c>
      <c r="AB31" s="32" t="n">
        <f aca="false">+B32</f>
        <v>6952</v>
      </c>
      <c r="AC31" s="32" t="n">
        <f aca="false">+C32</f>
        <v>-748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37314</v>
      </c>
      <c r="B32" s="28" t="n">
        <v>6952</v>
      </c>
      <c r="C32" s="28" t="n">
        <v>-748</v>
      </c>
      <c r="D32" s="29" t="n">
        <f aca="false">B32+C32</f>
        <v>6204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12518</v>
      </c>
      <c r="AA32" s="24" t="n">
        <f aca="false">AA31+1</f>
        <v>37315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37315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20198</v>
      </c>
      <c r="C38" s="42" t="n">
        <f aca="false">SUM(C6:C36)+C37</f>
        <v>-18153</v>
      </c>
      <c r="D38" s="42" t="n">
        <f aca="false">SUM(D6:D36)+D37</f>
        <v>2045</v>
      </c>
      <c r="E38" s="42"/>
      <c r="F38" s="42" t="n">
        <f aca="false">SUM(F6:F36)+F37</f>
        <v>3686</v>
      </c>
      <c r="G38" s="42"/>
      <c r="H38" s="42" t="n">
        <f aca="false">SUM(H6:H36)+H37</f>
        <v>-1077</v>
      </c>
      <c r="I38" s="42"/>
      <c r="J38" s="42" t="n">
        <f aca="false">SUM(J6:J36)+J37</f>
        <v>-1467</v>
      </c>
      <c r="K38" s="42"/>
      <c r="L38" s="42" t="n">
        <f aca="false">SUM(L6:L36)+L37</f>
        <v>0</v>
      </c>
      <c r="M38" s="42"/>
      <c r="N38" s="42" t="n">
        <f aca="false">SUM(N6:N36)+N37</f>
        <v>-6972</v>
      </c>
      <c r="O38" s="42"/>
      <c r="P38" s="42" t="n">
        <f aca="false">SUM(P6:P36)+P37</f>
        <v>-55</v>
      </c>
      <c r="Q38" s="42"/>
      <c r="R38" s="42" t="n">
        <f aca="false">SUM(R6:R36)+R37</f>
        <v>-501</v>
      </c>
      <c r="S38" s="42"/>
      <c r="T38" s="42" t="n">
        <f aca="false">SUM(T6:T36)+T37</f>
        <v>16580</v>
      </c>
      <c r="U38" s="42" t="n">
        <f aca="false">SUM(U6:U36)+U37</f>
        <v>-4727</v>
      </c>
      <c r="V38" s="42"/>
      <c r="W38" s="42"/>
      <c r="X38" s="42"/>
      <c r="Y38" s="45" t="n">
        <f aca="false">SUM(D38:T38)</f>
        <v>12239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175226</v>
      </c>
      <c r="C39" s="47" t="n">
        <f aca="false">C5+C38</f>
        <v>-384255</v>
      </c>
      <c r="D39" s="47" t="n">
        <f aca="false">D5+D38</f>
        <v>-209029</v>
      </c>
      <c r="E39" s="48"/>
      <c r="F39" s="47" t="n">
        <f aca="false">F5+F38</f>
        <v>80548</v>
      </c>
      <c r="G39" s="48"/>
      <c r="H39" s="47" t="n">
        <f aca="false">H5+H38</f>
        <v>8641</v>
      </c>
      <c r="I39" s="48"/>
      <c r="J39" s="47" t="n">
        <f aca="false">J5+J38</f>
        <v>-13274</v>
      </c>
      <c r="K39" s="48"/>
      <c r="L39" s="47" t="n">
        <f aca="false">L5+L38</f>
        <v>7422</v>
      </c>
      <c r="M39" s="48"/>
      <c r="N39" s="47" t="n">
        <f aca="false">N5+N38</f>
        <v>30381</v>
      </c>
      <c r="O39" s="48"/>
      <c r="P39" s="47" t="n">
        <f aca="false">P5+P38</f>
        <v>-9577</v>
      </c>
      <c r="Q39" s="48"/>
      <c r="R39" s="47" t="n">
        <f aca="false">R5+R38</f>
        <v>5542</v>
      </c>
      <c r="S39" s="48"/>
      <c r="T39" s="47" t="n">
        <f aca="false">T5+T38</f>
        <v>-5004</v>
      </c>
      <c r="U39" s="49" t="n">
        <f aca="false">U5+U38</f>
        <v>22674</v>
      </c>
      <c r="V39" s="49"/>
      <c r="W39" s="49" t="n">
        <v>0</v>
      </c>
      <c r="X39" s="48"/>
      <c r="Y39" s="47" t="n">
        <f aca="false">SUM(D39:X39)</f>
        <v>-81676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578</v>
      </c>
      <c r="C16" s="28" t="n">
        <v>-1276</v>
      </c>
      <c r="D16" s="29" t="n">
        <f aca="false">B16+C16</f>
        <v>-698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37281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37282</v>
      </c>
      <c r="AB30" s="32" t="n">
        <f aca="false">+B31</f>
        <v>6658</v>
      </c>
      <c r="AC30" s="32" t="n">
        <f aca="false">+C31</f>
        <v>-896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6658</v>
      </c>
      <c r="C31" s="28" t="n">
        <v>-896</v>
      </c>
      <c r="D31" s="29" t="n">
        <f aca="false">B31+C31</f>
        <v>5762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11166</v>
      </c>
      <c r="AA31" s="24" t="n">
        <f aca="false">AA30+1</f>
        <v>37283</v>
      </c>
      <c r="AB31" s="32" t="n">
        <f aca="false">+B32</f>
        <v>6952</v>
      </c>
      <c r="AC31" s="32" t="n">
        <f aca="false">+C32</f>
        <v>-748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6952</v>
      </c>
      <c r="C32" s="28" t="n">
        <v>-748</v>
      </c>
      <c r="D32" s="29" t="n">
        <f aca="false">B32+C32</f>
        <v>6204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12518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-1263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-1263</v>
      </c>
      <c r="D33" s="29" t="n">
        <f aca="false">B33+C33</f>
        <v>2072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9827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23533</v>
      </c>
      <c r="C38" s="42" t="n">
        <f aca="false">SUM(C6:C36)+C37</f>
        <v>-19416</v>
      </c>
      <c r="D38" s="42" t="n">
        <f aca="false">SUM(D6:D36)+D37</f>
        <v>4117</v>
      </c>
      <c r="E38" s="42"/>
      <c r="F38" s="42" t="n">
        <f aca="false">SUM(F6:F36)+F37</f>
        <v>3964</v>
      </c>
      <c r="G38" s="42"/>
      <c r="H38" s="42" t="n">
        <f aca="false">SUM(H6:H36)+H37</f>
        <v>-1108</v>
      </c>
      <c r="I38" s="42"/>
      <c r="J38" s="42" t="n">
        <f aca="false">SUM(J6:J36)+J37</f>
        <v>-1430</v>
      </c>
      <c r="K38" s="42"/>
      <c r="L38" s="42" t="n">
        <f aca="false">SUM(L6:L36)+L37</f>
        <v>0</v>
      </c>
      <c r="M38" s="42"/>
      <c r="N38" s="42" t="n">
        <f aca="false">SUM(N6:N36)+N37</f>
        <v>-5711</v>
      </c>
      <c r="O38" s="42"/>
      <c r="P38" s="42" t="n">
        <f aca="false">SUM(P6:P36)+P37</f>
        <v>-20</v>
      </c>
      <c r="Q38" s="42"/>
      <c r="R38" s="42" t="n">
        <f aca="false">SUM(R6:R36)+R37</f>
        <v>-894</v>
      </c>
      <c r="S38" s="42"/>
      <c r="T38" s="42" t="n">
        <f aca="false">SUM(T6:T36)+T37</f>
        <v>23148</v>
      </c>
      <c r="U38" s="42" t="n">
        <f aca="false">SUM(U6:U36)+U37</f>
        <v>-5819</v>
      </c>
      <c r="V38" s="42"/>
      <c r="W38" s="42"/>
      <c r="X38" s="42"/>
      <c r="Y38" s="45" t="n">
        <f aca="false">SUM(D38:T38)</f>
        <v>22066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178561</v>
      </c>
      <c r="C39" s="47" t="n">
        <f aca="false">C5+C38</f>
        <v>-385518</v>
      </c>
      <c r="D39" s="47" t="n">
        <f aca="false">D5+D38</f>
        <v>-206957</v>
      </c>
      <c r="E39" s="48"/>
      <c r="F39" s="47" t="n">
        <f aca="false">F5+F38</f>
        <v>80826</v>
      </c>
      <c r="G39" s="48"/>
      <c r="H39" s="47" t="n">
        <f aca="false">H5+H38</f>
        <v>8610</v>
      </c>
      <c r="I39" s="48"/>
      <c r="J39" s="47" t="n">
        <f aca="false">J5+J38</f>
        <v>-13237</v>
      </c>
      <c r="K39" s="48"/>
      <c r="L39" s="47" t="n">
        <f aca="false">L5+L38</f>
        <v>7422</v>
      </c>
      <c r="M39" s="48"/>
      <c r="N39" s="47" t="n">
        <f aca="false">N5+N38</f>
        <v>31642</v>
      </c>
      <c r="O39" s="48"/>
      <c r="P39" s="47" t="n">
        <f aca="false">P5+P38</f>
        <v>-9542</v>
      </c>
      <c r="Q39" s="48"/>
      <c r="R39" s="47" t="n">
        <f aca="false">R5+R38</f>
        <v>5149</v>
      </c>
      <c r="S39" s="48"/>
      <c r="T39" s="47" t="n">
        <f aca="false">T5+T38</f>
        <v>1564</v>
      </c>
      <c r="U39" s="49" t="n">
        <f aca="false">U5+U38</f>
        <v>21582</v>
      </c>
      <c r="V39" s="49"/>
      <c r="W39" s="49" t="n">
        <v>0</v>
      </c>
      <c r="X39" s="48"/>
      <c r="Y39" s="47" t="n">
        <f aca="false">SUM(D39:X39)</f>
        <v>-72941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52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53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54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61</v>
      </c>
      <c r="D28" s="99" t="n">
        <v>52</v>
      </c>
      <c r="E28" s="100"/>
      <c r="F28" s="78"/>
      <c r="G28" s="97" t="n">
        <f aca="false">+G27+1</f>
        <v>17</v>
      </c>
      <c r="H28" s="50" t="s">
        <v>62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63</v>
      </c>
      <c r="D29" s="99" t="n">
        <v>53</v>
      </c>
      <c r="E29" s="100"/>
      <c r="F29" s="78"/>
      <c r="G29" s="97" t="n">
        <f aca="false">+G28+1</f>
        <v>18</v>
      </c>
      <c r="H29" s="50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65</v>
      </c>
      <c r="D30" s="99" t="n">
        <v>54</v>
      </c>
      <c r="E30" s="100"/>
      <c r="F30" s="78"/>
      <c r="G30" s="97" t="n">
        <f aca="false">+G29+1</f>
        <v>19</v>
      </c>
      <c r="H30" s="50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68</v>
      </c>
      <c r="D31" s="99" t="n">
        <v>135</v>
      </c>
      <c r="E31" s="100"/>
      <c r="F31" s="78"/>
      <c r="G31" s="97" t="n">
        <f aca="false">+G30+1</f>
        <v>20</v>
      </c>
      <c r="H31" s="50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71</v>
      </c>
      <c r="D32" s="99" t="n">
        <v>1660</v>
      </c>
      <c r="E32" s="100"/>
      <c r="F32" s="78"/>
      <c r="G32" s="97" t="n">
        <f aca="false">+G31+1</f>
        <v>21</v>
      </c>
      <c r="H32" s="50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76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2002-01-30T11:56:36Z</cp:lastPrinted>
  <dcterms:modified xsi:type="dcterms:W3CDTF">2002-01-30T12:31:48Z</dcterms:modified>
  <cp:revision>0</cp:revision>
  <dc:subject/>
  <dc:title/>
</cp:coreProperties>
</file>