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2002" sheetId="1" state="visible" r:id="rId3"/>
    <sheet name="MANUAL" sheetId="2" state="visible" r:id="rId4"/>
  </sheets>
  <definedNames>
    <definedName function="false" hidden="false" localSheetId="0" name="_xlnm.Print_Area" vbProcedure="false">'Jan 2002'!$A$1:$Y$39</definedName>
    <definedName function="false" hidden="false" localSheetId="1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<sst xmlns="http://schemas.openxmlformats.org/spreadsheetml/2006/main" count="122" uniqueCount="80">
  <si>
    <t xml:space="preserve">INTERNAL REPORT ONLY</t>
  </si>
  <si>
    <t xml:space="preserve">JANUARY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</si>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</sst>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578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-7797</c:v>
                </c:pt>
                <c:pt idx="20">
                  <c:v>-1028</c:v>
                </c:pt>
                <c:pt idx="21">
                  <c:v>-1596</c:v>
                </c:pt>
                <c:pt idx="22">
                  <c:v>4275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-1035</c:v>
                </c:pt>
                <c:pt idx="21">
                  <c:v>-467</c:v>
                </c:pt>
                <c:pt idx="22">
                  <c:v>-2031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563057"/>
        <c:axId val="23090190"/>
      </c:lineChart>
      <c:catAx>
        <c:axId val="72563057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090190"/>
        <c:crossesAt val="0"/>
        <c:auto val="1"/>
        <c:lblAlgn val="ctr"/>
        <c:lblOffset val="100"/>
        <c:noMultiLvlLbl val="0"/>
      </c:catAx>
      <c:valAx>
        <c:axId val="230901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56305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33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4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37267</v>
      </c>
      <c r="AB15" s="32" t="n">
        <f aca="false">+B16</f>
        <v>578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33" t="n">
        <v>37267</v>
      </c>
      <c r="B16" s="34" t="n">
        <v>578</v>
      </c>
      <c r="C16" s="28" t="n">
        <v>-1276</v>
      </c>
      <c r="D16" s="29" t="n">
        <f aca="false">B16+C16</f>
        <v>-698</v>
      </c>
      <c r="E16" s="35"/>
      <c r="F16" s="34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318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4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33" t="n">
        <v>37275</v>
      </c>
      <c r="B24" s="34" t="n">
        <v>-5341</v>
      </c>
      <c r="C24" s="34" t="n">
        <v>-325</v>
      </c>
      <c r="D24" s="36" t="n">
        <f aca="false">B24+C24</f>
        <v>-5666</v>
      </c>
      <c r="E24" s="37"/>
      <c r="F24" s="28" t="n">
        <v>-2687</v>
      </c>
      <c r="G24" s="37"/>
      <c r="H24" s="28" t="n">
        <v>-17</v>
      </c>
      <c r="I24" s="37"/>
      <c r="J24" s="28" t="n">
        <v>46</v>
      </c>
      <c r="K24" s="37"/>
      <c r="L24" s="34" t="n">
        <v>0</v>
      </c>
      <c r="M24" s="37"/>
      <c r="N24" s="28" t="n">
        <v>-709</v>
      </c>
      <c r="O24" s="37"/>
      <c r="P24" s="28" t="n">
        <v>-191</v>
      </c>
      <c r="Q24" s="37"/>
      <c r="R24" s="28" t="n">
        <v>24</v>
      </c>
      <c r="S24" s="37"/>
      <c r="T24" s="28" t="n">
        <v>-323</v>
      </c>
      <c r="U24" s="28" t="n">
        <v>25</v>
      </c>
      <c r="V24" s="28"/>
      <c r="W24" s="28" t="n">
        <v>0</v>
      </c>
      <c r="X24" s="37"/>
      <c r="Y24" s="38" t="n">
        <f aca="false">SUM(D24:T24)</f>
        <v>-9523</v>
      </c>
      <c r="Z24" s="39"/>
      <c r="AA24" s="24" t="n">
        <f aca="false">AA23+1</f>
        <v>37276</v>
      </c>
      <c r="AB24" s="25" t="n">
        <f aca="false">+B25</f>
        <v>-7797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-7797</v>
      </c>
      <c r="C25" s="28" t="n">
        <v>-704</v>
      </c>
      <c r="D25" s="29" t="n">
        <f aca="false">B25+C25</f>
        <v>-8501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-15527</v>
      </c>
      <c r="AA25" s="24" t="n">
        <f aca="false">AA24+1</f>
        <v>37277</v>
      </c>
      <c r="AB25" s="32" t="n">
        <f aca="false">+B26</f>
        <v>-1028</v>
      </c>
      <c r="AC25" s="32" t="n">
        <f aca="false">+C26</f>
        <v>-1035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-1028</v>
      </c>
      <c r="C26" s="28" t="n">
        <v>-1035</v>
      </c>
      <c r="D26" s="29" t="n">
        <f aca="false">B26+C26</f>
        <v>-2063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-7042</v>
      </c>
      <c r="AA26" s="24" t="n">
        <f aca="false">AA25+1</f>
        <v>37278</v>
      </c>
      <c r="AB26" s="32" t="n">
        <f aca="false">+B27</f>
        <v>-1596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37278</v>
      </c>
      <c r="B27" s="28" t="n">
        <v>-1596</v>
      </c>
      <c r="C27" s="28" t="n">
        <v>-467</v>
      </c>
      <c r="D27" s="29" t="n">
        <f aca="false">B27+C27</f>
        <v>-2063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-5943</v>
      </c>
      <c r="AA27" s="24" t="n">
        <f aca="false">AA26+1</f>
        <v>37279</v>
      </c>
      <c r="AB27" s="32" t="n">
        <f aca="false">+B28</f>
        <v>4275</v>
      </c>
      <c r="AC27" s="32" t="n">
        <f aca="false">+C28</f>
        <v>-2031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37279</v>
      </c>
      <c r="B28" s="28" t="n">
        <v>4275</v>
      </c>
      <c r="C28" s="28" t="n">
        <v>-2031</v>
      </c>
      <c r="D28" s="29" t="n">
        <f aca="false">B28+C28</f>
        <v>2244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-4252</v>
      </c>
      <c r="AA28" s="24" t="n">
        <f aca="false">AA27+1</f>
        <v>37280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37280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 t="n">
        <v>0</v>
      </c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 t="n">
        <v>0</v>
      </c>
      <c r="X29" s="30"/>
      <c r="Y29" s="31" t="n">
        <f aca="false">SUM(D29:T29)</f>
        <v>0</v>
      </c>
      <c r="AA29" s="24" t="n">
        <f aca="false">AA28+1</f>
        <v>37281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37281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 t="n">
        <v>0</v>
      </c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 t="n">
        <v>0</v>
      </c>
      <c r="X30" s="30"/>
      <c r="Y30" s="31" t="n">
        <f aca="false">SUM(D30:T30)</f>
        <v>0</v>
      </c>
      <c r="AA30" s="24" t="n">
        <f aca="false">AA29+1</f>
        <v>37282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37282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 t="n">
        <v>0</v>
      </c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 t="n">
        <v>0</v>
      </c>
      <c r="X31" s="30"/>
      <c r="Y31" s="31" t="n">
        <f aca="false">SUM(D31:T31)</f>
        <v>0</v>
      </c>
      <c r="AA31" s="24" t="n">
        <f aca="false">AA30+1</f>
        <v>37283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37283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 t="n">
        <v>0</v>
      </c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 t="n">
        <v>0</v>
      </c>
      <c r="X32" s="30"/>
      <c r="Y32" s="31" t="n">
        <f aca="false">SUM(D32:T32)</f>
        <v>0</v>
      </c>
      <c r="AA32" s="24" t="n">
        <f aca="false">AA31+1</f>
        <v>37284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37284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 t="n">
        <v>0</v>
      </c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 t="n">
        <v>0</v>
      </c>
      <c r="X33" s="30"/>
      <c r="Y33" s="31" t="n">
        <f aca="false">SUM(D33:T33)</f>
        <v>0</v>
      </c>
      <c r="AA33" s="24" t="n">
        <f aca="false">AA32+1</f>
        <v>37285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37285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37286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37286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37287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 t="n">
        <v>0</v>
      </c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 t="n">
        <v>0</v>
      </c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-69</v>
      </c>
      <c r="D37" s="43" t="n">
        <f aca="false">+B37+C37</f>
        <v>-69</v>
      </c>
      <c r="E37" s="35"/>
      <c r="F37" s="42" t="n">
        <v>0</v>
      </c>
      <c r="G37" s="35"/>
      <c r="H37" s="42" t="n">
        <v>-60</v>
      </c>
      <c r="I37" s="35"/>
      <c r="J37" s="42" t="n">
        <v>273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144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-1316</v>
      </c>
      <c r="C38" s="43" t="n">
        <f aca="false">SUM(C6:C36)+C37</f>
        <v>-16815</v>
      </c>
      <c r="D38" s="43" t="n">
        <f aca="false">SUM(D6:D36)+D37</f>
        <v>-18131</v>
      </c>
      <c r="E38" s="43"/>
      <c r="F38" s="43" t="n">
        <f aca="false">SUM(F6:F36)+F37</f>
        <v>3354</v>
      </c>
      <c r="G38" s="43"/>
      <c r="H38" s="43" t="n">
        <f aca="false">SUM(H6:H36)+H37</f>
        <v>-1267</v>
      </c>
      <c r="I38" s="43"/>
      <c r="J38" s="43" t="n">
        <f aca="false">SUM(J6:J36)+J37</f>
        <v>912</v>
      </c>
      <c r="K38" s="43"/>
      <c r="L38" s="43" t="n">
        <f aca="false">SUM(L6:L36)+L37</f>
        <v>0</v>
      </c>
      <c r="M38" s="43"/>
      <c r="N38" s="43" t="n">
        <f aca="false">SUM(N6:N36)+N37</f>
        <v>-11414</v>
      </c>
      <c r="O38" s="43"/>
      <c r="P38" s="43" t="n">
        <f aca="false">SUM(P6:P36)+P37</f>
        <v>-186</v>
      </c>
      <c r="Q38" s="43"/>
      <c r="R38" s="43" t="n">
        <f aca="false">SUM(R6:R36)+R37</f>
        <v>-531</v>
      </c>
      <c r="S38" s="43"/>
      <c r="T38" s="43" t="n">
        <f aca="false">SUM(T6:T36)+T37</f>
        <v>2507</v>
      </c>
      <c r="U38" s="43" t="n">
        <f aca="false">SUM(U6:U36)+U37</f>
        <v>-368</v>
      </c>
      <c r="V38" s="43"/>
      <c r="W38" s="43"/>
      <c r="X38" s="43"/>
      <c r="Y38" s="46" t="n">
        <f aca="false">SUM(D38:T38)</f>
        <v>-24756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153712</v>
      </c>
      <c r="C39" s="48" t="n">
        <f aca="false">C5+C38</f>
        <v>-382917</v>
      </c>
      <c r="D39" s="48" t="n">
        <f aca="false">D5+D38</f>
        <v>-229205</v>
      </c>
      <c r="E39" s="49"/>
      <c r="F39" s="48" t="n">
        <f aca="false">F5+F38</f>
        <v>80216</v>
      </c>
      <c r="G39" s="49"/>
      <c r="H39" s="48" t="n">
        <f aca="false">H5+H38</f>
        <v>8451</v>
      </c>
      <c r="I39" s="49"/>
      <c r="J39" s="48" t="n">
        <f aca="false">J5+J38</f>
        <v>-10895</v>
      </c>
      <c r="K39" s="49"/>
      <c r="L39" s="48" t="n">
        <f aca="false">L5+L38</f>
        <v>7422</v>
      </c>
      <c r="M39" s="49"/>
      <c r="N39" s="48" t="n">
        <f aca="false">N5+N38</f>
        <v>25939</v>
      </c>
      <c r="O39" s="49"/>
      <c r="P39" s="48" t="n">
        <f aca="false">P5+P38</f>
        <v>-9708</v>
      </c>
      <c r="Q39" s="49"/>
      <c r="R39" s="48" t="n">
        <f aca="false">R5+R38</f>
        <v>5512</v>
      </c>
      <c r="S39" s="49"/>
      <c r="T39" s="48" t="n">
        <f aca="false">T5+T38</f>
        <v>-19077</v>
      </c>
      <c r="U39" s="50" t="n">
        <f aca="false">U5+U38</f>
        <v>27033</v>
      </c>
      <c r="V39" s="50"/>
      <c r="W39" s="50" t="n">
        <v>0</v>
      </c>
      <c r="X39" s="49"/>
      <c r="Y39" s="48" t="n">
        <f aca="false">SUM(D39:X39)</f>
        <v>-114312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37</v>
      </c>
      <c r="D4" s="87" t="s">
        <v>38</v>
      </c>
      <c r="E4" s="85"/>
      <c r="F4" s="88"/>
      <c r="G4" s="85"/>
      <c r="H4" s="86" t="s">
        <v>37</v>
      </c>
      <c r="I4" s="87" t="s">
        <v>38</v>
      </c>
      <c r="J4" s="85"/>
      <c r="K4" s="88"/>
      <c r="L4" s="85"/>
      <c r="M4" s="86" t="s">
        <v>37</v>
      </c>
      <c r="N4" s="87" t="s">
        <v>38</v>
      </c>
      <c r="O4" s="85"/>
      <c r="P4" s="88"/>
      <c r="Q4" s="85"/>
      <c r="R4" s="86" t="s">
        <v>37</v>
      </c>
      <c r="S4" s="87" t="s">
        <v>38</v>
      </c>
      <c r="T4" s="85"/>
      <c r="U4" s="88"/>
      <c r="V4" s="85"/>
      <c r="W4" s="86" t="s">
        <v>37</v>
      </c>
      <c r="X4" s="87" t="s">
        <v>38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39</v>
      </c>
      <c r="D5" s="94" t="n">
        <v>3451</v>
      </c>
      <c r="E5" s="95"/>
      <c r="F5" s="96"/>
      <c r="G5" s="92" t="n">
        <v>6</v>
      </c>
      <c r="H5" s="93" t="s">
        <v>40</v>
      </c>
      <c r="I5" s="94" t="n">
        <v>65</v>
      </c>
      <c r="J5" s="95"/>
      <c r="K5" s="96"/>
      <c r="L5" s="92" t="n">
        <v>9</v>
      </c>
      <c r="M5" s="93" t="s">
        <v>41</v>
      </c>
      <c r="N5" s="94" t="n">
        <v>63024</v>
      </c>
      <c r="O5" s="95"/>
      <c r="P5" s="96"/>
      <c r="Q5" s="92" t="n">
        <v>10</v>
      </c>
      <c r="R5" s="93" t="s">
        <v>42</v>
      </c>
      <c r="S5" s="94" t="n">
        <v>39</v>
      </c>
      <c r="T5" s="95"/>
      <c r="U5" s="96"/>
      <c r="V5" s="92" t="n">
        <v>37</v>
      </c>
      <c r="W5" s="93" t="s">
        <v>43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44</v>
      </c>
      <c r="D6" s="99" t="n">
        <v>8081</v>
      </c>
      <c r="E6" s="100"/>
      <c r="F6" s="96"/>
      <c r="G6" s="97" t="n">
        <f aca="false">+G5+1</f>
        <v>7</v>
      </c>
      <c r="H6" s="98" t="s">
        <v>45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46</v>
      </c>
      <c r="S6" s="99" t="n">
        <v>40</v>
      </c>
      <c r="T6" s="100"/>
      <c r="U6" s="96"/>
      <c r="V6" s="97" t="n">
        <f aca="false">+V5+1</f>
        <v>38</v>
      </c>
      <c r="W6" s="98" t="s">
        <v>47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48</v>
      </c>
      <c r="D7" s="99" t="n">
        <v>25781</v>
      </c>
      <c r="E7" s="100"/>
      <c r="F7" s="96"/>
      <c r="G7" s="97" t="n">
        <f aca="false">+G6+1</f>
        <v>8</v>
      </c>
      <c r="H7" s="98" t="s">
        <v>49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50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51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52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53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54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55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37</v>
      </c>
      <c r="X11" s="87" t="s">
        <v>38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56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37</v>
      </c>
      <c r="X17" s="87" t="s">
        <v>38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57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37</v>
      </c>
      <c r="D26" s="87" t="s">
        <v>38</v>
      </c>
      <c r="E26" s="120"/>
      <c r="F26" s="78"/>
      <c r="G26" s="121"/>
      <c r="H26" s="86" t="s">
        <v>37</v>
      </c>
      <c r="I26" s="87" t="s">
        <v>38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58</v>
      </c>
      <c r="D27" s="94" t="n">
        <v>51</v>
      </c>
      <c r="E27" s="95"/>
      <c r="F27" s="78"/>
      <c r="G27" s="92" t="n">
        <v>16</v>
      </c>
      <c r="H27" s="93" t="s">
        <v>59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60</v>
      </c>
      <c r="D28" s="99" t="n">
        <v>52</v>
      </c>
      <c r="E28" s="100"/>
      <c r="F28" s="78"/>
      <c r="G28" s="97" t="n">
        <f aca="false">+G27+1</f>
        <v>17</v>
      </c>
      <c r="H28" s="51" t="s">
        <v>61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62</v>
      </c>
      <c r="D29" s="99" t="n">
        <v>53</v>
      </c>
      <c r="E29" s="100"/>
      <c r="F29" s="78"/>
      <c r="G29" s="97" t="n">
        <f aca="false">+G28+1</f>
        <v>18</v>
      </c>
      <c r="H29" s="51" t="s">
        <v>63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64</v>
      </c>
      <c r="D30" s="99" t="n">
        <v>54</v>
      </c>
      <c r="E30" s="100"/>
      <c r="F30" s="78"/>
      <c r="G30" s="97" t="n">
        <f aca="false">+G29+1</f>
        <v>19</v>
      </c>
      <c r="H30" s="51" t="s">
        <v>65</v>
      </c>
      <c r="I30" s="99" t="n">
        <v>127</v>
      </c>
      <c r="J30" s="100"/>
      <c r="K30" s="78"/>
      <c r="M30" s="122" t="s">
        <v>66</v>
      </c>
      <c r="P30" s="78"/>
      <c r="U30" s="78"/>
      <c r="W30" s="122" t="s">
        <v>66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67</v>
      </c>
      <c r="D31" s="99" t="n">
        <v>135</v>
      </c>
      <c r="E31" s="100"/>
      <c r="F31" s="78"/>
      <c r="G31" s="97" t="n">
        <f aca="false">+G30+1</f>
        <v>20</v>
      </c>
      <c r="H31" s="51" t="s">
        <v>68</v>
      </c>
      <c r="I31" s="99" t="n">
        <v>128</v>
      </c>
      <c r="J31" s="100"/>
      <c r="K31" s="78"/>
      <c r="M31" s="123" t="s">
        <v>69</v>
      </c>
      <c r="P31" s="78"/>
      <c r="U31" s="78"/>
      <c r="W31" s="123" t="s">
        <v>69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70</v>
      </c>
      <c r="D32" s="99" t="n">
        <v>1660</v>
      </c>
      <c r="E32" s="100"/>
      <c r="F32" s="78"/>
      <c r="G32" s="97" t="n">
        <f aca="false">+G31+1</f>
        <v>21</v>
      </c>
      <c r="H32" s="51" t="s">
        <v>71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72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73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74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75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76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77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78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79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jlinhar</cp:lastModifiedBy>
  <cp:lastPrinted>2002-01-25T14:35:18Z</cp:lastPrinted>
  <dcterms:modified xsi:type="dcterms:W3CDTF">2002-01-25T14:42:53Z</dcterms:modified>
  <cp:revision>0</cp:revision>
  <dc:subject/>
  <dc:title/>
</cp:coreProperties>
</file>