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2002" sheetId="1" state="visible" r:id="rId3"/>
    <sheet name="MANUAL" sheetId="2" state="visible" r:id="rId4"/>
    <sheet name="Jan01" sheetId="3" state="visible" r:id="rId5"/>
    <sheet name="Feb01" sheetId="4" state="visible" r:id="rId6"/>
    <sheet name="Mar01" sheetId="5" state="visible" r:id="rId7"/>
    <sheet name="Apr01" sheetId="6" state="visible" r:id="rId8"/>
    <sheet name="May 01" sheetId="7" state="visible" r:id="rId9"/>
    <sheet name="June 01" sheetId="8" state="visible" r:id="rId10"/>
    <sheet name="July 01" sheetId="9" state="visible" r:id="rId11"/>
    <sheet name="AUGUST 01" sheetId="10" state="visible" r:id="rId12"/>
    <sheet name="SEPT 01 " sheetId="11" state="visible" r:id="rId13"/>
    <sheet name="OCT 01" sheetId="12" state="visible" r:id="rId14"/>
    <sheet name="NOV 01" sheetId="13" state="visible" r:id="rId15"/>
    <sheet name="Dec 01" sheetId="14" state="visible" r:id="rId16"/>
  </sheets>
  <definedNames>
    <definedName function="false" hidden="false" localSheetId="5" name="_xlnm.Print_Area" vbProcedure="false">Apr01!$A$1:$V$40</definedName>
    <definedName function="false" hidden="false" localSheetId="9" name="_xlnm.Print_Area" vbProcedure="false">'AUGUST 01'!$A$1:$V$40</definedName>
    <definedName function="false" hidden="false" localSheetId="13" name="_xlnm.Print_Area" vbProcedure="false">'Dec 01'!$A$1:$Y$39</definedName>
    <definedName function="false" hidden="false" localSheetId="3" name="_xlnm.Print_Area" vbProcedure="false">Feb01!$A$1:$N$39</definedName>
    <definedName function="false" hidden="false" localSheetId="0" name="_xlnm.Print_Area" vbProcedure="false">'Jan.2002'!$A$1:$Y$39</definedName>
    <definedName function="false" hidden="false" localSheetId="2" name="_xlnm.Print_Area" vbProcedure="false">Jan01!$A$1:$N$39</definedName>
    <definedName function="false" hidden="false" localSheetId="8" name="_xlnm.Print_Area" vbProcedure="false">'July 01'!$A$1:$V$40</definedName>
    <definedName function="false" hidden="false" localSheetId="7" name="_xlnm.Print_Area" vbProcedure="false">'June 01'!$A$1:$V$40</definedName>
    <definedName function="false" hidden="false" localSheetId="1" name="_xlnm.Print_Area" vbProcedure="false">MANUAL!$A$1:$Z$42</definedName>
    <definedName function="false" hidden="false" localSheetId="4" name="_xlnm.Print_Area" vbProcedure="false">Mar01!$A$1:$V$39</definedName>
    <definedName function="false" hidden="false" localSheetId="6" name="_xlnm.Print_Area" vbProcedure="false">'May 01'!$A$1:$V$40</definedName>
    <definedName function="false" hidden="false" localSheetId="12" name="_xlnm.Print_Area" vbProcedure="false">'NOV 01'!$A$1:$V$39</definedName>
    <definedName function="false" hidden="false" localSheetId="11" name="_xlnm.Print_Area" vbProcedure="false">'OCT 01'!$A$1:$V$41</definedName>
    <definedName function="false" hidden="false" localSheetId="10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<sst xmlns="http://schemas.openxmlformats.org/spreadsheetml/2006/main" count="653" uniqueCount="119">
  <si>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</si>
  <si>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</si>
  <si>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</si>
  <si>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</si>
  <si>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</si>
  <si>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</si>
  <si>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</si>
  <si>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</si>
  <si>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</si>
  <si>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</si>
  <si>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</si>
  <si>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</si>
  <si>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</si>
  <si>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</si>
  <si>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</si>
  <si>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</si>
  <si>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</si>
  <si>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</si>
  <si>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</si>
  <si>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</si>
  <si>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</si>
  <si>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</si>
  <si>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</si>
  <si>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</si>
  <si>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</si>
  <si>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</si>
  <si>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</si>
  <si>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</si>
  <si>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</si>
  <si>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</si>
  <si>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</si>
  <si>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</si>
  <si>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</si>
  <si>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</si>
  <si>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NOVEMBER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</si>
  <si>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</si>
  <si>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</si>
  <si>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</si>
  <si>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</si>
  <si>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</si>
  <si>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</si>
  <si>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</si>
  <si>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</si>
  <si>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</si>
  <si>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</si>
  <si>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</si>
  <si>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</si>
  <si>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</si>
  <si>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</si>
  <si>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</si>
  <si>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</si>
  <si>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</si>
  <si>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</si>
  <si>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</si>
  <si>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</si>
  <si>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</si>
  <si>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</si>
  <si>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</si>
  <si>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</si>
  <si>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</si>
  <si>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</si>
  <si>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</si>
  <si>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</si>
  <si>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</si>
  <si>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</si>
  <si>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</si>
  <si>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</si>
  <si>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</si>
  <si>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</si>
  <si>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</si>
  <si>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</si>
  <si>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</si>
  <si>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</si>
  <si>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</si>
  <si>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</si>
  <si>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</si>
  <si>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</si>
  <si>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</si>
  <si>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</si>
  <si>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</si>
  <si>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</si>
  <si>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</si>
  <si>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</si>
  <si>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</si>
  <si>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</si>
  <si>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</si>
  <si>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</si>
  <si>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</si>
  <si>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</si>
  <si>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</si>
  <si>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</si>
  <si>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</si>
  <si>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</si>
  <si>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</si>
  <si>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</si>
  <si>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</si>
  <si>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</si>
  <si>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</si>
  <si>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</si>
  <si>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</si>
  <si>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</si>
  <si>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</si>
  <si>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</si>
  <si>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</si>
  <si>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</si>
  <si>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</si>
  <si>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</si>
  <si>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</si>
  <si>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</si>
  <si>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</si>
  <si>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</si>
  <si>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</si>
  <si>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</si>
  <si>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</si>
  <si>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</si>
  <si>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</si>
  <si>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</si>
  <si>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</si>
  <si>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December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</si>
</sst>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957474"/>
        <c:axId val="41451825"/>
      </c:lineChart>
      <c:catAx>
        <c:axId val="9595747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51825"/>
        <c:crossesAt val="0"/>
        <c:auto val="1"/>
        <c:lblAlgn val="ctr"/>
        <c:lblOffset val="100"/>
        <c:noMultiLvlLbl val="0"/>
      </c:catAx>
      <c:valAx>
        <c:axId val="414518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574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526125"/>
        <c:axId val="9550915"/>
      </c:lineChart>
      <c:catAx>
        <c:axId val="5352612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0915"/>
        <c:crossesAt val="0"/>
        <c:auto val="1"/>
        <c:lblAlgn val="ctr"/>
        <c:lblOffset val="100"/>
        <c:noMultiLvlLbl val="0"/>
      </c:catAx>
      <c:valAx>
        <c:axId val="95509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261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915191"/>
        <c:axId val="13898658"/>
      </c:lineChart>
      <c:catAx>
        <c:axId val="4291519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98658"/>
        <c:crossesAt val="0"/>
        <c:auto val="1"/>
        <c:lblAlgn val="ctr"/>
        <c:lblOffset val="100"/>
        <c:noMultiLvlLbl val="0"/>
      </c:catAx>
      <c:valAx>
        <c:axId val="138986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151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166989"/>
        <c:axId val="93157808"/>
      </c:lineChart>
      <c:catAx>
        <c:axId val="1016698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57808"/>
        <c:crossesAt val="0"/>
        <c:auto val="1"/>
        <c:lblAlgn val="ctr"/>
        <c:lblOffset val="100"/>
        <c:noMultiLvlLbl val="0"/>
      </c:catAx>
      <c:valAx>
        <c:axId val="931578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669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-6102</c:v>
                </c:pt>
                <c:pt idx="24">
                  <c:v>-9250</c:v>
                </c:pt>
                <c:pt idx="25">
                  <c:v>2547</c:v>
                </c:pt>
                <c:pt idx="26">
                  <c:v>-19078</c:v>
                </c:pt>
                <c:pt idx="27">
                  <c:v>1424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181</c:v>
                </c:pt>
                <c:pt idx="24">
                  <c:v>-104</c:v>
                </c:pt>
                <c:pt idx="25">
                  <c:v>322</c:v>
                </c:pt>
                <c:pt idx="26">
                  <c:v>58</c:v>
                </c:pt>
                <c:pt idx="27">
                  <c:v>826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-3</c:v>
                </c:pt>
                <c:pt idx="24">
                  <c:v>-3</c:v>
                </c:pt>
                <c:pt idx="25">
                  <c:v>-147</c:v>
                </c:pt>
                <c:pt idx="26">
                  <c:v>-26</c:v>
                </c:pt>
                <c:pt idx="27">
                  <c:v>-4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-37</c:v>
                </c:pt>
                <c:pt idx="24">
                  <c:v>-103</c:v>
                </c:pt>
                <c:pt idx="25">
                  <c:v>-280</c:v>
                </c:pt>
                <c:pt idx="26">
                  <c:v>-273</c:v>
                </c:pt>
                <c:pt idx="27">
                  <c:v>-8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-575</c:v>
                </c:pt>
                <c:pt idx="24">
                  <c:v>-1172</c:v>
                </c:pt>
                <c:pt idx="25">
                  <c:v>-744</c:v>
                </c:pt>
                <c:pt idx="26">
                  <c:v>-775</c:v>
                </c:pt>
                <c:pt idx="27">
                  <c:v>-669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-301</c:v>
                </c:pt>
                <c:pt idx="24">
                  <c:v>-494</c:v>
                </c:pt>
                <c:pt idx="25">
                  <c:v>-181</c:v>
                </c:pt>
                <c:pt idx="26">
                  <c:v>-77</c:v>
                </c:pt>
                <c:pt idx="27">
                  <c:v>-22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17</c:v>
                </c:pt>
                <c:pt idx="24">
                  <c:v>-67</c:v>
                </c:pt>
                <c:pt idx="25">
                  <c:v>17</c:v>
                </c:pt>
                <c:pt idx="26">
                  <c:v>36</c:v>
                </c:pt>
                <c:pt idx="27">
                  <c:v>31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-203</c:v>
                </c:pt>
                <c:pt idx="24">
                  <c:v>-309</c:v>
                </c:pt>
                <c:pt idx="25">
                  <c:v>-201</c:v>
                </c:pt>
                <c:pt idx="26">
                  <c:v>-160</c:v>
                </c:pt>
                <c:pt idx="27">
                  <c:v>-565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63917"/>
        <c:axId val="9196358"/>
      </c:lineChart>
      <c:catAx>
        <c:axId val="856391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6358"/>
        <c:crossesAt val="0"/>
        <c:auto val="1"/>
        <c:lblAlgn val="ctr"/>
        <c:lblOffset val="100"/>
        <c:noMultiLvlLbl val="0"/>
      </c:catAx>
      <c:valAx>
        <c:axId val="91963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39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710954"/>
        <c:axId val="79574897"/>
      </c:lineChart>
      <c:catAx>
        <c:axId val="3071095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74897"/>
        <c:crossesAt val="0"/>
        <c:auto val="1"/>
        <c:lblAlgn val="ctr"/>
        <c:lblOffset val="100"/>
        <c:noMultiLvlLbl val="0"/>
      </c:catAx>
      <c:valAx>
        <c:axId val="795748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1095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370321"/>
        <c:axId val="68464875"/>
      </c:lineChart>
      <c:catAx>
        <c:axId val="1137032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64875"/>
        <c:crossesAt val="0"/>
        <c:auto val="1"/>
        <c:lblAlgn val="ctr"/>
        <c:lblOffset val="100"/>
        <c:noMultiLvlLbl val="0"/>
      </c:catAx>
      <c:valAx>
        <c:axId val="684648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703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618555"/>
        <c:axId val="83655252"/>
      </c:lineChart>
      <c:catAx>
        <c:axId val="626185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55252"/>
        <c:crossesAt val="0"/>
        <c:auto val="1"/>
        <c:lblAlgn val="ctr"/>
        <c:lblOffset val="100"/>
        <c:noMultiLvlLbl val="0"/>
      </c:catAx>
      <c:valAx>
        <c:axId val="836552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185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236118"/>
        <c:axId val="56131707"/>
      </c:lineChart>
      <c:catAx>
        <c:axId val="622361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31707"/>
        <c:crossesAt val="0"/>
        <c:auto val="1"/>
        <c:lblAlgn val="ctr"/>
        <c:lblOffset val="100"/>
        <c:noMultiLvlLbl val="0"/>
      </c:catAx>
      <c:valAx>
        <c:axId val="561317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361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390152"/>
        <c:axId val="99323199"/>
      </c:lineChart>
      <c:catAx>
        <c:axId val="743901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23199"/>
        <c:crossesAt val="0"/>
        <c:auto val="1"/>
        <c:lblAlgn val="ctr"/>
        <c:lblOffset val="100"/>
        <c:noMultiLvlLbl val="0"/>
      </c:catAx>
      <c:valAx>
        <c:axId val="993231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901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512790"/>
        <c:axId val="76587975"/>
      </c:lineChart>
      <c:catAx>
        <c:axId val="8551279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87975"/>
        <c:crossesAt val="0"/>
        <c:auto val="1"/>
        <c:lblAlgn val="ctr"/>
        <c:lblOffset val="100"/>
        <c:noMultiLvlLbl val="0"/>
      </c:catAx>
      <c:valAx>
        <c:axId val="765879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127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752001"/>
        <c:axId val="36726558"/>
      </c:lineChart>
      <c:catAx>
        <c:axId val="6075200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26558"/>
        <c:crossesAt val="0"/>
        <c:auto val="1"/>
        <c:lblAlgn val="ctr"/>
        <c:lblOffset val="100"/>
        <c:noMultiLvlLbl val="0"/>
      </c:catAx>
      <c:valAx>
        <c:axId val="367265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520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809878"/>
        <c:axId val="85012040"/>
      </c:lineChart>
      <c:catAx>
        <c:axId val="9080987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12040"/>
        <c:crossesAt val="0"/>
        <c:auto val="1"/>
        <c:lblAlgn val="ctr"/>
        <c:lblOffset val="100"/>
        <c:noMultiLvlLbl val="0"/>
      </c:catAx>
      <c:valAx>
        <c:axId val="850120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098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0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3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6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109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110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111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113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115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116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O18" activePane="bottomRight" state="frozen"/>
      <selection pane="topLeft" activeCell="A1" activeCellId="0" sqref="A1"/>
      <selection pane="topRight" activeCell="O1" activeCellId="0" sqref="O1"/>
      <selection pane="bottomLeft" activeCell="A18" activeCellId="0" sqref="A18"/>
      <selection pane="bottomRight" activeCell="W33" activeCellId="0" sqref="W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/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/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-6102</v>
      </c>
      <c r="AC28" s="32" t="n">
        <f aca="false">+C29</f>
        <v>181</v>
      </c>
      <c r="AD28" s="32" t="n">
        <f aca="false">+F29</f>
        <v>15530</v>
      </c>
      <c r="AE28" s="25" t="n">
        <f aca="false">+F29</f>
        <v>15530</v>
      </c>
      <c r="AF28" s="25" t="n">
        <f aca="false">+H29</f>
        <v>-3</v>
      </c>
      <c r="AG28" s="25" t="n">
        <f aca="false">+J29</f>
        <v>-37</v>
      </c>
      <c r="AH28" s="25" t="n">
        <f aca="false">+L29</f>
        <v>0</v>
      </c>
      <c r="AI28" s="26" t="n">
        <f aca="false">+N29</f>
        <v>-575</v>
      </c>
      <c r="AJ28" s="26" t="n">
        <f aca="false">+P29</f>
        <v>-301</v>
      </c>
      <c r="AK28" s="26" t="n">
        <f aca="false">+R29</f>
        <v>17</v>
      </c>
      <c r="AL28" s="26" t="n">
        <f aca="false">+T29</f>
        <v>-203</v>
      </c>
    </row>
    <row r="29" customFormat="false" ht="12.75" hidden="false" customHeight="false" outlineLevel="0" collapsed="false">
      <c r="A29" s="27" t="n">
        <v>37249</v>
      </c>
      <c r="B29" s="28" t="n">
        <v>-6102</v>
      </c>
      <c r="C29" s="28" t="n">
        <v>181</v>
      </c>
      <c r="D29" s="29" t="n">
        <f aca="false">B29+C29</f>
        <v>-5921</v>
      </c>
      <c r="E29" s="30"/>
      <c r="F29" s="28" t="n">
        <v>15530</v>
      </c>
      <c r="G29" s="30"/>
      <c r="H29" s="28" t="n">
        <v>-3</v>
      </c>
      <c r="I29" s="30"/>
      <c r="J29" s="28" t="n">
        <v>-37</v>
      </c>
      <c r="K29" s="30"/>
      <c r="L29" s="28" t="n">
        <v>0</v>
      </c>
      <c r="M29" s="30"/>
      <c r="N29" s="28" t="n">
        <v>-575</v>
      </c>
      <c r="O29" s="30"/>
      <c r="P29" s="28" t="n">
        <v>-301</v>
      </c>
      <c r="Q29" s="30"/>
      <c r="R29" s="28" t="n">
        <v>17</v>
      </c>
      <c r="S29" s="30"/>
      <c r="T29" s="28" t="n">
        <v>-203</v>
      </c>
      <c r="U29" s="28" t="n">
        <v>-46</v>
      </c>
      <c r="V29" s="28"/>
      <c r="W29" s="28" t="n">
        <v>0</v>
      </c>
      <c r="X29" s="30"/>
      <c r="Y29" s="31" t="n">
        <f aca="false">SUM(D29:T29)</f>
        <v>8507</v>
      </c>
      <c r="AA29" s="24" t="n">
        <f aca="false">AA28+1</f>
        <v>37250</v>
      </c>
      <c r="AB29" s="32" t="n">
        <f aca="false">+B30</f>
        <v>-9250</v>
      </c>
      <c r="AC29" s="32" t="n">
        <f aca="false">+C30</f>
        <v>-104</v>
      </c>
      <c r="AD29" s="32" t="n">
        <f aca="false">+F30</f>
        <v>15826</v>
      </c>
      <c r="AE29" s="25" t="n">
        <f aca="false">+F30</f>
        <v>15826</v>
      </c>
      <c r="AF29" s="25" t="n">
        <f aca="false">+H30</f>
        <v>-3</v>
      </c>
      <c r="AG29" s="25" t="n">
        <f aca="false">+J30</f>
        <v>-103</v>
      </c>
      <c r="AH29" s="25" t="n">
        <f aca="false">+L30</f>
        <v>0</v>
      </c>
      <c r="AI29" s="26" t="n">
        <f aca="false">+N30</f>
        <v>-1172</v>
      </c>
      <c r="AJ29" s="26" t="n">
        <f aca="false">+P30</f>
        <v>-494</v>
      </c>
      <c r="AK29" s="26" t="n">
        <f aca="false">+R30</f>
        <v>-67</v>
      </c>
      <c r="AL29" s="26" t="n">
        <f aca="false">+T30</f>
        <v>-309</v>
      </c>
    </row>
    <row r="30" customFormat="false" ht="12.75" hidden="false" customHeight="false" outlineLevel="0" collapsed="false">
      <c r="A30" s="27" t="n">
        <v>37250</v>
      </c>
      <c r="B30" s="28" t="n">
        <v>-9250</v>
      </c>
      <c r="C30" s="28" t="n">
        <v>-104</v>
      </c>
      <c r="D30" s="29" t="n">
        <f aca="false">B30+C30</f>
        <v>-9354</v>
      </c>
      <c r="E30" s="30"/>
      <c r="F30" s="28" t="n">
        <v>15826</v>
      </c>
      <c r="G30" s="30"/>
      <c r="H30" s="28" t="n">
        <v>-3</v>
      </c>
      <c r="I30" s="30"/>
      <c r="J30" s="28" t="n">
        <v>-103</v>
      </c>
      <c r="K30" s="30"/>
      <c r="L30" s="28" t="n">
        <v>0</v>
      </c>
      <c r="M30" s="30"/>
      <c r="N30" s="28" t="n">
        <v>-1172</v>
      </c>
      <c r="O30" s="30"/>
      <c r="P30" s="28" t="n">
        <v>-494</v>
      </c>
      <c r="Q30" s="30"/>
      <c r="R30" s="28" t="n">
        <v>-67</v>
      </c>
      <c r="S30" s="30"/>
      <c r="T30" s="28" t="n">
        <v>-309</v>
      </c>
      <c r="U30" s="28" t="n">
        <v>-33</v>
      </c>
      <c r="V30" s="28"/>
      <c r="W30" s="28" t="n">
        <v>0</v>
      </c>
      <c r="X30" s="30"/>
      <c r="Y30" s="31" t="n">
        <f aca="false">SUM(D30:T30)</f>
        <v>4324</v>
      </c>
      <c r="AA30" s="24" t="n">
        <f aca="false">AA29+1</f>
        <v>37251</v>
      </c>
      <c r="AB30" s="32" t="n">
        <f aca="false">+B31</f>
        <v>2547</v>
      </c>
      <c r="AC30" s="32" t="n">
        <f aca="false">+C31</f>
        <v>322</v>
      </c>
      <c r="AD30" s="32" t="n">
        <f aca="false">+F31</f>
        <v>16326</v>
      </c>
      <c r="AE30" s="25" t="n">
        <f aca="false">+F31</f>
        <v>16326</v>
      </c>
      <c r="AF30" s="25" t="n">
        <f aca="false">+H31</f>
        <v>-147</v>
      </c>
      <c r="AG30" s="25" t="n">
        <f aca="false">+J31</f>
        <v>-280</v>
      </c>
      <c r="AH30" s="25" t="n">
        <f aca="false">+L31</f>
        <v>0</v>
      </c>
      <c r="AI30" s="26" t="n">
        <f aca="false">+N31</f>
        <v>-744</v>
      </c>
      <c r="AJ30" s="26" t="n">
        <f aca="false">+P31</f>
        <v>-181</v>
      </c>
      <c r="AK30" s="26" t="n">
        <f aca="false">+R31</f>
        <v>17</v>
      </c>
      <c r="AL30" s="26" t="n">
        <f aca="false">+T31</f>
        <v>-201</v>
      </c>
    </row>
    <row r="31" customFormat="false" ht="12.75" hidden="false" customHeight="false" outlineLevel="0" collapsed="false">
      <c r="A31" s="27" t="n">
        <v>37251</v>
      </c>
      <c r="B31" s="28" t="n">
        <v>2547</v>
      </c>
      <c r="C31" s="28" t="n">
        <v>322</v>
      </c>
      <c r="D31" s="29" t="n">
        <f aca="false">B31+C31</f>
        <v>2869</v>
      </c>
      <c r="E31" s="30"/>
      <c r="F31" s="28" t="n">
        <v>16326</v>
      </c>
      <c r="G31" s="30"/>
      <c r="H31" s="28" t="n">
        <v>-147</v>
      </c>
      <c r="I31" s="30"/>
      <c r="J31" s="28" t="n">
        <v>-280</v>
      </c>
      <c r="K31" s="30"/>
      <c r="L31" s="28" t="n">
        <v>0</v>
      </c>
      <c r="M31" s="30"/>
      <c r="N31" s="28" t="n">
        <v>-744</v>
      </c>
      <c r="O31" s="30"/>
      <c r="P31" s="28" t="n">
        <v>-181</v>
      </c>
      <c r="Q31" s="30"/>
      <c r="R31" s="28" t="n">
        <v>17</v>
      </c>
      <c r="S31" s="30"/>
      <c r="T31" s="28" t="n">
        <v>-201</v>
      </c>
      <c r="U31" s="28" t="n">
        <v>-43</v>
      </c>
      <c r="V31" s="28"/>
      <c r="W31" s="28" t="n">
        <v>0</v>
      </c>
      <c r="X31" s="30"/>
      <c r="Y31" s="31" t="n">
        <f aca="false">SUM(D31:T31)</f>
        <v>17659</v>
      </c>
      <c r="AA31" s="24" t="n">
        <f aca="false">AA30+1</f>
        <v>37252</v>
      </c>
      <c r="AB31" s="32" t="n">
        <f aca="false">+B32</f>
        <v>-19078</v>
      </c>
      <c r="AC31" s="32" t="n">
        <f aca="false">+C32</f>
        <v>58</v>
      </c>
      <c r="AD31" s="32" t="n">
        <f aca="false">+F32</f>
        <v>590</v>
      </c>
      <c r="AE31" s="25" t="n">
        <f aca="false">+F32</f>
        <v>590</v>
      </c>
      <c r="AF31" s="25" t="n">
        <f aca="false">+H32</f>
        <v>-26</v>
      </c>
      <c r="AG31" s="25" t="n">
        <f aca="false">+J32</f>
        <v>-273</v>
      </c>
      <c r="AH31" s="25" t="n">
        <f aca="false">+L32</f>
        <v>0</v>
      </c>
      <c r="AI31" s="26" t="n">
        <f aca="false">+N32</f>
        <v>-775</v>
      </c>
      <c r="AJ31" s="26" t="n">
        <f aca="false">+P32</f>
        <v>-77</v>
      </c>
      <c r="AK31" s="26" t="n">
        <f aca="false">+R32</f>
        <v>36</v>
      </c>
      <c r="AL31" s="26" t="n">
        <f aca="false">+T32</f>
        <v>-160</v>
      </c>
    </row>
    <row r="32" customFormat="false" ht="12.75" hidden="false" customHeight="false" outlineLevel="0" collapsed="false">
      <c r="A32" s="27" t="n">
        <v>37252</v>
      </c>
      <c r="B32" s="28" t="n">
        <v>-19078</v>
      </c>
      <c r="C32" s="28" t="n">
        <v>58</v>
      </c>
      <c r="D32" s="29" t="n">
        <f aca="false">B32+C32</f>
        <v>-19020</v>
      </c>
      <c r="E32" s="30"/>
      <c r="F32" s="28" t="n">
        <v>590</v>
      </c>
      <c r="G32" s="30"/>
      <c r="H32" s="28" t="n">
        <v>-26</v>
      </c>
      <c r="I32" s="30"/>
      <c r="J32" s="28" t="n">
        <v>-273</v>
      </c>
      <c r="K32" s="30"/>
      <c r="L32" s="28" t="n">
        <v>0</v>
      </c>
      <c r="M32" s="30"/>
      <c r="N32" s="28" t="n">
        <v>-775</v>
      </c>
      <c r="O32" s="30"/>
      <c r="P32" s="28" t="n">
        <v>-77</v>
      </c>
      <c r="Q32" s="30"/>
      <c r="R32" s="28" t="n">
        <v>36</v>
      </c>
      <c r="S32" s="30"/>
      <c r="T32" s="28" t="n">
        <v>-160</v>
      </c>
      <c r="U32" s="28" t="n">
        <v>-24</v>
      </c>
      <c r="V32" s="28"/>
      <c r="W32" s="28" t="n">
        <v>0</v>
      </c>
      <c r="X32" s="30"/>
      <c r="Y32" s="31" t="n">
        <f aca="false">SUM(D32:T32)</f>
        <v>-19705</v>
      </c>
      <c r="AA32" s="24" t="n">
        <f aca="false">AA31+1</f>
        <v>37253</v>
      </c>
      <c r="AB32" s="32" t="n">
        <f aca="false">+B33</f>
        <v>1424</v>
      </c>
      <c r="AC32" s="32" t="n">
        <f aca="false">+C33</f>
        <v>826</v>
      </c>
      <c r="AD32" s="32" t="n">
        <f aca="false">+F33</f>
        <v>-4369</v>
      </c>
      <c r="AE32" s="25" t="n">
        <f aca="false">+F33</f>
        <v>-4369</v>
      </c>
      <c r="AF32" s="25" t="n">
        <f aca="false">+H33</f>
        <v>-4</v>
      </c>
      <c r="AG32" s="25" t="n">
        <f aca="false">+J33</f>
        <v>-8</v>
      </c>
      <c r="AH32" s="25" t="n">
        <f aca="false">+L33</f>
        <v>0</v>
      </c>
      <c r="AI32" s="26" t="n">
        <f aca="false">+N33</f>
        <v>-669</v>
      </c>
      <c r="AJ32" s="26" t="n">
        <f aca="false">+P33</f>
        <v>-22</v>
      </c>
      <c r="AK32" s="26" t="n">
        <f aca="false">+R33</f>
        <v>31</v>
      </c>
      <c r="AL32" s="26" t="n">
        <f aca="false">+T33</f>
        <v>-565</v>
      </c>
    </row>
    <row r="33" customFormat="false" ht="12.75" hidden="false" customHeight="false" outlineLevel="0" collapsed="false">
      <c r="A33" s="27" t="n">
        <v>37253</v>
      </c>
      <c r="B33" s="28" t="n">
        <v>1424</v>
      </c>
      <c r="C33" s="28" t="n">
        <v>826</v>
      </c>
      <c r="D33" s="29" t="n">
        <f aca="false">B33+C33</f>
        <v>2250</v>
      </c>
      <c r="E33" s="30"/>
      <c r="F33" s="28" t="n">
        <v>-4369</v>
      </c>
      <c r="G33" s="30"/>
      <c r="H33" s="28" t="n">
        <v>-4</v>
      </c>
      <c r="I33" s="30"/>
      <c r="J33" s="28" t="n">
        <v>-8</v>
      </c>
      <c r="K33" s="30"/>
      <c r="L33" s="28" t="n">
        <v>0</v>
      </c>
      <c r="M33" s="30"/>
      <c r="N33" s="28" t="n">
        <v>-669</v>
      </c>
      <c r="O33" s="30"/>
      <c r="P33" s="28" t="n">
        <v>-22</v>
      </c>
      <c r="Q33" s="30"/>
      <c r="R33" s="28" t="n">
        <v>31</v>
      </c>
      <c r="S33" s="30"/>
      <c r="T33" s="28" t="n">
        <v>-565</v>
      </c>
      <c r="U33" s="28" t="n">
        <v>24</v>
      </c>
      <c r="V33" s="28"/>
      <c r="W33" s="28"/>
      <c r="X33" s="30"/>
      <c r="Y33" s="31" t="n">
        <f aca="false">SUM(D33:T33)</f>
        <v>-3356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118</v>
      </c>
      <c r="B38" s="43" t="n">
        <f aca="false">SUM(B6:B36)+B37</f>
        <v>5366</v>
      </c>
      <c r="C38" s="43" t="n">
        <f aca="false">SUM(C6:C36)+C37</f>
        <v>6289</v>
      </c>
      <c r="D38" s="43" t="n">
        <f aca="false">SUM(D6:D36)+D37</f>
        <v>11655</v>
      </c>
      <c r="E38" s="43"/>
      <c r="F38" s="43" t="n">
        <f aca="false">SUM(F6:F36)+F37</f>
        <v>30672</v>
      </c>
      <c r="G38" s="43"/>
      <c r="H38" s="43" t="n">
        <f aca="false">SUM(H6:H36)+H37</f>
        <v>-1016</v>
      </c>
      <c r="I38" s="43"/>
      <c r="J38" s="43" t="n">
        <f aca="false">SUM(J6:J36)+J37</f>
        <v>-1233</v>
      </c>
      <c r="K38" s="43"/>
      <c r="L38" s="43" t="n">
        <f aca="false">SUM(L6:L36)+L37</f>
        <v>-12000</v>
      </c>
      <c r="M38" s="43"/>
      <c r="N38" s="43" t="n">
        <f aca="false">SUM(N6:N36)+N37</f>
        <v>-1542</v>
      </c>
      <c r="O38" s="43"/>
      <c r="P38" s="43" t="n">
        <f aca="false">SUM(P6:P36)+P37</f>
        <v>-2363</v>
      </c>
      <c r="Q38" s="43"/>
      <c r="R38" s="43" t="n">
        <f aca="false">SUM(R6:R36)+R37</f>
        <v>779</v>
      </c>
      <c r="S38" s="43"/>
      <c r="T38" s="43" t="n">
        <f aca="false">SUM(T6:T36)+T37</f>
        <v>3096</v>
      </c>
      <c r="U38" s="43" t="n">
        <f aca="false">SUM(U6:U36)+U37</f>
        <v>-598</v>
      </c>
      <c r="V38" s="43"/>
      <c r="W38" s="43"/>
      <c r="X38" s="43"/>
      <c r="Y38" s="46" t="n">
        <f aca="false">SUM(D38:T38)</f>
        <v>28048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73068</v>
      </c>
      <c r="C39" s="48" t="n">
        <f aca="false">C5+C38</f>
        <v>-322168</v>
      </c>
      <c r="D39" s="48" t="n">
        <f aca="false">D5+D38</f>
        <v>-249100</v>
      </c>
      <c r="E39" s="49"/>
      <c r="F39" s="48" t="n">
        <f aca="false">F5+F38</f>
        <v>107534</v>
      </c>
      <c r="G39" s="49"/>
      <c r="H39" s="48" t="n">
        <f aca="false">H5+H38</f>
        <v>8702</v>
      </c>
      <c r="I39" s="49"/>
      <c r="J39" s="48" t="n">
        <f aca="false">J5+J38</f>
        <v>-11924</v>
      </c>
      <c r="K39" s="49"/>
      <c r="L39" s="48" t="n">
        <f aca="false">L5+L38</f>
        <v>-3494</v>
      </c>
      <c r="M39" s="49"/>
      <c r="N39" s="48" t="n">
        <f aca="false">N5+N38</f>
        <v>41722</v>
      </c>
      <c r="O39" s="49"/>
      <c r="P39" s="48" t="n">
        <f aca="false">P5+P38</f>
        <v>-7961</v>
      </c>
      <c r="Q39" s="49"/>
      <c r="R39" s="48" t="n">
        <f aca="false">R5+R38</f>
        <v>4536</v>
      </c>
      <c r="S39" s="49"/>
      <c r="T39" s="48" t="n">
        <f aca="false">T5+T38</f>
        <v>-18488</v>
      </c>
      <c r="U39" s="50" t="n">
        <f aca="false">U5+U38</f>
        <v>15589</v>
      </c>
      <c r="V39" s="50"/>
      <c r="W39" s="50" t="n">
        <v>0</v>
      </c>
      <c r="X39" s="49"/>
      <c r="Y39" s="48" t="n">
        <f aca="false">SUM(D39:W39)</f>
        <v>-112884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80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87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88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89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89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90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93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96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98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99</v>
      </c>
      <c r="B40" s="154" t="s">
        <v>100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101</v>
      </c>
      <c r="B41" s="154" t="s">
        <v>102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103</v>
      </c>
      <c r="B42" s="154" t="s">
        <v>102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105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106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107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108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Janet McDaniel</cp:lastModifiedBy>
  <cp:lastPrinted>2001-12-26T13:12:44Z</cp:lastPrinted>
  <dcterms:modified xsi:type="dcterms:W3CDTF">2001-12-30T12:38:49Z</dcterms:modified>
  <cp:revision>0</cp:revision>
  <dc:subject/>
  <dc:title/>
</cp:coreProperties>
</file>