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P&amp;L" sheetId="2" state="visible" r:id="rId4"/>
  </sheets>
  <definedNames>
    <definedName function="false" hidden="false" localSheetId="1" name="_xlnm.Print_Area" vbProcedure="false">'P&amp;L'!$A$1:$S$27</definedName>
    <definedName function="false" hidden="true" localSheetId="1" name="_xlnm._FilterDatabase" vbProcedure="false">'P&amp;L'!$A$17:$F$506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<sst xmlns="http://schemas.openxmlformats.org/spreadsheetml/2006/main" count="482" uniqueCount="56">
  <si>
    <t xml:space="preserve">MTM</t>
  </si>
  <si>
    <t xml:space="preserve">Profit</t>
  </si>
  <si>
    <t xml:space="preserve">Positions</t>
  </si>
  <si>
    <t xml:space="preserve">Pro-Rata</t>
  </si>
  <si>
    <t xml:space="preserve">Customers</t>
  </si>
  <si>
    <t xml:space="preserve">Buy In</t>
  </si>
  <si>
    <t xml:space="preserve">Paid</t>
  </si>
  <si>
    <t xml:space="preserve">Value</t>
  </si>
  <si>
    <t xml:space="preserve">Profit/Loss</t>
  </si>
  <si>
    <t xml:space="preserve">Earned</t>
  </si>
  <si>
    <t xml:space="preserve">June</t>
  </si>
  <si>
    <t xml:space="preserve">July</t>
  </si>
  <si>
    <t xml:space="preserve">August</t>
  </si>
  <si>
    <t xml:space="preserve">Buy-In</t>
  </si>
  <si>
    <t xml:space="preserve"> Winnings</t>
  </si>
  <si>
    <t xml:space="preserve">JB</t>
  </si>
  <si>
    <t xml:space="preserve">Joe Belford</t>
  </si>
  <si>
    <t xml:space="preserve">KS</t>
  </si>
  <si>
    <t xml:space="preserve">Kimat Singla</t>
  </si>
  <si>
    <t xml:space="preserve">OUT</t>
  </si>
  <si>
    <t xml:space="preserve">RM</t>
  </si>
  <si>
    <t xml:space="preserve">Reagan Mathews</t>
  </si>
  <si>
    <t xml:space="preserve">JK</t>
  </si>
  <si>
    <t xml:space="preserve">Jay Knoblauh</t>
  </si>
  <si>
    <t xml:space="preserve">Liquidity</t>
  </si>
  <si>
    <t xml:space="preserve">EM</t>
  </si>
  <si>
    <t xml:space="preserve">Eric Moon</t>
  </si>
  <si>
    <t xml:space="preserve">DO</t>
  </si>
  <si>
    <t xml:space="preserve">David Oliver</t>
  </si>
  <si>
    <t xml:space="preserve">GM</t>
  </si>
  <si>
    <t xml:space="preserve">Greg Martin</t>
  </si>
  <si>
    <t xml:space="preserve">MF</t>
  </si>
  <si>
    <t xml:space="preserve">Mark Freidman</t>
  </si>
  <si>
    <t xml:space="preserve">NYMEX</t>
  </si>
  <si>
    <t xml:space="preserve">WK</t>
  </si>
  <si>
    <t xml:space="preserve">Will Kelly</t>
  </si>
  <si>
    <t xml:space="preserve">X - OUT</t>
  </si>
  <si>
    <t xml:space="preserve">TH</t>
  </si>
  <si>
    <t xml:space="preserve">Tony Harris</t>
  </si>
  <si>
    <t xml:space="preserve">SP</t>
  </si>
  <si>
    <t xml:space="preserve">Scott Pleus</t>
  </si>
  <si>
    <t xml:space="preserve">CK</t>
  </si>
  <si>
    <t xml:space="preserve">Coates &amp; Keiser</t>
  </si>
  <si>
    <t xml:space="preserve">Total Buy-In</t>
  </si>
  <si>
    <t xml:space="preserve">Total Profit Earned</t>
  </si>
  <si>
    <t xml:space="preserve">Date</t>
  </si>
  <si>
    <t xml:space="preserve">Account</t>
  </si>
  <si>
    <t xml:space="preserve">Contracts</t>
  </si>
  <si>
    <t xml:space="preserve">Month</t>
  </si>
  <si>
    <t xml:space="preserve">Price</t>
  </si>
  <si>
    <t xml:space="preserve">Curve Shift</t>
  </si>
  <si>
    <t xml:space="preserve">Sum</t>
  </si>
  <si>
    <t xml:space="preserve">CLOSEOUT</t>
  </si>
  <si>
    <t xml:space="preserve">Settlement</t>
  </si>
  <si>
    <t xml:space="preserve">Rollover of existing positions for new tick value</t>
  </si>
  <si>
    <t xml:space="preserve">New Tick Value of $0.50 is Enacted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</si>
</sst>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.00"/>
    <numFmt numFmtId="167" formatCode="0.000"/>
    <numFmt numFmtId="168" formatCode="m/d"/>
    <numFmt numFmtId="169" formatCode="[$-409]m/d/yyyy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FF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00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46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3" activeCellId="0" sqref="R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1" width="9.15"/>
    <col collapsed="false" customWidth="true" hidden="false" outlineLevel="0" max="2" min="2" style="1" width="16.32"/>
    <col collapsed="false" customWidth="true" hidden="false" outlineLevel="0" max="3" min="3" style="1" width="9.49"/>
    <col collapsed="false" customWidth="true" hidden="false" outlineLevel="0" max="4" min="4" style="1" width="8.65"/>
    <col collapsed="false" customWidth="true" hidden="false" outlineLevel="0" max="5" min="5" style="1" width="9.32"/>
    <col collapsed="false" customWidth="true" hidden="false" outlineLevel="0" max="6" min="6" style="1" width="12.15"/>
    <col collapsed="false" customWidth="true" hidden="true" outlineLevel="0" max="8" min="7" style="0" width="8.82"/>
    <col collapsed="false" customWidth="true" hidden="false" outlineLevel="0" max="11" min="9" style="0" width="8.82"/>
    <col collapsed="false" customWidth="true" hidden="false" outlineLevel="0" max="16" min="16" style="0" width="9.99"/>
    <col collapsed="false" customWidth="true" hidden="false" outlineLevel="0" max="21" min="20" style="0" width="10.82"/>
  </cols>
  <sheetData>
    <row r="1" customFormat="false" ht="12.75" hidden="false" customHeight="false" outlineLevel="0" collapsed="false">
      <c r="A1" s="2"/>
      <c r="B1" s="3"/>
      <c r="C1" s="4" t="s">
        <v>0</v>
      </c>
      <c r="D1" s="4"/>
      <c r="E1" s="4"/>
      <c r="F1" s="4"/>
      <c r="G1" s="5"/>
      <c r="H1" s="6" t="s">
        <v>1</v>
      </c>
      <c r="I1" s="4" t="s">
        <v>2</v>
      </c>
      <c r="J1" s="4"/>
      <c r="K1" s="4"/>
      <c r="L1" s="1"/>
      <c r="P1" s="7" t="s">
        <v>3</v>
      </c>
    </row>
    <row r="2" customFormat="false" ht="12.75" hidden="false" customHeight="false" outlineLevel="0" collapsed="false">
      <c r="A2" s="4" t="s">
        <v>4</v>
      </c>
      <c r="B2" s="4"/>
      <c r="C2" s="8" t="s">
        <v>5</v>
      </c>
      <c r="D2" s="6" t="s">
        <v>6</v>
      </c>
      <c r="E2" s="6" t="s">
        <v>7</v>
      </c>
      <c r="F2" s="9" t="s">
        <v>8</v>
      </c>
      <c r="G2" s="6"/>
      <c r="H2" s="6" t="s">
        <v>9</v>
      </c>
      <c r="I2" s="10" t="s">
        <v>10</v>
      </c>
      <c r="J2" s="11" t="s">
        <v>11</v>
      </c>
      <c r="K2" s="12" t="s">
        <v>12</v>
      </c>
      <c r="L2" s="13"/>
      <c r="M2" s="4" t="s">
        <v>13</v>
      </c>
      <c r="N2" s="4"/>
      <c r="P2" s="14" t="s">
        <v>14</v>
      </c>
    </row>
    <row r="3" customFormat="false" ht="12.75" hidden="false" customHeight="false" outlineLevel="0" collapsed="false">
      <c r="A3" s="15" t="s">
        <v>15</v>
      </c>
      <c r="B3" s="16" t="s">
        <v>16</v>
      </c>
      <c r="C3" s="17" t="n">
        <f aca="false">$N$3</f>
        <v>20</v>
      </c>
      <c r="D3" s="18"/>
      <c r="E3" s="19" t="n">
        <f aca="false">+C3+SUMIF($B$18:$B$462,A3,$F$18:$F$462)</f>
        <v>148</v>
      </c>
      <c r="F3" s="20" t="n">
        <f aca="false">+E3-$N$3</f>
        <v>128</v>
      </c>
      <c r="G3" s="21"/>
      <c r="H3" s="21" t="n">
        <f aca="false">IF(F3&gt;0,F3,0)</f>
        <v>128</v>
      </c>
      <c r="I3" s="22" t="n">
        <f aca="false">SUMIF($G$18:$G$506,CONCATENATE(A3,$M$11),$C$18:$C$462)</f>
        <v>0</v>
      </c>
      <c r="J3" s="23" t="n">
        <f aca="false">SUMIF($G$18:$G$506,CONCATENATE(A3,$M$12),$C$18:$C$462)</f>
        <v>0</v>
      </c>
      <c r="K3" s="24" t="n">
        <f aca="false">SUMIF($G$18:$G$506,CONCATENATE(A3,$M$13),$C$18:$C$462)</f>
        <v>0</v>
      </c>
      <c r="L3" s="1"/>
      <c r="M3" s="25"/>
      <c r="N3" s="26" t="n">
        <v>20</v>
      </c>
      <c r="P3" s="27" t="n">
        <f aca="false">F3/F$15*C$15</f>
        <v>108.75816993464</v>
      </c>
      <c r="Q3" s="28" t="n">
        <v>108.75</v>
      </c>
    </row>
    <row r="4" customFormat="false" ht="12.75" hidden="false" customHeight="false" outlineLevel="0" collapsed="false">
      <c r="A4" s="22" t="s">
        <v>17</v>
      </c>
      <c r="B4" s="24" t="s">
        <v>18</v>
      </c>
      <c r="C4" s="29" t="n">
        <v>20</v>
      </c>
      <c r="D4" s="30" t="s">
        <v>19</v>
      </c>
      <c r="E4" s="31" t="n">
        <f aca="false">+C4+SUMIF($B$18:$B$462,A4,$F$18:$F$462)</f>
        <v>-2.48689957516035E-013</v>
      </c>
      <c r="F4" s="32" t="n">
        <f aca="false">+E4-$N$3</f>
        <v>-20.0000000000003</v>
      </c>
      <c r="G4" s="21"/>
      <c r="H4" s="21" t="n">
        <f aca="false">IF(F4&gt;0,F4,0)</f>
        <v>0</v>
      </c>
      <c r="I4" s="22" t="n">
        <f aca="false">SUMIF($G$18:$G$506,CONCATENATE(A4,$M$11),$C$18:$C$462)</f>
        <v>0</v>
      </c>
      <c r="J4" s="23" t="n">
        <f aca="false">SUMIF($G$18:$G$506,CONCATENATE(A4,$M$12),$C$18:$C$462)</f>
        <v>0</v>
      </c>
      <c r="K4" s="24" t="n">
        <f aca="false">SUMIF($G$18:$G$506,CONCATENATE(A4,$M$13),$C$18:$C$462)</f>
        <v>0</v>
      </c>
      <c r="L4" s="1"/>
      <c r="P4" s="27"/>
      <c r="Q4" s="28"/>
    </row>
    <row r="5" customFormat="false" ht="12" hidden="false" customHeight="true" outlineLevel="0" collapsed="false">
      <c r="A5" s="22" t="s">
        <v>20</v>
      </c>
      <c r="B5" s="24" t="s">
        <v>21</v>
      </c>
      <c r="C5" s="29" t="n">
        <f aca="false">$N$3</f>
        <v>20</v>
      </c>
      <c r="D5" s="30"/>
      <c r="E5" s="31" t="n">
        <f aca="false">+C5+SUMIF($B$18:$B$462,A5,$F$18:$F$462)</f>
        <v>73.2499999999993</v>
      </c>
      <c r="F5" s="32" t="n">
        <f aca="false">+E5-$N$3</f>
        <v>53.2499999999993</v>
      </c>
      <c r="G5" s="21"/>
      <c r="H5" s="21" t="n">
        <f aca="false">IF(F5&gt;0,F5,0)</f>
        <v>53.2499999999993</v>
      </c>
      <c r="I5" s="22" t="n">
        <f aca="false">SUMIF($G$18:$G$506,CONCATENATE(A5,$M$11),$C$18:$C$462)</f>
        <v>0</v>
      </c>
      <c r="J5" s="23" t="n">
        <f aca="false">SUMIF($G$18:$G$506,CONCATENATE(A5,$M$12),$C$18:$C$462)</f>
        <v>0</v>
      </c>
      <c r="K5" s="24" t="n">
        <f aca="false">SUMIF($G$18:$G$506,CONCATENATE(A5,$M$13),$C$18:$C$462)</f>
        <v>0</v>
      </c>
      <c r="L5" s="33"/>
      <c r="P5" s="27" t="n">
        <f aca="false">F5/F$15*C$15</f>
        <v>45.2450980392151</v>
      </c>
      <c r="Q5" s="28" t="n">
        <v>45.25</v>
      </c>
    </row>
    <row r="6" customFormat="false" ht="12.75" hidden="false" customHeight="false" outlineLevel="0" collapsed="false">
      <c r="A6" s="22" t="s">
        <v>22</v>
      </c>
      <c r="B6" s="24" t="s">
        <v>23</v>
      </c>
      <c r="C6" s="29" t="n">
        <f aca="false">$N$3</f>
        <v>20</v>
      </c>
      <c r="D6" s="30"/>
      <c r="E6" s="31" t="n">
        <f aca="false">+C6+SUMIF($B$18:$B$462,A6,$F$18:$F$462)</f>
        <v>47</v>
      </c>
      <c r="F6" s="32" t="n">
        <f aca="false">+E6-$N$3</f>
        <v>27</v>
      </c>
      <c r="G6" s="21"/>
      <c r="H6" s="21" t="n">
        <f aca="false">IF(F6&gt;0,F6,0)</f>
        <v>27</v>
      </c>
      <c r="I6" s="22" t="n">
        <f aca="false">SUMIF($G$18:$G$506,CONCATENATE(A6,$M$11),$C$18:$C$462)</f>
        <v>0</v>
      </c>
      <c r="J6" s="23" t="n">
        <f aca="false">SUMIF($G$18:$G$506,CONCATENATE(A6,$M$12),$C$18:$C$462)</f>
        <v>0</v>
      </c>
      <c r="K6" s="24" t="n">
        <f aca="false">SUMIF($G$18:$G$506,CONCATENATE(A6,$M$13),$C$18:$C$462)</f>
        <v>0</v>
      </c>
      <c r="L6" s="1"/>
      <c r="M6" s="4" t="s">
        <v>24</v>
      </c>
      <c r="N6" s="4"/>
      <c r="P6" s="27" t="n">
        <f aca="false">F6/F$15*C$15</f>
        <v>22.9411764705883</v>
      </c>
      <c r="Q6" s="28" t="n">
        <v>23</v>
      </c>
    </row>
    <row r="7" customFormat="false" ht="12.75" hidden="false" customHeight="false" outlineLevel="0" collapsed="false">
      <c r="A7" s="22" t="s">
        <v>25</v>
      </c>
      <c r="B7" s="24" t="s">
        <v>26</v>
      </c>
      <c r="C7" s="29" t="n">
        <f aca="false">$N$3</f>
        <v>20</v>
      </c>
      <c r="D7" s="30"/>
      <c r="E7" s="31" t="n">
        <f aca="false">+C7+SUMIF($B$18:$B$462,A7,$F$18:$F$462)</f>
        <v>59.3750000000001</v>
      </c>
      <c r="F7" s="32" t="n">
        <f aca="false">+E7-$N$3</f>
        <v>39.3750000000001</v>
      </c>
      <c r="G7" s="21"/>
      <c r="H7" s="21" t="n">
        <f aca="false">IF(F7&gt;0,F7,0)</f>
        <v>39.3750000000001</v>
      </c>
      <c r="I7" s="22" t="n">
        <f aca="false">SUMIF($G$18:$G$506,CONCATENATE(A7,$M$11),$C$18:$C$462)</f>
        <v>0</v>
      </c>
      <c r="J7" s="23" t="n">
        <f aca="false">SUMIF($G$18:$G$506,CONCATENATE(A7,$M$12),$C$18:$C$462)</f>
        <v>-10</v>
      </c>
      <c r="K7" s="24" t="n">
        <f aca="false">SUMIF($G$18:$G$506,CONCATENATE(A7,$M$13),$C$18:$C$462)</f>
        <v>0</v>
      </c>
      <c r="L7" s="1"/>
      <c r="M7" s="25"/>
      <c r="N7" s="26" t="str">
        <f aca="false">IF(H15&gt;=C15,"GAME OVER",C15-H15)</f>
        <v>GAME OVER</v>
      </c>
      <c r="P7" s="27" t="n">
        <f aca="false">F7/F$15*C$15</f>
        <v>33.4558823529413</v>
      </c>
      <c r="Q7" s="28" t="n">
        <v>33.5</v>
      </c>
    </row>
    <row r="8" customFormat="false" ht="12.75" hidden="false" customHeight="false" outlineLevel="0" collapsed="false">
      <c r="A8" s="22" t="s">
        <v>27</v>
      </c>
      <c r="B8" s="24" t="s">
        <v>28</v>
      </c>
      <c r="C8" s="29" t="n">
        <f aca="false">$N$3</f>
        <v>20</v>
      </c>
      <c r="D8" s="30" t="s">
        <v>19</v>
      </c>
      <c r="E8" s="31" t="n">
        <f aca="false">+C8+SUMIF($B$18:$B$462,A8,$F$18:$F$462)</f>
        <v>8.5265128291212E-014</v>
      </c>
      <c r="F8" s="32" t="n">
        <f aca="false">+E8-$N$3</f>
        <v>-19.9999999999999</v>
      </c>
      <c r="G8" s="21"/>
      <c r="H8" s="21" t="n">
        <f aca="false">IF(F8&gt;0,F8,0)</f>
        <v>0</v>
      </c>
      <c r="I8" s="22" t="n">
        <f aca="false">SUMIF($G$18:$G$506,CONCATENATE(A8,$M$11),$C$18:$C$462)</f>
        <v>0</v>
      </c>
      <c r="J8" s="23" t="n">
        <f aca="false">SUMIF($G$18:$G$506,CONCATENATE(A8,$M$12),$C$18:$C$462)</f>
        <v>0</v>
      </c>
      <c r="K8" s="24" t="n">
        <f aca="false">SUMIF($G$18:$G$506,CONCATENATE(A8,$M$13),$C$18:$C$462)</f>
        <v>0</v>
      </c>
      <c r="L8" s="1"/>
      <c r="P8" s="27"/>
      <c r="Q8" s="28"/>
    </row>
    <row r="9" customFormat="false" ht="12.75" hidden="false" customHeight="false" outlineLevel="0" collapsed="false">
      <c r="A9" s="22" t="s">
        <v>29</v>
      </c>
      <c r="B9" s="24" t="s">
        <v>30</v>
      </c>
      <c r="C9" s="29" t="n">
        <f aca="false">$N$3</f>
        <v>20</v>
      </c>
      <c r="D9" s="30"/>
      <c r="E9" s="31" t="n">
        <f aca="false">+C9+SUMIF($B$18:$B$462,A9,$F$18:$F$462)</f>
        <v>78.3750000000006</v>
      </c>
      <c r="F9" s="32" t="n">
        <f aca="false">+E9-$N$3</f>
        <v>58.3750000000006</v>
      </c>
      <c r="G9" s="21"/>
      <c r="H9" s="21" t="n">
        <f aca="false">IF(F9&gt;0,F9,0)</f>
        <v>58.3750000000006</v>
      </c>
      <c r="I9" s="22" t="n">
        <f aca="false">SUMIF($G$18:$G$506,CONCATENATE(A9,$M$11),$C$18:$C$462)</f>
        <v>0</v>
      </c>
      <c r="J9" s="23" t="n">
        <f aca="false">SUMIF($G$18:$G$506,CONCATENATE(A9,$M$12),$C$18:$C$462)</f>
        <v>0</v>
      </c>
      <c r="K9" s="24" t="n">
        <f aca="false">SUMIF($G$18:$G$506,CONCATENATE(A9,$M$13),$C$18:$C$462)</f>
        <v>0</v>
      </c>
      <c r="L9" s="1"/>
      <c r="P9" s="27" t="n">
        <f aca="false">F9/F$15*C$15</f>
        <v>49.5996732026149</v>
      </c>
      <c r="Q9" s="28" t="n">
        <v>49.5</v>
      </c>
    </row>
    <row r="10" customFormat="false" ht="12.75" hidden="false" customHeight="false" outlineLevel="0" collapsed="false">
      <c r="A10" s="22" t="s">
        <v>31</v>
      </c>
      <c r="B10" s="24" t="s">
        <v>32</v>
      </c>
      <c r="C10" s="29" t="n">
        <f aca="false">$N$3</f>
        <v>20</v>
      </c>
      <c r="D10" s="30" t="s">
        <v>19</v>
      </c>
      <c r="E10" s="31" t="n">
        <f aca="false">+C10+SUMIF($B$18:$B$462,A10,$F$18:$F$462)</f>
        <v>0</v>
      </c>
      <c r="F10" s="32" t="n">
        <f aca="false">+E10-$N$3</f>
        <v>-20</v>
      </c>
      <c r="G10" s="21"/>
      <c r="H10" s="21" t="n">
        <f aca="false">IF(F10&gt;0,F10,0)</f>
        <v>0</v>
      </c>
      <c r="I10" s="22" t="n">
        <f aca="false">SUMIF($G$18:$G$506,CONCATENATE(A10,$M$11),$C$18:$C$462)</f>
        <v>0</v>
      </c>
      <c r="J10" s="23" t="n">
        <f aca="false">SUMIF($G$18:$G$506,CONCATENATE(A10,$M$12),$C$18:$C$462)</f>
        <v>0</v>
      </c>
      <c r="K10" s="24" t="n">
        <f aca="false">SUMIF($G$18:$G$506,CONCATENATE(A10,$M$13),$C$18:$C$462)</f>
        <v>0</v>
      </c>
      <c r="L10" s="1"/>
      <c r="M10" s="34" t="s">
        <v>33</v>
      </c>
      <c r="N10" s="34"/>
      <c r="P10" s="27"/>
    </row>
    <row r="11" customFormat="false" ht="12.75" hidden="false" customHeight="false" outlineLevel="0" collapsed="false">
      <c r="A11" s="22" t="s">
        <v>34</v>
      </c>
      <c r="B11" s="24" t="s">
        <v>35</v>
      </c>
      <c r="C11" s="29" t="n">
        <v>40</v>
      </c>
      <c r="D11" s="30" t="s">
        <v>36</v>
      </c>
      <c r="E11" s="31" t="n">
        <f aca="false">+C11+SUMIF($B$18:$B$462,A11,$F$18:$F$462)</f>
        <v>0</v>
      </c>
      <c r="F11" s="32" t="n">
        <f aca="false">+E11-$N$3</f>
        <v>-20</v>
      </c>
      <c r="G11" s="21"/>
      <c r="H11" s="21" t="n">
        <f aca="false">IF(F11&gt;0,F11,0)</f>
        <v>0</v>
      </c>
      <c r="I11" s="22" t="n">
        <f aca="false">SUMIF($G$18:$G$506,CONCATENATE(A11,$M$11),$C$18:$C$462)</f>
        <v>0</v>
      </c>
      <c r="J11" s="23" t="n">
        <f aca="false">SUMIF($G$18:$G$506,CONCATENATE(A11,$M$12),$C$18:$C$462)</f>
        <v>0</v>
      </c>
      <c r="K11" s="24" t="n">
        <f aca="false">SUMIF($G$18:$G$506,CONCATENATE(A11,$M$13),$C$18:$C$462)</f>
        <v>0</v>
      </c>
      <c r="L11" s="1"/>
      <c r="M11" s="35" t="n">
        <v>1</v>
      </c>
      <c r="N11" s="36" t="n">
        <v>2.226</v>
      </c>
      <c r="P11" s="27"/>
    </row>
    <row r="12" customFormat="false" ht="12.75" hidden="false" customHeight="false" outlineLevel="0" collapsed="false">
      <c r="A12" s="22" t="s">
        <v>37</v>
      </c>
      <c r="B12" s="24" t="s">
        <v>38</v>
      </c>
      <c r="C12" s="29" t="n">
        <f aca="false">$N$3</f>
        <v>20</v>
      </c>
      <c r="D12" s="30" t="s">
        <v>19</v>
      </c>
      <c r="E12" s="31" t="n">
        <f aca="false">+C12+SUMIF($B$18:$B$462,A12,$F$18:$F$462)</f>
        <v>9.2370555648813E-014</v>
      </c>
      <c r="F12" s="32" t="n">
        <f aca="false">+E12-$N$3</f>
        <v>-19.9999999999999</v>
      </c>
      <c r="G12" s="21"/>
      <c r="H12" s="21" t="n">
        <f aca="false">IF(F12&gt;0,F12,0)</f>
        <v>0</v>
      </c>
      <c r="I12" s="22" t="n">
        <f aca="false">SUMIF($G$18:$G$506,CONCATENATE(A12,$M$11),$C$18:$C$462)</f>
        <v>0</v>
      </c>
      <c r="J12" s="23" t="n">
        <f aca="false">SUMIF($G$18:$G$506,CONCATENATE(A12,$M$12),$C$18:$C$462)</f>
        <v>0</v>
      </c>
      <c r="K12" s="24" t="n">
        <f aca="false">SUMIF($G$18:$G$506,CONCATENATE(A12,$M$13),$C$18:$C$462)</f>
        <v>0</v>
      </c>
      <c r="M12" s="37" t="n">
        <v>2</v>
      </c>
      <c r="N12" s="38" t="n">
        <v>2.46</v>
      </c>
      <c r="P12" s="27"/>
    </row>
    <row r="13" customFormat="false" ht="12.75" hidden="false" customHeight="false" outlineLevel="0" collapsed="false">
      <c r="A13" s="22" t="s">
        <v>39</v>
      </c>
      <c r="B13" s="24" t="s">
        <v>40</v>
      </c>
      <c r="C13" s="29" t="n">
        <f aca="false">$N$3</f>
        <v>20</v>
      </c>
      <c r="D13" s="30" t="s">
        <v>19</v>
      </c>
      <c r="E13" s="31" t="n">
        <f aca="false">+C13+SUMIF($B$18:$B$462,A13,$F$18:$F$462)</f>
        <v>0</v>
      </c>
      <c r="F13" s="32" t="n">
        <f aca="false">+E13-$N$3</f>
        <v>-20</v>
      </c>
      <c r="G13" s="21"/>
      <c r="H13" s="21" t="n">
        <f aca="false">IF(F13&gt;0,F13,0)</f>
        <v>0</v>
      </c>
      <c r="I13" s="22" t="n">
        <f aca="false">SUMIF($G$18:$G$506,CONCATENATE(A13,$M$11),$C$18:$C$462)</f>
        <v>0</v>
      </c>
      <c r="J13" s="23" t="n">
        <f aca="false">SUMIF($G$18:$G$506,CONCATENATE(A13,$M$12),$C$18:$C$462)</f>
        <v>0</v>
      </c>
      <c r="K13" s="24" t="n">
        <f aca="false">SUMIF($G$18:$G$506,CONCATENATE(A13,$M$13),$C$18:$C$462)</f>
        <v>0</v>
      </c>
      <c r="M13" s="39" t="n">
        <v>3</v>
      </c>
      <c r="N13" s="40" t="n">
        <v>2.48</v>
      </c>
      <c r="P13" s="27"/>
    </row>
    <row r="14" customFormat="false" ht="12.75" hidden="false" customHeight="false" outlineLevel="0" collapsed="false">
      <c r="A14" s="41" t="s">
        <v>41</v>
      </c>
      <c r="B14" s="42" t="s">
        <v>42</v>
      </c>
      <c r="C14" s="43" t="n">
        <f aca="false">$N$3</f>
        <v>20</v>
      </c>
      <c r="D14" s="44" t="s">
        <v>19</v>
      </c>
      <c r="E14" s="45" t="n">
        <f aca="false">+C14+SUMIF($B$18:$B$462,A14,$F$18:$F$462)</f>
        <v>2.02504679691629E-013</v>
      </c>
      <c r="F14" s="46" t="n">
        <f aca="false">+E14-$N$3</f>
        <v>-19.9999999999998</v>
      </c>
      <c r="G14" s="47"/>
      <c r="H14" s="47" t="n">
        <f aca="false">IF(F14&gt;0,F14,0)</f>
        <v>0</v>
      </c>
      <c r="I14" s="22" t="n">
        <f aca="false">SUMIF($G$18:$G$506,CONCATENATE(A14,$M$11),$C$18:$C$462)</f>
        <v>0</v>
      </c>
      <c r="J14" s="23" t="n">
        <f aca="false">SUMIF($G$18:$G$506,CONCATENATE(A14,$M$12),$C$18:$C$462)</f>
        <v>0</v>
      </c>
      <c r="K14" s="24" t="n">
        <f aca="false">SUMIF($G$18:$G$506,CONCATENATE(A14,$M$13),$C$18:$C$462)</f>
        <v>0</v>
      </c>
      <c r="P14" s="48"/>
    </row>
    <row r="15" customFormat="false" ht="12.75" hidden="false" customHeight="false" outlineLevel="0" collapsed="false">
      <c r="B15" s="49" t="s">
        <v>43</v>
      </c>
      <c r="C15" s="50" t="n">
        <f aca="false">SUM(C3:C14)</f>
        <v>260</v>
      </c>
      <c r="D15" s="51"/>
      <c r="E15" s="52" t="s">
        <v>44</v>
      </c>
      <c r="F15" s="53" t="n">
        <f aca="false">H15</f>
        <v>306</v>
      </c>
      <c r="G15" s="21"/>
      <c r="H15" s="21" t="n">
        <f aca="false">SUM(H3:H14)</f>
        <v>306</v>
      </c>
      <c r="I15" s="54" t="n">
        <f aca="false">SUM(I3:I14)</f>
        <v>0</v>
      </c>
      <c r="J15" s="55" t="n">
        <f aca="false">SUM(J3:J14)</f>
        <v>-10</v>
      </c>
      <c r="K15" s="26" t="n">
        <f aca="false">SUM(K3:K14)</f>
        <v>0</v>
      </c>
      <c r="P15" s="56" t="n">
        <f aca="false">SUM(P3:P14)</f>
        <v>260</v>
      </c>
      <c r="Q15" s="56" t="n">
        <f aca="false">SUM(Q3:Q14)</f>
        <v>260</v>
      </c>
    </row>
    <row r="16" customFormat="false" ht="12.75" hidden="false" customHeight="false" outlineLevel="0" collapsed="false">
      <c r="A16" s="57"/>
      <c r="B16" s="58"/>
      <c r="C16" s="59"/>
      <c r="D16" s="59"/>
      <c r="E16" s="47"/>
      <c r="F16" s="60"/>
      <c r="G16" s="21"/>
      <c r="H16" s="21"/>
      <c r="I16" s="1"/>
      <c r="J16" s="1"/>
      <c r="K16" s="1"/>
    </row>
    <row r="17" customFormat="false" ht="12.75" hidden="false" customHeight="false" outlineLevel="0" collapsed="false">
      <c r="A17" s="8" t="s">
        <v>45</v>
      </c>
      <c r="B17" s="6" t="s">
        <v>46</v>
      </c>
      <c r="C17" s="6" t="s">
        <v>47</v>
      </c>
      <c r="D17" s="6" t="s">
        <v>48</v>
      </c>
      <c r="E17" s="6" t="s">
        <v>49</v>
      </c>
      <c r="F17" s="61" t="s">
        <v>8</v>
      </c>
      <c r="G17" s="13"/>
      <c r="H17" s="13"/>
      <c r="K17" s="4" t="s">
        <v>50</v>
      </c>
      <c r="L17" s="4"/>
      <c r="M17" s="4"/>
      <c r="N17" s="4"/>
      <c r="O17" s="4"/>
      <c r="P17" s="4"/>
      <c r="Q17" s="4"/>
      <c r="R17" s="4"/>
    </row>
    <row r="18" customFormat="false" ht="12.75" hidden="false" customHeight="false" outlineLevel="0" collapsed="false">
      <c r="A18" s="62" t="n">
        <v>36297</v>
      </c>
      <c r="B18" s="1" t="s">
        <v>15</v>
      </c>
      <c r="C18" s="63" t="n">
        <v>-10</v>
      </c>
      <c r="D18" s="63" t="n">
        <v>1</v>
      </c>
      <c r="E18" s="64" t="n">
        <v>2.28</v>
      </c>
      <c r="F18" s="65" t="n">
        <f aca="false">IF(B18="","",(IF(D18=$M$11,$N$11,IF(D18=$M$12,$N$12,$N$13))-E18)*C18*25)</f>
        <v>13.5</v>
      </c>
      <c r="G18" s="33" t="str">
        <f aca="false">CONCATENATE(B18,D18)</f>
        <v>JB1</v>
      </c>
      <c r="H18" s="33"/>
      <c r="K18" s="66" t="n">
        <v>-0.2</v>
      </c>
      <c r="L18" s="67" t="n">
        <v>-0.15</v>
      </c>
      <c r="M18" s="67" t="n">
        <v>-0.1</v>
      </c>
      <c r="N18" s="67" t="n">
        <v>-0.05</v>
      </c>
      <c r="O18" s="67" t="n">
        <v>0.05</v>
      </c>
      <c r="P18" s="67" t="n">
        <v>0.1</v>
      </c>
      <c r="Q18" s="67" t="n">
        <v>0.15</v>
      </c>
      <c r="R18" s="68" t="n">
        <v>0.2</v>
      </c>
    </row>
    <row r="19" customFormat="false" ht="12.75" hidden="false" customHeight="false" outlineLevel="0" collapsed="false">
      <c r="A19" s="62" t="n">
        <v>36297</v>
      </c>
      <c r="B19" s="1" t="s">
        <v>17</v>
      </c>
      <c r="C19" s="63" t="n">
        <v>-10</v>
      </c>
      <c r="D19" s="63" t="n">
        <v>1</v>
      </c>
      <c r="E19" s="64" t="n">
        <v>2.32</v>
      </c>
      <c r="F19" s="65" t="n">
        <f aca="false">IF(B19="","",(IF(D19=$M$11,$N$11,IF(D19=$M$12,$N$12,$N$13))-E19)*C19*25)</f>
        <v>23.5</v>
      </c>
      <c r="G19" s="33" t="str">
        <f aca="false">CONCATENATE(B19,D19)</f>
        <v>KS1</v>
      </c>
      <c r="H19" s="33"/>
      <c r="J19" s="69" t="s">
        <v>10</v>
      </c>
      <c r="K19" s="70" t="n">
        <f aca="false">$I$15*K$18*50</f>
        <v>-0</v>
      </c>
      <c r="L19" s="71" t="n">
        <f aca="false">$I$15*L$18*50</f>
        <v>-0</v>
      </c>
      <c r="M19" s="71" t="n">
        <f aca="false">$I$15*M$18*50</f>
        <v>-0</v>
      </c>
      <c r="N19" s="71" t="n">
        <f aca="false">$I$15*N$18*50</f>
        <v>-0</v>
      </c>
      <c r="O19" s="71" t="n">
        <f aca="false">$I$15*O$18*50</f>
        <v>0</v>
      </c>
      <c r="P19" s="71" t="n">
        <f aca="false">$I$15*P$18*50</f>
        <v>0</v>
      </c>
      <c r="Q19" s="71" t="n">
        <f aca="false">$I$15*Q$18*50</f>
        <v>0</v>
      </c>
      <c r="R19" s="72" t="n">
        <f aca="false">$I$15*R$18*50</f>
        <v>0</v>
      </c>
    </row>
    <row r="20" customFormat="false" ht="12.75" hidden="false" customHeight="false" outlineLevel="0" collapsed="false">
      <c r="A20" s="62" t="n">
        <v>36297</v>
      </c>
      <c r="B20" s="1" t="s">
        <v>20</v>
      </c>
      <c r="C20" s="63" t="n">
        <v>-10</v>
      </c>
      <c r="D20" s="63" t="n">
        <v>1</v>
      </c>
      <c r="E20" s="64" t="n">
        <v>2.325</v>
      </c>
      <c r="F20" s="65" t="n">
        <f aca="false">IF(B20="","",(IF(D20=$M$11,$N$11,IF(D20=$M$12,$N$12,$N$13))-E20)*C20*25)</f>
        <v>24.7500000000001</v>
      </c>
      <c r="G20" s="33" t="str">
        <f aca="false">CONCATENATE(B20,D20)</f>
        <v>RM1</v>
      </c>
      <c r="H20" s="33"/>
      <c r="J20" s="69" t="s">
        <v>11</v>
      </c>
      <c r="K20" s="73" t="n">
        <f aca="false">$J$15*K$18*50</f>
        <v>100</v>
      </c>
      <c r="L20" s="74" t="n">
        <f aca="false">$J$15*L$18*50</f>
        <v>75</v>
      </c>
      <c r="M20" s="74" t="n">
        <f aca="false">$J$15*M$18*50</f>
        <v>50</v>
      </c>
      <c r="N20" s="74" t="n">
        <f aca="false">$J$15*N$18*50</f>
        <v>25</v>
      </c>
      <c r="O20" s="74" t="n">
        <f aca="false">$J$15*O$18*50</f>
        <v>-25</v>
      </c>
      <c r="P20" s="74" t="n">
        <f aca="false">$J$15*P$18*50</f>
        <v>-50</v>
      </c>
      <c r="Q20" s="74" t="n">
        <f aca="false">$J$15*Q$18*50</f>
        <v>-75</v>
      </c>
      <c r="R20" s="75" t="n">
        <f aca="false">$J$15*R$18*50</f>
        <v>-100</v>
      </c>
    </row>
    <row r="21" customFormat="false" ht="12.75" hidden="false" customHeight="false" outlineLevel="0" collapsed="false">
      <c r="A21" s="62" t="n">
        <v>36297</v>
      </c>
      <c r="B21" s="1" t="s">
        <v>22</v>
      </c>
      <c r="C21" s="63" t="n">
        <v>10</v>
      </c>
      <c r="D21" s="63" t="n">
        <v>1</v>
      </c>
      <c r="E21" s="64" t="n">
        <v>2.29</v>
      </c>
      <c r="F21" s="65" t="n">
        <f aca="false">IF(B21="","",(IF(D21=$M$11,$N$11,IF(D21=$M$12,$N$12,$N$13))-E21)*C21*25)</f>
        <v>-16</v>
      </c>
      <c r="G21" s="33" t="str">
        <f aca="false">CONCATENATE(B21,D21)</f>
        <v>JK1</v>
      </c>
      <c r="H21" s="33"/>
      <c r="J21" s="69" t="s">
        <v>12</v>
      </c>
      <c r="K21" s="76" t="n">
        <f aca="false">$K$15*K$18*50</f>
        <v>-0</v>
      </c>
      <c r="L21" s="77" t="n">
        <f aca="false">$K$15*L$18*50</f>
        <v>-0</v>
      </c>
      <c r="M21" s="77" t="n">
        <f aca="false">$K$15*M$18*50</f>
        <v>-0</v>
      </c>
      <c r="N21" s="77" t="n">
        <f aca="false">$K$15*N$18*50</f>
        <v>-0</v>
      </c>
      <c r="O21" s="77" t="n">
        <f aca="false">$K$15*O$18*50</f>
        <v>0</v>
      </c>
      <c r="P21" s="77" t="n">
        <f aca="false">$K$15*P$18*50</f>
        <v>0</v>
      </c>
      <c r="Q21" s="77" t="n">
        <f aca="false">$K$15*Q$18*50</f>
        <v>0</v>
      </c>
      <c r="R21" s="78" t="n">
        <f aca="false">$K$15*R$18*50</f>
        <v>0</v>
      </c>
    </row>
    <row r="22" customFormat="false" ht="12.75" hidden="false" customHeight="false" outlineLevel="0" collapsed="false">
      <c r="A22" s="62" t="n">
        <v>36297</v>
      </c>
      <c r="B22" s="1" t="s">
        <v>25</v>
      </c>
      <c r="C22" s="63" t="n">
        <v>30</v>
      </c>
      <c r="D22" s="63" t="n">
        <v>1</v>
      </c>
      <c r="E22" s="64" t="n">
        <v>2.27</v>
      </c>
      <c r="F22" s="65" t="n">
        <f aca="false">IF(B22="","",(IF(D22=$M$11,$N$11,IF(D22=$M$12,$N$12,$N$13))-E22)*C22*25)</f>
        <v>-33</v>
      </c>
      <c r="G22" s="33" t="str">
        <f aca="false">CONCATENATE(B22,D22)</f>
        <v>EM1</v>
      </c>
      <c r="H22" s="33"/>
      <c r="J22" s="69" t="s">
        <v>51</v>
      </c>
      <c r="K22" s="79" t="n">
        <f aca="false">SUM(K19:K21)</f>
        <v>100</v>
      </c>
      <c r="L22" s="79" t="n">
        <f aca="false">SUM(L19:L21)</f>
        <v>75</v>
      </c>
      <c r="M22" s="79" t="n">
        <f aca="false">SUM(M19:M21)</f>
        <v>50</v>
      </c>
      <c r="N22" s="79" t="n">
        <f aca="false">SUM(N19:N21)</f>
        <v>25</v>
      </c>
      <c r="O22" s="79" t="n">
        <f aca="false">SUM(O19:O21)</f>
        <v>-25</v>
      </c>
      <c r="P22" s="79" t="n">
        <f aca="false">SUM(P19:P21)</f>
        <v>-50</v>
      </c>
      <c r="Q22" s="79" t="n">
        <f aca="false">SUM(Q19:Q21)</f>
        <v>-75</v>
      </c>
      <c r="R22" s="79" t="n">
        <f aca="false">SUM(R19:R21)</f>
        <v>-100</v>
      </c>
    </row>
    <row r="23" customFormat="false" ht="12.75" hidden="false" customHeight="false" outlineLevel="0" collapsed="false">
      <c r="A23" s="62" t="n">
        <v>36297</v>
      </c>
      <c r="B23" s="1" t="s">
        <v>27</v>
      </c>
      <c r="C23" s="63" t="n">
        <v>-10</v>
      </c>
      <c r="D23" s="63" t="n">
        <v>1</v>
      </c>
      <c r="E23" s="64" t="n">
        <v>2.29</v>
      </c>
      <c r="F23" s="65" t="n">
        <f aca="false">IF(B23="","",(IF(D23=$M$11,$N$11,IF(D23=$M$12,$N$12,$N$13))-E23)*C23*25)</f>
        <v>16</v>
      </c>
      <c r="G23" s="33" t="str">
        <f aca="false">CONCATENATE(B23,D23)</f>
        <v>DO1</v>
      </c>
      <c r="H23" s="33"/>
    </row>
    <row r="24" customFormat="false" ht="12.75" hidden="true" customHeight="false" outlineLevel="1" collapsed="false">
      <c r="A24" s="62" t="n">
        <v>36297</v>
      </c>
      <c r="B24" s="1" t="s">
        <v>29</v>
      </c>
      <c r="C24" s="63" t="n">
        <v>5</v>
      </c>
      <c r="D24" s="63" t="n">
        <v>1</v>
      </c>
      <c r="E24" s="64" t="n">
        <v>2.275</v>
      </c>
      <c r="F24" s="65" t="n">
        <f aca="false">IF(B24="","",(IF(D24=$M$11,$N$11,IF(D24=$M$12,$N$12,$N$13))-E24)*C24*25)</f>
        <v>-6.12499999999999</v>
      </c>
      <c r="G24" s="33" t="str">
        <f aca="false">CONCATENATE(B24,D24)</f>
        <v>GM1</v>
      </c>
      <c r="H24" s="33"/>
    </row>
    <row r="25" customFormat="false" ht="12.75" hidden="true" customHeight="false" outlineLevel="1" collapsed="false">
      <c r="A25" s="62" t="n">
        <v>36297</v>
      </c>
      <c r="B25" s="1" t="s">
        <v>31</v>
      </c>
      <c r="C25" s="63" t="n">
        <v>-10</v>
      </c>
      <c r="D25" s="63" t="n">
        <v>1</v>
      </c>
      <c r="E25" s="64" t="n">
        <v>2.325</v>
      </c>
      <c r="F25" s="65" t="n">
        <f aca="false">IF(B25="","",(IF(D25=$M$11,$N$11,IF(D25=$M$12,$N$12,$N$13))-E25)*C25*25)</f>
        <v>24.7500000000001</v>
      </c>
      <c r="G25" s="33" t="str">
        <f aca="false">CONCATENATE(B25,D25)</f>
        <v>MF1</v>
      </c>
      <c r="H25" s="33"/>
    </row>
    <row r="26" customFormat="false" ht="12.75" hidden="true" customHeight="false" outlineLevel="1" collapsed="false">
      <c r="A26" s="62" t="n">
        <v>36297</v>
      </c>
      <c r="B26" s="1" t="s">
        <v>34</v>
      </c>
      <c r="C26" s="63" t="n">
        <v>10</v>
      </c>
      <c r="D26" s="63" t="n">
        <v>1</v>
      </c>
      <c r="E26" s="64" t="n">
        <v>2.28</v>
      </c>
      <c r="F26" s="65" t="n">
        <f aca="false">IF(B26="","",(IF(D26=$M$11,$N$11,IF(D26=$M$12,$N$12,$N$13))-E26)*C26*25)</f>
        <v>-13.5</v>
      </c>
      <c r="G26" s="33" t="str">
        <f aca="false">CONCATENATE(B26,D26)</f>
        <v>WK1</v>
      </c>
      <c r="H26" s="33"/>
    </row>
    <row r="27" customFormat="false" ht="12.75" hidden="true" customHeight="false" outlineLevel="1" collapsed="false">
      <c r="A27" s="62" t="n">
        <v>36297</v>
      </c>
      <c r="B27" s="1" t="s">
        <v>37</v>
      </c>
      <c r="C27" s="63" t="n">
        <v>10</v>
      </c>
      <c r="D27" s="63" t="n">
        <v>1</v>
      </c>
      <c r="E27" s="64" t="n">
        <v>2.32</v>
      </c>
      <c r="F27" s="65" t="n">
        <f aca="false">IF(B27="","",(IF(D27=$M$11,$N$11,IF(D27=$M$12,$N$12,$N$13))-E27)*C27*25)</f>
        <v>-23.5</v>
      </c>
      <c r="G27" s="33" t="str">
        <f aca="false">CONCATENATE(B27,D27)</f>
        <v>TH1</v>
      </c>
      <c r="H27" s="33"/>
    </row>
    <row r="28" customFormat="false" ht="12.75" hidden="true" customHeight="false" outlineLevel="1" collapsed="false">
      <c r="A28" s="62" t="n">
        <v>36297</v>
      </c>
      <c r="B28" s="1" t="s">
        <v>39</v>
      </c>
      <c r="C28" s="63" t="n">
        <v>-8</v>
      </c>
      <c r="D28" s="63" t="n">
        <v>1</v>
      </c>
      <c r="E28" s="64" t="n">
        <v>2.33</v>
      </c>
      <c r="F28" s="65" t="n">
        <f aca="false">IF(B28="","",(IF(D28=$M$11,$N$11,IF(D28=$M$12,$N$12,$N$13))-E28)*C28*25)</f>
        <v>20.8</v>
      </c>
      <c r="G28" s="33" t="str">
        <f aca="false">CONCATENATE(B28,D28)</f>
        <v>SP1</v>
      </c>
      <c r="H28" s="33"/>
    </row>
    <row r="29" customFormat="false" ht="12.75" hidden="true" customHeight="false" outlineLevel="1" collapsed="false">
      <c r="A29" s="62" t="n">
        <v>36297</v>
      </c>
      <c r="B29" s="1" t="s">
        <v>41</v>
      </c>
      <c r="C29" s="63" t="n">
        <v>30</v>
      </c>
      <c r="D29" s="63" t="n">
        <v>1</v>
      </c>
      <c r="E29" s="64" t="n">
        <v>2.275</v>
      </c>
      <c r="F29" s="65" t="n">
        <f aca="false">IF(B29="","",(IF(D29=$M$11,$N$11,IF(D29=$M$12,$N$12,$N$13))-E29)*C29*25)</f>
        <v>-36.75</v>
      </c>
      <c r="G29" s="33" t="str">
        <f aca="false">CONCATENATE(B29,D29)</f>
        <v>CK1</v>
      </c>
      <c r="H29" s="33"/>
    </row>
    <row r="30" customFormat="false" ht="12.75" hidden="true" customHeight="false" outlineLevel="1" collapsed="false">
      <c r="A30" s="62" t="n">
        <v>36297</v>
      </c>
      <c r="B30" s="1" t="s">
        <v>41</v>
      </c>
      <c r="C30" s="63" t="n">
        <v>-20</v>
      </c>
      <c r="D30" s="63" t="n">
        <v>2</v>
      </c>
      <c r="E30" s="64" t="n">
        <v>2.295</v>
      </c>
      <c r="F30" s="65" t="n">
        <f aca="false">IF(B30="","",(IF(D30=$M$11,$N$11,IF(D30=$M$12,$N$12,$N$13))-E30)*C30*25)</f>
        <v>-82.5</v>
      </c>
      <c r="G30" s="33" t="str">
        <f aca="false">CONCATENATE(B30,D30)</f>
        <v>CK2</v>
      </c>
      <c r="H30" s="33"/>
    </row>
    <row r="31" customFormat="false" ht="12.75" hidden="true" customHeight="false" outlineLevel="1" collapsed="false">
      <c r="A31" s="62" t="n">
        <v>36297</v>
      </c>
      <c r="B31" s="1" t="s">
        <v>25</v>
      </c>
      <c r="C31" s="63" t="n">
        <v>-20</v>
      </c>
      <c r="D31" s="63" t="n">
        <v>2</v>
      </c>
      <c r="E31" s="64" t="n">
        <v>2.29</v>
      </c>
      <c r="F31" s="65" t="n">
        <f aca="false">IF(B31="","",(IF(D31=$M$11,$N$11,IF(D31=$M$12,$N$12,$N$13))-E31)*C31*25)</f>
        <v>-85</v>
      </c>
      <c r="G31" s="33" t="str">
        <f aca="false">CONCATENATE(B31,D31)</f>
        <v>EM2</v>
      </c>
      <c r="H31" s="33"/>
    </row>
    <row r="32" customFormat="false" ht="12.75" hidden="true" customHeight="false" outlineLevel="1" collapsed="false">
      <c r="A32" s="62" t="n">
        <v>36297</v>
      </c>
      <c r="B32" s="1" t="s">
        <v>41</v>
      </c>
      <c r="C32" s="63" t="n">
        <v>-10</v>
      </c>
      <c r="D32" s="63" t="n">
        <v>2</v>
      </c>
      <c r="E32" s="64" t="n">
        <v>2.315</v>
      </c>
      <c r="F32" s="65" t="n">
        <f aca="false">IF(B32="","",(IF(D32=$M$11,$N$11,IF(D32=$M$12,$N$12,$N$13))-E32)*C32*25)</f>
        <v>-36.25</v>
      </c>
      <c r="G32" s="33" t="str">
        <f aca="false">CONCATENATE(B32,D32)</f>
        <v>CK2</v>
      </c>
      <c r="H32" s="33"/>
    </row>
    <row r="33" customFormat="false" ht="12.75" hidden="true" customHeight="false" outlineLevel="1" collapsed="false">
      <c r="A33" s="62" t="n">
        <v>36297</v>
      </c>
      <c r="B33" s="1" t="s">
        <v>41</v>
      </c>
      <c r="C33" s="63" t="n">
        <v>10</v>
      </c>
      <c r="D33" s="63" t="n">
        <v>2</v>
      </c>
      <c r="E33" s="64" t="n">
        <v>2.315</v>
      </c>
      <c r="F33" s="65" t="n">
        <f aca="false">IF(B33="","",(IF(D33=$M$11,$N$11,IF(D33=$M$12,$N$12,$N$13))-E33)*C33*25)</f>
        <v>36.25</v>
      </c>
      <c r="G33" s="33" t="str">
        <f aca="false">CONCATENATE(B33,D33)</f>
        <v>CK2</v>
      </c>
      <c r="H33" s="33"/>
    </row>
    <row r="34" customFormat="false" ht="12.75" hidden="true" customHeight="false" outlineLevel="1" collapsed="false">
      <c r="A34" s="62" t="n">
        <v>36297</v>
      </c>
      <c r="B34" s="1" t="s">
        <v>25</v>
      </c>
      <c r="C34" s="63" t="n">
        <v>-30</v>
      </c>
      <c r="D34" s="63" t="n">
        <v>1</v>
      </c>
      <c r="E34" s="64" t="n">
        <v>2.325</v>
      </c>
      <c r="F34" s="65" t="n">
        <f aca="false">IF(B34="","",(IF(D34=$M$11,$N$11,IF(D34=$M$12,$N$12,$N$13))-E34)*C34*25)</f>
        <v>74.2500000000001</v>
      </c>
      <c r="G34" s="33" t="str">
        <f aca="false">CONCATENATE(B34,D34)</f>
        <v>EM1</v>
      </c>
      <c r="H34" s="33"/>
    </row>
    <row r="35" customFormat="false" ht="12.75" hidden="true" customHeight="false" outlineLevel="1" collapsed="false">
      <c r="A35" s="62" t="n">
        <v>36297</v>
      </c>
      <c r="B35" s="1" t="s">
        <v>25</v>
      </c>
      <c r="C35" s="63" t="n">
        <v>20</v>
      </c>
      <c r="D35" s="63" t="n">
        <v>2</v>
      </c>
      <c r="E35" s="64" t="n">
        <v>2.355</v>
      </c>
      <c r="F35" s="65" t="n">
        <f aca="false">IF(B35="","",(IF(D35=$M$11,$N$11,IF(D35=$M$12,$N$12,$N$13))-E35)*C35*25)</f>
        <v>52.5</v>
      </c>
      <c r="G35" s="33" t="str">
        <f aca="false">CONCATENATE(B35,D35)</f>
        <v>EM2</v>
      </c>
      <c r="H35" s="33"/>
      <c r="I35" s="28"/>
    </row>
    <row r="36" customFormat="false" ht="12.75" hidden="true" customHeight="false" outlineLevel="1" collapsed="false">
      <c r="A36" s="62" t="n">
        <v>36297</v>
      </c>
      <c r="B36" s="1" t="s">
        <v>29</v>
      </c>
      <c r="C36" s="63" t="n">
        <v>-5</v>
      </c>
      <c r="D36" s="63" t="n">
        <v>2</v>
      </c>
      <c r="E36" s="64" t="n">
        <v>2.35</v>
      </c>
      <c r="F36" s="65" t="n">
        <f aca="false">IF(B36="","",(IF(D36=$M$11,$N$11,IF(D36=$M$12,$N$12,$N$13))-E36)*C36*25)</f>
        <v>-13.75</v>
      </c>
      <c r="G36" s="33" t="str">
        <f aca="false">CONCATENATE(B36,D36)</f>
        <v>GM2</v>
      </c>
      <c r="H36" s="33"/>
      <c r="S36" s="80"/>
    </row>
    <row r="37" customFormat="false" ht="12.75" hidden="true" customHeight="false" outlineLevel="1" collapsed="false">
      <c r="A37" s="62" t="n">
        <v>36297</v>
      </c>
      <c r="B37" s="1" t="s">
        <v>41</v>
      </c>
      <c r="C37" s="63" t="n">
        <v>-20</v>
      </c>
      <c r="D37" s="63" t="n">
        <v>1</v>
      </c>
      <c r="E37" s="64" t="n">
        <v>2.325</v>
      </c>
      <c r="F37" s="65" t="n">
        <f aca="false">IF(B37="","",(IF(D37=$M$11,$N$11,IF(D37=$M$12,$N$12,$N$13))-E37)*C37*25)</f>
        <v>49.5000000000001</v>
      </c>
      <c r="G37" s="33" t="str">
        <f aca="false">CONCATENATE(B37,D37)</f>
        <v>CK1</v>
      </c>
      <c r="H37" s="33"/>
      <c r="M37" s="80"/>
      <c r="N37" s="80"/>
      <c r="O37" s="80"/>
      <c r="P37" s="80"/>
      <c r="Q37" s="80"/>
      <c r="R37" s="80"/>
      <c r="S37" s="80"/>
    </row>
    <row r="38" customFormat="false" ht="12.75" hidden="true" customHeight="false" outlineLevel="1" collapsed="false">
      <c r="A38" s="62" t="n">
        <v>36297</v>
      </c>
      <c r="B38" s="1" t="s">
        <v>29</v>
      </c>
      <c r="C38" s="63" t="n">
        <v>-5</v>
      </c>
      <c r="D38" s="63" t="n">
        <v>2</v>
      </c>
      <c r="E38" s="64" t="n">
        <v>2.35</v>
      </c>
      <c r="F38" s="65" t="n">
        <f aca="false">IF(B38="","",(IF(D38=$M$11,$N$11,IF(D38=$M$12,$N$12,$N$13))-E38)*C38*25)</f>
        <v>-13.75</v>
      </c>
      <c r="G38" s="33" t="str">
        <f aca="false">CONCATENATE(B38,D38)</f>
        <v>GM2</v>
      </c>
      <c r="H38" s="33"/>
      <c r="M38" s="80"/>
      <c r="N38" s="80"/>
      <c r="O38" s="80"/>
      <c r="P38" s="80"/>
      <c r="Q38" s="80"/>
      <c r="R38" s="80"/>
      <c r="S38" s="80"/>
    </row>
    <row r="39" customFormat="false" ht="12.75" hidden="true" customHeight="false" outlineLevel="1" collapsed="false">
      <c r="A39" s="62" t="n">
        <v>36297</v>
      </c>
      <c r="B39" s="1" t="s">
        <v>34</v>
      </c>
      <c r="C39" s="63" t="n">
        <v>-20</v>
      </c>
      <c r="D39" s="63" t="n">
        <v>1</v>
      </c>
      <c r="E39" s="64" t="n">
        <v>2.33</v>
      </c>
      <c r="F39" s="65" t="n">
        <f aca="false">IF(B39="","",(IF(D39=$M$11,$N$11,IF(D39=$M$12,$N$12,$N$13))-E39)*C39*25)</f>
        <v>52</v>
      </c>
      <c r="G39" s="33" t="str">
        <f aca="false">CONCATENATE(B39,D39)</f>
        <v>WK1</v>
      </c>
      <c r="H39" s="33"/>
      <c r="M39" s="80"/>
      <c r="N39" s="80"/>
      <c r="O39" s="80"/>
      <c r="P39" s="80"/>
      <c r="Q39" s="80"/>
      <c r="R39" s="80"/>
    </row>
    <row r="40" customFormat="false" ht="12.75" hidden="true" customHeight="false" outlineLevel="1" collapsed="false">
      <c r="A40" s="62" t="n">
        <v>36297</v>
      </c>
      <c r="B40" s="1" t="s">
        <v>25</v>
      </c>
      <c r="C40" s="63" t="n">
        <v>-10</v>
      </c>
      <c r="D40" s="63" t="n">
        <v>1</v>
      </c>
      <c r="E40" s="64" t="n">
        <v>2.33</v>
      </c>
      <c r="F40" s="65" t="n">
        <f aca="false">IF(B40="","",(IF(D40=$M$11,$N$11,IF(D40=$M$12,$N$12,$N$13))-E40)*C40*25)</f>
        <v>26</v>
      </c>
      <c r="G40" s="33" t="str">
        <f aca="false">CONCATENATE(B40,D40)</f>
        <v>EM1</v>
      </c>
      <c r="H40" s="33"/>
    </row>
    <row r="41" customFormat="false" ht="12.75" hidden="true" customHeight="false" outlineLevel="1" collapsed="false">
      <c r="A41" s="62" t="n">
        <v>36297</v>
      </c>
      <c r="B41" s="1" t="s">
        <v>29</v>
      </c>
      <c r="C41" s="63" t="n">
        <v>-5</v>
      </c>
      <c r="D41" s="63" t="n">
        <v>2</v>
      </c>
      <c r="E41" s="64" t="n">
        <v>2.355</v>
      </c>
      <c r="F41" s="65" t="n">
        <f aca="false">IF(B41="","",(IF(D41=$M$11,$N$11,IF(D41=$M$12,$N$12,$N$13))-E41)*C41*25)</f>
        <v>-13.125</v>
      </c>
      <c r="G41" s="33" t="str">
        <f aca="false">CONCATENATE(B41,D41)</f>
        <v>GM2</v>
      </c>
      <c r="H41" s="33"/>
    </row>
    <row r="42" customFormat="false" ht="12.75" hidden="true" customHeight="false" outlineLevel="1" collapsed="false">
      <c r="A42" s="62" t="n">
        <v>36297</v>
      </c>
      <c r="B42" s="1" t="s">
        <v>34</v>
      </c>
      <c r="C42" s="63" t="n">
        <v>20</v>
      </c>
      <c r="D42" s="63" t="n">
        <v>1</v>
      </c>
      <c r="E42" s="64" t="n">
        <v>2.345</v>
      </c>
      <c r="F42" s="65" t="n">
        <f aca="false">IF(B42="","",(IF(D42=$M$11,$N$11,IF(D42=$M$12,$N$12,$N$13))-E42)*C42*25)</f>
        <v>-59.5000000000001</v>
      </c>
      <c r="G42" s="33" t="str">
        <f aca="false">CONCATENATE(B42,D42)</f>
        <v>WK1</v>
      </c>
      <c r="H42" s="33"/>
    </row>
    <row r="43" customFormat="false" ht="12.75" hidden="true" customHeight="false" outlineLevel="1" collapsed="false">
      <c r="A43" s="62" t="n">
        <v>36297</v>
      </c>
      <c r="B43" s="1" t="s">
        <v>22</v>
      </c>
      <c r="C43" s="63" t="n">
        <v>-10</v>
      </c>
      <c r="D43" s="63" t="n">
        <v>2</v>
      </c>
      <c r="E43" s="64" t="n">
        <v>2.365</v>
      </c>
      <c r="F43" s="65" t="n">
        <f aca="false">IF(B43="","",(IF(D43=$M$11,$N$11,IF(D43=$M$12,$N$12,$N$13))-E43)*C43*25)</f>
        <v>-23.7499999999999</v>
      </c>
      <c r="G43" s="33" t="str">
        <f aca="false">CONCATENATE(B43,D43)</f>
        <v>JK2</v>
      </c>
      <c r="H43" s="33"/>
    </row>
    <row r="44" customFormat="false" ht="12.75" hidden="true" customHeight="false" outlineLevel="1" collapsed="false">
      <c r="A44" s="62" t="n">
        <v>36298</v>
      </c>
      <c r="B44" s="1" t="s">
        <v>22</v>
      </c>
      <c r="C44" s="63" t="n">
        <v>-10</v>
      </c>
      <c r="D44" s="63" t="n">
        <v>1</v>
      </c>
      <c r="E44" s="64" t="n">
        <v>2.305</v>
      </c>
      <c r="F44" s="65" t="n">
        <f aca="false">IF(B44="","",(IF(D44=$M$11,$N$11,IF(D44=$M$12,$N$12,$N$13))-E44)*C44*25)</f>
        <v>19.75</v>
      </c>
      <c r="G44" s="33" t="str">
        <f aca="false">CONCATENATE(B44,D44)</f>
        <v>JK1</v>
      </c>
      <c r="H44" s="33"/>
    </row>
    <row r="45" customFormat="false" ht="12.75" hidden="true" customHeight="false" outlineLevel="1" collapsed="false">
      <c r="A45" s="62" t="n">
        <v>36298</v>
      </c>
      <c r="B45" s="1" t="s">
        <v>31</v>
      </c>
      <c r="C45" s="63" t="n">
        <v>5</v>
      </c>
      <c r="D45" s="63" t="n">
        <v>1</v>
      </c>
      <c r="E45" s="64" t="n">
        <v>2.305</v>
      </c>
      <c r="F45" s="65" t="n">
        <f aca="false">IF(B45="","",(IF(D45=$M$11,$N$11,IF(D45=$M$12,$N$12,$N$13))-E45)*C45*25)</f>
        <v>-9.87500000000002</v>
      </c>
      <c r="G45" s="33" t="str">
        <f aca="false">CONCATENATE(B45,D45)</f>
        <v>MF1</v>
      </c>
      <c r="H45" s="33"/>
    </row>
    <row r="46" customFormat="false" ht="12.75" hidden="true" customHeight="false" outlineLevel="1" collapsed="false">
      <c r="A46" s="62" t="n">
        <v>36298</v>
      </c>
      <c r="B46" s="1" t="s">
        <v>20</v>
      </c>
      <c r="C46" s="63" t="n">
        <v>5</v>
      </c>
      <c r="D46" s="63" t="n">
        <v>1</v>
      </c>
      <c r="E46" s="64" t="n">
        <v>2.305</v>
      </c>
      <c r="F46" s="65" t="n">
        <f aca="false">IF(B46="","",(IF(D46=$M$11,$N$11,IF(D46=$M$12,$N$12,$N$13))-E46)*C46*25)</f>
        <v>-9.87500000000002</v>
      </c>
      <c r="G46" s="33" t="str">
        <f aca="false">CONCATENATE(B46,D46)</f>
        <v>RM1</v>
      </c>
      <c r="H46" s="33"/>
    </row>
    <row r="47" customFormat="false" ht="12.75" hidden="true" customHeight="false" outlineLevel="1" collapsed="false">
      <c r="A47" s="62" t="n">
        <v>36298</v>
      </c>
      <c r="B47" s="1" t="s">
        <v>20</v>
      </c>
      <c r="C47" s="63" t="n">
        <v>5</v>
      </c>
      <c r="D47" s="63" t="n">
        <v>1</v>
      </c>
      <c r="E47" s="64" t="n">
        <v>2.295</v>
      </c>
      <c r="F47" s="65" t="n">
        <f aca="false">IF(B47="","",(IF(D47=$M$11,$N$11,IF(D47=$M$12,$N$12,$N$13))-E47)*C47*25)</f>
        <v>-8.62499999999999</v>
      </c>
      <c r="G47" s="33" t="str">
        <f aca="false">CONCATENATE(B47,D47)</f>
        <v>RM1</v>
      </c>
      <c r="H47" s="33"/>
    </row>
    <row r="48" customFormat="false" ht="12.75" hidden="true" customHeight="false" outlineLevel="1" collapsed="false">
      <c r="A48" s="62" t="n">
        <v>36298</v>
      </c>
      <c r="B48" s="1" t="s">
        <v>25</v>
      </c>
      <c r="C48" s="63" t="n">
        <v>10</v>
      </c>
      <c r="D48" s="63" t="n">
        <v>1</v>
      </c>
      <c r="E48" s="64" t="n">
        <v>2.295</v>
      </c>
      <c r="F48" s="65" t="n">
        <f aca="false">IF(B48="","",(IF(D48=$M$11,$N$11,IF(D48=$M$12,$N$12,$N$13))-E48)*C48*25)</f>
        <v>-17.25</v>
      </c>
      <c r="G48" s="33" t="str">
        <f aca="false">CONCATENATE(B48,D48)</f>
        <v>EM1</v>
      </c>
      <c r="H48" s="33"/>
    </row>
    <row r="49" customFormat="false" ht="12.75" hidden="true" customHeight="false" outlineLevel="1" collapsed="false">
      <c r="A49" s="62" t="n">
        <v>36298</v>
      </c>
      <c r="B49" s="1" t="s">
        <v>17</v>
      </c>
      <c r="C49" s="63" t="n">
        <v>10</v>
      </c>
      <c r="D49" s="63" t="n">
        <v>1</v>
      </c>
      <c r="E49" s="64" t="n">
        <v>2.285</v>
      </c>
      <c r="F49" s="65" t="n">
        <f aca="false">IF(B49="","",(IF(D49=$M$11,$N$11,IF(D49=$M$12,$N$12,$N$13))-E49)*C49*25)</f>
        <v>-14.75</v>
      </c>
      <c r="G49" s="33" t="str">
        <f aca="false">CONCATENATE(B49,D49)</f>
        <v>KS1</v>
      </c>
      <c r="H49" s="33"/>
    </row>
    <row r="50" customFormat="false" ht="12.75" hidden="true" customHeight="false" outlineLevel="1" collapsed="false">
      <c r="A50" s="62" t="n">
        <v>36298</v>
      </c>
      <c r="B50" s="1" t="s">
        <v>29</v>
      </c>
      <c r="C50" s="63" t="n">
        <v>10</v>
      </c>
      <c r="D50" s="63" t="n">
        <v>2</v>
      </c>
      <c r="E50" s="64" t="n">
        <v>2.325</v>
      </c>
      <c r="F50" s="65" t="n">
        <f aca="false">IF(B50="","",(IF(D50=$M$11,$N$11,IF(D50=$M$12,$N$12,$N$13))-E50)*C50*25)</f>
        <v>33.7499999999999</v>
      </c>
      <c r="G50" s="33" t="str">
        <f aca="false">CONCATENATE(B50,D50)</f>
        <v>GM2</v>
      </c>
      <c r="H50" s="33"/>
    </row>
    <row r="51" customFormat="false" ht="12.75" hidden="true" customHeight="false" outlineLevel="1" collapsed="false">
      <c r="A51" s="62" t="n">
        <v>36298</v>
      </c>
      <c r="B51" s="1" t="s">
        <v>41</v>
      </c>
      <c r="C51" s="63" t="n">
        <v>20</v>
      </c>
      <c r="D51" s="63" t="n">
        <v>2</v>
      </c>
      <c r="E51" s="64" t="n">
        <v>2.325</v>
      </c>
      <c r="F51" s="65" t="n">
        <f aca="false">IF(B51="","",(IF(D51=$M$11,$N$11,IF(D51=$M$12,$N$12,$N$13))-E51)*C51*25)</f>
        <v>67.4999999999999</v>
      </c>
      <c r="G51" s="33" t="str">
        <f aca="false">CONCATENATE(B51,D51)</f>
        <v>CK2</v>
      </c>
      <c r="H51" s="33"/>
    </row>
    <row r="52" customFormat="false" ht="12.75" hidden="true" customHeight="false" outlineLevel="1" collapsed="false">
      <c r="A52" s="62" t="n">
        <v>36298</v>
      </c>
      <c r="B52" s="1" t="s">
        <v>17</v>
      </c>
      <c r="C52" s="63" t="n">
        <v>10</v>
      </c>
      <c r="D52" s="63" t="n">
        <v>1</v>
      </c>
      <c r="E52" s="64" t="n">
        <v>2.3</v>
      </c>
      <c r="F52" s="65" t="n">
        <f aca="false">IF(B52="","",(IF(D52=$M$11,$N$11,IF(D52=$M$12,$N$12,$N$13))-E52)*C52*25)</f>
        <v>-18.5</v>
      </c>
      <c r="G52" s="33" t="str">
        <f aca="false">CONCATENATE(B52,D52)</f>
        <v>KS1</v>
      </c>
      <c r="H52" s="33"/>
    </row>
    <row r="53" customFormat="false" ht="12.75" hidden="true" customHeight="false" outlineLevel="1" collapsed="false">
      <c r="A53" s="62" t="n">
        <v>36298</v>
      </c>
      <c r="B53" s="1" t="s">
        <v>29</v>
      </c>
      <c r="C53" s="63" t="n">
        <v>5</v>
      </c>
      <c r="D53" s="63" t="n">
        <v>1</v>
      </c>
      <c r="E53" s="64" t="n">
        <v>2.3</v>
      </c>
      <c r="F53" s="65" t="n">
        <f aca="false">IF(B53="","",(IF(D53=$M$11,$N$11,IF(D53=$M$12,$N$12,$N$13))-E53)*C53*25)</f>
        <v>-9.24999999999998</v>
      </c>
      <c r="G53" s="33" t="str">
        <f aca="false">CONCATENATE(B53,D53)</f>
        <v>GM1</v>
      </c>
      <c r="H53" s="33"/>
    </row>
    <row r="54" customFormat="false" ht="12.75" hidden="true" customHeight="false" outlineLevel="1" collapsed="false">
      <c r="A54" s="62" t="n">
        <v>36298</v>
      </c>
      <c r="B54" s="1" t="s">
        <v>20</v>
      </c>
      <c r="C54" s="63" t="n">
        <v>5</v>
      </c>
      <c r="D54" s="63" t="n">
        <v>2</v>
      </c>
      <c r="E54" s="64" t="n">
        <v>2.325</v>
      </c>
      <c r="F54" s="65" t="n">
        <f aca="false">IF(B54="","",(IF(D54=$M$11,$N$11,IF(D54=$M$12,$N$12,$N$13))-E54)*C54*25)</f>
        <v>16.875</v>
      </c>
      <c r="G54" s="33" t="str">
        <f aca="false">CONCATENATE(B54,D54)</f>
        <v>RM2</v>
      </c>
      <c r="H54" s="33"/>
    </row>
    <row r="55" customFormat="false" ht="12.75" hidden="true" customHeight="false" outlineLevel="1" collapsed="false">
      <c r="A55" s="62" t="n">
        <v>36298</v>
      </c>
      <c r="B55" s="1" t="s">
        <v>20</v>
      </c>
      <c r="C55" s="63" t="n">
        <v>5</v>
      </c>
      <c r="D55" s="63" t="n">
        <v>1</v>
      </c>
      <c r="E55" s="64" t="n">
        <v>2.3</v>
      </c>
      <c r="F55" s="65" t="n">
        <f aca="false">IF(B55="","",(IF(D55=$M$11,$N$11,IF(D55=$M$12,$N$12,$N$13))-E55)*C55*25)</f>
        <v>-9.24999999999998</v>
      </c>
      <c r="G55" s="33" t="str">
        <f aca="false">CONCATENATE(B55,D55)</f>
        <v>RM1</v>
      </c>
      <c r="H55" s="33"/>
    </row>
    <row r="56" customFormat="false" ht="12.75" hidden="true" customHeight="false" outlineLevel="1" collapsed="false">
      <c r="A56" s="62" t="n">
        <v>36298</v>
      </c>
      <c r="B56" s="1" t="s">
        <v>25</v>
      </c>
      <c r="C56" s="63" t="n">
        <v>30</v>
      </c>
      <c r="D56" s="63" t="n">
        <v>1</v>
      </c>
      <c r="E56" s="64" t="n">
        <v>2.3</v>
      </c>
      <c r="F56" s="65" t="n">
        <f aca="false">IF(B56="","",(IF(D56=$M$11,$N$11,IF(D56=$M$12,$N$12,$N$13))-E56)*C56*25)</f>
        <v>-55.4999999999999</v>
      </c>
      <c r="G56" s="33" t="str">
        <f aca="false">CONCATENATE(B56,D56)</f>
        <v>EM1</v>
      </c>
      <c r="H56" s="33"/>
    </row>
    <row r="57" customFormat="false" ht="12.75" hidden="true" customHeight="false" outlineLevel="1" collapsed="false">
      <c r="A57" s="62" t="n">
        <v>36298</v>
      </c>
      <c r="B57" s="1" t="s">
        <v>25</v>
      </c>
      <c r="C57" s="63" t="n">
        <v>-20</v>
      </c>
      <c r="D57" s="63" t="n">
        <v>2</v>
      </c>
      <c r="E57" s="64" t="n">
        <v>2.33</v>
      </c>
      <c r="F57" s="65" t="n">
        <f aca="false">IF(B57="","",(IF(D57=$M$11,$N$11,IF(D57=$M$12,$N$12,$N$13))-E57)*C57*25)</f>
        <v>-64.9999999999999</v>
      </c>
      <c r="G57" s="33" t="str">
        <f aca="false">CONCATENATE(B57,D57)</f>
        <v>EM2</v>
      </c>
      <c r="H57" s="33"/>
      <c r="I57" s="28"/>
    </row>
    <row r="58" customFormat="false" ht="12.75" hidden="true" customHeight="false" outlineLevel="1" collapsed="false">
      <c r="A58" s="62" t="n">
        <v>36298</v>
      </c>
      <c r="B58" s="1" t="s">
        <v>27</v>
      </c>
      <c r="C58" s="63" t="n">
        <v>20</v>
      </c>
      <c r="D58" s="63" t="n">
        <v>1</v>
      </c>
      <c r="E58" s="64" t="n">
        <v>2.305</v>
      </c>
      <c r="F58" s="65" t="n">
        <f aca="false">IF(B58="","",(IF(D58=$M$11,$N$11,IF(D58=$M$12,$N$12,$N$13))-E58)*C58*25)</f>
        <v>-39.5000000000001</v>
      </c>
      <c r="G58" s="33" t="str">
        <f aca="false">CONCATENATE(B58,D58)</f>
        <v>DO1</v>
      </c>
      <c r="H58" s="33"/>
    </row>
    <row r="59" customFormat="false" ht="12.75" hidden="true" customHeight="false" outlineLevel="1" collapsed="false">
      <c r="A59" s="62" t="n">
        <v>36298</v>
      </c>
      <c r="B59" s="1" t="s">
        <v>27</v>
      </c>
      <c r="C59" s="63" t="n">
        <v>-20</v>
      </c>
      <c r="D59" s="63" t="n">
        <v>2</v>
      </c>
      <c r="E59" s="64" t="n">
        <v>2.335</v>
      </c>
      <c r="F59" s="65" t="n">
        <f aca="false">IF(B59="","",(IF(D59=$M$11,$N$11,IF(D59=$M$12,$N$12,$N$13))-E59)*C59*25)</f>
        <v>-62.5</v>
      </c>
      <c r="G59" s="33" t="str">
        <f aca="false">CONCATENATE(B59,D59)</f>
        <v>DO2</v>
      </c>
      <c r="H59" s="33"/>
      <c r="I59" s="28"/>
    </row>
    <row r="60" customFormat="false" ht="12.75" hidden="true" customHeight="false" outlineLevel="1" collapsed="false">
      <c r="A60" s="62" t="n">
        <v>36298</v>
      </c>
      <c r="B60" s="1" t="s">
        <v>34</v>
      </c>
      <c r="C60" s="63" t="n">
        <v>10</v>
      </c>
      <c r="D60" s="63" t="n">
        <v>1</v>
      </c>
      <c r="E60" s="64" t="n">
        <v>2.305</v>
      </c>
      <c r="F60" s="65" t="n">
        <f aca="false">IF(B60="","",(IF(D60=$M$11,$N$11,IF(D60=$M$12,$N$12,$N$13))-E60)*C60*25)</f>
        <v>-19.75</v>
      </c>
      <c r="G60" s="33" t="str">
        <f aca="false">CONCATENATE(B60,D60)</f>
        <v>WK1</v>
      </c>
      <c r="H60" s="33"/>
    </row>
    <row r="61" customFormat="false" ht="12.75" hidden="true" customHeight="false" outlineLevel="1" collapsed="false">
      <c r="A61" s="62" t="n">
        <v>36298</v>
      </c>
      <c r="B61" s="1" t="s">
        <v>34</v>
      </c>
      <c r="C61" s="63" t="n">
        <v>-10</v>
      </c>
      <c r="D61" s="63" t="n">
        <v>2</v>
      </c>
      <c r="E61" s="64" t="n">
        <v>2.33</v>
      </c>
      <c r="F61" s="65" t="n">
        <f aca="false">IF(B61="","",(IF(D61=$M$11,$N$11,IF(D61=$M$12,$N$12,$N$13))-E61)*C61*25)</f>
        <v>-32.5</v>
      </c>
      <c r="G61" s="33" t="str">
        <f aca="false">CONCATENATE(B61,D61)</f>
        <v>WK2</v>
      </c>
      <c r="H61" s="33"/>
    </row>
    <row r="62" customFormat="false" ht="12.75" hidden="true" customHeight="false" outlineLevel="1" collapsed="false">
      <c r="A62" s="62" t="n">
        <v>36298</v>
      </c>
      <c r="B62" s="1" t="s">
        <v>25</v>
      </c>
      <c r="C62" s="63" t="n">
        <v>-30</v>
      </c>
      <c r="D62" s="63" t="n">
        <v>1</v>
      </c>
      <c r="E62" s="64" t="n">
        <v>2.305</v>
      </c>
      <c r="F62" s="65" t="n">
        <f aca="false">IF(B62="","",(IF(D62=$M$11,$N$11,IF(D62=$M$12,$N$12,$N$13))-E62)*C62*25)</f>
        <v>59.2500000000001</v>
      </c>
      <c r="G62" s="33" t="str">
        <f aca="false">CONCATENATE(B62,D62)</f>
        <v>EM1</v>
      </c>
      <c r="H62" s="33"/>
    </row>
    <row r="63" customFormat="false" ht="12.75" hidden="true" customHeight="false" outlineLevel="1" collapsed="false">
      <c r="A63" s="62" t="n">
        <v>36298</v>
      </c>
      <c r="B63" s="1" t="s">
        <v>25</v>
      </c>
      <c r="C63" s="63" t="n">
        <v>20</v>
      </c>
      <c r="D63" s="63" t="n">
        <v>2</v>
      </c>
      <c r="E63" s="64" t="n">
        <v>2.335</v>
      </c>
      <c r="F63" s="65" t="n">
        <f aca="false">IF(B63="","",(IF(D63=$M$11,$N$11,IF(D63=$M$12,$N$12,$N$13))-E63)*C63*25)</f>
        <v>62.5</v>
      </c>
      <c r="G63" s="33" t="str">
        <f aca="false">CONCATENATE(B63,D63)</f>
        <v>EM2</v>
      </c>
      <c r="H63" s="33"/>
    </row>
    <row r="64" customFormat="false" ht="12.75" hidden="true" customHeight="false" outlineLevel="1" collapsed="false">
      <c r="A64" s="62" t="n">
        <v>36298</v>
      </c>
      <c r="B64" s="1" t="s">
        <v>31</v>
      </c>
      <c r="C64" s="63" t="n">
        <v>15</v>
      </c>
      <c r="D64" s="63" t="n">
        <v>1</v>
      </c>
      <c r="E64" s="64" t="n">
        <v>2.295</v>
      </c>
      <c r="F64" s="65" t="n">
        <f aca="false">IF(B64="","",(IF(D64=$M$11,$N$11,IF(D64=$M$12,$N$12,$N$13))-E64)*C64*25)</f>
        <v>-25.875</v>
      </c>
      <c r="G64" s="33" t="str">
        <f aca="false">CONCATENATE(B64,D64)</f>
        <v>MF1</v>
      </c>
      <c r="H64" s="33"/>
    </row>
    <row r="65" customFormat="false" ht="12.75" hidden="true" customHeight="false" outlineLevel="1" collapsed="false">
      <c r="A65" s="62" t="n">
        <v>36298</v>
      </c>
      <c r="B65" s="1" t="s">
        <v>15</v>
      </c>
      <c r="C65" s="63" t="n">
        <v>10</v>
      </c>
      <c r="D65" s="63" t="n">
        <v>1</v>
      </c>
      <c r="E65" s="64" t="n">
        <v>2.29</v>
      </c>
      <c r="F65" s="65" t="n">
        <f aca="false">IF(B65="","",(IF(D65=$M$11,$N$11,IF(D65=$M$12,$N$12,$N$13))-E65)*C65*25)</f>
        <v>-16</v>
      </c>
      <c r="G65" s="33" t="str">
        <f aca="false">CONCATENATE(B65,D65)</f>
        <v>JB1</v>
      </c>
      <c r="H65" s="33"/>
    </row>
    <row r="66" customFormat="false" ht="12.75" hidden="true" customHeight="false" outlineLevel="1" collapsed="false">
      <c r="A66" s="62" t="n">
        <v>36298</v>
      </c>
      <c r="B66" s="1" t="s">
        <v>15</v>
      </c>
      <c r="C66" s="63" t="n">
        <v>-10</v>
      </c>
      <c r="D66" s="63" t="n">
        <v>2</v>
      </c>
      <c r="E66" s="64" t="n">
        <v>2.32</v>
      </c>
      <c r="F66" s="65" t="n">
        <f aca="false">IF(B66="","",(IF(D66=$M$11,$N$11,IF(D66=$M$12,$N$12,$N$13))-E66)*C66*25)</f>
        <v>-35</v>
      </c>
      <c r="G66" s="33" t="str">
        <f aca="false">CONCATENATE(B66,D66)</f>
        <v>JB2</v>
      </c>
      <c r="H66" s="33"/>
    </row>
    <row r="67" customFormat="false" ht="12.75" hidden="true" customHeight="false" outlineLevel="1" collapsed="false">
      <c r="A67" s="62" t="n">
        <v>36298</v>
      </c>
      <c r="B67" s="1" t="s">
        <v>27</v>
      </c>
      <c r="C67" s="63" t="n">
        <v>20</v>
      </c>
      <c r="D67" s="63" t="n">
        <v>2</v>
      </c>
      <c r="E67" s="64" t="n">
        <v>2.32</v>
      </c>
      <c r="F67" s="65" t="n">
        <f aca="false">IF(B67="","",(IF(D67=$M$11,$N$11,IF(D67=$M$12,$N$12,$N$13))-E67)*C67*25)</f>
        <v>70.0000000000001</v>
      </c>
      <c r="G67" s="33" t="str">
        <f aca="false">CONCATENATE(B67,D67)</f>
        <v>DO2</v>
      </c>
      <c r="H67" s="33"/>
    </row>
    <row r="68" customFormat="false" ht="12.75" hidden="true" customHeight="false" outlineLevel="1" collapsed="false">
      <c r="A68" s="62" t="n">
        <v>36298</v>
      </c>
      <c r="B68" s="1" t="s">
        <v>25</v>
      </c>
      <c r="C68" s="63" t="n">
        <v>10</v>
      </c>
      <c r="D68" s="63" t="n">
        <v>1</v>
      </c>
      <c r="E68" s="64" t="n">
        <v>2.29</v>
      </c>
      <c r="F68" s="65" t="n">
        <f aca="false">IF(B68="","",(IF(D68=$M$11,$N$11,IF(D68=$M$12,$N$12,$N$13))-E68)*C68*25)</f>
        <v>-16</v>
      </c>
      <c r="G68" s="33" t="str">
        <f aca="false">CONCATENATE(B68,D68)</f>
        <v>EM1</v>
      </c>
      <c r="H68" s="33"/>
    </row>
    <row r="69" customFormat="false" ht="12.75" hidden="true" customHeight="false" outlineLevel="1" collapsed="false">
      <c r="A69" s="62" t="n">
        <v>36298</v>
      </c>
      <c r="B69" s="1" t="s">
        <v>41</v>
      </c>
      <c r="C69" s="63" t="n">
        <v>10</v>
      </c>
      <c r="D69" s="63" t="n">
        <v>1</v>
      </c>
      <c r="E69" s="64" t="n">
        <v>2.29</v>
      </c>
      <c r="F69" s="65" t="n">
        <f aca="false">IF(B69="","",(IF(D69=$M$11,$N$11,IF(D69=$M$12,$N$12,$N$13))-E69)*C69*25)</f>
        <v>-16</v>
      </c>
      <c r="G69" s="33" t="str">
        <f aca="false">CONCATENATE(B69,D69)</f>
        <v>CK1</v>
      </c>
      <c r="H69" s="33"/>
      <c r="I69" s="28"/>
    </row>
    <row r="70" customFormat="false" ht="12.75" hidden="true" customHeight="false" outlineLevel="1" collapsed="false">
      <c r="A70" s="62" t="n">
        <v>36298</v>
      </c>
      <c r="B70" s="1" t="s">
        <v>41</v>
      </c>
      <c r="C70" s="63" t="n">
        <v>-10</v>
      </c>
      <c r="D70" s="63" t="n">
        <v>2</v>
      </c>
      <c r="E70" s="64" t="n">
        <v>2.31</v>
      </c>
      <c r="F70" s="65" t="n">
        <f aca="false">IF(B70="","",(IF(D70=$M$11,$N$11,IF(D70=$M$12,$N$12,$N$13))-E70)*C70*25)</f>
        <v>-37.5</v>
      </c>
      <c r="G70" s="33" t="str">
        <f aca="false">CONCATENATE(B70,D70)</f>
        <v>CK2</v>
      </c>
      <c r="H70" s="33"/>
    </row>
    <row r="71" customFormat="false" ht="12.75" hidden="true" customHeight="false" outlineLevel="1" collapsed="false">
      <c r="A71" s="62" t="n">
        <v>36298</v>
      </c>
      <c r="B71" s="1" t="s">
        <v>15</v>
      </c>
      <c r="C71" s="63" t="n">
        <v>10</v>
      </c>
      <c r="D71" s="63" t="n">
        <v>1</v>
      </c>
      <c r="E71" s="64" t="n">
        <v>2.285</v>
      </c>
      <c r="F71" s="65" t="n">
        <f aca="false">IF(B71="","",(IF(D71=$M$11,$N$11,IF(D71=$M$12,$N$12,$N$13))-E71)*C71*25)</f>
        <v>-14.75</v>
      </c>
      <c r="G71" s="33" t="str">
        <f aca="false">CONCATENATE(B71,D71)</f>
        <v>JB1</v>
      </c>
      <c r="H71" s="33"/>
    </row>
    <row r="72" customFormat="false" ht="12.75" hidden="true" customHeight="false" outlineLevel="1" collapsed="false">
      <c r="A72" s="62" t="n">
        <v>36298</v>
      </c>
      <c r="B72" s="1" t="s">
        <v>15</v>
      </c>
      <c r="C72" s="63" t="n">
        <v>10</v>
      </c>
      <c r="D72" s="63" t="n">
        <v>2</v>
      </c>
      <c r="E72" s="64" t="n">
        <v>2.315</v>
      </c>
      <c r="F72" s="65" t="n">
        <f aca="false">IF(B72="","",(IF(D72=$M$11,$N$11,IF(D72=$M$12,$N$12,$N$13))-E72)*C72*25)</f>
        <v>36.25</v>
      </c>
      <c r="G72" s="33" t="str">
        <f aca="false">CONCATENATE(B72,D72)</f>
        <v>JB2</v>
      </c>
      <c r="H72" s="33"/>
    </row>
    <row r="73" customFormat="false" ht="12.75" hidden="true" customHeight="false" outlineLevel="1" collapsed="false">
      <c r="A73" s="62" t="n">
        <v>36298</v>
      </c>
      <c r="B73" s="1" t="s">
        <v>15</v>
      </c>
      <c r="C73" s="63" t="n">
        <v>-20</v>
      </c>
      <c r="D73" s="63" t="n">
        <v>1</v>
      </c>
      <c r="E73" s="64" t="n">
        <v>2.285</v>
      </c>
      <c r="F73" s="65" t="n">
        <f aca="false">IF(B73="","",(IF(D73=$M$11,$N$11,IF(D73=$M$12,$N$12,$N$13))-E73)*C73*25)</f>
        <v>29.5000000000001</v>
      </c>
      <c r="G73" s="33" t="str">
        <f aca="false">CONCATENATE(B73,D73)</f>
        <v>JB1</v>
      </c>
      <c r="H73" s="33"/>
      <c r="I73" s="28"/>
    </row>
    <row r="74" customFormat="false" ht="12.75" hidden="true" customHeight="false" outlineLevel="1" collapsed="false">
      <c r="A74" s="62" t="n">
        <v>36298</v>
      </c>
      <c r="B74" s="1" t="s">
        <v>15</v>
      </c>
      <c r="C74" s="63" t="n">
        <v>10</v>
      </c>
      <c r="D74" s="63" t="n">
        <v>1</v>
      </c>
      <c r="E74" s="64" t="n">
        <v>2.265</v>
      </c>
      <c r="F74" s="65" t="n">
        <f aca="false">IF(B74="","",(IF(D74=$M$11,$N$11,IF(D74=$M$12,$N$12,$N$13))-E74)*C74*25)</f>
        <v>-9.75000000000004</v>
      </c>
      <c r="G74" s="33" t="str">
        <f aca="false">CONCATENATE(B74,D74)</f>
        <v>JB1</v>
      </c>
      <c r="H74" s="33"/>
    </row>
    <row r="75" customFormat="false" ht="12.75" hidden="true" customHeight="false" outlineLevel="1" collapsed="false">
      <c r="A75" s="62" t="n">
        <v>36299</v>
      </c>
      <c r="B75" s="1" t="s">
        <v>15</v>
      </c>
      <c r="C75" s="63" t="n">
        <v>10</v>
      </c>
      <c r="D75" s="63" t="n">
        <v>1</v>
      </c>
      <c r="E75" s="64" t="n">
        <v>2.25</v>
      </c>
      <c r="F75" s="65" t="n">
        <f aca="false">IF(B75="","",(IF(D75=$M$11,$N$11,IF(D75=$M$12,$N$12,$N$13))-E75)*C75*25)</f>
        <v>-6.00000000000001</v>
      </c>
      <c r="G75" s="33" t="str">
        <f aca="false">CONCATENATE(B75,D75)</f>
        <v>JB1</v>
      </c>
      <c r="H75" s="33"/>
    </row>
    <row r="76" customFormat="false" ht="12.75" hidden="true" customHeight="false" outlineLevel="1" collapsed="false">
      <c r="A76" s="62" t="n">
        <v>36299</v>
      </c>
      <c r="B76" s="1" t="s">
        <v>34</v>
      </c>
      <c r="C76" s="63" t="n">
        <v>-20</v>
      </c>
      <c r="D76" s="63" t="n">
        <v>1</v>
      </c>
      <c r="E76" s="64" t="n">
        <v>2.24</v>
      </c>
      <c r="F76" s="65" t="n">
        <f aca="false">IF(B76="","",(IF(D76=$M$11,$N$11,IF(D76=$M$12,$N$12,$N$13))-E76)*C76*25)</f>
        <v>7.00000000000012</v>
      </c>
      <c r="G76" s="33" t="str">
        <f aca="false">CONCATENATE(B76,D76)</f>
        <v>WK1</v>
      </c>
      <c r="H76" s="33"/>
      <c r="I76" s="28"/>
    </row>
    <row r="77" customFormat="false" ht="12.75" hidden="true" customHeight="false" outlineLevel="1" collapsed="false">
      <c r="A77" s="62" t="n">
        <v>36299</v>
      </c>
      <c r="B77" s="1" t="s">
        <v>22</v>
      </c>
      <c r="C77" s="63" t="n">
        <v>10</v>
      </c>
      <c r="D77" s="63" t="n">
        <v>2</v>
      </c>
      <c r="E77" s="64" t="n">
        <v>2.295</v>
      </c>
      <c r="F77" s="65" t="n">
        <f aca="false">IF(B77="","",(IF(D77=$M$11,$N$11,IF(D77=$M$12,$N$12,$N$13))-E77)*C77*25)</f>
        <v>41.25</v>
      </c>
      <c r="G77" s="33" t="str">
        <f aca="false">CONCATENATE(B77,D77)</f>
        <v>JK2</v>
      </c>
      <c r="H77" s="33"/>
    </row>
    <row r="78" customFormat="false" ht="12.75" hidden="true" customHeight="false" outlineLevel="1" collapsed="false">
      <c r="A78" s="62" t="n">
        <v>36299</v>
      </c>
      <c r="B78" s="1" t="s">
        <v>39</v>
      </c>
      <c r="C78" s="63" t="n">
        <v>8</v>
      </c>
      <c r="D78" s="63" t="n">
        <v>1</v>
      </c>
      <c r="E78" s="64" t="n">
        <v>2.26</v>
      </c>
      <c r="F78" s="65" t="n">
        <f aca="false">IF(B78="","",(IF(D78=$M$11,$N$11,IF(D78=$M$12,$N$12,$N$13))-E78)*C78*25)</f>
        <v>-6.79999999999996</v>
      </c>
      <c r="G78" s="33" t="str">
        <f aca="false">CONCATENATE(B78,D78)</f>
        <v>SP1</v>
      </c>
      <c r="H78" s="33"/>
      <c r="I78" s="28"/>
    </row>
    <row r="79" customFormat="false" ht="12.75" hidden="true" customHeight="false" outlineLevel="1" collapsed="false">
      <c r="A79" s="62" t="n">
        <v>36299</v>
      </c>
      <c r="B79" s="1" t="s">
        <v>34</v>
      </c>
      <c r="C79" s="63" t="n">
        <v>20</v>
      </c>
      <c r="D79" s="63" t="n">
        <v>1</v>
      </c>
      <c r="E79" s="64" t="n">
        <v>2.265</v>
      </c>
      <c r="F79" s="65" t="n">
        <f aca="false">IF(B79="","",(IF(D79=$M$11,$N$11,IF(D79=$M$12,$N$12,$N$13))-E79)*C79*25)</f>
        <v>-19.5000000000001</v>
      </c>
      <c r="G79" s="33" t="str">
        <f aca="false">CONCATENATE(B79,D79)</f>
        <v>WK1</v>
      </c>
      <c r="H79" s="33"/>
    </row>
    <row r="80" customFormat="false" ht="12.75" hidden="true" customHeight="false" outlineLevel="1" collapsed="false">
      <c r="A80" s="62" t="n">
        <v>36299</v>
      </c>
      <c r="B80" s="1" t="s">
        <v>29</v>
      </c>
      <c r="C80" s="63" t="n">
        <v>5</v>
      </c>
      <c r="D80" s="63" t="n">
        <v>2</v>
      </c>
      <c r="E80" s="64" t="n">
        <v>2.285</v>
      </c>
      <c r="F80" s="65" t="n">
        <f aca="false">IF(B80="","",(IF(D80=$M$11,$N$11,IF(D80=$M$12,$N$12,$N$13))-E80)*C80*25)</f>
        <v>21.875</v>
      </c>
      <c r="G80" s="33" t="str">
        <f aca="false">CONCATENATE(B80,D80)</f>
        <v>GM2</v>
      </c>
      <c r="H80" s="33"/>
    </row>
    <row r="81" customFormat="false" ht="12.75" hidden="true" customHeight="false" outlineLevel="1" collapsed="false">
      <c r="A81" s="62" t="n">
        <v>36299</v>
      </c>
      <c r="B81" s="1" t="s">
        <v>17</v>
      </c>
      <c r="C81" s="63" t="n">
        <v>-20</v>
      </c>
      <c r="D81" s="63" t="n">
        <v>1</v>
      </c>
      <c r="E81" s="64" t="n">
        <v>2.26</v>
      </c>
      <c r="F81" s="65" t="n">
        <f aca="false">IF(B81="","",(IF(D81=$M$11,$N$11,IF(D81=$M$12,$N$12,$N$13))-E81)*C81*25)</f>
        <v>16.9999999999999</v>
      </c>
      <c r="G81" s="33" t="str">
        <f aca="false">CONCATENATE(B81,D81)</f>
        <v>KS1</v>
      </c>
      <c r="H81" s="33"/>
    </row>
    <row r="82" customFormat="false" ht="12.75" hidden="true" customHeight="false" outlineLevel="1" collapsed="false">
      <c r="A82" s="62" t="n">
        <v>36299</v>
      </c>
      <c r="B82" s="1" t="s">
        <v>15</v>
      </c>
      <c r="C82" s="63" t="n">
        <v>-10</v>
      </c>
      <c r="D82" s="63" t="n">
        <v>2</v>
      </c>
      <c r="E82" s="64" t="n">
        <v>2.3</v>
      </c>
      <c r="F82" s="65" t="n">
        <f aca="false">IF(B82="","",(IF(D82=$M$11,$N$11,IF(D82=$M$12,$N$12,$N$13))-E82)*C82*25)</f>
        <v>-40</v>
      </c>
      <c r="G82" s="33" t="str">
        <f aca="false">CONCATENATE(B82,D82)</f>
        <v>JB2</v>
      </c>
      <c r="H82" s="33"/>
    </row>
    <row r="83" customFormat="false" ht="12.75" hidden="true" customHeight="false" outlineLevel="1" collapsed="false">
      <c r="A83" s="62" t="n">
        <v>36299</v>
      </c>
      <c r="B83" s="1" t="s">
        <v>15</v>
      </c>
      <c r="C83" s="63" t="n">
        <v>-10</v>
      </c>
      <c r="D83" s="63" t="n">
        <v>1</v>
      </c>
      <c r="E83" s="64" t="n">
        <v>2.275</v>
      </c>
      <c r="F83" s="65" t="n">
        <f aca="false">IF(B83="","",(IF(D83=$M$11,$N$11,IF(D83=$M$12,$N$12,$N$13))-E83)*C83*25)</f>
        <v>12.25</v>
      </c>
      <c r="G83" s="33" t="str">
        <f aca="false">CONCATENATE(B83,D83)</f>
        <v>JB1</v>
      </c>
      <c r="H83" s="33"/>
    </row>
    <row r="84" customFormat="false" ht="12.75" hidden="true" customHeight="false" outlineLevel="1" collapsed="false">
      <c r="A84" s="62" t="n">
        <v>36299</v>
      </c>
      <c r="B84" s="1" t="s">
        <v>15</v>
      </c>
      <c r="C84" s="63" t="n">
        <v>10</v>
      </c>
      <c r="D84" s="63" t="n">
        <v>1</v>
      </c>
      <c r="E84" s="64" t="n">
        <v>2.27</v>
      </c>
      <c r="F84" s="65" t="n">
        <f aca="false">IF(B84="","",(IF(D84=$M$11,$N$11,IF(D84=$M$12,$N$12,$N$13))-E84)*C84*25)</f>
        <v>-11</v>
      </c>
      <c r="G84" s="33" t="str">
        <f aca="false">CONCATENATE(B84,D84)</f>
        <v>JB1</v>
      </c>
      <c r="H84" s="33"/>
    </row>
    <row r="85" customFormat="false" ht="12.75" hidden="true" customHeight="false" outlineLevel="1" collapsed="false">
      <c r="A85" s="62" t="n">
        <v>36299</v>
      </c>
      <c r="B85" s="1" t="s">
        <v>15</v>
      </c>
      <c r="C85" s="63" t="n">
        <v>10</v>
      </c>
      <c r="D85" s="63" t="n">
        <v>2</v>
      </c>
      <c r="E85" s="64" t="n">
        <v>2.295</v>
      </c>
      <c r="F85" s="65" t="n">
        <f aca="false">IF(B85="","",(IF(D85=$M$11,$N$11,IF(D85=$M$12,$N$12,$N$13))-E85)*C85*25)</f>
        <v>41.25</v>
      </c>
      <c r="G85" s="33" t="str">
        <f aca="false">CONCATENATE(B85,D85)</f>
        <v>JB2</v>
      </c>
      <c r="H85" s="33"/>
    </row>
    <row r="86" customFormat="false" ht="12.75" hidden="true" customHeight="false" outlineLevel="1" collapsed="false">
      <c r="A86" s="62" t="n">
        <v>36299</v>
      </c>
      <c r="B86" s="1" t="s">
        <v>15</v>
      </c>
      <c r="C86" s="63" t="n">
        <v>-10</v>
      </c>
      <c r="D86" s="63" t="n">
        <v>1</v>
      </c>
      <c r="E86" s="64" t="n">
        <v>2.26</v>
      </c>
      <c r="F86" s="65" t="n">
        <f aca="false">IF(B86="","",(IF(D86=$M$11,$N$11,IF(D86=$M$12,$N$12,$N$13))-E86)*C86*25)</f>
        <v>8.49999999999995</v>
      </c>
      <c r="G86" s="33" t="str">
        <f aca="false">CONCATENATE(B86,D86)</f>
        <v>JB1</v>
      </c>
      <c r="H86" s="33"/>
    </row>
    <row r="87" customFormat="false" ht="12.75" hidden="true" customHeight="false" outlineLevel="1" collapsed="false">
      <c r="A87" s="62" t="n">
        <v>36299</v>
      </c>
      <c r="B87" s="1" t="s">
        <v>39</v>
      </c>
      <c r="C87" s="63" t="n">
        <v>5</v>
      </c>
      <c r="D87" s="63" t="n">
        <v>1</v>
      </c>
      <c r="E87" s="64" t="n">
        <v>2.255</v>
      </c>
      <c r="F87" s="65" t="n">
        <f aca="false">IF(B87="","",(IF(D87=$M$11,$N$11,IF(D87=$M$12,$N$12,$N$13))-E87)*C87*25)</f>
        <v>-3.62499999999999</v>
      </c>
      <c r="G87" s="33" t="str">
        <f aca="false">CONCATENATE(B87,D87)</f>
        <v>SP1</v>
      </c>
      <c r="H87" s="33"/>
      <c r="I87" s="28"/>
    </row>
    <row r="88" customFormat="false" ht="12.75" hidden="true" customHeight="false" outlineLevel="1" collapsed="false">
      <c r="A88" s="62" t="n">
        <v>36299</v>
      </c>
      <c r="B88" s="1" t="s">
        <v>39</v>
      </c>
      <c r="C88" s="63" t="n">
        <v>-5</v>
      </c>
      <c r="D88" s="63" t="n">
        <v>1</v>
      </c>
      <c r="E88" s="64" t="n">
        <v>2.265</v>
      </c>
      <c r="F88" s="65" t="n">
        <f aca="false">IF(B88="","",(IF(D88=$M$11,$N$11,IF(D88=$M$12,$N$12,$N$13))-E88)*C88*25)</f>
        <v>4.87500000000002</v>
      </c>
      <c r="G88" s="33" t="str">
        <f aca="false">CONCATENATE(B88,D88)</f>
        <v>SP1</v>
      </c>
      <c r="H88" s="33"/>
      <c r="I88" s="28"/>
    </row>
    <row r="89" customFormat="false" ht="12.75" hidden="true" customHeight="false" outlineLevel="1" collapsed="false">
      <c r="A89" s="62" t="n">
        <v>36299</v>
      </c>
      <c r="B89" s="1" t="s">
        <v>20</v>
      </c>
      <c r="C89" s="63" t="n">
        <v>-5</v>
      </c>
      <c r="D89" s="63" t="n">
        <v>2</v>
      </c>
      <c r="E89" s="64" t="n">
        <v>2.295</v>
      </c>
      <c r="F89" s="65" t="n">
        <f aca="false">IF(B89="","",(IF(D89=$M$11,$N$11,IF(D89=$M$12,$N$12,$N$13))-E89)*C89*25)</f>
        <v>-20.625</v>
      </c>
      <c r="G89" s="33" t="str">
        <f aca="false">CONCATENATE(B89,D89)</f>
        <v>RM2</v>
      </c>
      <c r="H89" s="33"/>
    </row>
    <row r="90" customFormat="false" ht="12.75" hidden="true" customHeight="false" outlineLevel="1" collapsed="false">
      <c r="A90" s="62" t="n">
        <v>36299</v>
      </c>
      <c r="B90" s="1" t="s">
        <v>17</v>
      </c>
      <c r="C90" s="63" t="n">
        <v>5</v>
      </c>
      <c r="D90" s="63" t="n">
        <v>1</v>
      </c>
      <c r="E90" s="64" t="n">
        <v>2.255</v>
      </c>
      <c r="F90" s="65" t="n">
        <f aca="false">IF(B90="","",(IF(D90=$M$11,$N$11,IF(D90=$M$12,$N$12,$N$13))-E90)*C90*25)</f>
        <v>-3.62499999999999</v>
      </c>
      <c r="G90" s="33" t="str">
        <f aca="false">CONCATENATE(B90,D90)</f>
        <v>KS1</v>
      </c>
      <c r="H90" s="33"/>
    </row>
    <row r="91" customFormat="false" ht="12.75" hidden="true" customHeight="false" outlineLevel="1" collapsed="false">
      <c r="A91" s="62" t="n">
        <v>36300</v>
      </c>
      <c r="B91" s="1" t="s">
        <v>15</v>
      </c>
      <c r="C91" s="63" t="n">
        <v>-10</v>
      </c>
      <c r="D91" s="63" t="n">
        <v>2</v>
      </c>
      <c r="E91" s="64" t="n">
        <v>2.305</v>
      </c>
      <c r="F91" s="65" t="n">
        <f aca="false">IF(B91="","",(IF(D91=$M$11,$N$11,IF(D91=$M$12,$N$12,$N$13))-E91)*C91*25)</f>
        <v>-38.75</v>
      </c>
      <c r="G91" s="33" t="str">
        <f aca="false">CONCATENATE(B91,D91)</f>
        <v>JB2</v>
      </c>
      <c r="H91" s="33"/>
      <c r="I91" s="28"/>
    </row>
    <row r="92" customFormat="false" ht="12.75" hidden="true" customHeight="false" outlineLevel="1" collapsed="false">
      <c r="A92" s="62" t="n">
        <v>36300</v>
      </c>
      <c r="B92" s="1" t="s">
        <v>17</v>
      </c>
      <c r="C92" s="63" t="n">
        <v>-5</v>
      </c>
      <c r="D92" s="63" t="n">
        <v>1</v>
      </c>
      <c r="E92" s="64" t="n">
        <v>2.29</v>
      </c>
      <c r="F92" s="65" t="n">
        <f aca="false">IF(B92="","",(IF(D92=$M$11,$N$11,IF(D92=$M$12,$N$12,$N$13))-E92)*C92*25)</f>
        <v>8.00000000000001</v>
      </c>
      <c r="G92" s="33" t="str">
        <f aca="false">CONCATENATE(B92,D92)</f>
        <v>KS1</v>
      </c>
      <c r="H92" s="33"/>
      <c r="I92" s="28"/>
    </row>
    <row r="93" customFormat="false" ht="12.75" hidden="true" customHeight="false" outlineLevel="1" collapsed="false">
      <c r="A93" s="62" t="n">
        <v>36300</v>
      </c>
      <c r="B93" s="1" t="s">
        <v>20</v>
      </c>
      <c r="C93" s="63" t="n">
        <v>-5</v>
      </c>
      <c r="D93" s="63" t="n">
        <v>2</v>
      </c>
      <c r="E93" s="64" t="n">
        <v>2.31</v>
      </c>
      <c r="F93" s="65" t="n">
        <f aca="false">IF(B93="","",(IF(D93=$M$11,$N$11,IF(D93=$M$12,$N$12,$N$13))-E93)*C93*25)</f>
        <v>-18.75</v>
      </c>
      <c r="G93" s="33" t="str">
        <f aca="false">CONCATENATE(B93,D93)</f>
        <v>RM2</v>
      </c>
      <c r="H93" s="33"/>
      <c r="I93" s="28"/>
    </row>
    <row r="94" customFormat="false" ht="12.75" hidden="true" customHeight="false" outlineLevel="1" collapsed="false">
      <c r="A94" s="62" t="n">
        <v>36300</v>
      </c>
      <c r="B94" s="1" t="s">
        <v>22</v>
      </c>
      <c r="C94" s="63" t="n">
        <v>5</v>
      </c>
      <c r="D94" s="63" t="n">
        <v>2</v>
      </c>
      <c r="E94" s="64" t="n">
        <v>2.315</v>
      </c>
      <c r="F94" s="65" t="n">
        <f aca="false">IF(B94="","",(IF(D94=$M$11,$N$11,IF(D94=$M$12,$N$12,$N$13))-E94)*C94*25)</f>
        <v>18.125</v>
      </c>
      <c r="G94" s="33" t="str">
        <f aca="false">CONCATENATE(B94,D94)</f>
        <v>JK2</v>
      </c>
      <c r="H94" s="33"/>
      <c r="I94" s="28"/>
    </row>
    <row r="95" customFormat="false" ht="12.75" hidden="true" customHeight="false" outlineLevel="1" collapsed="false">
      <c r="A95" s="62" t="n">
        <v>36300</v>
      </c>
      <c r="B95" s="1" t="s">
        <v>17</v>
      </c>
      <c r="C95" s="63" t="n">
        <v>10</v>
      </c>
      <c r="D95" s="63" t="n">
        <v>1</v>
      </c>
      <c r="E95" s="64" t="n">
        <v>2.27</v>
      </c>
      <c r="F95" s="65" t="n">
        <f aca="false">IF(B95="","",(IF(D95=$M$11,$N$11,IF(D95=$M$12,$N$12,$N$13))-E95)*C95*25)</f>
        <v>-11</v>
      </c>
      <c r="G95" s="33" t="str">
        <f aca="false">CONCATENATE(B95,D95)</f>
        <v>KS1</v>
      </c>
      <c r="H95" s="33"/>
      <c r="I95" s="28"/>
    </row>
    <row r="96" customFormat="false" ht="12.75" hidden="true" customHeight="false" outlineLevel="1" collapsed="false">
      <c r="A96" s="62" t="n">
        <v>36300</v>
      </c>
      <c r="B96" s="1" t="s">
        <v>17</v>
      </c>
      <c r="C96" s="63" t="n">
        <v>10</v>
      </c>
      <c r="D96" s="63" t="n">
        <v>1</v>
      </c>
      <c r="E96" s="64" t="n">
        <v>2.265</v>
      </c>
      <c r="F96" s="65" t="n">
        <f aca="false">IF(B96="","",(IF(D96=$M$11,$N$11,IF(D96=$M$12,$N$12,$N$13))-E96)*C96*25)</f>
        <v>-9.75000000000004</v>
      </c>
      <c r="G96" s="33" t="str">
        <f aca="false">CONCATENATE(B96,D96)</f>
        <v>KS1</v>
      </c>
      <c r="H96" s="33"/>
      <c r="I96" s="28"/>
    </row>
    <row r="97" customFormat="false" ht="12.75" hidden="true" customHeight="false" outlineLevel="1" collapsed="false">
      <c r="A97" s="62" t="n">
        <v>36300</v>
      </c>
      <c r="B97" s="1" t="s">
        <v>41</v>
      </c>
      <c r="C97" s="63" t="n">
        <v>-10</v>
      </c>
      <c r="D97" s="63" t="n">
        <v>1</v>
      </c>
      <c r="E97" s="64" t="n">
        <v>2.255</v>
      </c>
      <c r="F97" s="65" t="n">
        <f aca="false">IF(B97="","",(IF(D97=$M$11,$N$11,IF(D97=$M$12,$N$12,$N$13))-E97)*C97*25)</f>
        <v>7.24999999999998</v>
      </c>
      <c r="G97" s="33" t="str">
        <f aca="false">CONCATENATE(B97,D97)</f>
        <v>CK1</v>
      </c>
      <c r="H97" s="33"/>
    </row>
    <row r="98" customFormat="false" ht="12.75" hidden="true" customHeight="false" outlineLevel="1" collapsed="false">
      <c r="A98" s="62" t="n">
        <v>36300</v>
      </c>
      <c r="B98" s="1" t="s">
        <v>41</v>
      </c>
      <c r="C98" s="63" t="n">
        <v>10</v>
      </c>
      <c r="D98" s="63" t="n">
        <v>2</v>
      </c>
      <c r="E98" s="64" t="n">
        <v>2.295</v>
      </c>
      <c r="F98" s="65" t="n">
        <f aca="false">IF(B98="","",(IF(D98=$M$11,$N$11,IF(D98=$M$12,$N$12,$N$13))-E98)*C98*25)</f>
        <v>41.25</v>
      </c>
      <c r="G98" s="33" t="str">
        <f aca="false">CONCATENATE(B98,D98)</f>
        <v>CK2</v>
      </c>
      <c r="H98" s="33"/>
    </row>
    <row r="99" customFormat="false" ht="12.75" hidden="true" customHeight="false" outlineLevel="1" collapsed="false">
      <c r="A99" s="62" t="n">
        <v>36300</v>
      </c>
      <c r="B99" s="1" t="s">
        <v>15</v>
      </c>
      <c r="C99" s="63" t="n">
        <v>10</v>
      </c>
      <c r="D99" s="63" t="n">
        <v>1</v>
      </c>
      <c r="E99" s="64" t="n">
        <v>2.265</v>
      </c>
      <c r="F99" s="65" t="n">
        <f aca="false">IF(B99="","",(IF(D99=$M$11,$N$11,IF(D99=$M$12,$N$12,$N$13))-E99)*C99*25)</f>
        <v>-9.75000000000004</v>
      </c>
      <c r="G99" s="33" t="str">
        <f aca="false">CONCATENATE(B99,D99)</f>
        <v>JB1</v>
      </c>
      <c r="H99" s="33"/>
    </row>
    <row r="100" customFormat="false" ht="12.75" hidden="true" customHeight="false" outlineLevel="1" collapsed="false">
      <c r="A100" s="62" t="n">
        <v>36300</v>
      </c>
      <c r="B100" s="1" t="s">
        <v>20</v>
      </c>
      <c r="C100" s="63" t="n">
        <v>5</v>
      </c>
      <c r="D100" s="63" t="n">
        <v>2</v>
      </c>
      <c r="E100" s="64" t="n">
        <v>2.285</v>
      </c>
      <c r="F100" s="65" t="n">
        <f aca="false">IF(B100="","",(IF(D100=$M$11,$N$11,IF(D100=$M$12,$N$12,$N$13))-E100)*C100*25)</f>
        <v>21.875</v>
      </c>
      <c r="G100" s="33" t="str">
        <f aca="false">CONCATENATE(B100,D100)</f>
        <v>RM2</v>
      </c>
      <c r="H100" s="33"/>
    </row>
    <row r="101" customFormat="false" ht="12.75" hidden="true" customHeight="false" outlineLevel="1" collapsed="false">
      <c r="A101" s="62" t="n">
        <v>36300</v>
      </c>
      <c r="B101" s="1" t="s">
        <v>15</v>
      </c>
      <c r="C101" s="63" t="n">
        <v>10</v>
      </c>
      <c r="D101" s="63" t="n">
        <v>2</v>
      </c>
      <c r="E101" s="64" t="n">
        <v>2.275</v>
      </c>
      <c r="F101" s="65" t="n">
        <f aca="false">IF(B101="","",(IF(D101=$M$11,$N$11,IF(D101=$M$12,$N$12,$N$13))-E101)*C101*25)</f>
        <v>46.25</v>
      </c>
      <c r="G101" s="33" t="str">
        <f aca="false">CONCATENATE(B101,D101)</f>
        <v>JB2</v>
      </c>
      <c r="H101" s="33"/>
    </row>
    <row r="102" customFormat="false" ht="12.75" hidden="true" customHeight="false" outlineLevel="1" collapsed="false">
      <c r="A102" s="62" t="n">
        <v>36300</v>
      </c>
      <c r="B102" s="1" t="s">
        <v>22</v>
      </c>
      <c r="C102" s="63" t="n">
        <v>-5</v>
      </c>
      <c r="D102" s="63" t="n">
        <v>1</v>
      </c>
      <c r="E102" s="64" t="n">
        <v>2.245</v>
      </c>
      <c r="F102" s="65" t="n">
        <f aca="false">IF(B102="","",(IF(D102=$M$11,$N$11,IF(D102=$M$12,$N$12,$N$13))-E102)*C102*25)</f>
        <v>2.37500000000002</v>
      </c>
      <c r="G102" s="33" t="str">
        <f aca="false">CONCATENATE(B102,D102)</f>
        <v>JK1</v>
      </c>
      <c r="H102" s="33"/>
    </row>
    <row r="103" customFormat="false" ht="12.75" hidden="true" customHeight="false" outlineLevel="1" collapsed="false">
      <c r="A103" s="62" t="n">
        <v>36300</v>
      </c>
      <c r="B103" s="1" t="s">
        <v>20</v>
      </c>
      <c r="C103" s="63" t="n">
        <v>5</v>
      </c>
      <c r="D103" s="63" t="n">
        <v>1</v>
      </c>
      <c r="E103" s="64" t="n">
        <v>2.245</v>
      </c>
      <c r="F103" s="65" t="n">
        <f aca="false">IF(B103="","",(IF(D103=$M$11,$N$11,IF(D103=$M$12,$N$12,$N$13))-E103)*C103*25)</f>
        <v>-2.37500000000002</v>
      </c>
      <c r="G103" s="33" t="str">
        <f aca="false">CONCATENATE(B103,D103)</f>
        <v>RM1</v>
      </c>
      <c r="H103" s="33"/>
    </row>
    <row r="104" customFormat="false" ht="12.75" hidden="true" customHeight="false" outlineLevel="1" collapsed="false">
      <c r="A104" s="62" t="n">
        <v>36300</v>
      </c>
      <c r="B104" s="1" t="s">
        <v>15</v>
      </c>
      <c r="C104" s="63" t="n">
        <v>-10</v>
      </c>
      <c r="D104" s="63" t="n">
        <v>1</v>
      </c>
      <c r="E104" s="64" t="n">
        <v>2.235</v>
      </c>
      <c r="F104" s="65" t="n">
        <f aca="false">IF(B104="","",(IF(D104=$M$11,$N$11,IF(D104=$M$12,$N$12,$N$13))-E104)*C104*25)</f>
        <v>2.24999999999997</v>
      </c>
      <c r="G104" s="33" t="str">
        <f aca="false">CONCATENATE(B104,D104)</f>
        <v>JB1</v>
      </c>
      <c r="H104" s="33"/>
    </row>
    <row r="105" customFormat="false" ht="12.75" hidden="true" customHeight="false" outlineLevel="1" collapsed="false">
      <c r="A105" s="62" t="n">
        <v>36300</v>
      </c>
      <c r="B105" s="1" t="s">
        <v>25</v>
      </c>
      <c r="C105" s="63" t="n">
        <v>-20</v>
      </c>
      <c r="D105" s="63" t="n">
        <v>2</v>
      </c>
      <c r="E105" s="64" t="n">
        <v>2.255</v>
      </c>
      <c r="F105" s="65" t="n">
        <f aca="false">IF(B105="","",(IF(D105=$M$11,$N$11,IF(D105=$M$12,$N$12,$N$13))-E105)*C105*25)</f>
        <v>-102.5</v>
      </c>
      <c r="G105" s="33" t="str">
        <f aca="false">CONCATENATE(B105,D105)</f>
        <v>EM2</v>
      </c>
      <c r="H105" s="33"/>
    </row>
    <row r="106" customFormat="false" ht="12.75" hidden="true" customHeight="false" outlineLevel="1" collapsed="false">
      <c r="A106" s="62" t="n">
        <v>36300</v>
      </c>
      <c r="B106" s="1" t="s">
        <v>15</v>
      </c>
      <c r="C106" s="63" t="n">
        <v>5</v>
      </c>
      <c r="D106" s="63" t="n">
        <v>2</v>
      </c>
      <c r="E106" s="64" t="n">
        <v>2.25</v>
      </c>
      <c r="F106" s="65" t="n">
        <f aca="false">IF(B106="","",(IF(D106=$M$11,$N$11,IF(D106=$M$12,$N$12,$N$13))-E106)*C106*25)</f>
        <v>26.25</v>
      </c>
      <c r="G106" s="33" t="str">
        <f aca="false">CONCATENATE(B106,D106)</f>
        <v>JB2</v>
      </c>
      <c r="H106" s="33"/>
    </row>
    <row r="107" customFormat="false" ht="12.75" hidden="true" customHeight="false" outlineLevel="1" collapsed="false">
      <c r="A107" s="62" t="n">
        <v>36300</v>
      </c>
      <c r="B107" s="1" t="s">
        <v>25</v>
      </c>
      <c r="C107" s="63" t="n">
        <v>20</v>
      </c>
      <c r="D107" s="63" t="n">
        <v>2</v>
      </c>
      <c r="E107" s="64" t="n">
        <v>2.245</v>
      </c>
      <c r="F107" s="65" t="n">
        <f aca="false">IF(B107="","",(IF(D107=$M$11,$N$11,IF(D107=$M$12,$N$12,$N$13))-E107)*C107*25)</f>
        <v>107.5</v>
      </c>
      <c r="G107" s="33" t="str">
        <f aca="false">CONCATENATE(B107,D107)</f>
        <v>EM2</v>
      </c>
      <c r="H107" s="33"/>
    </row>
    <row r="108" customFormat="false" ht="12.75" hidden="true" customHeight="false" outlineLevel="1" collapsed="false">
      <c r="A108" s="62" t="n">
        <v>36300</v>
      </c>
      <c r="B108" s="1" t="s">
        <v>22</v>
      </c>
      <c r="C108" s="63" t="n">
        <v>-5</v>
      </c>
      <c r="D108" s="63" t="n">
        <v>1</v>
      </c>
      <c r="E108" s="64" t="n">
        <v>2.245</v>
      </c>
      <c r="F108" s="65" t="n">
        <f aca="false">IF(B108="","",(IF(D108=$M$11,$N$11,IF(D108=$M$12,$N$12,$N$13))-E108)*C108*25)</f>
        <v>2.37500000000002</v>
      </c>
      <c r="G108" s="33" t="str">
        <f aca="false">CONCATENATE(B108,D108)</f>
        <v>JK1</v>
      </c>
      <c r="H108" s="33"/>
    </row>
    <row r="109" customFormat="false" ht="12.75" hidden="true" customHeight="false" outlineLevel="1" collapsed="false">
      <c r="A109" s="62" t="n">
        <v>36300</v>
      </c>
      <c r="B109" s="1" t="s">
        <v>25</v>
      </c>
      <c r="C109" s="63" t="n">
        <v>-20</v>
      </c>
      <c r="D109" s="63" t="n">
        <v>2</v>
      </c>
      <c r="E109" s="64" t="n">
        <v>2.235</v>
      </c>
      <c r="F109" s="65" t="n">
        <f aca="false">IF(B109="","",(IF(D109=$M$11,$N$11,IF(D109=$M$12,$N$12,$N$13))-E109)*C109*25)</f>
        <v>-112.5</v>
      </c>
      <c r="G109" s="33" t="str">
        <f aca="false">CONCATENATE(B109,D109)</f>
        <v>EM2</v>
      </c>
      <c r="H109" s="33"/>
    </row>
    <row r="110" customFormat="false" ht="12.75" hidden="true" customHeight="false" outlineLevel="1" collapsed="false">
      <c r="A110" s="62" t="n">
        <v>36300</v>
      </c>
      <c r="B110" s="1" t="s">
        <v>15</v>
      </c>
      <c r="C110" s="63" t="n">
        <v>-5</v>
      </c>
      <c r="D110" s="63" t="n">
        <v>2</v>
      </c>
      <c r="E110" s="64" t="n">
        <v>2.235</v>
      </c>
      <c r="F110" s="65" t="n">
        <f aca="false">IF(B110="","",(IF(D110=$M$11,$N$11,IF(D110=$M$12,$N$12,$N$13))-E110)*C110*25)</f>
        <v>-28.125</v>
      </c>
      <c r="G110" s="33" t="str">
        <f aca="false">CONCATENATE(B110,D110)</f>
        <v>JB2</v>
      </c>
      <c r="H110" s="33"/>
    </row>
    <row r="111" customFormat="false" ht="12.75" hidden="true" customHeight="false" outlineLevel="1" collapsed="false">
      <c r="A111" s="62" t="n">
        <v>36300</v>
      </c>
      <c r="B111" s="1" t="s">
        <v>25</v>
      </c>
      <c r="C111" s="63" t="n">
        <v>20</v>
      </c>
      <c r="D111" s="63" t="n">
        <v>2</v>
      </c>
      <c r="E111" s="64" t="n">
        <v>2.23</v>
      </c>
      <c r="F111" s="65" t="n">
        <f aca="false">IF(B111="","",(IF(D111=$M$11,$N$11,IF(D111=$M$12,$N$12,$N$13))-E111)*C111*25)</f>
        <v>115</v>
      </c>
      <c r="G111" s="33" t="str">
        <f aca="false">CONCATENATE(B111,D111)</f>
        <v>EM2</v>
      </c>
      <c r="H111" s="33"/>
    </row>
    <row r="112" customFormat="false" ht="12.75" hidden="true" customHeight="false" outlineLevel="1" collapsed="false">
      <c r="A112" s="62" t="n">
        <v>36300</v>
      </c>
      <c r="B112" s="1" t="s">
        <v>31</v>
      </c>
      <c r="C112" s="63" t="n">
        <v>-20</v>
      </c>
      <c r="D112" s="63" t="n">
        <v>1</v>
      </c>
      <c r="E112" s="64" t="n">
        <v>2.215</v>
      </c>
      <c r="F112" s="65" t="n">
        <f aca="false">IF(B112="","",(IF(D112=$M$11,$N$11,IF(D112=$M$12,$N$12,$N$13))-E112)*C112*25)</f>
        <v>-5.50000000000006</v>
      </c>
      <c r="G112" s="33" t="str">
        <f aca="false">CONCATENATE(B112,D112)</f>
        <v>MF1</v>
      </c>
      <c r="H112" s="33"/>
    </row>
    <row r="113" customFormat="false" ht="12.75" hidden="true" customHeight="false" outlineLevel="1" collapsed="false">
      <c r="A113" s="62" t="n">
        <v>36300</v>
      </c>
      <c r="B113" s="1" t="s">
        <v>34</v>
      </c>
      <c r="C113" s="63" t="n">
        <v>-20</v>
      </c>
      <c r="D113" s="63" t="n">
        <v>1</v>
      </c>
      <c r="E113" s="64" t="n">
        <v>2.215</v>
      </c>
      <c r="F113" s="65" t="n">
        <f aca="false">IF(B113="","",(IF(D113=$M$11,$N$11,IF(D113=$M$12,$N$12,$N$13))-E113)*C113*25)</f>
        <v>-5.50000000000006</v>
      </c>
      <c r="G113" s="33" t="str">
        <f aca="false">CONCATENATE(B113,D113)</f>
        <v>WK1</v>
      </c>
      <c r="H113" s="33"/>
    </row>
    <row r="114" customFormat="false" ht="12.75" hidden="true" customHeight="false" outlineLevel="1" collapsed="false">
      <c r="A114" s="62" t="n">
        <v>36300</v>
      </c>
      <c r="B114" s="1" t="s">
        <v>27</v>
      </c>
      <c r="C114" s="63" t="n">
        <v>-20</v>
      </c>
      <c r="D114" s="63" t="n">
        <v>2</v>
      </c>
      <c r="E114" s="64" t="n">
        <v>2.24</v>
      </c>
      <c r="F114" s="65" t="n">
        <f aca="false">IF(B114="","",(IF(D114=$M$11,$N$11,IF(D114=$M$12,$N$12,$N$13))-E114)*C114*25)</f>
        <v>-110</v>
      </c>
      <c r="G114" s="33" t="str">
        <f aca="false">CONCATENATE(B114,D114)</f>
        <v>DO2</v>
      </c>
      <c r="H114" s="33"/>
    </row>
    <row r="115" customFormat="false" ht="12.75" hidden="true" customHeight="false" outlineLevel="1" collapsed="false">
      <c r="A115" s="62" t="n">
        <v>36300</v>
      </c>
      <c r="B115" s="1" t="s">
        <v>25</v>
      </c>
      <c r="C115" s="63" t="n">
        <v>-10</v>
      </c>
      <c r="D115" s="63" t="n">
        <v>1</v>
      </c>
      <c r="E115" s="64" t="n">
        <v>2.215</v>
      </c>
      <c r="F115" s="65" t="n">
        <f aca="false">IF(B115="","",(IF(D115=$M$11,$N$11,IF(D115=$M$12,$N$12,$N$13))-E115)*C115*25)</f>
        <v>-2.75000000000003</v>
      </c>
      <c r="G115" s="33" t="str">
        <f aca="false">CONCATENATE(B115,D115)</f>
        <v>EM1</v>
      </c>
      <c r="H115" s="33"/>
    </row>
    <row r="116" customFormat="false" ht="12.75" hidden="true" customHeight="false" outlineLevel="1" collapsed="false">
      <c r="A116" s="62" t="n">
        <v>36300</v>
      </c>
      <c r="B116" s="1" t="s">
        <v>39</v>
      </c>
      <c r="C116" s="63" t="n">
        <v>-5</v>
      </c>
      <c r="D116" s="63" t="n">
        <v>1</v>
      </c>
      <c r="E116" s="64" t="n">
        <v>2.22</v>
      </c>
      <c r="F116" s="65" t="n">
        <f aca="false">IF(B116="","",(IF(D116=$M$11,$N$11,IF(D116=$M$12,$N$12,$N$13))-E116)*C116*25)</f>
        <v>-0.749999999999973</v>
      </c>
      <c r="G116" s="33" t="str">
        <f aca="false">CONCATENATE(B116,D116)</f>
        <v>SP1</v>
      </c>
      <c r="H116" s="33"/>
    </row>
    <row r="117" customFormat="false" ht="12.75" hidden="true" customHeight="false" outlineLevel="1" collapsed="false">
      <c r="A117" s="62" t="n">
        <v>36300</v>
      </c>
      <c r="B117" s="1" t="s">
        <v>27</v>
      </c>
      <c r="C117" s="63" t="n">
        <v>20</v>
      </c>
      <c r="D117" s="63" t="n">
        <v>2</v>
      </c>
      <c r="E117" s="64" t="n">
        <v>2.235</v>
      </c>
      <c r="F117" s="65" t="n">
        <f aca="false">IF(B117="","",(IF(D117=$M$11,$N$11,IF(D117=$M$12,$N$12,$N$13))-E117)*C117*25)</f>
        <v>112.5</v>
      </c>
      <c r="G117" s="33" t="str">
        <f aca="false">CONCATENATE(B117,D117)</f>
        <v>DO2</v>
      </c>
      <c r="H117" s="33"/>
    </row>
    <row r="118" customFormat="false" ht="12.75" hidden="true" customHeight="false" outlineLevel="1" collapsed="false">
      <c r="A118" s="62" t="n">
        <v>36300</v>
      </c>
      <c r="B118" s="1" t="s">
        <v>22</v>
      </c>
      <c r="C118" s="63" t="n">
        <v>5</v>
      </c>
      <c r="D118" s="63" t="n">
        <v>1</v>
      </c>
      <c r="E118" s="64" t="n">
        <v>2.205</v>
      </c>
      <c r="F118" s="65" t="n">
        <f aca="false">IF(B118="","",(IF(D118=$M$11,$N$11,IF(D118=$M$12,$N$12,$N$13))-E118)*C118*25)</f>
        <v>2.62499999999999</v>
      </c>
      <c r="G118" s="33" t="str">
        <f aca="false">CONCATENATE(B118,D118)</f>
        <v>JK1</v>
      </c>
      <c r="H118" s="33"/>
    </row>
    <row r="119" customFormat="false" ht="12.75" hidden="true" customHeight="false" outlineLevel="1" collapsed="false">
      <c r="A119" s="62" t="n">
        <v>36300</v>
      </c>
      <c r="B119" s="1" t="s">
        <v>39</v>
      </c>
      <c r="C119" s="63" t="n">
        <v>5</v>
      </c>
      <c r="D119" s="63" t="n">
        <v>1</v>
      </c>
      <c r="E119" s="64" t="n">
        <v>2.205</v>
      </c>
      <c r="F119" s="65" t="n">
        <f aca="false">IF(B119="","",(IF(D119=$M$11,$N$11,IF(D119=$M$12,$N$12,$N$13))-E119)*C119*25)</f>
        <v>2.62499999999999</v>
      </c>
      <c r="G119" s="33" t="str">
        <f aca="false">CONCATENATE(B119,D119)</f>
        <v>SP1</v>
      </c>
      <c r="H119" s="33"/>
    </row>
    <row r="120" customFormat="false" ht="12.75" hidden="true" customHeight="false" outlineLevel="1" collapsed="false">
      <c r="A120" s="62" t="n">
        <v>36300</v>
      </c>
      <c r="B120" s="1" t="s">
        <v>27</v>
      </c>
      <c r="C120" s="63" t="n">
        <v>-10</v>
      </c>
      <c r="D120" s="63" t="n">
        <v>2</v>
      </c>
      <c r="E120" s="64" t="n">
        <v>2.25</v>
      </c>
      <c r="F120" s="65" t="n">
        <f aca="false">IF(B120="","",(IF(D120=$M$11,$N$11,IF(D120=$M$12,$N$12,$N$13))-E120)*C120*25)</f>
        <v>-52.5</v>
      </c>
      <c r="G120" s="33" t="str">
        <f aca="false">CONCATENATE(B120,D120)</f>
        <v>DO2</v>
      </c>
      <c r="H120" s="33"/>
    </row>
    <row r="121" customFormat="false" ht="12.75" hidden="true" customHeight="false" outlineLevel="1" collapsed="false">
      <c r="A121" s="62" t="n">
        <v>36300</v>
      </c>
      <c r="B121" s="1" t="s">
        <v>27</v>
      </c>
      <c r="C121" s="63" t="n">
        <v>10</v>
      </c>
      <c r="D121" s="63" t="n">
        <v>1</v>
      </c>
      <c r="E121" s="64" t="n">
        <v>2.21</v>
      </c>
      <c r="F121" s="65" t="n">
        <f aca="false">IF(B121="","",(IF(D121=$M$11,$N$11,IF(D121=$M$12,$N$12,$N$13))-E121)*C121*25)</f>
        <v>4</v>
      </c>
      <c r="G121" s="33" t="str">
        <f aca="false">CONCATENATE(B121,D121)</f>
        <v>DO1</v>
      </c>
      <c r="H121" s="33"/>
    </row>
    <row r="122" customFormat="false" ht="12.75" hidden="true" customHeight="false" outlineLevel="1" collapsed="false">
      <c r="A122" s="62" t="n">
        <v>36300</v>
      </c>
      <c r="B122" s="1" t="s">
        <v>41</v>
      </c>
      <c r="C122" s="63" t="n">
        <v>-20</v>
      </c>
      <c r="D122" s="63" t="n">
        <v>1</v>
      </c>
      <c r="E122" s="64" t="n">
        <v>2.215</v>
      </c>
      <c r="F122" s="65" t="n">
        <f aca="false">IF(B122="","",(IF(D122=$M$11,$N$11,IF(D122=$M$12,$N$12,$N$13))-E122)*C122*25)</f>
        <v>-5.50000000000006</v>
      </c>
      <c r="G122" s="33" t="str">
        <f aca="false">CONCATENATE(B122,D122)</f>
        <v>CK1</v>
      </c>
      <c r="H122" s="33"/>
    </row>
    <row r="123" customFormat="false" ht="12.75" hidden="true" customHeight="false" outlineLevel="1" collapsed="false">
      <c r="A123" s="62" t="n">
        <v>36300</v>
      </c>
      <c r="B123" s="1" t="s">
        <v>37</v>
      </c>
      <c r="C123" s="63" t="n">
        <v>-10</v>
      </c>
      <c r="D123" s="63" t="n">
        <v>1</v>
      </c>
      <c r="E123" s="64" t="n">
        <v>2.24</v>
      </c>
      <c r="F123" s="65" t="n">
        <f aca="false">IF(B123="","",(IF(D123=$M$11,$N$11,IF(D123=$M$12,$N$12,$N$13))-E123)*C123*25)</f>
        <v>3.50000000000006</v>
      </c>
      <c r="G123" s="33" t="str">
        <f aca="false">CONCATENATE(B123,D123)</f>
        <v>TH1</v>
      </c>
      <c r="H123" s="33"/>
      <c r="I123" s="0" t="s">
        <v>52</v>
      </c>
    </row>
    <row r="124" customFormat="false" ht="12.75" hidden="true" customHeight="false" outlineLevel="1" collapsed="false">
      <c r="A124" s="62" t="n">
        <v>36301</v>
      </c>
      <c r="B124" s="1" t="s">
        <v>15</v>
      </c>
      <c r="C124" s="63" t="n">
        <v>-10</v>
      </c>
      <c r="D124" s="63" t="n">
        <v>1</v>
      </c>
      <c r="E124" s="64" t="n">
        <v>2.23</v>
      </c>
      <c r="F124" s="65" t="n">
        <f aca="false">IF(B124="","",(IF(D124=$M$11,$N$11,IF(D124=$M$12,$N$12,$N$13))-E124)*C124*25)</f>
        <v>1</v>
      </c>
      <c r="G124" s="33" t="str">
        <f aca="false">CONCATENATE(B124,D124)</f>
        <v>JB1</v>
      </c>
      <c r="H124" s="33"/>
    </row>
    <row r="125" customFormat="false" ht="12.75" hidden="true" customHeight="false" outlineLevel="1" collapsed="false">
      <c r="A125" s="62" t="n">
        <v>36301</v>
      </c>
      <c r="B125" s="1" t="s">
        <v>27</v>
      </c>
      <c r="C125" s="63" t="n">
        <v>-10</v>
      </c>
      <c r="D125" s="63" t="n">
        <v>1</v>
      </c>
      <c r="E125" s="64" t="n">
        <v>2.25</v>
      </c>
      <c r="F125" s="65" t="n">
        <f aca="false">IF(B125="","",(IF(D125=$M$11,$N$11,IF(D125=$M$12,$N$12,$N$13))-E125)*C125*25)</f>
        <v>6.00000000000001</v>
      </c>
      <c r="G125" s="33" t="str">
        <f aca="false">CONCATENATE(B125,D125)</f>
        <v>DO1</v>
      </c>
      <c r="H125" s="33"/>
    </row>
    <row r="126" customFormat="false" ht="12.75" hidden="true" customHeight="false" outlineLevel="1" collapsed="false">
      <c r="A126" s="62" t="n">
        <v>36301</v>
      </c>
      <c r="B126" s="1" t="s">
        <v>27</v>
      </c>
      <c r="C126" s="63" t="n">
        <v>10</v>
      </c>
      <c r="D126" s="63" t="n">
        <v>2</v>
      </c>
      <c r="E126" s="64" t="n">
        <v>2.26</v>
      </c>
      <c r="F126" s="65" t="n">
        <f aca="false">IF(B126="","",(IF(D126=$M$11,$N$11,IF(D126=$M$12,$N$12,$N$13))-E126)*C126*25)</f>
        <v>50</v>
      </c>
      <c r="G126" s="33" t="str">
        <f aca="false">CONCATENATE(B126,D126)</f>
        <v>DO2</v>
      </c>
      <c r="H126" s="33"/>
    </row>
    <row r="127" customFormat="false" ht="12.75" hidden="true" customHeight="false" outlineLevel="1" collapsed="false">
      <c r="A127" s="62" t="n">
        <v>36301</v>
      </c>
      <c r="B127" s="1" t="s">
        <v>20</v>
      </c>
      <c r="C127" s="63" t="n">
        <v>-20</v>
      </c>
      <c r="D127" s="63" t="n">
        <v>1</v>
      </c>
      <c r="E127" s="64" t="n">
        <v>2.23</v>
      </c>
      <c r="F127" s="65" t="n">
        <f aca="false">IF(B127="","",(IF(D127=$M$11,$N$11,IF(D127=$M$12,$N$12,$N$13))-E127)*C127*25)</f>
        <v>2</v>
      </c>
      <c r="G127" s="33" t="str">
        <f aca="false">CONCATENATE(B127,D127)</f>
        <v>RM1</v>
      </c>
      <c r="H127" s="33"/>
    </row>
    <row r="128" customFormat="false" ht="12.75" hidden="true" customHeight="false" outlineLevel="1" collapsed="false">
      <c r="A128" s="62" t="n">
        <v>36301</v>
      </c>
      <c r="B128" s="1" t="s">
        <v>25</v>
      </c>
      <c r="C128" s="63" t="n">
        <v>5</v>
      </c>
      <c r="D128" s="63" t="n">
        <v>1</v>
      </c>
      <c r="E128" s="64" t="n">
        <v>2.235</v>
      </c>
      <c r="F128" s="65" t="n">
        <f aca="false">IF(B128="","",(IF(D128=$M$11,$N$11,IF(D128=$M$12,$N$12,$N$13))-E128)*C128*25)</f>
        <v>-1.12499999999999</v>
      </c>
      <c r="G128" s="33" t="str">
        <f aca="false">CONCATENATE(B128,D128)</f>
        <v>EM1</v>
      </c>
      <c r="H128" s="33"/>
    </row>
    <row r="129" customFormat="false" ht="12.75" hidden="true" customHeight="false" outlineLevel="1" collapsed="false">
      <c r="A129" s="62" t="n">
        <v>36301</v>
      </c>
      <c r="B129" s="1" t="s">
        <v>41</v>
      </c>
      <c r="C129" s="63" t="n">
        <v>20</v>
      </c>
      <c r="D129" s="63" t="n">
        <v>1</v>
      </c>
      <c r="E129" s="64" t="n">
        <v>2.235</v>
      </c>
      <c r="F129" s="65" t="n">
        <f aca="false">IF(B129="","",(IF(D129=$M$11,$N$11,IF(D129=$M$12,$N$12,$N$13))-E129)*C129*25)</f>
        <v>-4.49999999999995</v>
      </c>
      <c r="G129" s="33" t="str">
        <f aca="false">CONCATENATE(B129,D129)</f>
        <v>CK1</v>
      </c>
      <c r="H129" s="33"/>
    </row>
    <row r="130" customFormat="false" ht="12.75" hidden="true" customHeight="false" outlineLevel="1" collapsed="false">
      <c r="A130" s="62" t="n">
        <v>36301</v>
      </c>
      <c r="B130" s="1" t="s">
        <v>20</v>
      </c>
      <c r="C130" s="63" t="n">
        <v>10</v>
      </c>
      <c r="D130" s="63" t="n">
        <v>1</v>
      </c>
      <c r="E130" s="64" t="n">
        <v>2.205</v>
      </c>
      <c r="F130" s="65" t="n">
        <f aca="false">IF(B130="","",(IF(D130=$M$11,$N$11,IF(D130=$M$12,$N$12,$N$13))-E130)*C130*25)</f>
        <v>5.24999999999998</v>
      </c>
      <c r="G130" s="33" t="str">
        <f aca="false">CONCATENATE(B130,D130)</f>
        <v>RM1</v>
      </c>
      <c r="H130" s="33"/>
    </row>
    <row r="131" customFormat="false" ht="12.75" hidden="true" customHeight="false" outlineLevel="1" collapsed="false">
      <c r="A131" s="62" t="n">
        <v>36301</v>
      </c>
      <c r="B131" s="1" t="s">
        <v>15</v>
      </c>
      <c r="C131" s="63" t="n">
        <v>10</v>
      </c>
      <c r="D131" s="63" t="n">
        <v>1</v>
      </c>
      <c r="E131" s="64" t="n">
        <v>2.2</v>
      </c>
      <c r="F131" s="65" t="n">
        <f aca="false">IF(B131="","",(IF(D131=$M$11,$N$11,IF(D131=$M$12,$N$12,$N$13))-E131)*C131*25)</f>
        <v>6.49999999999995</v>
      </c>
      <c r="G131" s="33" t="str">
        <f aca="false">CONCATENATE(B131,D131)</f>
        <v>JB1</v>
      </c>
      <c r="H131" s="33"/>
    </row>
    <row r="132" customFormat="false" ht="12.75" hidden="true" customHeight="false" outlineLevel="1" collapsed="false">
      <c r="A132" s="62" t="n">
        <v>36301</v>
      </c>
      <c r="B132" s="1" t="s">
        <v>31</v>
      </c>
      <c r="C132" s="63" t="n">
        <v>10</v>
      </c>
      <c r="D132" s="63" t="n">
        <v>1</v>
      </c>
      <c r="E132" s="64" t="n">
        <v>2.2</v>
      </c>
      <c r="F132" s="65" t="n">
        <f aca="false">IF(B132="","",(IF(D132=$M$11,$N$11,IF(D132=$M$12,$N$12,$N$13))-E132)*C132*25)</f>
        <v>6.49999999999995</v>
      </c>
      <c r="G132" s="33" t="str">
        <f aca="false">CONCATENATE(B132,D132)</f>
        <v>MF1</v>
      </c>
      <c r="H132" s="33"/>
    </row>
    <row r="133" customFormat="false" ht="12.75" hidden="true" customHeight="false" outlineLevel="1" collapsed="false">
      <c r="A133" s="62" t="n">
        <v>36301</v>
      </c>
      <c r="B133" s="1" t="s">
        <v>15</v>
      </c>
      <c r="C133" s="63" t="n">
        <v>-10</v>
      </c>
      <c r="D133" s="63" t="n">
        <v>2</v>
      </c>
      <c r="E133" s="64" t="n">
        <v>2.215</v>
      </c>
      <c r="F133" s="65" t="n">
        <f aca="false">IF(B133="","",(IF(D133=$M$11,$N$11,IF(D133=$M$12,$N$12,$N$13))-E133)*C133*25)</f>
        <v>-61.25</v>
      </c>
      <c r="G133" s="33" t="str">
        <f aca="false">CONCATENATE(B133,D133)</f>
        <v>JB2</v>
      </c>
      <c r="H133" s="33"/>
    </row>
    <row r="134" customFormat="false" ht="12.75" hidden="true" customHeight="false" outlineLevel="1" collapsed="false">
      <c r="A134" s="62" t="n">
        <v>36301</v>
      </c>
      <c r="B134" s="1" t="s">
        <v>31</v>
      </c>
      <c r="C134" s="63" t="n">
        <v>10</v>
      </c>
      <c r="D134" s="63" t="n">
        <v>1</v>
      </c>
      <c r="E134" s="64" t="n">
        <v>2.175</v>
      </c>
      <c r="F134" s="65" t="n">
        <f aca="false">IF(B134="","",(IF(D134=$M$11,$N$11,IF(D134=$M$12,$N$12,$N$13))-E134)*C134*25)</f>
        <v>12.75</v>
      </c>
      <c r="G134" s="33" t="str">
        <f aca="false">CONCATENATE(B134,D134)</f>
        <v>MF1</v>
      </c>
      <c r="H134" s="33"/>
    </row>
    <row r="135" customFormat="false" ht="12.75" hidden="true" customHeight="false" outlineLevel="1" collapsed="false">
      <c r="A135" s="62" t="n">
        <v>36301</v>
      </c>
      <c r="B135" s="1" t="s">
        <v>31</v>
      </c>
      <c r="C135" s="63" t="n">
        <v>-10</v>
      </c>
      <c r="D135" s="63" t="n">
        <v>1</v>
      </c>
      <c r="E135" s="64" t="n">
        <v>2.18</v>
      </c>
      <c r="F135" s="65" t="n">
        <f aca="false">IF(B135="","",(IF(D135=$M$11,$N$11,IF(D135=$M$12,$N$12,$N$13))-E135)*C135*25)</f>
        <v>-11.5</v>
      </c>
      <c r="G135" s="33" t="str">
        <f aca="false">CONCATENATE(B135,D135)</f>
        <v>MF1</v>
      </c>
      <c r="H135" s="33"/>
    </row>
    <row r="136" customFormat="false" ht="12.75" hidden="true" customHeight="false" outlineLevel="1" collapsed="false">
      <c r="A136" s="62" t="n">
        <v>36301</v>
      </c>
      <c r="B136" s="1" t="s">
        <v>31</v>
      </c>
      <c r="C136" s="63" t="n">
        <v>-10</v>
      </c>
      <c r="D136" s="63" t="n">
        <v>1</v>
      </c>
      <c r="E136" s="64" t="n">
        <v>2.185</v>
      </c>
      <c r="F136" s="65" t="n">
        <f aca="false">IF(B136="","",(IF(D136=$M$11,$N$11,IF(D136=$M$12,$N$12,$N$13))-E136)*C136*25)</f>
        <v>-10.25</v>
      </c>
      <c r="G136" s="33" t="str">
        <f aca="false">CONCATENATE(B136,D136)</f>
        <v>MF1</v>
      </c>
      <c r="H136" s="33"/>
    </row>
    <row r="137" customFormat="false" ht="12.75" hidden="true" customHeight="false" outlineLevel="1" collapsed="false">
      <c r="A137" s="62" t="n">
        <v>36301</v>
      </c>
      <c r="B137" s="1" t="s">
        <v>27</v>
      </c>
      <c r="C137" s="63" t="n">
        <v>-20</v>
      </c>
      <c r="D137" s="63" t="n">
        <v>1</v>
      </c>
      <c r="E137" s="64" t="n">
        <v>2.195</v>
      </c>
      <c r="F137" s="65" t="n">
        <f aca="false">IF(B137="","",(IF(D137=$M$11,$N$11,IF(D137=$M$12,$N$12,$N$13))-E137)*C137*25)</f>
        <v>-15.5000000000001</v>
      </c>
      <c r="G137" s="33" t="str">
        <f aca="false">CONCATENATE(B137,D137)</f>
        <v>DO1</v>
      </c>
      <c r="H137" s="33"/>
    </row>
    <row r="138" customFormat="false" ht="12.75" hidden="true" customHeight="false" outlineLevel="1" collapsed="false">
      <c r="A138" s="62" t="n">
        <v>36301</v>
      </c>
      <c r="B138" s="1" t="s">
        <v>22</v>
      </c>
      <c r="C138" s="63" t="n">
        <v>10</v>
      </c>
      <c r="D138" s="63" t="n">
        <v>2</v>
      </c>
      <c r="E138" s="64" t="n">
        <v>2.202</v>
      </c>
      <c r="F138" s="65" t="n">
        <f aca="false">IF(B138="","",(IF(D138=$M$11,$N$11,IF(D138=$M$12,$N$12,$N$13))-E138)*C138*25)</f>
        <v>64.5</v>
      </c>
      <c r="G138" s="33" t="str">
        <f aca="false">CONCATENATE(B138,D138)</f>
        <v>JK2</v>
      </c>
      <c r="H138" s="33"/>
    </row>
    <row r="139" customFormat="false" ht="12.75" hidden="true" customHeight="false" outlineLevel="1" collapsed="false">
      <c r="A139" s="62" t="n">
        <v>36301</v>
      </c>
      <c r="B139" s="1" t="s">
        <v>22</v>
      </c>
      <c r="C139" s="63" t="n">
        <v>-10</v>
      </c>
      <c r="D139" s="63" t="n">
        <v>1</v>
      </c>
      <c r="E139" s="64" t="n">
        <v>2.195</v>
      </c>
      <c r="F139" s="65" t="n">
        <f aca="false">IF(B139="","",(IF(D139=$M$11,$N$11,IF(D139=$M$12,$N$12,$N$13))-E139)*C139*25)</f>
        <v>-7.75000000000004</v>
      </c>
      <c r="G139" s="33" t="str">
        <f aca="false">CONCATENATE(B139,D139)</f>
        <v>JK1</v>
      </c>
      <c r="H139" s="33"/>
    </row>
    <row r="140" customFormat="false" ht="12.75" hidden="true" customHeight="false" outlineLevel="1" collapsed="false">
      <c r="A140" s="62" t="n">
        <v>36301</v>
      </c>
      <c r="B140" s="1" t="s">
        <v>22</v>
      </c>
      <c r="C140" s="63" t="n">
        <v>-10</v>
      </c>
      <c r="D140" s="63" t="n">
        <v>2</v>
      </c>
      <c r="E140" s="64" t="n">
        <v>2.22</v>
      </c>
      <c r="F140" s="65" t="n">
        <f aca="false">IF(B140="","",(IF(D140=$M$11,$N$11,IF(D140=$M$12,$N$12,$N$13))-E140)*C140*25)</f>
        <v>-59.9999999999999</v>
      </c>
      <c r="G140" s="33" t="str">
        <f aca="false">CONCATENATE(B140,D140)</f>
        <v>JK2</v>
      </c>
      <c r="H140" s="33"/>
    </row>
    <row r="141" customFormat="false" ht="12.75" hidden="true" customHeight="false" outlineLevel="1" collapsed="false">
      <c r="A141" s="62" t="n">
        <v>36301</v>
      </c>
      <c r="B141" s="1" t="s">
        <v>22</v>
      </c>
      <c r="C141" s="63" t="n">
        <v>10</v>
      </c>
      <c r="D141" s="63" t="n">
        <v>1</v>
      </c>
      <c r="E141" s="64" t="n">
        <v>2.2</v>
      </c>
      <c r="F141" s="65" t="n">
        <f aca="false">IF(B141="","",(IF(D141=$M$11,$N$11,IF(D141=$M$12,$N$12,$N$13))-E141)*C141*25)</f>
        <v>6.49999999999995</v>
      </c>
      <c r="G141" s="33" t="str">
        <f aca="false">CONCATENATE(B141,D141)</f>
        <v>JK1</v>
      </c>
      <c r="H141" s="33"/>
    </row>
    <row r="142" customFormat="false" ht="12.75" hidden="true" customHeight="false" outlineLevel="1" collapsed="false">
      <c r="A142" s="62" t="n">
        <v>36301</v>
      </c>
      <c r="B142" s="1" t="s">
        <v>31</v>
      </c>
      <c r="C142" s="63" t="n">
        <v>5</v>
      </c>
      <c r="D142" s="63" t="n">
        <v>1</v>
      </c>
      <c r="E142" s="64" t="n">
        <v>2.2</v>
      </c>
      <c r="F142" s="65" t="n">
        <f aca="false">IF(B142="","",(IF(D142=$M$11,$N$11,IF(D142=$M$12,$N$12,$N$13))-E142)*C142*25)</f>
        <v>3.24999999999998</v>
      </c>
      <c r="G142" s="33" t="str">
        <f aca="false">CONCATENATE(B142,D142)</f>
        <v>MF1</v>
      </c>
      <c r="H142" s="33"/>
    </row>
    <row r="143" customFormat="false" ht="12.75" hidden="true" customHeight="false" outlineLevel="1" collapsed="false">
      <c r="A143" s="62" t="n">
        <v>36301</v>
      </c>
      <c r="B143" s="1" t="s">
        <v>15</v>
      </c>
      <c r="C143" s="63" t="n">
        <v>10</v>
      </c>
      <c r="D143" s="63" t="n">
        <v>2</v>
      </c>
      <c r="E143" s="64" t="n">
        <v>2.235</v>
      </c>
      <c r="F143" s="65" t="n">
        <f aca="false">IF(B143="","",(IF(D143=$M$11,$N$11,IF(D143=$M$12,$N$12,$N$13))-E143)*C143*25)</f>
        <v>56.25</v>
      </c>
      <c r="G143" s="33" t="str">
        <f aca="false">CONCATENATE(B143,D143)</f>
        <v>JB2</v>
      </c>
      <c r="H143" s="33"/>
    </row>
    <row r="144" customFormat="false" ht="12.75" hidden="true" customHeight="false" outlineLevel="1" collapsed="false">
      <c r="A144" s="62" t="n">
        <v>36301</v>
      </c>
      <c r="B144" s="1" t="s">
        <v>17</v>
      </c>
      <c r="C144" s="63" t="n">
        <v>-20</v>
      </c>
      <c r="D144" s="63" t="n">
        <v>1</v>
      </c>
      <c r="E144" s="64" t="n">
        <v>2.22</v>
      </c>
      <c r="F144" s="65" t="n">
        <f aca="false">IF(B144="","",(IF(D144=$M$11,$N$11,IF(D144=$M$12,$N$12,$N$13))-E144)*C144*25)</f>
        <v>-2.99999999999989</v>
      </c>
      <c r="G144" s="33" t="str">
        <f aca="false">CONCATENATE(B144,D144)</f>
        <v>KS1</v>
      </c>
      <c r="H144" s="33"/>
    </row>
    <row r="145" customFormat="false" ht="12.75" hidden="true" customHeight="false" outlineLevel="1" collapsed="false">
      <c r="A145" s="62" t="n">
        <v>36301</v>
      </c>
      <c r="B145" s="1" t="s">
        <v>15</v>
      </c>
      <c r="C145" s="63" t="n">
        <v>-5</v>
      </c>
      <c r="D145" s="63" t="n">
        <v>2</v>
      </c>
      <c r="E145" s="64" t="n">
        <v>2.245</v>
      </c>
      <c r="F145" s="65" t="n">
        <f aca="false">IF(B145="","",(IF(D145=$M$11,$N$11,IF(D145=$M$12,$N$12,$N$13))-E145)*C145*25)</f>
        <v>-26.875</v>
      </c>
      <c r="G145" s="33" t="str">
        <f aca="false">CONCATENATE(B145,D145)</f>
        <v>JB2</v>
      </c>
      <c r="H145" s="33"/>
    </row>
    <row r="146" customFormat="false" ht="12.75" hidden="true" customHeight="false" outlineLevel="1" collapsed="false">
      <c r="A146" s="62" t="n">
        <v>36301</v>
      </c>
      <c r="B146" s="1" t="s">
        <v>15</v>
      </c>
      <c r="C146" s="63" t="n">
        <v>5</v>
      </c>
      <c r="D146" s="63" t="n">
        <v>1</v>
      </c>
      <c r="E146" s="64" t="n">
        <v>2.215</v>
      </c>
      <c r="F146" s="65" t="n">
        <f aca="false">IF(B146="","",(IF(D146=$M$11,$N$11,IF(D146=$M$12,$N$12,$N$13))-E146)*C146*25)</f>
        <v>1.37500000000002</v>
      </c>
      <c r="G146" s="33" t="str">
        <f aca="false">CONCATENATE(B146,D146)</f>
        <v>JB1</v>
      </c>
      <c r="H146" s="33"/>
    </row>
    <row r="147" customFormat="false" ht="12.75" hidden="true" customHeight="false" outlineLevel="1" collapsed="false">
      <c r="A147" s="62" t="n">
        <v>36301</v>
      </c>
      <c r="B147" s="1" t="s">
        <v>41</v>
      </c>
      <c r="C147" s="63" t="n">
        <v>-10</v>
      </c>
      <c r="D147" s="63" t="n">
        <v>1</v>
      </c>
      <c r="E147" s="64" t="n">
        <v>2.22</v>
      </c>
      <c r="F147" s="65" t="n">
        <f aca="false">IF(B147="","",(IF(D147=$M$11,$N$11,IF(D147=$M$12,$N$12,$N$13))-E147)*C147*25)</f>
        <v>-1.49999999999995</v>
      </c>
      <c r="G147" s="33" t="str">
        <f aca="false">CONCATENATE(B147,D147)</f>
        <v>CK1</v>
      </c>
      <c r="H147" s="33"/>
    </row>
    <row r="148" customFormat="false" ht="12.75" hidden="true" customHeight="false" outlineLevel="1" collapsed="false">
      <c r="A148" s="62" t="n">
        <v>36301</v>
      </c>
      <c r="B148" s="1" t="s">
        <v>15</v>
      </c>
      <c r="C148" s="63" t="n">
        <v>-5</v>
      </c>
      <c r="D148" s="63" t="n">
        <v>1</v>
      </c>
      <c r="E148" s="64" t="n">
        <v>2.22</v>
      </c>
      <c r="F148" s="65" t="n">
        <f aca="false">IF(B148="","",(IF(D148=$M$11,$N$11,IF(D148=$M$12,$N$12,$N$13))-E148)*C148*25)</f>
        <v>-0.749999999999973</v>
      </c>
      <c r="G148" s="33" t="str">
        <f aca="false">CONCATENATE(B148,D148)</f>
        <v>JB1</v>
      </c>
      <c r="H148" s="33"/>
    </row>
    <row r="149" customFormat="false" ht="12.75" hidden="true" customHeight="false" outlineLevel="1" collapsed="false">
      <c r="A149" s="62" t="n">
        <v>36301</v>
      </c>
      <c r="B149" s="1" t="s">
        <v>15</v>
      </c>
      <c r="C149" s="63" t="n">
        <v>-5</v>
      </c>
      <c r="D149" s="63" t="n">
        <v>1</v>
      </c>
      <c r="E149" s="64" t="n">
        <v>2.22</v>
      </c>
      <c r="F149" s="65" t="n">
        <f aca="false">IF(B149="","",(IF(D149=$M$11,$N$11,IF(D149=$M$12,$N$12,$N$13))-E149)*C149*25)</f>
        <v>-0.749999999999973</v>
      </c>
      <c r="G149" s="33" t="str">
        <f aca="false">CONCATENATE(B149,D149)</f>
        <v>JB1</v>
      </c>
      <c r="H149" s="33"/>
    </row>
    <row r="150" customFormat="false" ht="12.75" hidden="true" customHeight="false" outlineLevel="1" collapsed="false">
      <c r="A150" s="62" t="n">
        <v>36301</v>
      </c>
      <c r="B150" s="1" t="s">
        <v>27</v>
      </c>
      <c r="C150" s="63" t="n">
        <v>10</v>
      </c>
      <c r="D150" s="63" t="n">
        <v>1</v>
      </c>
      <c r="E150" s="64" t="n">
        <v>2.22</v>
      </c>
      <c r="F150" s="65" t="n">
        <f aca="false">IF(B150="","",(IF(D150=$M$11,$N$11,IF(D150=$M$12,$N$12,$N$13))-E150)*C150*25)</f>
        <v>1.49999999999995</v>
      </c>
      <c r="G150" s="33" t="str">
        <f aca="false">CONCATENATE(B150,D150)</f>
        <v>DO1</v>
      </c>
      <c r="H150" s="33"/>
      <c r="I150" s="0" t="s">
        <v>52</v>
      </c>
    </row>
    <row r="151" customFormat="false" ht="12.75" hidden="true" customHeight="false" outlineLevel="1" collapsed="false">
      <c r="A151" s="62" t="n">
        <v>36302</v>
      </c>
      <c r="B151" s="1" t="s">
        <v>25</v>
      </c>
      <c r="C151" s="63" t="n">
        <v>-10</v>
      </c>
      <c r="D151" s="63" t="n">
        <v>2</v>
      </c>
      <c r="E151" s="64" t="n">
        <v>2.235</v>
      </c>
      <c r="F151" s="65" t="n">
        <f aca="false">IF(B151="","",(IF(D151=$M$11,$N$11,IF(D151=$M$12,$N$12,$N$13))-E151)*C151*25)</f>
        <v>-56.25</v>
      </c>
      <c r="G151" s="33" t="str">
        <f aca="false">CONCATENATE(B151,D151)</f>
        <v>EM2</v>
      </c>
      <c r="H151" s="33"/>
    </row>
    <row r="152" customFormat="false" ht="12.75" hidden="true" customHeight="false" outlineLevel="1" collapsed="false">
      <c r="A152" s="62" t="n">
        <v>36302</v>
      </c>
      <c r="B152" s="1" t="s">
        <v>25</v>
      </c>
      <c r="C152" s="63" t="n">
        <v>10</v>
      </c>
      <c r="D152" s="63" t="n">
        <v>2</v>
      </c>
      <c r="E152" s="64" t="n">
        <v>2.22</v>
      </c>
      <c r="F152" s="65" t="n">
        <f aca="false">IF(B152="","",(IF(D152=$M$11,$N$11,IF(D152=$M$12,$N$12,$N$13))-E152)*C152*25)</f>
        <v>59.9999999999999</v>
      </c>
      <c r="G152" s="33" t="str">
        <f aca="false">CONCATENATE(B152,D152)</f>
        <v>EM2</v>
      </c>
      <c r="H152" s="33"/>
    </row>
    <row r="153" customFormat="false" ht="12.75" hidden="true" customHeight="false" outlineLevel="1" collapsed="false">
      <c r="A153" s="62" t="n">
        <v>36302</v>
      </c>
      <c r="B153" s="1" t="s">
        <v>34</v>
      </c>
      <c r="C153" s="63" t="n">
        <v>20</v>
      </c>
      <c r="D153" s="63" t="n">
        <v>1</v>
      </c>
      <c r="E153" s="64" t="n">
        <v>2.195</v>
      </c>
      <c r="F153" s="65" t="n">
        <f aca="false">IF(B153="","",(IF(D153=$M$11,$N$11,IF(D153=$M$12,$N$12,$N$13))-E153)*C153*25)</f>
        <v>15.5000000000001</v>
      </c>
      <c r="G153" s="33" t="str">
        <f aca="false">CONCATENATE(B153,D153)</f>
        <v>WK1</v>
      </c>
      <c r="H153" s="33"/>
    </row>
    <row r="154" customFormat="false" ht="12.75" hidden="true" customHeight="false" outlineLevel="1" collapsed="false">
      <c r="A154" s="62" t="n">
        <v>36302</v>
      </c>
      <c r="B154" s="1" t="s">
        <v>15</v>
      </c>
      <c r="C154" s="63" t="n">
        <v>5</v>
      </c>
      <c r="D154" s="63" t="n">
        <v>1</v>
      </c>
      <c r="E154" s="64" t="n">
        <v>2.195</v>
      </c>
      <c r="F154" s="65" t="n">
        <f aca="false">IF(B154="","",(IF(D154=$M$11,$N$11,IF(D154=$M$12,$N$12,$N$13))-E154)*C154*25)</f>
        <v>3.87500000000002</v>
      </c>
      <c r="G154" s="33" t="str">
        <f aca="false">CONCATENATE(B154,D154)</f>
        <v>JB1</v>
      </c>
      <c r="H154" s="33"/>
    </row>
    <row r="155" customFormat="false" ht="12.75" hidden="true" customHeight="false" outlineLevel="1" collapsed="false">
      <c r="A155" s="62" t="n">
        <v>36302</v>
      </c>
      <c r="B155" s="1" t="s">
        <v>41</v>
      </c>
      <c r="C155" s="63" t="n">
        <v>10</v>
      </c>
      <c r="D155" s="63" t="n">
        <v>1</v>
      </c>
      <c r="E155" s="64" t="n">
        <v>2.19</v>
      </c>
      <c r="F155" s="65" t="n">
        <f aca="false">IF(B155="","",(IF(D155=$M$11,$N$11,IF(D155=$M$12,$N$12,$N$13))-E155)*C155*25)</f>
        <v>9.00000000000001</v>
      </c>
      <c r="G155" s="33" t="str">
        <f aca="false">CONCATENATE(B155,D155)</f>
        <v>CK1</v>
      </c>
      <c r="H155" s="33"/>
    </row>
    <row r="156" customFormat="false" ht="12.75" hidden="true" customHeight="false" outlineLevel="1" collapsed="false">
      <c r="A156" s="62" t="n">
        <v>36302</v>
      </c>
      <c r="B156" s="1" t="s">
        <v>29</v>
      </c>
      <c r="C156" s="63" t="n">
        <v>-10</v>
      </c>
      <c r="D156" s="63" t="n">
        <v>2</v>
      </c>
      <c r="E156" s="64" t="n">
        <v>2.21</v>
      </c>
      <c r="F156" s="65" t="n">
        <f aca="false">IF(B156="","",(IF(D156=$M$11,$N$11,IF(D156=$M$12,$N$12,$N$13))-E156)*C156*25)</f>
        <v>-62.5</v>
      </c>
      <c r="G156" s="33" t="str">
        <f aca="false">CONCATENATE(B156,D156)</f>
        <v>GM2</v>
      </c>
      <c r="H156" s="33"/>
    </row>
    <row r="157" customFormat="false" ht="12.75" hidden="true" customHeight="false" outlineLevel="1" collapsed="false">
      <c r="A157" s="62" t="n">
        <v>36302</v>
      </c>
      <c r="B157" s="1" t="s">
        <v>25</v>
      </c>
      <c r="C157" s="63" t="n">
        <v>-10</v>
      </c>
      <c r="D157" s="63" t="n">
        <v>1</v>
      </c>
      <c r="E157" s="64" t="n">
        <v>2.185</v>
      </c>
      <c r="F157" s="65" t="n">
        <f aca="false">IF(B157="","",(IF(D157=$M$11,$N$11,IF(D157=$M$12,$N$12,$N$13))-E157)*C157*25)</f>
        <v>-10.25</v>
      </c>
      <c r="G157" s="33" t="str">
        <f aca="false">CONCATENATE(B157,D157)</f>
        <v>EM1</v>
      </c>
      <c r="H157" s="33"/>
    </row>
    <row r="158" customFormat="false" ht="12.75" hidden="true" customHeight="false" outlineLevel="1" collapsed="false">
      <c r="A158" s="62" t="n">
        <v>36302</v>
      </c>
      <c r="B158" s="1" t="s">
        <v>29</v>
      </c>
      <c r="C158" s="63" t="n">
        <v>10</v>
      </c>
      <c r="D158" s="63" t="n">
        <v>1</v>
      </c>
      <c r="E158" s="64" t="n">
        <v>2.185</v>
      </c>
      <c r="F158" s="65" t="n">
        <f aca="false">IF(B158="","",(IF(D158=$M$11,$N$11,IF(D158=$M$12,$N$12,$N$13))-E158)*C158*25)</f>
        <v>10.25</v>
      </c>
      <c r="G158" s="33" t="str">
        <f aca="false">CONCATENATE(B158,D158)</f>
        <v>GM1</v>
      </c>
      <c r="H158" s="33"/>
    </row>
    <row r="159" customFormat="false" ht="12.75" hidden="true" customHeight="false" outlineLevel="1" collapsed="false">
      <c r="A159" s="62" t="n">
        <v>36302</v>
      </c>
      <c r="B159" s="1" t="s">
        <v>17</v>
      </c>
      <c r="C159" s="63" t="n">
        <v>20</v>
      </c>
      <c r="D159" s="63" t="n">
        <v>1</v>
      </c>
      <c r="E159" s="64" t="n">
        <v>2.18</v>
      </c>
      <c r="F159" s="65" t="n">
        <f aca="false">IF(B159="","",(IF(D159=$M$11,$N$11,IF(D159=$M$12,$N$12,$N$13))-E159)*C159*25)</f>
        <v>22.9999999999999</v>
      </c>
      <c r="G159" s="33" t="str">
        <f aca="false">CONCATENATE(B159,D159)</f>
        <v>KS1</v>
      </c>
      <c r="H159" s="33"/>
    </row>
    <row r="160" customFormat="false" ht="12.75" hidden="true" customHeight="false" outlineLevel="1" collapsed="false">
      <c r="A160" s="62" t="n">
        <v>36302</v>
      </c>
      <c r="B160" s="1" t="s">
        <v>15</v>
      </c>
      <c r="C160" s="63" t="n">
        <v>-5</v>
      </c>
      <c r="D160" s="63" t="n">
        <v>1</v>
      </c>
      <c r="E160" s="64" t="n">
        <v>2.185</v>
      </c>
      <c r="F160" s="65" t="n">
        <f aca="false">IF(B160="","",(IF(D160=$M$11,$N$11,IF(D160=$M$12,$N$12,$N$13))-E160)*C160*25)</f>
        <v>-5.12499999999999</v>
      </c>
      <c r="G160" s="33" t="str">
        <f aca="false">CONCATENATE(B160,D160)</f>
        <v>JB1</v>
      </c>
      <c r="H160" s="33"/>
    </row>
    <row r="161" customFormat="false" ht="12.75" hidden="true" customHeight="false" outlineLevel="1" collapsed="false">
      <c r="A161" s="62" t="n">
        <v>36302</v>
      </c>
      <c r="B161" s="1" t="s">
        <v>25</v>
      </c>
      <c r="C161" s="63" t="n">
        <v>5</v>
      </c>
      <c r="D161" s="63" t="n">
        <v>1</v>
      </c>
      <c r="E161" s="64" t="n">
        <v>2.165</v>
      </c>
      <c r="F161" s="65" t="n">
        <f aca="false">IF(B161="","",(IF(D161=$M$11,$N$11,IF(D161=$M$12,$N$12,$N$13))-E161)*C161*25)</f>
        <v>7.62499999999999</v>
      </c>
      <c r="G161" s="33" t="str">
        <f aca="false">CONCATENATE(B161,D161)</f>
        <v>EM1</v>
      </c>
      <c r="H161" s="33"/>
    </row>
    <row r="162" customFormat="false" ht="12.75" hidden="true" customHeight="false" outlineLevel="1" collapsed="false">
      <c r="A162" s="62" t="n">
        <v>36302</v>
      </c>
      <c r="B162" s="1" t="s">
        <v>15</v>
      </c>
      <c r="C162" s="63" t="n">
        <v>5</v>
      </c>
      <c r="D162" s="63" t="n">
        <v>1</v>
      </c>
      <c r="E162" s="64" t="n">
        <v>2.165</v>
      </c>
      <c r="F162" s="65" t="n">
        <f aca="false">IF(B162="","",(IF(D162=$M$11,$N$11,IF(D162=$M$12,$N$12,$N$13))-E162)*C162*25)</f>
        <v>7.62499999999999</v>
      </c>
      <c r="G162" s="33" t="str">
        <f aca="false">CONCATENATE(B162,D162)</f>
        <v>JB1</v>
      </c>
      <c r="H162" s="33"/>
    </row>
    <row r="163" customFormat="false" ht="12.75" hidden="true" customHeight="false" outlineLevel="1" collapsed="false">
      <c r="A163" s="62" t="n">
        <v>36302</v>
      </c>
      <c r="B163" s="1" t="s">
        <v>15</v>
      </c>
      <c r="C163" s="63" t="n">
        <v>5</v>
      </c>
      <c r="D163" s="63" t="n">
        <v>2</v>
      </c>
      <c r="E163" s="64" t="n">
        <v>2.19</v>
      </c>
      <c r="F163" s="65" t="n">
        <f aca="false">IF(B163="","",(IF(D163=$M$11,$N$11,IF(D163=$M$12,$N$12,$N$13))-E163)*C163*25)</f>
        <v>33.75</v>
      </c>
      <c r="G163" s="33" t="str">
        <f aca="false">CONCATENATE(B163,D163)</f>
        <v>JB2</v>
      </c>
      <c r="H163" s="33"/>
    </row>
    <row r="164" customFormat="false" ht="12.75" hidden="true" customHeight="false" outlineLevel="1" collapsed="false">
      <c r="A164" s="62" t="n">
        <v>36302</v>
      </c>
      <c r="B164" s="1" t="s">
        <v>39</v>
      </c>
      <c r="C164" s="63" t="n">
        <v>10</v>
      </c>
      <c r="D164" s="63" t="n">
        <v>1</v>
      </c>
      <c r="E164" s="64" t="n">
        <v>2.16</v>
      </c>
      <c r="F164" s="65" t="n">
        <f aca="false">IF(B164="","",(IF(D164=$M$11,$N$11,IF(D164=$M$12,$N$12,$N$13))-E164)*C164*25)</f>
        <v>16.5</v>
      </c>
      <c r="G164" s="33" t="str">
        <f aca="false">CONCATENATE(B164,D164)</f>
        <v>SP1</v>
      </c>
      <c r="H164" s="33"/>
    </row>
    <row r="165" customFormat="false" ht="12.75" hidden="true" customHeight="false" outlineLevel="1" collapsed="false">
      <c r="A165" s="62" t="n">
        <v>36302</v>
      </c>
      <c r="B165" s="1" t="s">
        <v>20</v>
      </c>
      <c r="C165" s="63" t="n">
        <v>10</v>
      </c>
      <c r="D165" s="63" t="n">
        <v>2</v>
      </c>
      <c r="E165" s="64" t="n">
        <v>2.195</v>
      </c>
      <c r="F165" s="65" t="n">
        <f aca="false">IF(B165="","",(IF(D165=$M$11,$N$11,IF(D165=$M$12,$N$12,$N$13))-E165)*C165*25)</f>
        <v>66.25</v>
      </c>
      <c r="G165" s="33" t="str">
        <f aca="false">CONCATENATE(B165,D165)</f>
        <v>RM2</v>
      </c>
      <c r="H165" s="33"/>
    </row>
    <row r="166" customFormat="false" ht="12.75" hidden="true" customHeight="false" outlineLevel="1" collapsed="false">
      <c r="A166" s="62" t="n">
        <v>36302</v>
      </c>
      <c r="B166" s="1" t="s">
        <v>20</v>
      </c>
      <c r="C166" s="63" t="n">
        <v>-10</v>
      </c>
      <c r="D166" s="63" t="n">
        <v>1</v>
      </c>
      <c r="E166" s="64" t="n">
        <v>2.175</v>
      </c>
      <c r="F166" s="65" t="n">
        <f aca="false">IF(B166="","",(IF(D166=$M$11,$N$11,IF(D166=$M$12,$N$12,$N$13))-E166)*C166*25)</f>
        <v>-12.75</v>
      </c>
      <c r="G166" s="33" t="str">
        <f aca="false">CONCATENATE(B166,D166)</f>
        <v>RM1</v>
      </c>
      <c r="H166" s="33"/>
    </row>
    <row r="167" customFormat="false" ht="12.75" hidden="true" customHeight="false" outlineLevel="1" collapsed="false">
      <c r="A167" s="62" t="n">
        <v>36302</v>
      </c>
      <c r="B167" s="1" t="s">
        <v>15</v>
      </c>
      <c r="C167" s="63" t="n">
        <v>-10</v>
      </c>
      <c r="D167" s="63" t="n">
        <v>2</v>
      </c>
      <c r="E167" s="64" t="n">
        <v>2.195</v>
      </c>
      <c r="F167" s="65" t="n">
        <f aca="false">IF(B167="","",(IF(D167=$M$11,$N$11,IF(D167=$M$12,$N$12,$N$13))-E167)*C167*25)</f>
        <v>-66.25</v>
      </c>
      <c r="G167" s="33" t="str">
        <f aca="false">CONCATENATE(B167,D167)</f>
        <v>JB2</v>
      </c>
      <c r="H167" s="33"/>
    </row>
    <row r="168" customFormat="false" ht="12.75" hidden="true" customHeight="false" outlineLevel="1" collapsed="false">
      <c r="A168" s="62" t="n">
        <v>36302</v>
      </c>
      <c r="B168" s="1" t="s">
        <v>20</v>
      </c>
      <c r="C168" s="63" t="n">
        <v>10</v>
      </c>
      <c r="D168" s="63" t="n">
        <v>1</v>
      </c>
      <c r="E168" s="64" t="n">
        <v>2.165</v>
      </c>
      <c r="F168" s="65" t="n">
        <f aca="false">IF(B168="","",(IF(D168=$M$11,$N$11,IF(D168=$M$12,$N$12,$N$13))-E168)*C168*25)</f>
        <v>15.25</v>
      </c>
      <c r="G168" s="33" t="str">
        <f aca="false">CONCATENATE(B168,D168)</f>
        <v>RM1</v>
      </c>
      <c r="H168" s="33"/>
    </row>
    <row r="169" customFormat="false" ht="12.75" hidden="true" customHeight="false" outlineLevel="1" collapsed="false">
      <c r="A169" s="62" t="n">
        <v>36302</v>
      </c>
      <c r="B169" s="1" t="s">
        <v>15</v>
      </c>
      <c r="C169" s="63" t="n">
        <v>10</v>
      </c>
      <c r="D169" s="63" t="n">
        <v>2</v>
      </c>
      <c r="E169" s="64" t="n">
        <v>2.17</v>
      </c>
      <c r="F169" s="65" t="n">
        <f aca="false">IF(B169="","",(IF(D169=$M$11,$N$11,IF(D169=$M$12,$N$12,$N$13))-E169)*C169*25)</f>
        <v>72.5</v>
      </c>
      <c r="G169" s="33" t="str">
        <f aca="false">CONCATENATE(B169,D169)</f>
        <v>JB2</v>
      </c>
      <c r="H169" s="33"/>
    </row>
    <row r="170" customFormat="false" ht="12.75" hidden="true" customHeight="false" outlineLevel="1" collapsed="false">
      <c r="A170" s="62" t="n">
        <v>36302</v>
      </c>
      <c r="B170" s="1" t="s">
        <v>31</v>
      </c>
      <c r="C170" s="63" t="n">
        <v>15</v>
      </c>
      <c r="D170" s="63" t="n">
        <v>1</v>
      </c>
      <c r="E170" s="64" t="n">
        <v>2.14</v>
      </c>
      <c r="F170" s="65" t="n">
        <f aca="false">IF(B170="","",(IF(D170=$M$11,$N$11,IF(D170=$M$12,$N$12,$N$13))-E170)*C170*25)</f>
        <v>32.2499999999999</v>
      </c>
      <c r="G170" s="33" t="str">
        <f aca="false">CONCATENATE(B170,D170)</f>
        <v>MF1</v>
      </c>
      <c r="H170" s="33"/>
    </row>
    <row r="171" customFormat="false" ht="12.75" hidden="true" customHeight="false" outlineLevel="1" collapsed="false">
      <c r="A171" s="62" t="n">
        <v>36302</v>
      </c>
      <c r="B171" s="1" t="s">
        <v>31</v>
      </c>
      <c r="C171" s="63" t="n">
        <v>-15</v>
      </c>
      <c r="D171" s="63" t="n">
        <v>1</v>
      </c>
      <c r="E171" s="64" t="n">
        <v>2.16</v>
      </c>
      <c r="F171" s="65" t="n">
        <f aca="false">IF(B171="","",(IF(D171=$M$11,$N$11,IF(D171=$M$12,$N$12,$N$13))-E171)*C171*25)</f>
        <v>-24.7499999999999</v>
      </c>
      <c r="G171" s="33" t="str">
        <f aca="false">CONCATENATE(B171,D171)</f>
        <v>MF1</v>
      </c>
      <c r="H171" s="33"/>
    </row>
    <row r="172" customFormat="false" ht="12.75" hidden="true" customHeight="false" outlineLevel="1" collapsed="false">
      <c r="A172" s="62" t="n">
        <v>36302</v>
      </c>
      <c r="B172" s="1" t="s">
        <v>31</v>
      </c>
      <c r="C172" s="63" t="n">
        <v>-5</v>
      </c>
      <c r="D172" s="63" t="n">
        <v>1</v>
      </c>
      <c r="E172" s="64" t="n">
        <v>2.165</v>
      </c>
      <c r="F172" s="65" t="n">
        <f aca="false">IF(B172="","",(IF(D172=$M$11,$N$11,IF(D172=$M$12,$N$12,$N$13))-E172)*C172*25)</f>
        <v>-7.62499999999999</v>
      </c>
      <c r="G172" s="33" t="str">
        <f aca="false">CONCATENATE(B172,D172)</f>
        <v>MF1</v>
      </c>
      <c r="H172" s="33"/>
    </row>
    <row r="173" customFormat="false" ht="12.75" hidden="true" customHeight="false" outlineLevel="1" collapsed="false">
      <c r="A173" s="62" t="n">
        <v>36302</v>
      </c>
      <c r="B173" s="1" t="s">
        <v>31</v>
      </c>
      <c r="C173" s="63" t="n">
        <v>10</v>
      </c>
      <c r="D173" s="63" t="n">
        <v>1</v>
      </c>
      <c r="E173" s="64" t="n">
        <v>2.16</v>
      </c>
      <c r="F173" s="65" t="n">
        <f aca="false">IF(B173="","",(IF(D173=$M$11,$N$11,IF(D173=$M$12,$N$12,$N$13))-E173)*C173*25)</f>
        <v>16.5</v>
      </c>
      <c r="G173" s="33" t="str">
        <f aca="false">CONCATENATE(B173,D173)</f>
        <v>MF1</v>
      </c>
      <c r="H173" s="33"/>
    </row>
    <row r="174" customFormat="false" ht="12.75" hidden="true" customHeight="false" outlineLevel="1" collapsed="false">
      <c r="A174" s="62" t="n">
        <v>36302</v>
      </c>
      <c r="B174" s="1" t="s">
        <v>41</v>
      </c>
      <c r="C174" s="63" t="n">
        <v>-20</v>
      </c>
      <c r="D174" s="63" t="n">
        <v>1</v>
      </c>
      <c r="E174" s="64" t="n">
        <v>2.16</v>
      </c>
      <c r="F174" s="65" t="n">
        <f aca="false">IF(B174="","",(IF(D174=$M$11,$N$11,IF(D174=$M$12,$N$12,$N$13))-E174)*C174*25)</f>
        <v>-32.9999999999999</v>
      </c>
      <c r="G174" s="33" t="str">
        <f aca="false">CONCATENATE(B174,D174)</f>
        <v>CK1</v>
      </c>
      <c r="H174" s="33"/>
    </row>
    <row r="175" customFormat="false" ht="12.75" hidden="true" customHeight="false" outlineLevel="1" collapsed="false">
      <c r="A175" s="62" t="n">
        <v>36302</v>
      </c>
      <c r="B175" s="1" t="s">
        <v>17</v>
      </c>
      <c r="C175" s="63" t="n">
        <v>-20</v>
      </c>
      <c r="D175" s="63" t="n">
        <v>1</v>
      </c>
      <c r="E175" s="64" t="n">
        <v>2.18</v>
      </c>
      <c r="F175" s="65" t="n">
        <f aca="false">IF(B175="","",(IF(D175=$M$11,$N$11,IF(D175=$M$12,$N$12,$N$13))-E175)*C175*25)</f>
        <v>-22.9999999999999</v>
      </c>
      <c r="G175" s="33" t="str">
        <f aca="false">CONCATENATE(B175,D175)</f>
        <v>KS1</v>
      </c>
      <c r="H175" s="33"/>
    </row>
    <row r="176" customFormat="false" ht="12.75" hidden="true" customHeight="false" outlineLevel="1" collapsed="false">
      <c r="A176" s="62" t="n">
        <v>36302</v>
      </c>
      <c r="B176" s="1" t="s">
        <v>17</v>
      </c>
      <c r="C176" s="63" t="n">
        <v>20</v>
      </c>
      <c r="D176" s="63" t="n">
        <v>1</v>
      </c>
      <c r="E176" s="64" t="n">
        <v>2.17</v>
      </c>
      <c r="F176" s="65" t="n">
        <f aca="false">IF(B176="","",(IF(D176=$M$11,$N$11,IF(D176=$M$12,$N$12,$N$13))-E176)*C176*25)</f>
        <v>28</v>
      </c>
      <c r="G176" s="33" t="str">
        <f aca="false">CONCATENATE(B176,D176)</f>
        <v>KS1</v>
      </c>
      <c r="H176" s="33"/>
    </row>
    <row r="177" customFormat="false" ht="12.75" hidden="true" customHeight="false" outlineLevel="1" collapsed="false">
      <c r="A177" s="62" t="n">
        <v>36302</v>
      </c>
      <c r="B177" s="1" t="s">
        <v>17</v>
      </c>
      <c r="C177" s="63" t="n">
        <v>-20</v>
      </c>
      <c r="D177" s="63" t="n">
        <v>1</v>
      </c>
      <c r="E177" s="64" t="n">
        <v>2.175</v>
      </c>
      <c r="F177" s="65" t="n">
        <f aca="false">IF(B177="","",(IF(D177=$M$11,$N$11,IF(D177=$M$12,$N$12,$N$13))-E177)*C177*25)</f>
        <v>-25.5000000000001</v>
      </c>
      <c r="G177" s="33" t="str">
        <f aca="false">CONCATENATE(B177,D177)</f>
        <v>KS1</v>
      </c>
      <c r="H177" s="33"/>
    </row>
    <row r="178" customFormat="false" ht="12.75" hidden="true" customHeight="false" outlineLevel="1" collapsed="false">
      <c r="A178" s="62" t="n">
        <v>36302</v>
      </c>
      <c r="B178" s="1" t="s">
        <v>25</v>
      </c>
      <c r="C178" s="63" t="n">
        <v>-5</v>
      </c>
      <c r="D178" s="63" t="n">
        <v>1</v>
      </c>
      <c r="E178" s="64" t="n">
        <v>2.175</v>
      </c>
      <c r="F178" s="65" t="n">
        <f aca="false">IF(B178="","",(IF(D178=$M$11,$N$11,IF(D178=$M$12,$N$12,$N$13))-E178)*C178*25)</f>
        <v>-6.37500000000002</v>
      </c>
      <c r="G178" s="33" t="str">
        <f aca="false">CONCATENATE(B178,D178)</f>
        <v>EM1</v>
      </c>
      <c r="H178" s="33"/>
    </row>
    <row r="179" customFormat="false" ht="12.75" hidden="true" customHeight="false" outlineLevel="1" collapsed="false">
      <c r="A179" s="62" t="n">
        <v>36302</v>
      </c>
      <c r="B179" s="1" t="s">
        <v>20</v>
      </c>
      <c r="C179" s="63" t="n">
        <v>-10</v>
      </c>
      <c r="D179" s="63" t="n">
        <v>2</v>
      </c>
      <c r="E179" s="64" t="n">
        <v>2.19</v>
      </c>
      <c r="F179" s="65" t="n">
        <f aca="false">IF(B179="","",(IF(D179=$M$11,$N$11,IF(D179=$M$12,$N$12,$N$13))-E179)*C179*25)</f>
        <v>-67.5</v>
      </c>
      <c r="G179" s="33" t="str">
        <f aca="false">CONCATENATE(B179,D179)</f>
        <v>RM2</v>
      </c>
      <c r="H179" s="33"/>
    </row>
    <row r="180" customFormat="false" ht="12.75" hidden="true" customHeight="false" outlineLevel="1" collapsed="false">
      <c r="A180" s="62" t="n">
        <v>36302</v>
      </c>
      <c r="B180" s="1" t="s">
        <v>39</v>
      </c>
      <c r="C180" s="63" t="n">
        <v>-10</v>
      </c>
      <c r="D180" s="63" t="n">
        <v>1</v>
      </c>
      <c r="E180" s="64" t="n">
        <v>2.175</v>
      </c>
      <c r="F180" s="65" t="n">
        <f aca="false">IF(B180="","",(IF(D180=$M$11,$N$11,IF(D180=$M$12,$N$12,$N$13))-E180)*C180*25)</f>
        <v>-12.75</v>
      </c>
      <c r="G180" s="33" t="str">
        <f aca="false">CONCATENATE(B180,D180)</f>
        <v>SP1</v>
      </c>
      <c r="H180" s="33"/>
    </row>
    <row r="181" customFormat="false" ht="12.75" hidden="true" customHeight="false" outlineLevel="1" collapsed="false">
      <c r="A181" s="62" t="n">
        <v>36302</v>
      </c>
      <c r="B181" s="1" t="s">
        <v>39</v>
      </c>
      <c r="C181" s="63" t="n">
        <v>-10</v>
      </c>
      <c r="D181" s="63" t="n">
        <v>2</v>
      </c>
      <c r="E181" s="64" t="n">
        <v>2.19</v>
      </c>
      <c r="F181" s="65" t="n">
        <f aca="false">IF(B181="","",(IF(D181=$M$11,$N$11,IF(D181=$M$12,$N$12,$N$13))-E181)*C181*25)</f>
        <v>-67.5</v>
      </c>
      <c r="G181" s="33" t="str">
        <f aca="false">CONCATENATE(B181,D181)</f>
        <v>SP2</v>
      </c>
      <c r="H181" s="33"/>
    </row>
    <row r="182" customFormat="false" ht="12.75" hidden="true" customHeight="false" outlineLevel="1" collapsed="false">
      <c r="A182" s="62" t="n">
        <v>36302</v>
      </c>
      <c r="B182" s="1" t="s">
        <v>41</v>
      </c>
      <c r="C182" s="63" t="n">
        <v>10</v>
      </c>
      <c r="D182" s="63" t="n">
        <v>1</v>
      </c>
      <c r="E182" s="64" t="n">
        <v>2.135</v>
      </c>
      <c r="F182" s="65" t="n">
        <f aca="false">IF(B182="","",(IF(D182=$M$11,$N$11,IF(D182=$M$12,$N$12,$N$13))-E182)*C182*25)</f>
        <v>22.7500000000001</v>
      </c>
      <c r="G182" s="33" t="str">
        <f aca="false">CONCATENATE(B182,D182)</f>
        <v>CK1</v>
      </c>
      <c r="H182" s="33"/>
      <c r="I182" s="0" t="s">
        <v>52</v>
      </c>
    </row>
    <row r="183" customFormat="false" ht="12.75" hidden="true" customHeight="false" outlineLevel="1" collapsed="false">
      <c r="A183" s="62" t="n">
        <v>36305</v>
      </c>
      <c r="B183" s="1" t="s">
        <v>34</v>
      </c>
      <c r="C183" s="63" t="n">
        <v>-20</v>
      </c>
      <c r="D183" s="63" t="n">
        <v>1</v>
      </c>
      <c r="E183" s="64" t="n">
        <v>2.16</v>
      </c>
      <c r="F183" s="65" t="n">
        <f aca="false">IF(B183="","",(IF(D183=$M$11,$N$11,IF(D183=$M$12,$N$12,$N$13))-E183)*C183*25)</f>
        <v>-32.9999999999999</v>
      </c>
      <c r="G183" s="33" t="str">
        <f aca="false">CONCATENATE(B183,D183)</f>
        <v>WK1</v>
      </c>
      <c r="H183" s="33"/>
    </row>
    <row r="184" customFormat="false" ht="12.75" hidden="true" customHeight="false" outlineLevel="1" collapsed="false">
      <c r="A184" s="62" t="n">
        <v>36305</v>
      </c>
      <c r="B184" s="1" t="s">
        <v>20</v>
      </c>
      <c r="C184" s="63" t="n">
        <v>-10</v>
      </c>
      <c r="D184" s="63" t="n">
        <v>2</v>
      </c>
      <c r="E184" s="64" t="n">
        <v>2.195</v>
      </c>
      <c r="F184" s="65" t="n">
        <f aca="false">IF(B184="","",(IF(D184=$M$11,$N$11,IF(D184=$M$12,$N$12,$N$13))-E184)*C184*25)</f>
        <v>-66.25</v>
      </c>
      <c r="G184" s="33" t="str">
        <f aca="false">CONCATENATE(B184,D184)</f>
        <v>RM2</v>
      </c>
      <c r="H184" s="33"/>
    </row>
    <row r="185" customFormat="false" ht="12.75" hidden="true" customHeight="false" outlineLevel="1" collapsed="false">
      <c r="A185" s="62" t="n">
        <v>36305</v>
      </c>
      <c r="B185" s="1" t="s">
        <v>25</v>
      </c>
      <c r="C185" s="63" t="n">
        <v>-25</v>
      </c>
      <c r="D185" s="63" t="n">
        <v>1</v>
      </c>
      <c r="E185" s="64" t="n">
        <v>2.18</v>
      </c>
      <c r="F185" s="65" t="n">
        <f aca="false">IF(B185="","",(IF(D185=$M$11,$N$11,IF(D185=$M$12,$N$12,$N$13))-E185)*C185*25)</f>
        <v>-28.7499999999999</v>
      </c>
      <c r="G185" s="33" t="str">
        <f aca="false">CONCATENATE(B185,D185)</f>
        <v>EM1</v>
      </c>
      <c r="H185" s="33"/>
    </row>
    <row r="186" customFormat="false" ht="12.75" hidden="true" customHeight="false" outlineLevel="1" collapsed="false">
      <c r="A186" s="62" t="n">
        <v>36305</v>
      </c>
      <c r="B186" s="1" t="s">
        <v>25</v>
      </c>
      <c r="C186" s="63" t="n">
        <v>20</v>
      </c>
      <c r="D186" s="63" t="n">
        <v>2</v>
      </c>
      <c r="E186" s="64" t="n">
        <v>2.195</v>
      </c>
      <c r="F186" s="65" t="n">
        <f aca="false">IF(B186="","",(IF(D186=$M$11,$N$11,IF(D186=$M$12,$N$12,$N$13))-E186)*C186*25)</f>
        <v>132.5</v>
      </c>
      <c r="G186" s="33" t="str">
        <f aca="false">CONCATENATE(B186,D186)</f>
        <v>EM2</v>
      </c>
      <c r="H186" s="33"/>
    </row>
    <row r="187" customFormat="false" ht="12.75" hidden="true" customHeight="false" outlineLevel="1" collapsed="false">
      <c r="A187" s="62" t="n">
        <v>36305</v>
      </c>
      <c r="B187" s="1" t="s">
        <v>34</v>
      </c>
      <c r="C187" s="63" t="n">
        <v>10</v>
      </c>
      <c r="D187" s="63" t="n">
        <v>1</v>
      </c>
      <c r="E187" s="64" t="n">
        <v>2.19</v>
      </c>
      <c r="F187" s="65" t="n">
        <f aca="false">IF(B187="","",(IF(D187=$M$11,$N$11,IF(D187=$M$12,$N$12,$N$13))-E187)*C187*25)</f>
        <v>9.00000000000001</v>
      </c>
      <c r="G187" s="33" t="str">
        <f aca="false">CONCATENATE(B187,D187)</f>
        <v>WK1</v>
      </c>
      <c r="H187" s="33"/>
    </row>
    <row r="188" customFormat="false" ht="12.75" hidden="true" customHeight="false" outlineLevel="1" collapsed="false">
      <c r="A188" s="62" t="n">
        <v>36305</v>
      </c>
      <c r="B188" s="1" t="s">
        <v>34</v>
      </c>
      <c r="C188" s="63" t="n">
        <v>-10</v>
      </c>
      <c r="D188" s="63" t="n">
        <v>2</v>
      </c>
      <c r="E188" s="64" t="n">
        <v>2.185</v>
      </c>
      <c r="F188" s="65" t="n">
        <f aca="false">IF(B188="","",(IF(D188=$M$11,$N$11,IF(D188=$M$12,$N$12,$N$13))-E188)*C188*25)</f>
        <v>-68.75</v>
      </c>
      <c r="G188" s="33" t="str">
        <f aca="false">CONCATENATE(B188,D188)</f>
        <v>WK2</v>
      </c>
      <c r="H188" s="33"/>
    </row>
    <row r="189" customFormat="false" ht="12.75" hidden="true" customHeight="false" outlineLevel="1" collapsed="false">
      <c r="A189" s="62" t="n">
        <v>36305</v>
      </c>
      <c r="B189" s="1" t="s">
        <v>29</v>
      </c>
      <c r="C189" s="63" t="n">
        <v>-20</v>
      </c>
      <c r="D189" s="63" t="n">
        <v>1</v>
      </c>
      <c r="E189" s="64" t="n">
        <v>2.185</v>
      </c>
      <c r="F189" s="65" t="n">
        <f aca="false">IF(B189="","",(IF(D189=$M$11,$N$11,IF(D189=$M$12,$N$12,$N$13))-E189)*C189*25)</f>
        <v>-20.5</v>
      </c>
      <c r="G189" s="33" t="str">
        <f aca="false">CONCATENATE(B189,D189)</f>
        <v>GM1</v>
      </c>
      <c r="H189" s="33"/>
    </row>
    <row r="190" customFormat="false" ht="12.75" hidden="true" customHeight="false" outlineLevel="1" collapsed="false">
      <c r="A190" s="62" t="n">
        <v>36305</v>
      </c>
      <c r="B190" s="1" t="s">
        <v>29</v>
      </c>
      <c r="C190" s="63" t="n">
        <v>10</v>
      </c>
      <c r="D190" s="63" t="n">
        <v>2</v>
      </c>
      <c r="E190" s="64" t="n">
        <v>2.195</v>
      </c>
      <c r="F190" s="65" t="n">
        <f aca="false">IF(B190="","",(IF(D190=$M$11,$N$11,IF(D190=$M$12,$N$12,$N$13))-E190)*C190*25)</f>
        <v>66.25</v>
      </c>
      <c r="G190" s="33" t="str">
        <f aca="false">CONCATENATE(B190,D190)</f>
        <v>GM2</v>
      </c>
      <c r="H190" s="33"/>
    </row>
    <row r="191" customFormat="false" ht="12.75" hidden="true" customHeight="false" outlineLevel="1" collapsed="false">
      <c r="A191" s="62" t="n">
        <v>36305</v>
      </c>
      <c r="B191" s="1" t="s">
        <v>34</v>
      </c>
      <c r="C191" s="63" t="n">
        <v>20</v>
      </c>
      <c r="D191" s="63" t="n">
        <v>2</v>
      </c>
      <c r="E191" s="64" t="n">
        <v>2.196</v>
      </c>
      <c r="F191" s="65" t="n">
        <f aca="false">IF(B191="","",(IF(D191=$M$11,$N$11,IF(D191=$M$12,$N$12,$N$13))-E191)*C191*25)</f>
        <v>132</v>
      </c>
      <c r="G191" s="33" t="str">
        <f aca="false">CONCATENATE(B191,D191)</f>
        <v>WK2</v>
      </c>
      <c r="H191" s="33"/>
    </row>
    <row r="192" customFormat="false" ht="12.75" hidden="true" customHeight="false" outlineLevel="1" collapsed="false">
      <c r="A192" s="62" t="n">
        <v>36305</v>
      </c>
      <c r="B192" s="1" t="s">
        <v>34</v>
      </c>
      <c r="C192" s="63" t="n">
        <v>-20</v>
      </c>
      <c r="D192" s="63" t="n">
        <v>1</v>
      </c>
      <c r="E192" s="64" t="n">
        <v>2.18</v>
      </c>
      <c r="F192" s="65" t="n">
        <f aca="false">IF(B192="","",(IF(D192=$M$11,$N$11,IF(D192=$M$12,$N$12,$N$13))-E192)*C192*25)</f>
        <v>-22.9999999999999</v>
      </c>
      <c r="G192" s="33" t="str">
        <f aca="false">CONCATENATE(B192,D192)</f>
        <v>WK1</v>
      </c>
      <c r="H192" s="33"/>
    </row>
    <row r="193" customFormat="false" ht="12.75" hidden="true" customHeight="false" outlineLevel="1" collapsed="false">
      <c r="A193" s="62" t="n">
        <v>36305</v>
      </c>
      <c r="B193" s="1" t="s">
        <v>15</v>
      </c>
      <c r="C193" s="63" t="n">
        <v>-5</v>
      </c>
      <c r="D193" s="63" t="n">
        <v>2</v>
      </c>
      <c r="E193" s="64" t="n">
        <v>2.205</v>
      </c>
      <c r="F193" s="65" t="n">
        <f aca="false">IF(B193="","",(IF(D193=$M$11,$N$11,IF(D193=$M$12,$N$12,$N$13))-E193)*C193*25)</f>
        <v>-31.875</v>
      </c>
      <c r="G193" s="33" t="str">
        <f aca="false">CONCATENATE(B193,D193)</f>
        <v>JB2</v>
      </c>
      <c r="H193" s="33"/>
    </row>
    <row r="194" customFormat="false" ht="12.75" hidden="true" customHeight="false" outlineLevel="1" collapsed="false">
      <c r="A194" s="62" t="n">
        <v>36305</v>
      </c>
      <c r="B194" s="1" t="s">
        <v>29</v>
      </c>
      <c r="C194" s="63" t="n">
        <v>10</v>
      </c>
      <c r="D194" s="63" t="n">
        <v>1</v>
      </c>
      <c r="E194" s="64" t="n">
        <v>2.192</v>
      </c>
      <c r="F194" s="65" t="n">
        <f aca="false">IF(B194="","",(IF(D194=$M$11,$N$11,IF(D194=$M$12,$N$12,$N$13))-E194)*C194*25)</f>
        <v>8.49999999999995</v>
      </c>
      <c r="G194" s="33" t="str">
        <f aca="false">CONCATENATE(B194,D194)</f>
        <v>GM1</v>
      </c>
      <c r="H194" s="33"/>
    </row>
    <row r="195" customFormat="false" ht="12.75" hidden="true" customHeight="false" outlineLevel="1" collapsed="false">
      <c r="A195" s="62" t="n">
        <v>36305</v>
      </c>
      <c r="B195" s="1" t="s">
        <v>22</v>
      </c>
      <c r="C195" s="63" t="n">
        <v>10</v>
      </c>
      <c r="D195" s="63" t="n">
        <v>1</v>
      </c>
      <c r="E195" s="64" t="n">
        <v>2.205</v>
      </c>
      <c r="F195" s="65" t="n">
        <f aca="false">IF(B195="","",(IF(D195=$M$11,$N$11,IF(D195=$M$12,$N$12,$N$13))-E195)*C195*25)</f>
        <v>5.24999999999998</v>
      </c>
      <c r="G195" s="33" t="str">
        <f aca="false">CONCATENATE(B195,D195)</f>
        <v>JK1</v>
      </c>
      <c r="H195" s="33"/>
    </row>
    <row r="196" customFormat="false" ht="12.75" hidden="true" customHeight="false" outlineLevel="1" collapsed="false">
      <c r="A196" s="62" t="n">
        <v>36305</v>
      </c>
      <c r="B196" s="1" t="s">
        <v>34</v>
      </c>
      <c r="C196" s="63" t="n">
        <v>10</v>
      </c>
      <c r="D196" s="63" t="n">
        <v>1</v>
      </c>
      <c r="E196" s="64" t="n">
        <v>2.148</v>
      </c>
      <c r="F196" s="65" t="n">
        <f aca="false">IF(B196="","",(IF(D196=$M$11,$N$11,IF(D196=$M$12,$N$12,$N$13))-E196)*C196*25)</f>
        <v>19.5</v>
      </c>
      <c r="G196" s="33" t="str">
        <f aca="false">CONCATENATE(B196,D196)</f>
        <v>WK1</v>
      </c>
      <c r="H196" s="33"/>
      <c r="I196" s="0" t="s">
        <v>52</v>
      </c>
    </row>
    <row r="197" customFormat="false" ht="12.75" hidden="true" customHeight="false" outlineLevel="1" collapsed="false">
      <c r="A197" s="62" t="n">
        <v>36306</v>
      </c>
      <c r="B197" s="1" t="s">
        <v>15</v>
      </c>
      <c r="C197" s="63" t="n">
        <v>-5</v>
      </c>
      <c r="D197" s="63" t="n">
        <v>1</v>
      </c>
      <c r="E197" s="64" t="n">
        <v>2.225</v>
      </c>
      <c r="F197" s="65" t="n">
        <f aca="false">IF(B197="","",(IF(D197=$M$11,$N$11,IF(D197=$M$12,$N$12,$N$13))-E197)*C197*25)</f>
        <v>-0.124999999999986</v>
      </c>
      <c r="G197" s="33" t="str">
        <f aca="false">CONCATENATE(B197,D197)</f>
        <v>JB1</v>
      </c>
      <c r="H197" s="33"/>
    </row>
    <row r="198" customFormat="false" ht="12.75" hidden="true" customHeight="false" outlineLevel="1" collapsed="false">
      <c r="A198" s="62" t="n">
        <v>36306</v>
      </c>
      <c r="B198" s="1" t="s">
        <v>17</v>
      </c>
      <c r="C198" s="63" t="n">
        <v>20</v>
      </c>
      <c r="D198" s="63" t="n">
        <v>1</v>
      </c>
      <c r="E198" s="64" t="n">
        <v>2.225</v>
      </c>
      <c r="F198" s="65" t="n">
        <f aca="false">IF(B198="","",(IF(D198=$M$11,$N$11,IF(D198=$M$12,$N$12,$N$13))-E198)*C198*25)</f>
        <v>0.499999999999945</v>
      </c>
      <c r="G198" s="33" t="str">
        <f aca="false">CONCATENATE(B198,D198)</f>
        <v>KS1</v>
      </c>
      <c r="H198" s="33"/>
    </row>
    <row r="199" customFormat="false" ht="12.75" hidden="true" customHeight="false" outlineLevel="1" collapsed="false">
      <c r="A199" s="62" t="n">
        <v>36306</v>
      </c>
      <c r="B199" s="1" t="s">
        <v>22</v>
      </c>
      <c r="C199" s="63" t="n">
        <v>-5</v>
      </c>
      <c r="D199" s="63" t="n">
        <v>2</v>
      </c>
      <c r="E199" s="64" t="n">
        <v>2.245</v>
      </c>
      <c r="F199" s="65" t="n">
        <f aca="false">IF(B199="","",(IF(D199=$M$11,$N$11,IF(D199=$M$12,$N$12,$N$13))-E199)*C199*25)</f>
        <v>-26.875</v>
      </c>
      <c r="G199" s="33" t="str">
        <f aca="false">CONCATENATE(B199,D199)</f>
        <v>JK2</v>
      </c>
      <c r="H199" s="33"/>
    </row>
    <row r="200" customFormat="false" ht="12.75" hidden="true" customHeight="false" outlineLevel="1" collapsed="false">
      <c r="A200" s="62" t="n">
        <v>36306</v>
      </c>
      <c r="B200" s="1" t="s">
        <v>25</v>
      </c>
      <c r="C200" s="63" t="n">
        <v>20</v>
      </c>
      <c r="D200" s="63" t="n">
        <v>1</v>
      </c>
      <c r="E200" s="64" t="n">
        <v>2.225</v>
      </c>
      <c r="F200" s="65" t="n">
        <f aca="false">IF(B200="","",(IF(D200=$M$11,$N$11,IF(D200=$M$12,$N$12,$N$13))-E200)*C200*25)</f>
        <v>0.499999999999945</v>
      </c>
      <c r="G200" s="33" t="str">
        <f aca="false">CONCATENATE(B200,D200)</f>
        <v>EM1</v>
      </c>
      <c r="H200" s="33"/>
    </row>
    <row r="201" customFormat="false" ht="12.75" hidden="true" customHeight="false" outlineLevel="1" collapsed="false">
      <c r="A201" s="62" t="n">
        <v>36306</v>
      </c>
      <c r="B201" s="1" t="s">
        <v>25</v>
      </c>
      <c r="C201" s="63" t="n">
        <v>-20</v>
      </c>
      <c r="D201" s="63" t="n">
        <v>2</v>
      </c>
      <c r="E201" s="64" t="n">
        <v>2.245</v>
      </c>
      <c r="F201" s="65" t="n">
        <f aca="false">IF(B201="","",(IF(D201=$M$11,$N$11,IF(D201=$M$12,$N$12,$N$13))-E201)*C201*25)</f>
        <v>-107.5</v>
      </c>
      <c r="G201" s="33" t="str">
        <f aca="false">CONCATENATE(B201,D201)</f>
        <v>EM2</v>
      </c>
      <c r="H201" s="33"/>
    </row>
    <row r="202" customFormat="false" ht="12.75" hidden="true" customHeight="false" outlineLevel="1" collapsed="false">
      <c r="A202" s="62" t="n">
        <v>36306</v>
      </c>
      <c r="B202" s="1" t="s">
        <v>22</v>
      </c>
      <c r="C202" s="63" t="n">
        <v>-5</v>
      </c>
      <c r="D202" s="63" t="n">
        <v>1</v>
      </c>
      <c r="E202" s="64" t="n">
        <v>2.225</v>
      </c>
      <c r="F202" s="65" t="n">
        <f aca="false">IF(B202="","",(IF(D202=$M$11,$N$11,IF(D202=$M$12,$N$12,$N$13))-E202)*C202*25)</f>
        <v>-0.124999999999986</v>
      </c>
      <c r="G202" s="33" t="str">
        <f aca="false">CONCATENATE(B202,D202)</f>
        <v>JK1</v>
      </c>
      <c r="H202" s="33"/>
    </row>
    <row r="203" customFormat="false" ht="12.75" hidden="true" customHeight="false" outlineLevel="1" collapsed="false">
      <c r="A203" s="62" t="n">
        <v>36306</v>
      </c>
      <c r="B203" s="1" t="s">
        <v>17</v>
      </c>
      <c r="C203" s="63" t="n">
        <v>-20</v>
      </c>
      <c r="D203" s="63" t="n">
        <v>1</v>
      </c>
      <c r="E203" s="64" t="n">
        <v>2.23</v>
      </c>
      <c r="F203" s="65" t="n">
        <f aca="false">IF(B203="","",(IF(D203=$M$11,$N$11,IF(D203=$M$12,$N$12,$N$13))-E203)*C203*25)</f>
        <v>2</v>
      </c>
      <c r="G203" s="33" t="str">
        <f aca="false">CONCATENATE(B203,D203)</f>
        <v>KS1</v>
      </c>
      <c r="H203" s="33"/>
    </row>
    <row r="204" customFormat="false" ht="12.75" hidden="true" customHeight="false" outlineLevel="1" collapsed="false">
      <c r="A204" s="62" t="n">
        <v>36306</v>
      </c>
      <c r="B204" s="1" t="s">
        <v>20</v>
      </c>
      <c r="C204" s="63" t="n">
        <v>10</v>
      </c>
      <c r="D204" s="63" t="n">
        <v>2</v>
      </c>
      <c r="E204" s="64" t="n">
        <v>2.235</v>
      </c>
      <c r="F204" s="65" t="n">
        <f aca="false">IF(B204="","",(IF(D204=$M$11,$N$11,IF(D204=$M$12,$N$12,$N$13))-E204)*C204*25)</f>
        <v>56.25</v>
      </c>
      <c r="G204" s="33" t="str">
        <f aca="false">CONCATENATE(B204,D204)</f>
        <v>RM2</v>
      </c>
      <c r="H204" s="33"/>
    </row>
    <row r="205" customFormat="false" ht="12.75" hidden="true" customHeight="false" outlineLevel="1" collapsed="false">
      <c r="A205" s="62" t="n">
        <v>36306</v>
      </c>
      <c r="B205" s="1" t="s">
        <v>17</v>
      </c>
      <c r="C205" s="63" t="n">
        <v>10</v>
      </c>
      <c r="D205" s="63" t="n">
        <v>1</v>
      </c>
      <c r="E205" s="64" t="n">
        <v>2.215</v>
      </c>
      <c r="F205" s="65" t="n">
        <f aca="false">IF(B205="","",(IF(D205=$M$11,$N$11,IF(D205=$M$12,$N$12,$N$13))-E205)*C205*25)</f>
        <v>2.75000000000003</v>
      </c>
      <c r="G205" s="33" t="str">
        <f aca="false">CONCATENATE(B205,D205)</f>
        <v>KS1</v>
      </c>
      <c r="H205" s="33"/>
    </row>
    <row r="206" customFormat="false" ht="12.75" hidden="true" customHeight="false" outlineLevel="1" collapsed="false">
      <c r="A206" s="62" t="n">
        <v>36306</v>
      </c>
      <c r="B206" s="1" t="s">
        <v>17</v>
      </c>
      <c r="C206" s="63" t="n">
        <v>10</v>
      </c>
      <c r="D206" s="63" t="n">
        <v>2</v>
      </c>
      <c r="E206" s="64" t="n">
        <v>2.23</v>
      </c>
      <c r="F206" s="65" t="n">
        <f aca="false">IF(B206="","",(IF(D206=$M$11,$N$11,IF(D206=$M$12,$N$12,$N$13))-E206)*C206*25)</f>
        <v>57.5</v>
      </c>
      <c r="G206" s="33" t="str">
        <f aca="false">CONCATENATE(B206,D206)</f>
        <v>KS2</v>
      </c>
      <c r="H206" s="33"/>
    </row>
    <row r="207" customFormat="false" ht="12.75" hidden="true" customHeight="false" outlineLevel="1" collapsed="false">
      <c r="A207" s="62" t="n">
        <v>36306</v>
      </c>
      <c r="B207" s="1" t="s">
        <v>17</v>
      </c>
      <c r="C207" s="63" t="n">
        <v>-10</v>
      </c>
      <c r="D207" s="63" t="n">
        <v>2</v>
      </c>
      <c r="E207" s="64" t="n">
        <v>2.235</v>
      </c>
      <c r="F207" s="65" t="n">
        <f aca="false">IF(B207="","",(IF(D207=$M$11,$N$11,IF(D207=$M$12,$N$12,$N$13))-E207)*C207*25)</f>
        <v>-56.25</v>
      </c>
      <c r="G207" s="33" t="str">
        <f aca="false">CONCATENATE(B207,D207)</f>
        <v>KS2</v>
      </c>
      <c r="H207" s="33"/>
    </row>
    <row r="208" customFormat="false" ht="12.75" hidden="true" customHeight="false" outlineLevel="1" collapsed="false">
      <c r="A208" s="62" t="n">
        <v>36306</v>
      </c>
      <c r="B208" s="1" t="s">
        <v>17</v>
      </c>
      <c r="C208" s="63" t="n">
        <v>-10</v>
      </c>
      <c r="D208" s="63" t="n">
        <v>2</v>
      </c>
      <c r="E208" s="64" t="n">
        <v>2.24</v>
      </c>
      <c r="F208" s="65" t="n">
        <f aca="false">IF(B208="","",(IF(D208=$M$11,$N$11,IF(D208=$M$12,$N$12,$N$13))-E208)*C208*25)</f>
        <v>-54.9999999999999</v>
      </c>
      <c r="G208" s="33" t="str">
        <f aca="false">CONCATENATE(B208,D208)</f>
        <v>KS2</v>
      </c>
      <c r="H208" s="33"/>
    </row>
    <row r="209" customFormat="false" ht="12.75" hidden="true" customHeight="false" outlineLevel="1" collapsed="false">
      <c r="A209" s="62" t="n">
        <v>36306</v>
      </c>
      <c r="B209" s="1" t="s">
        <v>20</v>
      </c>
      <c r="C209" s="63" t="n">
        <v>10</v>
      </c>
      <c r="D209" s="63" t="n">
        <v>1</v>
      </c>
      <c r="E209" s="64" t="n">
        <v>2.225</v>
      </c>
      <c r="F209" s="65" t="n">
        <f aca="false">IF(B209="","",(IF(D209=$M$11,$N$11,IF(D209=$M$12,$N$12,$N$13))-E209)*C209*25)</f>
        <v>0.249999999999972</v>
      </c>
      <c r="G209" s="33" t="str">
        <f aca="false">CONCATENATE(B209,D209)</f>
        <v>RM1</v>
      </c>
      <c r="H209" s="33"/>
    </row>
    <row r="210" customFormat="false" ht="12.75" hidden="true" customHeight="false" outlineLevel="1" collapsed="false">
      <c r="A210" s="62" t="n">
        <v>36306</v>
      </c>
      <c r="B210" s="1" t="s">
        <v>15</v>
      </c>
      <c r="C210" s="63" t="n">
        <v>5</v>
      </c>
      <c r="D210" s="63" t="n">
        <v>2</v>
      </c>
      <c r="E210" s="64" t="n">
        <v>2.23</v>
      </c>
      <c r="F210" s="65" t="n">
        <f aca="false">IF(B210="","",(IF(D210=$M$11,$N$11,IF(D210=$M$12,$N$12,$N$13))-E210)*C210*25)</f>
        <v>28.75</v>
      </c>
      <c r="G210" s="33" t="str">
        <f aca="false">CONCATENATE(B210,D210)</f>
        <v>JB2</v>
      </c>
      <c r="H210" s="33"/>
    </row>
    <row r="211" customFormat="false" ht="12.75" hidden="true" customHeight="false" outlineLevel="1" collapsed="false">
      <c r="A211" s="62" t="n">
        <v>36306</v>
      </c>
      <c r="B211" s="1" t="s">
        <v>15</v>
      </c>
      <c r="C211" s="63" t="n">
        <v>-5</v>
      </c>
      <c r="D211" s="63" t="n">
        <v>2</v>
      </c>
      <c r="E211" s="64" t="n">
        <v>2.25</v>
      </c>
      <c r="F211" s="65" t="n">
        <f aca="false">IF(B211="","",(IF(D211=$M$11,$N$11,IF(D211=$M$12,$N$12,$N$13))-E211)*C211*25)</f>
        <v>-26.25</v>
      </c>
      <c r="G211" s="33" t="str">
        <f aca="false">CONCATENATE(B211,D211)</f>
        <v>JB2</v>
      </c>
      <c r="H211" s="33"/>
    </row>
    <row r="212" customFormat="false" ht="12.75" hidden="true" customHeight="false" outlineLevel="1" collapsed="false">
      <c r="A212" s="62" t="n">
        <v>36306</v>
      </c>
      <c r="B212" s="1" t="s">
        <v>15</v>
      </c>
      <c r="C212" s="63" t="n">
        <v>5</v>
      </c>
      <c r="D212" s="63" t="n">
        <v>2</v>
      </c>
      <c r="E212" s="64" t="n">
        <v>2.24</v>
      </c>
      <c r="F212" s="65" t="n">
        <f aca="false">IF(B212="","",(IF(D212=$M$11,$N$11,IF(D212=$M$12,$N$12,$N$13))-E212)*C212*25)</f>
        <v>27.5</v>
      </c>
      <c r="G212" s="33" t="str">
        <f aca="false">CONCATENATE(B212,D212)</f>
        <v>JB2</v>
      </c>
      <c r="H212" s="33"/>
    </row>
    <row r="213" customFormat="false" ht="12.75" hidden="true" customHeight="false" outlineLevel="1" collapsed="false">
      <c r="A213" s="62" t="n">
        <v>36306</v>
      </c>
      <c r="B213" s="1" t="s">
        <v>15</v>
      </c>
      <c r="C213" s="63" t="n">
        <v>-5</v>
      </c>
      <c r="D213" s="63" t="n">
        <v>1</v>
      </c>
      <c r="E213" s="64" t="n">
        <v>2.23</v>
      </c>
      <c r="F213" s="65" t="n">
        <f aca="false">IF(B213="","",(IF(D213=$M$11,$N$11,IF(D213=$M$12,$N$12,$N$13))-E213)*C213*25)</f>
        <v>0.5</v>
      </c>
      <c r="G213" s="33" t="str">
        <f aca="false">CONCATENATE(B213,D213)</f>
        <v>JB1</v>
      </c>
      <c r="H213" s="33"/>
    </row>
    <row r="214" customFormat="false" ht="12.75" hidden="true" customHeight="false" outlineLevel="1" collapsed="false">
      <c r="A214" s="62" t="n">
        <v>36306</v>
      </c>
      <c r="B214" s="1" t="s">
        <v>20</v>
      </c>
      <c r="C214" s="63" t="n">
        <v>-10</v>
      </c>
      <c r="D214" s="63" t="n">
        <v>1</v>
      </c>
      <c r="E214" s="64" t="n">
        <v>2.23</v>
      </c>
      <c r="F214" s="65" t="n">
        <f aca="false">IF(B214="","",(IF(D214=$M$11,$N$11,IF(D214=$M$12,$N$12,$N$13))-E214)*C214*25)</f>
        <v>1</v>
      </c>
      <c r="G214" s="33" t="str">
        <f aca="false">CONCATENATE(B214,D214)</f>
        <v>RM1</v>
      </c>
      <c r="H214" s="33"/>
    </row>
    <row r="215" customFormat="false" ht="12.75" hidden="true" customHeight="false" outlineLevel="1" collapsed="false">
      <c r="A215" s="62" t="n">
        <v>36306</v>
      </c>
      <c r="B215" s="1" t="s">
        <v>20</v>
      </c>
      <c r="C215" s="63" t="n">
        <v>10</v>
      </c>
      <c r="D215" s="63" t="n">
        <v>2</v>
      </c>
      <c r="E215" s="64" t="n">
        <v>2.23</v>
      </c>
      <c r="F215" s="65" t="n">
        <f aca="false">IF(B215="","",(IF(D215=$M$11,$N$11,IF(D215=$M$12,$N$12,$N$13))-E215)*C215*25)</f>
        <v>57.5</v>
      </c>
      <c r="G215" s="33" t="str">
        <f aca="false">CONCATENATE(B215,D215)</f>
        <v>RM2</v>
      </c>
      <c r="H215" s="33"/>
    </row>
    <row r="216" customFormat="false" ht="12.75" hidden="true" customHeight="false" outlineLevel="1" collapsed="false">
      <c r="A216" s="62" t="n">
        <v>36306</v>
      </c>
      <c r="B216" s="1" t="s">
        <v>20</v>
      </c>
      <c r="C216" s="63" t="n">
        <v>10</v>
      </c>
      <c r="D216" s="63" t="n">
        <v>1</v>
      </c>
      <c r="E216" s="64" t="n">
        <v>2.23</v>
      </c>
      <c r="F216" s="65" t="n">
        <f aca="false">IF(B216="","",(IF(D216=$M$11,$N$11,IF(D216=$M$12,$N$12,$N$13))-E216)*C216*25)</f>
        <v>-1</v>
      </c>
      <c r="G216" s="33" t="str">
        <f aca="false">CONCATENATE(B216,D216)</f>
        <v>RM1</v>
      </c>
      <c r="H216" s="33"/>
    </row>
    <row r="217" customFormat="false" ht="12.75" hidden="true" customHeight="false" outlineLevel="1" collapsed="false">
      <c r="A217" s="62" t="n">
        <v>36306</v>
      </c>
      <c r="B217" s="1" t="s">
        <v>20</v>
      </c>
      <c r="C217" s="63" t="n">
        <v>-10</v>
      </c>
      <c r="D217" s="63" t="n">
        <v>2</v>
      </c>
      <c r="E217" s="64" t="n">
        <v>2.235</v>
      </c>
      <c r="F217" s="65" t="n">
        <f aca="false">IF(B217="","",(IF(D217=$M$11,$N$11,IF(D217=$M$12,$N$12,$N$13))-E217)*C217*25)</f>
        <v>-56.25</v>
      </c>
      <c r="G217" s="33" t="str">
        <f aca="false">CONCATENATE(B217,D217)</f>
        <v>RM2</v>
      </c>
      <c r="H217" s="33"/>
    </row>
    <row r="218" customFormat="false" ht="12.75" hidden="true" customHeight="false" outlineLevel="1" collapsed="false">
      <c r="A218" s="62" t="n">
        <v>36306</v>
      </c>
      <c r="B218" s="1" t="s">
        <v>25</v>
      </c>
      <c r="C218" s="63" t="n">
        <v>10</v>
      </c>
      <c r="D218" s="63" t="n">
        <v>1</v>
      </c>
      <c r="E218" s="64" t="n">
        <v>2.22</v>
      </c>
      <c r="F218" s="65" t="n">
        <f aca="false">IF(B218="","",(IF(D218=$M$11,$N$11,IF(D218=$M$12,$N$12,$N$13))-E218)*C218*25)</f>
        <v>1.49999999999995</v>
      </c>
      <c r="G218" s="33" t="str">
        <f aca="false">CONCATENATE(B218,D218)</f>
        <v>EM1</v>
      </c>
      <c r="H218" s="33"/>
    </row>
    <row r="219" customFormat="false" ht="12.75" hidden="true" customHeight="false" outlineLevel="1" collapsed="false">
      <c r="A219" s="62" t="n">
        <v>36306</v>
      </c>
      <c r="B219" s="1" t="s">
        <v>15</v>
      </c>
      <c r="C219" s="63" t="n">
        <v>10</v>
      </c>
      <c r="D219" s="63" t="n">
        <v>1</v>
      </c>
      <c r="E219" s="64" t="n">
        <v>2.195</v>
      </c>
      <c r="F219" s="65" t="n">
        <f aca="false">IF(B219="","",(IF(D219=$M$11,$N$11,IF(D219=$M$12,$N$12,$N$13))-E219)*C219*25)</f>
        <v>7.75000000000004</v>
      </c>
      <c r="G219" s="33" t="str">
        <f aca="false">CONCATENATE(B219,D219)</f>
        <v>JB1</v>
      </c>
      <c r="H219" s="33"/>
    </row>
    <row r="220" customFormat="false" ht="12.75" hidden="true" customHeight="false" outlineLevel="1" collapsed="false">
      <c r="A220" s="62" t="n">
        <v>36306</v>
      </c>
      <c r="B220" s="1" t="s">
        <v>25</v>
      </c>
      <c r="C220" s="63" t="n">
        <v>10</v>
      </c>
      <c r="D220" s="63" t="n">
        <v>1</v>
      </c>
      <c r="E220" s="64" t="n">
        <v>2.2</v>
      </c>
      <c r="F220" s="65" t="n">
        <f aca="false">IF(B220="","",(IF(D220=$M$11,$N$11,IF(D220=$M$12,$N$12,$N$13))-E220)*C220*25)</f>
        <v>6.49999999999995</v>
      </c>
      <c r="G220" s="33" t="str">
        <f aca="false">CONCATENATE(B220,D220)</f>
        <v>EM1</v>
      </c>
      <c r="H220" s="33"/>
    </row>
    <row r="221" customFormat="false" ht="12.75" hidden="true" customHeight="false" outlineLevel="1" collapsed="false">
      <c r="A221" s="62" t="n">
        <v>36306</v>
      </c>
      <c r="B221" s="1" t="s">
        <v>20</v>
      </c>
      <c r="C221" s="63" t="n">
        <v>-10</v>
      </c>
      <c r="D221" s="63" t="n">
        <v>1</v>
      </c>
      <c r="E221" s="64" t="n">
        <v>2.226</v>
      </c>
      <c r="F221" s="65" t="n">
        <f aca="false">IF(B221="","",(IF(D221=$M$11,$N$11,IF(D221=$M$12,$N$12,$N$13))-E221)*C221*25)</f>
        <v>-0</v>
      </c>
      <c r="G221" s="33" t="str">
        <f aca="false">CONCATENATE(B221,D221)</f>
        <v>RM1</v>
      </c>
      <c r="H221" s="33"/>
      <c r="I221" s="0" t="s">
        <v>53</v>
      </c>
    </row>
    <row r="222" customFormat="false" ht="12.75" hidden="true" customHeight="false" outlineLevel="1" collapsed="false">
      <c r="A222" s="62" t="n">
        <v>36306</v>
      </c>
      <c r="B222" s="1" t="s">
        <v>25</v>
      </c>
      <c r="C222" s="63" t="n">
        <v>-10</v>
      </c>
      <c r="D222" s="63" t="n">
        <v>1</v>
      </c>
      <c r="E222" s="64" t="n">
        <v>2.226</v>
      </c>
      <c r="F222" s="65" t="n">
        <f aca="false">IF(B222="","",(IF(D222=$M$11,$N$11,IF(D222=$M$12,$N$12,$N$13))-E222)*C222*25)</f>
        <v>-0</v>
      </c>
      <c r="G222" s="33" t="str">
        <f aca="false">CONCATENATE(B222,D222)</f>
        <v>EM1</v>
      </c>
      <c r="H222" s="33"/>
      <c r="I222" s="0" t="s">
        <v>53</v>
      </c>
    </row>
    <row r="223" customFormat="false" ht="12.75" hidden="true" customHeight="false" outlineLevel="1" collapsed="false">
      <c r="A223" s="62" t="n">
        <v>36306</v>
      </c>
      <c r="B223" s="1" t="s">
        <v>29</v>
      </c>
      <c r="C223" s="63" t="n">
        <v>-10</v>
      </c>
      <c r="D223" s="63" t="n">
        <v>1</v>
      </c>
      <c r="E223" s="64" t="n">
        <v>2.226</v>
      </c>
      <c r="F223" s="65" t="n">
        <f aca="false">IF(B223="","",(IF(D223=$M$11,$N$11,IF(D223=$M$12,$N$12,$N$13))-E223)*C223*25)</f>
        <v>-0</v>
      </c>
      <c r="G223" s="33" t="str">
        <f aca="false">CONCATENATE(B223,D223)</f>
        <v>GM1</v>
      </c>
      <c r="H223" s="33"/>
      <c r="I223" s="0" t="s">
        <v>53</v>
      </c>
    </row>
    <row r="224" customFormat="false" ht="12.75" hidden="true" customHeight="false" outlineLevel="1" collapsed="false">
      <c r="A224" s="62" t="n">
        <v>36307</v>
      </c>
      <c r="B224" s="1" t="s">
        <v>15</v>
      </c>
      <c r="C224" s="63" t="n">
        <v>-10</v>
      </c>
      <c r="D224" s="63" t="n">
        <v>3</v>
      </c>
      <c r="E224" s="64" t="n">
        <v>2.285</v>
      </c>
      <c r="F224" s="65" t="n">
        <f aca="false">IF(B224="","",(IF(D224=$M$11,$N$11,IF(D224=$M$12,$N$12,$N$13))-E224)*C224*25)</f>
        <v>-48.75</v>
      </c>
      <c r="G224" s="33" t="str">
        <f aca="false">CONCATENATE(B224,D224)</f>
        <v>JB3</v>
      </c>
      <c r="H224" s="33"/>
    </row>
    <row r="225" customFormat="false" ht="12.75" hidden="true" customHeight="false" outlineLevel="1" collapsed="false">
      <c r="A225" s="62" t="n">
        <v>36307</v>
      </c>
      <c r="B225" s="1" t="s">
        <v>20</v>
      </c>
      <c r="C225" s="63" t="n">
        <v>-10</v>
      </c>
      <c r="D225" s="63" t="n">
        <v>2</v>
      </c>
      <c r="E225" s="64" t="n">
        <v>2.275</v>
      </c>
      <c r="F225" s="65" t="n">
        <f aca="false">IF(B225="","",(IF(D225=$M$11,$N$11,IF(D225=$M$12,$N$12,$N$13))-E225)*C225*25)</f>
        <v>-46.25</v>
      </c>
      <c r="G225" s="33" t="str">
        <f aca="false">CONCATENATE(B225,D225)</f>
        <v>RM2</v>
      </c>
      <c r="H225" s="33"/>
    </row>
    <row r="226" customFormat="false" ht="12.75" hidden="true" customHeight="false" outlineLevel="1" collapsed="false">
      <c r="A226" s="62" t="n">
        <v>36307</v>
      </c>
      <c r="B226" s="1" t="s">
        <v>22</v>
      </c>
      <c r="C226" s="63" t="n">
        <v>-10</v>
      </c>
      <c r="D226" s="63" t="n">
        <v>2</v>
      </c>
      <c r="E226" s="64" t="n">
        <v>2.27</v>
      </c>
      <c r="F226" s="65" t="n">
        <f aca="false">IF(B226="","",(IF(D226=$M$11,$N$11,IF(D226=$M$12,$N$12,$N$13))-E226)*C226*25)</f>
        <v>-47.5</v>
      </c>
      <c r="G226" s="33" t="str">
        <f aca="false">CONCATENATE(B226,D226)</f>
        <v>JK2</v>
      </c>
      <c r="H226" s="33"/>
    </row>
    <row r="227" customFormat="false" ht="12.75" hidden="true" customHeight="false" outlineLevel="1" collapsed="false">
      <c r="A227" s="62" t="n">
        <v>36307</v>
      </c>
      <c r="B227" s="1" t="s">
        <v>15</v>
      </c>
      <c r="C227" s="63" t="n">
        <v>10</v>
      </c>
      <c r="D227" s="63" t="n">
        <v>3</v>
      </c>
      <c r="E227" s="64" t="n">
        <v>2.275</v>
      </c>
      <c r="F227" s="65" t="n">
        <f aca="false">IF(B227="","",(IF(D227=$M$11,$N$11,IF(D227=$M$12,$N$12,$N$13))-E227)*C227*25)</f>
        <v>51.25</v>
      </c>
      <c r="G227" s="33" t="str">
        <f aca="false">CONCATENATE(B227,D227)</f>
        <v>JB3</v>
      </c>
      <c r="H227" s="33"/>
    </row>
    <row r="228" customFormat="false" ht="12.75" hidden="true" customHeight="false" outlineLevel="1" collapsed="false">
      <c r="A228" s="62" t="n">
        <v>36307</v>
      </c>
      <c r="B228" s="1" t="s">
        <v>25</v>
      </c>
      <c r="C228" s="63" t="n">
        <v>-10</v>
      </c>
      <c r="D228" s="63" t="n">
        <v>2</v>
      </c>
      <c r="E228" s="64" t="n">
        <v>2.265</v>
      </c>
      <c r="F228" s="65" t="n">
        <f aca="false">IF(B228="","",(IF(D228=$M$11,$N$11,IF(D228=$M$12,$N$12,$N$13))-E228)*C228*25)</f>
        <v>-48.75</v>
      </c>
      <c r="G228" s="33" t="str">
        <f aca="false">CONCATENATE(B228,D228)</f>
        <v>EM2</v>
      </c>
      <c r="H228" s="33"/>
    </row>
    <row r="229" customFormat="false" ht="12.75" hidden="true" customHeight="false" outlineLevel="1" collapsed="false">
      <c r="A229" s="62" t="n">
        <v>36307</v>
      </c>
      <c r="B229" s="1" t="s">
        <v>25</v>
      </c>
      <c r="C229" s="63" t="n">
        <v>10</v>
      </c>
      <c r="D229" s="63" t="n">
        <v>3</v>
      </c>
      <c r="E229" s="64" t="n">
        <v>2.275</v>
      </c>
      <c r="F229" s="65" t="n">
        <f aca="false">IF(B229="","",(IF(D229=$M$11,$N$11,IF(D229=$M$12,$N$12,$N$13))-E229)*C229*25)</f>
        <v>51.25</v>
      </c>
      <c r="G229" s="33" t="str">
        <f aca="false">CONCATENATE(B229,D229)</f>
        <v>EM3</v>
      </c>
      <c r="H229" s="33"/>
    </row>
    <row r="230" customFormat="false" ht="12.75" hidden="true" customHeight="false" outlineLevel="1" collapsed="false">
      <c r="A230" s="62" t="n">
        <v>36307</v>
      </c>
      <c r="B230" s="1" t="s">
        <v>15</v>
      </c>
      <c r="C230" s="63" t="n">
        <v>-10</v>
      </c>
      <c r="D230" s="63" t="n">
        <v>3</v>
      </c>
      <c r="E230" s="64" t="n">
        <v>2.29</v>
      </c>
      <c r="F230" s="65" t="n">
        <f aca="false">IF(B230="","",(IF(D230=$M$11,$N$11,IF(D230=$M$12,$N$12,$N$13))-E230)*C230*25)</f>
        <v>-47.5</v>
      </c>
      <c r="G230" s="33" t="str">
        <f aca="false">CONCATENATE(B230,D230)</f>
        <v>JB3</v>
      </c>
      <c r="H230" s="33"/>
    </row>
    <row r="231" customFormat="false" ht="12.75" hidden="true" customHeight="false" outlineLevel="1" collapsed="false">
      <c r="A231" s="62" t="n">
        <v>36307</v>
      </c>
      <c r="B231" s="1" t="s">
        <v>17</v>
      </c>
      <c r="C231" s="63" t="n">
        <v>20</v>
      </c>
      <c r="D231" s="63" t="n">
        <v>2</v>
      </c>
      <c r="E231" s="64" t="n">
        <v>2.275</v>
      </c>
      <c r="F231" s="65" t="n">
        <f aca="false">IF(B231="","",(IF(D231=$M$11,$N$11,IF(D231=$M$12,$N$12,$N$13))-E231)*C231*25)</f>
        <v>92.5</v>
      </c>
      <c r="G231" s="33" t="str">
        <f aca="false">CONCATENATE(B231,D231)</f>
        <v>KS2</v>
      </c>
      <c r="H231" s="33"/>
    </row>
    <row r="232" customFormat="false" ht="12.75" hidden="true" customHeight="false" outlineLevel="1" collapsed="false">
      <c r="A232" s="62" t="n">
        <v>36307</v>
      </c>
      <c r="B232" s="1" t="s">
        <v>25</v>
      </c>
      <c r="C232" s="63" t="n">
        <v>10</v>
      </c>
      <c r="D232" s="63" t="n">
        <v>2</v>
      </c>
      <c r="E232" s="64" t="n">
        <v>2.275</v>
      </c>
      <c r="F232" s="65" t="n">
        <f aca="false">IF(B232="","",(IF(D232=$M$11,$N$11,IF(D232=$M$12,$N$12,$N$13))-E232)*C232*25)</f>
        <v>46.25</v>
      </c>
      <c r="G232" s="33" t="str">
        <f aca="false">CONCATENATE(B232,D232)</f>
        <v>EM2</v>
      </c>
      <c r="H232" s="33"/>
    </row>
    <row r="233" customFormat="false" ht="12.75" hidden="true" customHeight="false" outlineLevel="1" collapsed="false">
      <c r="A233" s="62" t="n">
        <v>36307</v>
      </c>
      <c r="B233" s="1" t="s">
        <v>25</v>
      </c>
      <c r="C233" s="63" t="n">
        <v>-10</v>
      </c>
      <c r="D233" s="63" t="n">
        <v>3</v>
      </c>
      <c r="E233" s="64" t="n">
        <v>2.295</v>
      </c>
      <c r="F233" s="65" t="n">
        <f aca="false">IF(B233="","",(IF(D233=$M$11,$N$11,IF(D233=$M$12,$N$12,$N$13))-E233)*C233*25)</f>
        <v>-46.25</v>
      </c>
      <c r="G233" s="33" t="str">
        <f aca="false">CONCATENATE(B233,D233)</f>
        <v>EM3</v>
      </c>
      <c r="H233" s="33"/>
    </row>
    <row r="234" customFormat="false" ht="12.75" hidden="true" customHeight="false" outlineLevel="1" collapsed="false">
      <c r="A234" s="62" t="n">
        <v>36307</v>
      </c>
      <c r="B234" s="1" t="s">
        <v>20</v>
      </c>
      <c r="C234" s="63" t="n">
        <v>20</v>
      </c>
      <c r="D234" s="63" t="n">
        <v>2</v>
      </c>
      <c r="E234" s="64" t="n">
        <v>2.265</v>
      </c>
      <c r="F234" s="65" t="n">
        <f aca="false">IF(B234="","",(IF(D234=$M$11,$N$11,IF(D234=$M$12,$N$12,$N$13))-E234)*C234*25)</f>
        <v>97.4999999999999</v>
      </c>
      <c r="G234" s="33" t="str">
        <f aca="false">CONCATENATE(B234,D234)</f>
        <v>RM2</v>
      </c>
      <c r="H234" s="33"/>
    </row>
    <row r="235" customFormat="false" ht="12.75" hidden="true" customHeight="false" outlineLevel="1" collapsed="false">
      <c r="A235" s="62" t="n">
        <v>36307</v>
      </c>
      <c r="B235" s="1" t="s">
        <v>25</v>
      </c>
      <c r="C235" s="63" t="n">
        <v>-20</v>
      </c>
      <c r="D235" s="63" t="n">
        <v>2</v>
      </c>
      <c r="E235" s="64" t="n">
        <v>2.27</v>
      </c>
      <c r="F235" s="65" t="n">
        <f aca="false">IF(B235="","",(IF(D235=$M$11,$N$11,IF(D235=$M$12,$N$12,$N$13))-E235)*C235*25)</f>
        <v>-95</v>
      </c>
      <c r="G235" s="33" t="str">
        <f aca="false">CONCATENATE(B235,D235)</f>
        <v>EM2</v>
      </c>
      <c r="H235" s="33"/>
    </row>
    <row r="236" customFormat="false" ht="12.75" hidden="true" customHeight="false" outlineLevel="1" collapsed="false">
      <c r="A236" s="62" t="n">
        <v>36307</v>
      </c>
      <c r="B236" s="1" t="s">
        <v>25</v>
      </c>
      <c r="C236" s="63" t="n">
        <v>20</v>
      </c>
      <c r="D236" s="63" t="n">
        <v>3</v>
      </c>
      <c r="E236" s="64" t="n">
        <v>2.28</v>
      </c>
      <c r="F236" s="65" t="n">
        <f aca="false">IF(B236="","",(IF(D236=$M$11,$N$11,IF(D236=$M$12,$N$12,$N$13))-E236)*C236*25)</f>
        <v>100</v>
      </c>
      <c r="G236" s="33" t="str">
        <f aca="false">CONCATENATE(B236,D236)</f>
        <v>EM3</v>
      </c>
      <c r="H236" s="33"/>
    </row>
    <row r="237" customFormat="false" ht="12.75" hidden="true" customHeight="false" outlineLevel="1" collapsed="false">
      <c r="A237" s="62" t="n">
        <v>36307</v>
      </c>
      <c r="B237" s="1" t="s">
        <v>25</v>
      </c>
      <c r="C237" s="63" t="n">
        <v>20</v>
      </c>
      <c r="D237" s="63" t="n">
        <v>2</v>
      </c>
      <c r="E237" s="64" t="n">
        <v>2.271</v>
      </c>
      <c r="F237" s="65" t="n">
        <f aca="false">IF(B237="","",(IF(D237=$M$11,$N$11,IF(D237=$M$12,$N$12,$N$13))-E237)*C237*25)</f>
        <v>94.5</v>
      </c>
      <c r="G237" s="33" t="str">
        <f aca="false">CONCATENATE(B237,D237)</f>
        <v>EM2</v>
      </c>
      <c r="H237" s="33"/>
    </row>
    <row r="238" customFormat="false" ht="12.75" hidden="true" customHeight="false" outlineLevel="1" collapsed="false">
      <c r="A238" s="62" t="n">
        <v>36307</v>
      </c>
      <c r="B238" s="1" t="s">
        <v>25</v>
      </c>
      <c r="C238" s="63" t="n">
        <v>-20</v>
      </c>
      <c r="D238" s="63" t="n">
        <v>3</v>
      </c>
      <c r="E238" s="64" t="n">
        <v>2.29</v>
      </c>
      <c r="F238" s="65" t="n">
        <f aca="false">IF(B238="","",(IF(D238=$M$11,$N$11,IF(D238=$M$12,$N$12,$N$13))-E238)*C238*25)</f>
        <v>-95</v>
      </c>
      <c r="G238" s="33" t="str">
        <f aca="false">CONCATENATE(B238,D238)</f>
        <v>EM3</v>
      </c>
      <c r="H238" s="33"/>
    </row>
    <row r="239" customFormat="false" ht="12.75" hidden="true" customHeight="false" outlineLevel="1" collapsed="false">
      <c r="A239" s="62" t="n">
        <v>36307</v>
      </c>
      <c r="B239" s="1" t="s">
        <v>15</v>
      </c>
      <c r="C239" s="63" t="n">
        <v>10</v>
      </c>
      <c r="D239" s="63" t="n">
        <v>2</v>
      </c>
      <c r="E239" s="64" t="n">
        <v>2.271</v>
      </c>
      <c r="F239" s="65" t="n">
        <f aca="false">IF(B239="","",(IF(D239=$M$11,$N$11,IF(D239=$M$12,$N$12,$N$13))-E239)*C239*25)</f>
        <v>47.25</v>
      </c>
      <c r="G239" s="33" t="str">
        <f aca="false">CONCATENATE(B239,D239)</f>
        <v>JB2</v>
      </c>
      <c r="H239" s="33"/>
    </row>
    <row r="240" customFormat="false" ht="12.75" hidden="true" customHeight="false" outlineLevel="1" collapsed="false">
      <c r="A240" s="62" t="n">
        <v>36307</v>
      </c>
      <c r="B240" s="1" t="s">
        <v>15</v>
      </c>
      <c r="C240" s="63" t="n">
        <v>-10</v>
      </c>
      <c r="D240" s="63" t="n">
        <v>2</v>
      </c>
      <c r="E240" s="64" t="n">
        <v>2.275</v>
      </c>
      <c r="F240" s="65" t="n">
        <f aca="false">IF(B240="","",(IF(D240=$M$11,$N$11,IF(D240=$M$12,$N$12,$N$13))-E240)*C240*25)</f>
        <v>-46.25</v>
      </c>
      <c r="G240" s="33" t="str">
        <f aca="false">CONCATENATE(B240,D240)</f>
        <v>JB2</v>
      </c>
      <c r="H240" s="33"/>
    </row>
    <row r="241" customFormat="false" ht="12.75" hidden="true" customHeight="false" outlineLevel="1" collapsed="false">
      <c r="A241" s="62" t="n">
        <v>36307</v>
      </c>
      <c r="B241" s="1" t="s">
        <v>29</v>
      </c>
      <c r="C241" s="63" t="n">
        <v>-10</v>
      </c>
      <c r="D241" s="63" t="n">
        <v>2</v>
      </c>
      <c r="E241" s="64" t="n">
        <v>2.275</v>
      </c>
      <c r="F241" s="65" t="n">
        <f aca="false">IF(B241="","",(IF(D241=$M$11,$N$11,IF(D241=$M$12,$N$12,$N$13))-E241)*C241*25)</f>
        <v>-46.25</v>
      </c>
      <c r="G241" s="33" t="str">
        <f aca="false">CONCATENATE(B241,D241)</f>
        <v>GM2</v>
      </c>
      <c r="H241" s="33"/>
    </row>
    <row r="242" customFormat="false" ht="12.75" hidden="true" customHeight="false" outlineLevel="1" collapsed="false">
      <c r="A242" s="62" t="n">
        <v>36307</v>
      </c>
      <c r="B242" s="1" t="s">
        <v>20</v>
      </c>
      <c r="C242" s="63" t="n">
        <v>-20</v>
      </c>
      <c r="D242" s="63" t="n">
        <v>2</v>
      </c>
      <c r="E242" s="64" t="n">
        <v>2.275</v>
      </c>
      <c r="F242" s="65" t="n">
        <f aca="false">IF(B242="","",(IF(D242=$M$11,$N$11,IF(D242=$M$12,$N$12,$N$13))-E242)*C242*25)</f>
        <v>-92.5</v>
      </c>
      <c r="G242" s="33" t="str">
        <f aca="false">CONCATENATE(B242,D242)</f>
        <v>RM2</v>
      </c>
      <c r="H242" s="33"/>
    </row>
    <row r="243" customFormat="false" ht="12.75" hidden="true" customHeight="false" outlineLevel="1" collapsed="false">
      <c r="A243" s="62" t="n">
        <v>36307</v>
      </c>
      <c r="B243" s="1" t="s">
        <v>22</v>
      </c>
      <c r="C243" s="63" t="n">
        <v>10</v>
      </c>
      <c r="D243" s="63" t="n">
        <v>3</v>
      </c>
      <c r="E243" s="64" t="n">
        <v>2.29</v>
      </c>
      <c r="F243" s="65" t="n">
        <f aca="false">IF(B243="","",(IF(D243=$M$11,$N$11,IF(D243=$M$12,$N$12,$N$13))-E243)*C243*25)</f>
        <v>47.5</v>
      </c>
      <c r="G243" s="33" t="str">
        <f aca="false">CONCATENATE(B243,D243)</f>
        <v>JK3</v>
      </c>
      <c r="H243" s="33"/>
    </row>
    <row r="244" customFormat="false" ht="12.75" hidden="true" customHeight="false" outlineLevel="1" collapsed="false">
      <c r="A244" s="62" t="n">
        <v>36307</v>
      </c>
      <c r="B244" s="1" t="s">
        <v>17</v>
      </c>
      <c r="C244" s="63" t="n">
        <v>-20</v>
      </c>
      <c r="D244" s="63" t="n">
        <v>2</v>
      </c>
      <c r="E244" s="64" t="n">
        <v>2.28</v>
      </c>
      <c r="F244" s="65" t="n">
        <f aca="false">IF(B244="","",(IF(D244=$M$11,$N$11,IF(D244=$M$12,$N$12,$N$13))-E244)*C244*25)</f>
        <v>-90.0000000000001</v>
      </c>
      <c r="G244" s="33" t="str">
        <f aca="false">CONCATENATE(B244,D244)</f>
        <v>KS2</v>
      </c>
      <c r="H244" s="33"/>
    </row>
    <row r="245" customFormat="false" ht="12.75" hidden="true" customHeight="false" outlineLevel="1" collapsed="false">
      <c r="A245" s="62" t="n">
        <v>36307</v>
      </c>
      <c r="B245" s="1" t="s">
        <v>22</v>
      </c>
      <c r="C245" s="63" t="n">
        <v>-10</v>
      </c>
      <c r="D245" s="63" t="n">
        <v>3</v>
      </c>
      <c r="E245" s="64" t="n">
        <v>2.3</v>
      </c>
      <c r="F245" s="65" t="n">
        <f aca="false">IF(B245="","",(IF(D245=$M$11,$N$11,IF(D245=$M$12,$N$12,$N$13))-E245)*C245*25)</f>
        <v>-45</v>
      </c>
      <c r="G245" s="33" t="str">
        <f aca="false">CONCATENATE(B245,D245)</f>
        <v>JK3</v>
      </c>
      <c r="H245" s="33"/>
    </row>
    <row r="246" customFormat="false" ht="12.75" hidden="true" customHeight="false" outlineLevel="1" collapsed="false">
      <c r="A246" s="62" t="n">
        <v>36307</v>
      </c>
      <c r="B246" s="1" t="s">
        <v>31</v>
      </c>
      <c r="C246" s="63" t="n">
        <v>-10</v>
      </c>
      <c r="D246" s="63" t="n">
        <v>2</v>
      </c>
      <c r="E246" s="64" t="n">
        <v>2.295</v>
      </c>
      <c r="F246" s="65" t="n">
        <f aca="false">IF(B246="","",(IF(D246=$M$11,$N$11,IF(D246=$M$12,$N$12,$N$13))-E246)*C246*25)</f>
        <v>-41.25</v>
      </c>
      <c r="G246" s="33" t="str">
        <f aca="false">CONCATENATE(B246,D246)</f>
        <v>MF2</v>
      </c>
      <c r="H246" s="33"/>
    </row>
    <row r="247" customFormat="false" ht="12.75" hidden="true" customHeight="false" outlineLevel="1" collapsed="false">
      <c r="A247" s="62" t="n">
        <v>36307</v>
      </c>
      <c r="B247" s="1" t="s">
        <v>17</v>
      </c>
      <c r="C247" s="63" t="n">
        <v>20</v>
      </c>
      <c r="D247" s="63" t="n">
        <v>2</v>
      </c>
      <c r="E247" s="64" t="n">
        <v>2.275</v>
      </c>
      <c r="F247" s="65" t="n">
        <f aca="false">IF(B247="","",(IF(D247=$M$11,$N$11,IF(D247=$M$12,$N$12,$N$13))-E247)*C247*25)</f>
        <v>92.5</v>
      </c>
      <c r="G247" s="33" t="str">
        <f aca="false">CONCATENATE(B247,D247)</f>
        <v>KS2</v>
      </c>
      <c r="H247" s="33"/>
    </row>
    <row r="248" customFormat="false" ht="12.75" hidden="true" customHeight="false" outlineLevel="1" collapsed="false">
      <c r="A248" s="62" t="n">
        <v>36307</v>
      </c>
      <c r="B248" s="1" t="s">
        <v>29</v>
      </c>
      <c r="C248" s="63" t="n">
        <v>20</v>
      </c>
      <c r="D248" s="63" t="n">
        <v>2</v>
      </c>
      <c r="E248" s="64" t="n">
        <v>2.28</v>
      </c>
      <c r="F248" s="65" t="n">
        <f aca="false">IF(B248="","",(IF(D248=$M$11,$N$11,IF(D248=$M$12,$N$12,$N$13))-E248)*C248*25)</f>
        <v>90.0000000000001</v>
      </c>
      <c r="G248" s="33" t="str">
        <f aca="false">CONCATENATE(B248,D248)</f>
        <v>GM2</v>
      </c>
      <c r="H248" s="33"/>
    </row>
    <row r="249" customFormat="false" ht="12.75" hidden="true" customHeight="false" outlineLevel="1" collapsed="false">
      <c r="A249" s="62" t="n">
        <v>36307</v>
      </c>
      <c r="B249" s="1" t="s">
        <v>22</v>
      </c>
      <c r="C249" s="63" t="n">
        <v>10</v>
      </c>
      <c r="D249" s="63" t="n">
        <v>3</v>
      </c>
      <c r="E249" s="64" t="n">
        <v>2.29</v>
      </c>
      <c r="F249" s="65" t="n">
        <f aca="false">IF(B249="","",(IF(D249=$M$11,$N$11,IF(D249=$M$12,$N$12,$N$13))-E249)*C249*25)</f>
        <v>47.5</v>
      </c>
      <c r="G249" s="33" t="str">
        <f aca="false">CONCATENATE(B249,D249)</f>
        <v>JK3</v>
      </c>
      <c r="H249" s="33"/>
    </row>
    <row r="250" customFormat="false" ht="12.75" hidden="true" customHeight="false" outlineLevel="1" collapsed="false">
      <c r="A250" s="62" t="n">
        <v>36307</v>
      </c>
      <c r="B250" s="1" t="s">
        <v>22</v>
      </c>
      <c r="C250" s="63" t="n">
        <v>10</v>
      </c>
      <c r="D250" s="63" t="n">
        <v>2</v>
      </c>
      <c r="E250" s="64" t="n">
        <v>2.27</v>
      </c>
      <c r="F250" s="65" t="n">
        <f aca="false">IF(B250="","",(IF(D250=$M$11,$N$11,IF(D250=$M$12,$N$12,$N$13))-E250)*C250*25)</f>
        <v>47.5</v>
      </c>
      <c r="G250" s="33" t="str">
        <f aca="false">CONCATENATE(B250,D250)</f>
        <v>JK2</v>
      </c>
      <c r="H250" s="33"/>
    </row>
    <row r="251" customFormat="false" ht="12.75" hidden="true" customHeight="false" outlineLevel="1" collapsed="false">
      <c r="A251" s="62" t="n">
        <v>36307</v>
      </c>
      <c r="B251" s="1" t="s">
        <v>22</v>
      </c>
      <c r="C251" s="63" t="n">
        <v>-10</v>
      </c>
      <c r="D251" s="63" t="n">
        <v>3</v>
      </c>
      <c r="E251" s="64" t="n">
        <v>2.295</v>
      </c>
      <c r="F251" s="65" t="n">
        <f aca="false">IF(B251="","",(IF(D251=$M$11,$N$11,IF(D251=$M$12,$N$12,$N$13))-E251)*C251*25)</f>
        <v>-46.25</v>
      </c>
      <c r="G251" s="33" t="str">
        <f aca="false">CONCATENATE(B251,D251)</f>
        <v>JK3</v>
      </c>
      <c r="H251" s="33"/>
    </row>
    <row r="252" customFormat="false" ht="12.75" hidden="true" customHeight="false" outlineLevel="1" collapsed="false">
      <c r="A252" s="62" t="n">
        <v>36307</v>
      </c>
      <c r="B252" s="1" t="s">
        <v>17</v>
      </c>
      <c r="C252" s="63" t="n">
        <v>-20</v>
      </c>
      <c r="D252" s="63" t="n">
        <v>2</v>
      </c>
      <c r="E252" s="64" t="n">
        <v>2.28</v>
      </c>
      <c r="F252" s="65" t="n">
        <f aca="false">IF(B252="","",(IF(D252=$M$11,$N$11,IF(D252=$M$12,$N$12,$N$13))-E252)*C252*25)</f>
        <v>-90.0000000000001</v>
      </c>
      <c r="G252" s="33" t="str">
        <f aca="false">CONCATENATE(B252,D252)</f>
        <v>KS2</v>
      </c>
      <c r="H252" s="33"/>
    </row>
    <row r="253" customFormat="false" ht="12.75" hidden="true" customHeight="false" outlineLevel="1" collapsed="false">
      <c r="A253" s="62" t="n">
        <v>36308</v>
      </c>
      <c r="B253" s="1" t="s">
        <v>17</v>
      </c>
      <c r="C253" s="63" t="n">
        <v>10</v>
      </c>
      <c r="D253" s="63" t="n">
        <v>2</v>
      </c>
      <c r="E253" s="64" t="n">
        <v>2.255</v>
      </c>
      <c r="F253" s="65" t="n">
        <f aca="false">IF(B253="","",(IF(D253=$M$11,$N$11,IF(D253=$M$12,$N$12,$N$13))-E253)*C253*25)</f>
        <v>51.25</v>
      </c>
      <c r="G253" s="33" t="str">
        <f aca="false">CONCATENATE(B253,D253)</f>
        <v>KS2</v>
      </c>
      <c r="H253" s="33"/>
    </row>
    <row r="254" customFormat="false" ht="12.75" hidden="true" customHeight="false" outlineLevel="1" collapsed="false">
      <c r="A254" s="62" t="n">
        <v>36308</v>
      </c>
      <c r="B254" s="1" t="s">
        <v>20</v>
      </c>
      <c r="C254" s="63" t="n">
        <v>10</v>
      </c>
      <c r="D254" s="63" t="n">
        <v>2</v>
      </c>
      <c r="E254" s="64" t="n">
        <v>2.255</v>
      </c>
      <c r="F254" s="65" t="n">
        <f aca="false">IF(B254="","",(IF(D254=$M$11,$N$11,IF(D254=$M$12,$N$12,$N$13))-E254)*C254*25)</f>
        <v>51.25</v>
      </c>
      <c r="G254" s="33" t="str">
        <f aca="false">CONCATENATE(B254,D254)</f>
        <v>RM2</v>
      </c>
      <c r="H254" s="33"/>
    </row>
    <row r="255" customFormat="false" ht="12.75" hidden="true" customHeight="false" outlineLevel="1" collapsed="false">
      <c r="A255" s="62" t="n">
        <v>36308</v>
      </c>
      <c r="B255" s="1" t="s">
        <v>17</v>
      </c>
      <c r="C255" s="63" t="n">
        <v>-10</v>
      </c>
      <c r="D255" s="63" t="n">
        <v>2</v>
      </c>
      <c r="E255" s="64" t="n">
        <v>2.26</v>
      </c>
      <c r="F255" s="65" t="n">
        <f aca="false">IF(B255="","",(IF(D255=$M$11,$N$11,IF(D255=$M$12,$N$12,$N$13))-E255)*C255*25)</f>
        <v>-50</v>
      </c>
      <c r="G255" s="33" t="str">
        <f aca="false">CONCATENATE(B255,D255)</f>
        <v>KS2</v>
      </c>
      <c r="H255" s="33"/>
    </row>
    <row r="256" customFormat="false" ht="12.75" hidden="true" customHeight="false" outlineLevel="1" collapsed="false">
      <c r="A256" s="62" t="n">
        <v>36308</v>
      </c>
      <c r="B256" s="1" t="s">
        <v>22</v>
      </c>
      <c r="C256" s="63" t="n">
        <v>-10</v>
      </c>
      <c r="D256" s="63" t="n">
        <v>3</v>
      </c>
      <c r="E256" s="64" t="n">
        <v>2.285</v>
      </c>
      <c r="F256" s="65" t="n">
        <f aca="false">IF(B256="","",(IF(D256=$M$11,$N$11,IF(D256=$M$12,$N$12,$N$13))-E256)*C256*25)</f>
        <v>-48.75</v>
      </c>
      <c r="G256" s="33" t="str">
        <f aca="false">CONCATENATE(B256,D256)</f>
        <v>JK3</v>
      </c>
      <c r="H256" s="33"/>
    </row>
    <row r="257" customFormat="false" ht="12.75" hidden="true" customHeight="false" outlineLevel="1" collapsed="false">
      <c r="A257" s="62" t="n">
        <v>36308</v>
      </c>
      <c r="B257" s="1" t="s">
        <v>20</v>
      </c>
      <c r="C257" s="63" t="n">
        <v>-10</v>
      </c>
      <c r="D257" s="63" t="n">
        <v>2</v>
      </c>
      <c r="E257" s="64" t="n">
        <v>2.275</v>
      </c>
      <c r="F257" s="65" t="n">
        <f aca="false">IF(B257="","",(IF(D257=$M$11,$N$11,IF(D257=$M$12,$N$12,$N$13))-E257)*C257*25)</f>
        <v>-46.25</v>
      </c>
      <c r="G257" s="33" t="str">
        <f aca="false">CONCATENATE(B257,D257)</f>
        <v>RM2</v>
      </c>
      <c r="H257" s="33"/>
    </row>
    <row r="258" customFormat="false" ht="12.75" hidden="true" customHeight="false" outlineLevel="1" collapsed="false">
      <c r="A258" s="62" t="n">
        <v>36308</v>
      </c>
      <c r="B258" s="1" t="s">
        <v>22</v>
      </c>
      <c r="C258" s="63" t="n">
        <v>10</v>
      </c>
      <c r="D258" s="63" t="n">
        <v>3</v>
      </c>
      <c r="E258" s="64" t="n">
        <v>2.355</v>
      </c>
      <c r="F258" s="65" t="n">
        <f aca="false">IF(B258="","",(IF(D258=$M$11,$N$11,IF(D258=$M$12,$N$12,$N$13))-E258)*C258*25)</f>
        <v>31.25</v>
      </c>
      <c r="G258" s="33" t="str">
        <f aca="false">CONCATENATE(B258,D258)</f>
        <v>JK3</v>
      </c>
      <c r="H258" s="33"/>
    </row>
    <row r="259" customFormat="false" ht="12.75" hidden="true" customHeight="false" outlineLevel="1" collapsed="false">
      <c r="A259" s="62" t="n">
        <v>36308</v>
      </c>
      <c r="B259" s="1" t="s">
        <v>15</v>
      </c>
      <c r="C259" s="63" t="n">
        <v>10</v>
      </c>
      <c r="D259" s="63" t="n">
        <v>2</v>
      </c>
      <c r="E259" s="64" t="n">
        <v>2.33</v>
      </c>
      <c r="F259" s="65" t="n">
        <f aca="false">IF(B259="","",(IF(D259=$M$11,$N$11,IF(D259=$M$12,$N$12,$N$13))-E259)*C259*25)</f>
        <v>32.5</v>
      </c>
      <c r="G259" s="33" t="str">
        <f aca="false">CONCATENATE(B259,D259)</f>
        <v>JB2</v>
      </c>
      <c r="H259" s="33"/>
    </row>
    <row r="260" customFormat="false" ht="12.75" hidden="true" customHeight="false" outlineLevel="1" collapsed="false">
      <c r="A260" s="62" t="n">
        <v>36308</v>
      </c>
      <c r="B260" s="1" t="s">
        <v>15</v>
      </c>
      <c r="C260" s="63" t="n">
        <v>-10</v>
      </c>
      <c r="D260" s="63" t="n">
        <v>2</v>
      </c>
      <c r="E260" s="64" t="n">
        <v>2.345</v>
      </c>
      <c r="F260" s="65" t="n">
        <f aca="false">IF(B260="","",(IF(D260=$M$11,$N$11,IF(D260=$M$12,$N$12,$N$13))-E260)*C260*25)</f>
        <v>-28.7499999999999</v>
      </c>
      <c r="G260" s="33" t="str">
        <f aca="false">CONCATENATE(B260,D260)</f>
        <v>JB2</v>
      </c>
      <c r="H260" s="33"/>
    </row>
    <row r="261" customFormat="false" ht="12.75" hidden="true" customHeight="false" outlineLevel="1" collapsed="false">
      <c r="A261" s="62" t="n">
        <v>36308</v>
      </c>
      <c r="B261" s="1" t="s">
        <v>15</v>
      </c>
      <c r="C261" s="63" t="n">
        <v>10</v>
      </c>
      <c r="D261" s="63" t="n">
        <v>3</v>
      </c>
      <c r="E261" s="64" t="n">
        <v>2.335</v>
      </c>
      <c r="F261" s="65" t="n">
        <f aca="false">IF(B261="","",(IF(D261=$M$11,$N$11,IF(D261=$M$12,$N$12,$N$13))-E261)*C261*25)</f>
        <v>36.25</v>
      </c>
      <c r="G261" s="33" t="str">
        <f aca="false">CONCATENATE(B261,D261)</f>
        <v>JB3</v>
      </c>
      <c r="H261" s="33"/>
    </row>
    <row r="262" customFormat="false" ht="12.75" hidden="true" customHeight="false" outlineLevel="1" collapsed="false">
      <c r="A262" s="62" t="n">
        <v>36308</v>
      </c>
      <c r="B262" s="1" t="s">
        <v>20</v>
      </c>
      <c r="C262" s="63" t="n">
        <v>-20</v>
      </c>
      <c r="D262" s="63" t="n">
        <v>2</v>
      </c>
      <c r="E262" s="64" t="n">
        <v>2.32</v>
      </c>
      <c r="F262" s="65" t="n">
        <f aca="false">IF(B262="","",(IF(D262=$M$11,$N$11,IF(D262=$M$12,$N$12,$N$13))-E262)*C262*25)</f>
        <v>-70.0000000000001</v>
      </c>
      <c r="G262" s="33" t="str">
        <f aca="false">CONCATENATE(B262,D262)</f>
        <v>RM2</v>
      </c>
      <c r="H262" s="33"/>
    </row>
    <row r="263" customFormat="false" ht="12.75" hidden="true" customHeight="false" outlineLevel="1" collapsed="false">
      <c r="A263" s="62" t="n">
        <v>36308</v>
      </c>
      <c r="B263" s="1" t="s">
        <v>20</v>
      </c>
      <c r="C263" s="63" t="n">
        <v>20</v>
      </c>
      <c r="D263" s="63" t="n">
        <v>3</v>
      </c>
      <c r="E263" s="64" t="n">
        <v>2.33</v>
      </c>
      <c r="F263" s="65" t="n">
        <f aca="false">IF(B263="","",(IF(D263=$M$11,$N$11,IF(D263=$M$12,$N$12,$N$13))-E263)*C263*25)</f>
        <v>75</v>
      </c>
      <c r="G263" s="33" t="str">
        <f aca="false">CONCATENATE(B263,D263)</f>
        <v>RM3</v>
      </c>
      <c r="H263" s="33"/>
    </row>
    <row r="264" customFormat="false" ht="12.75" hidden="true" customHeight="false" outlineLevel="1" collapsed="false">
      <c r="A264" s="62" t="n">
        <v>36308</v>
      </c>
      <c r="B264" s="1" t="s">
        <v>15</v>
      </c>
      <c r="C264" s="63" t="n">
        <v>10</v>
      </c>
      <c r="D264" s="63" t="n">
        <v>3</v>
      </c>
      <c r="E264" s="64" t="n">
        <v>2.33</v>
      </c>
      <c r="F264" s="65" t="n">
        <f aca="false">IF(B264="","",(IF(D264=$M$11,$N$11,IF(D264=$M$12,$N$12,$N$13))-E264)*C264*25)</f>
        <v>37.5</v>
      </c>
      <c r="G264" s="33" t="str">
        <f aca="false">CONCATENATE(B264,D264)</f>
        <v>JB3</v>
      </c>
      <c r="H264" s="33"/>
    </row>
    <row r="265" customFormat="false" ht="12.75" hidden="true" customHeight="false" outlineLevel="1" collapsed="false">
      <c r="A265" s="62" t="n">
        <v>36308</v>
      </c>
      <c r="B265" s="1" t="s">
        <v>15</v>
      </c>
      <c r="C265" s="63" t="n">
        <v>-20</v>
      </c>
      <c r="D265" s="63" t="n">
        <v>3</v>
      </c>
      <c r="E265" s="64" t="n">
        <v>2.335</v>
      </c>
      <c r="F265" s="65" t="n">
        <f aca="false">IF(B265="","",(IF(D265=$M$11,$N$11,IF(D265=$M$12,$N$12,$N$13))-E265)*C265*25)</f>
        <v>-72.5</v>
      </c>
      <c r="G265" s="33" t="str">
        <f aca="false">CONCATENATE(B265,D265)</f>
        <v>JB3</v>
      </c>
      <c r="H265" s="33"/>
    </row>
    <row r="266" customFormat="false" ht="12.75" hidden="true" customHeight="false" outlineLevel="1" collapsed="false">
      <c r="A266" s="62" t="n">
        <v>36308</v>
      </c>
      <c r="B266" s="1" t="s">
        <v>15</v>
      </c>
      <c r="C266" s="63" t="n">
        <v>10</v>
      </c>
      <c r="D266" s="63" t="n">
        <v>3</v>
      </c>
      <c r="E266" s="64" t="n">
        <v>2.375</v>
      </c>
      <c r="F266" s="65" t="n">
        <f aca="false">IF(B266="","",(IF(D266=$M$11,$N$11,IF(D266=$M$12,$N$12,$N$13))-E266)*C266*25)</f>
        <v>26.25</v>
      </c>
      <c r="G266" s="33" t="str">
        <f aca="false">CONCATENATE(B266,D266)</f>
        <v>JB3</v>
      </c>
      <c r="H266" s="33"/>
    </row>
    <row r="267" customFormat="false" ht="12.75" hidden="true" customHeight="false" outlineLevel="1" collapsed="false">
      <c r="A267" s="62" t="n">
        <v>36308</v>
      </c>
      <c r="B267" s="1" t="s">
        <v>15</v>
      </c>
      <c r="C267" s="63" t="n">
        <v>-10</v>
      </c>
      <c r="D267" s="63" t="n">
        <v>3</v>
      </c>
      <c r="E267" s="64" t="n">
        <v>2.385</v>
      </c>
      <c r="F267" s="65" t="n">
        <f aca="false">IF(B267="","",(IF(D267=$M$11,$N$11,IF(D267=$M$12,$N$12,$N$13))-E267)*C267*25)</f>
        <v>-23.7500000000001</v>
      </c>
      <c r="G267" s="33" t="str">
        <f aca="false">CONCATENATE(B267,D267)</f>
        <v>JB3</v>
      </c>
      <c r="H267" s="33"/>
    </row>
    <row r="268" customFormat="false" ht="12.75" hidden="true" customHeight="false" outlineLevel="1" collapsed="false">
      <c r="A268" s="62" t="n">
        <v>36308</v>
      </c>
      <c r="B268" s="1" t="s">
        <v>29</v>
      </c>
      <c r="C268" s="63" t="n">
        <v>-20</v>
      </c>
      <c r="D268" s="63" t="n">
        <v>2</v>
      </c>
      <c r="E268" s="64" t="n">
        <v>2.35</v>
      </c>
      <c r="F268" s="65" t="n">
        <f aca="false">IF(B268="","",(IF(D268=$M$11,$N$11,IF(D268=$M$12,$N$12,$N$13))-E268)*C268*25)</f>
        <v>-54.9999999999999</v>
      </c>
      <c r="G268" s="33" t="str">
        <f aca="false">CONCATENATE(B268,D268)</f>
        <v>GM2</v>
      </c>
      <c r="H268" s="33"/>
    </row>
    <row r="269" customFormat="false" ht="12.75" hidden="true" customHeight="false" outlineLevel="1" collapsed="false">
      <c r="A269" s="62" t="n">
        <v>36308</v>
      </c>
      <c r="B269" s="1" t="s">
        <v>22</v>
      </c>
      <c r="C269" s="63" t="n">
        <v>10</v>
      </c>
      <c r="D269" s="63" t="n">
        <v>2</v>
      </c>
      <c r="E269" s="64" t="n">
        <v>2.345</v>
      </c>
      <c r="F269" s="65" t="n">
        <f aca="false">IF(B269="","",(IF(D269=$M$11,$N$11,IF(D269=$M$12,$N$12,$N$13))-E269)*C269*25)</f>
        <v>28.7499999999999</v>
      </c>
      <c r="G269" s="33" t="str">
        <f aca="false">CONCATENATE(B269,D269)</f>
        <v>JK2</v>
      </c>
      <c r="H269" s="33"/>
    </row>
    <row r="270" customFormat="false" ht="12.75" hidden="true" customHeight="false" outlineLevel="1" collapsed="false">
      <c r="A270" s="62" t="n">
        <v>36308</v>
      </c>
      <c r="B270" s="1" t="s">
        <v>22</v>
      </c>
      <c r="C270" s="63" t="n">
        <v>-10</v>
      </c>
      <c r="D270" s="63" t="n">
        <v>2</v>
      </c>
      <c r="E270" s="64" t="n">
        <v>2.355</v>
      </c>
      <c r="F270" s="65" t="n">
        <f aca="false">IF(B270="","",(IF(D270=$M$11,$N$11,IF(D270=$M$12,$N$12,$N$13))-E270)*C270*25)</f>
        <v>-26.25</v>
      </c>
      <c r="G270" s="33" t="str">
        <f aca="false">CONCATENATE(B270,D270)</f>
        <v>JK2</v>
      </c>
      <c r="H270" s="33"/>
    </row>
    <row r="271" customFormat="false" ht="12.75" hidden="true" customHeight="false" outlineLevel="1" collapsed="false">
      <c r="A271" s="62" t="n">
        <v>36308</v>
      </c>
      <c r="B271" s="1" t="s">
        <v>22</v>
      </c>
      <c r="C271" s="63" t="n">
        <v>-10</v>
      </c>
      <c r="D271" s="63" t="n">
        <v>2</v>
      </c>
      <c r="E271" s="64" t="n">
        <v>2.36</v>
      </c>
      <c r="F271" s="65" t="n">
        <f aca="false">IF(B271="","",(IF(D271=$M$11,$N$11,IF(D271=$M$12,$N$12,$N$13))-E271)*C271*25)</f>
        <v>-25</v>
      </c>
      <c r="G271" s="33" t="str">
        <f aca="false">CONCATENATE(B271,D271)</f>
        <v>JK2</v>
      </c>
      <c r="H271" s="33"/>
    </row>
    <row r="272" customFormat="false" ht="12.75" hidden="true" customHeight="false" outlineLevel="1" collapsed="false">
      <c r="A272" s="62" t="n">
        <v>36308</v>
      </c>
      <c r="B272" s="1" t="s">
        <v>22</v>
      </c>
      <c r="C272" s="63" t="n">
        <v>10</v>
      </c>
      <c r="D272" s="63" t="n">
        <v>2</v>
      </c>
      <c r="E272" s="64" t="n">
        <v>2.36</v>
      </c>
      <c r="F272" s="65" t="n">
        <f aca="false">IF(B272="","",(IF(D272=$M$11,$N$11,IF(D272=$M$12,$N$12,$N$13))-E272)*C272*25)</f>
        <v>25</v>
      </c>
      <c r="G272" s="33" t="str">
        <f aca="false">CONCATENATE(B272,D272)</f>
        <v>JK2</v>
      </c>
      <c r="H272" s="33"/>
    </row>
    <row r="273" customFormat="false" ht="12.75" hidden="true" customHeight="false" outlineLevel="1" collapsed="false">
      <c r="A273" s="62" t="n">
        <v>36308</v>
      </c>
      <c r="B273" s="1" t="s">
        <v>29</v>
      </c>
      <c r="C273" s="63" t="n">
        <v>5</v>
      </c>
      <c r="D273" s="63" t="n">
        <v>2</v>
      </c>
      <c r="E273" s="64" t="n">
        <v>2.355</v>
      </c>
      <c r="F273" s="65" t="n">
        <f aca="false">IF(B273="","",(IF(D273=$M$11,$N$11,IF(D273=$M$12,$N$12,$N$13))-E273)*C273*25)</f>
        <v>13.125</v>
      </c>
      <c r="G273" s="33" t="str">
        <f aca="false">CONCATENATE(B273,D273)</f>
        <v>GM2</v>
      </c>
      <c r="H273" s="33"/>
    </row>
    <row r="274" customFormat="false" ht="12.75" hidden="true" customHeight="false" outlineLevel="1" collapsed="false">
      <c r="A274" s="62" t="n">
        <v>36308</v>
      </c>
      <c r="B274" s="1" t="s">
        <v>20</v>
      </c>
      <c r="C274" s="63" t="n">
        <v>20</v>
      </c>
      <c r="D274" s="63" t="n">
        <v>2</v>
      </c>
      <c r="E274" s="64" t="n">
        <v>2.335</v>
      </c>
      <c r="F274" s="65" t="n">
        <f aca="false">IF(B274="","",(IF(D274=$M$11,$N$11,IF(D274=$M$12,$N$12,$N$13))-E274)*C274*25)</f>
        <v>62.5</v>
      </c>
      <c r="G274" s="33" t="str">
        <f aca="false">CONCATENATE(B274,D274)</f>
        <v>RM2</v>
      </c>
      <c r="H274" s="33"/>
    </row>
    <row r="275" customFormat="false" ht="12.75" hidden="true" customHeight="false" outlineLevel="1" collapsed="false">
      <c r="A275" s="62" t="n">
        <v>36308</v>
      </c>
      <c r="B275" s="1" t="s">
        <v>20</v>
      </c>
      <c r="C275" s="63" t="n">
        <v>-20</v>
      </c>
      <c r="D275" s="63" t="n">
        <v>3</v>
      </c>
      <c r="E275" s="64" t="n">
        <v>2.35</v>
      </c>
      <c r="F275" s="65" t="n">
        <f aca="false">IF(B275="","",(IF(D275=$M$11,$N$11,IF(D275=$M$12,$N$12,$N$13))-E275)*C275*25)</f>
        <v>-64.9999999999999</v>
      </c>
      <c r="G275" s="33" t="str">
        <f aca="false">CONCATENATE(B275,D275)</f>
        <v>RM3</v>
      </c>
      <c r="H275" s="33"/>
    </row>
    <row r="276" customFormat="false" ht="12.75" hidden="true" customHeight="false" outlineLevel="1" collapsed="false">
      <c r="A276" s="62" t="n">
        <v>36308</v>
      </c>
      <c r="B276" s="1" t="s">
        <v>20</v>
      </c>
      <c r="C276" s="63" t="n">
        <v>-20</v>
      </c>
      <c r="D276" s="63" t="n">
        <v>2</v>
      </c>
      <c r="E276" s="64" t="n">
        <v>2.36</v>
      </c>
      <c r="F276" s="65" t="n">
        <f aca="false">IF(B276="","",(IF(D276=$M$11,$N$11,IF(D276=$M$12,$N$12,$N$13))-E276)*C276*25)</f>
        <v>-50</v>
      </c>
      <c r="G276" s="33" t="str">
        <f aca="false">CONCATENATE(B276,D276)</f>
        <v>RM2</v>
      </c>
      <c r="H276" s="33"/>
    </row>
    <row r="277" customFormat="false" ht="12.75" hidden="true" customHeight="false" outlineLevel="1" collapsed="false">
      <c r="A277" s="62" t="n">
        <v>36308</v>
      </c>
      <c r="B277" s="1" t="s">
        <v>20</v>
      </c>
      <c r="C277" s="63" t="n">
        <v>20</v>
      </c>
      <c r="D277" s="63" t="n">
        <v>3</v>
      </c>
      <c r="E277" s="64" t="n">
        <v>2.37</v>
      </c>
      <c r="F277" s="65" t="n">
        <f aca="false">IF(B277="","",(IF(D277=$M$11,$N$11,IF(D277=$M$12,$N$12,$N$13))-E277)*C277*25)</f>
        <v>54.9999999999999</v>
      </c>
      <c r="G277" s="33" t="str">
        <f aca="false">CONCATENATE(B277,D277)</f>
        <v>RM3</v>
      </c>
      <c r="H277" s="33"/>
    </row>
    <row r="278" customFormat="false" ht="12.75" hidden="true" customHeight="false" outlineLevel="1" collapsed="false">
      <c r="A278" s="62" t="n">
        <v>36308</v>
      </c>
      <c r="B278" s="1" t="s">
        <v>20</v>
      </c>
      <c r="C278" s="63" t="n">
        <v>20</v>
      </c>
      <c r="D278" s="63" t="n">
        <v>2</v>
      </c>
      <c r="E278" s="64" t="n">
        <v>2.365</v>
      </c>
      <c r="F278" s="65" t="n">
        <f aca="false">IF(B278="","",(IF(D278=$M$11,$N$11,IF(D278=$M$12,$N$12,$N$13))-E278)*C278*25)</f>
        <v>47.4999999999999</v>
      </c>
      <c r="G278" s="33" t="str">
        <f aca="false">CONCATENATE(B278,D278)</f>
        <v>RM2</v>
      </c>
      <c r="H278" s="33"/>
    </row>
    <row r="279" customFormat="false" ht="12.75" hidden="true" customHeight="false" outlineLevel="1" collapsed="false">
      <c r="A279" s="62" t="n">
        <v>36308</v>
      </c>
      <c r="B279" s="1" t="s">
        <v>20</v>
      </c>
      <c r="C279" s="63" t="n">
        <v>-20</v>
      </c>
      <c r="D279" s="63" t="n">
        <v>3</v>
      </c>
      <c r="E279" s="64" t="n">
        <v>2.38</v>
      </c>
      <c r="F279" s="65" t="n">
        <f aca="false">IF(B279="","",(IF(D279=$M$11,$N$11,IF(D279=$M$12,$N$12,$N$13))-E279)*C279*25)</f>
        <v>-50</v>
      </c>
      <c r="G279" s="33" t="str">
        <f aca="false">CONCATENATE(B279,D279)</f>
        <v>RM3</v>
      </c>
      <c r="H279" s="33"/>
    </row>
    <row r="280" customFormat="false" ht="12.75" hidden="true" customHeight="false" outlineLevel="1" collapsed="false">
      <c r="A280" s="62" t="n">
        <v>36308</v>
      </c>
      <c r="B280" s="1" t="s">
        <v>17</v>
      </c>
      <c r="C280" s="63" t="n">
        <v>10</v>
      </c>
      <c r="D280" s="63" t="n">
        <v>2</v>
      </c>
      <c r="E280" s="64" t="n">
        <v>2.3325</v>
      </c>
      <c r="F280" s="65" t="n">
        <f aca="false">IF(B280="","",(IF(D280=$M$11,$N$11,IF(D280=$M$12,$N$12,$N$13))-E280)*C280*25)</f>
        <v>31.875</v>
      </c>
      <c r="G280" s="33" t="str">
        <f aca="false">CONCATENATE(B280,D280)</f>
        <v>KS2</v>
      </c>
      <c r="H280" s="33"/>
      <c r="I280" s="0" t="s">
        <v>52</v>
      </c>
    </row>
    <row r="281" customFormat="false" ht="12.75" hidden="true" customHeight="false" outlineLevel="1" collapsed="false">
      <c r="A281" s="62" t="n">
        <v>36308</v>
      </c>
      <c r="B281" s="1" t="s">
        <v>39</v>
      </c>
      <c r="C281" s="63" t="n">
        <v>10</v>
      </c>
      <c r="D281" s="63" t="n">
        <v>2</v>
      </c>
      <c r="E281" s="64" t="n">
        <v>2.3535</v>
      </c>
      <c r="F281" s="65" t="n">
        <f aca="false">IF(B281="","",(IF(D281=$M$11,$N$11,IF(D281=$M$12,$N$12,$N$13))-E281)*C281*25)</f>
        <v>26.625</v>
      </c>
      <c r="G281" s="33" t="str">
        <f aca="false">CONCATENATE(B281,D281)</f>
        <v>SP2</v>
      </c>
      <c r="H281" s="33"/>
      <c r="I281" s="0" t="s">
        <v>52</v>
      </c>
    </row>
    <row r="282" customFormat="false" ht="12.75" hidden="true" customHeight="false" outlineLevel="1" collapsed="false">
      <c r="A282" s="62" t="n">
        <v>36312</v>
      </c>
      <c r="B282" s="1" t="s">
        <v>25</v>
      </c>
      <c r="C282" s="63" t="n">
        <v>-10</v>
      </c>
      <c r="D282" s="63" t="n">
        <v>2</v>
      </c>
      <c r="E282" s="64" t="n">
        <v>2.345</v>
      </c>
      <c r="F282" s="65" t="n">
        <f aca="false">IF(B282="","",(IF(D282=$M$11,$N$11,IF(D282=$M$12,$N$12,$N$13))-E282)*C282*25)</f>
        <v>-28.7499999999999</v>
      </c>
      <c r="G282" s="33" t="str">
        <f aca="false">CONCATENATE(B282,D282)</f>
        <v>EM2</v>
      </c>
      <c r="H282" s="33"/>
    </row>
    <row r="283" customFormat="false" ht="12.75" hidden="true" customHeight="false" outlineLevel="1" collapsed="false">
      <c r="A283" s="62" t="n">
        <v>36312</v>
      </c>
      <c r="B283" s="1" t="s">
        <v>15</v>
      </c>
      <c r="C283" s="63" t="n">
        <v>10</v>
      </c>
      <c r="D283" s="63" t="n">
        <v>3</v>
      </c>
      <c r="E283" s="64" t="n">
        <v>2.36</v>
      </c>
      <c r="F283" s="65" t="n">
        <f aca="false">IF(B283="","",(IF(D283=$M$11,$N$11,IF(D283=$M$12,$N$12,$N$13))-E283)*C283*25)</f>
        <v>30</v>
      </c>
      <c r="G283" s="33" t="str">
        <f aca="false">CONCATENATE(B283,D283)</f>
        <v>JB3</v>
      </c>
      <c r="H283" s="33"/>
    </row>
    <row r="284" customFormat="false" ht="12.75" hidden="true" customHeight="false" outlineLevel="1" collapsed="false">
      <c r="A284" s="62" t="n">
        <v>36312</v>
      </c>
      <c r="B284" s="1" t="s">
        <v>20</v>
      </c>
      <c r="C284" s="63" t="n">
        <v>-20</v>
      </c>
      <c r="D284" s="63" t="n">
        <v>2</v>
      </c>
      <c r="E284" s="64" t="n">
        <v>2.35</v>
      </c>
      <c r="F284" s="65" t="n">
        <f aca="false">IF(B284="","",(IF(D284=$M$11,$N$11,IF(D284=$M$12,$N$12,$N$13))-E284)*C284*25)</f>
        <v>-54.9999999999999</v>
      </c>
      <c r="G284" s="33" t="str">
        <f aca="false">CONCATENATE(B284,D284)</f>
        <v>RM2</v>
      </c>
      <c r="H284" s="33"/>
    </row>
    <row r="285" customFormat="false" ht="12.75" hidden="true" customHeight="false" outlineLevel="1" collapsed="false">
      <c r="A285" s="62" t="n">
        <v>36312</v>
      </c>
      <c r="B285" s="1" t="s">
        <v>20</v>
      </c>
      <c r="C285" s="63" t="n">
        <v>20</v>
      </c>
      <c r="D285" s="63" t="n">
        <v>3</v>
      </c>
      <c r="E285" s="64" t="n">
        <v>2.36</v>
      </c>
      <c r="F285" s="65" t="n">
        <f aca="false">IF(B285="","",(IF(D285=$M$11,$N$11,IF(D285=$M$12,$N$12,$N$13))-E285)*C285*25)</f>
        <v>60.0000000000001</v>
      </c>
      <c r="G285" s="33" t="str">
        <f aca="false">CONCATENATE(B285,D285)</f>
        <v>RM3</v>
      </c>
      <c r="H285" s="33"/>
    </row>
    <row r="286" customFormat="false" ht="12.75" hidden="true" customHeight="false" outlineLevel="1" collapsed="false">
      <c r="A286" s="62" t="n">
        <v>36312</v>
      </c>
      <c r="B286" s="1" t="s">
        <v>15</v>
      </c>
      <c r="C286" s="63" t="n">
        <v>-5</v>
      </c>
      <c r="D286" s="63" t="n">
        <v>2</v>
      </c>
      <c r="E286" s="64" t="n">
        <v>2.375</v>
      </c>
      <c r="F286" s="65" t="n">
        <f aca="false">IF(B286="","",(IF(D286=$M$11,$N$11,IF(D286=$M$12,$N$12,$N$13))-E286)*C286*25)</f>
        <v>-10.625</v>
      </c>
      <c r="G286" s="33" t="str">
        <f aca="false">CONCATENATE(B286,D286)</f>
        <v>JB2</v>
      </c>
      <c r="H286" s="33"/>
    </row>
    <row r="287" customFormat="false" ht="12.75" hidden="true" customHeight="false" outlineLevel="1" collapsed="false">
      <c r="A287" s="62" t="n">
        <v>36312</v>
      </c>
      <c r="B287" s="1" t="s">
        <v>25</v>
      </c>
      <c r="C287" s="63" t="n">
        <v>-20</v>
      </c>
      <c r="D287" s="63" t="n">
        <v>2</v>
      </c>
      <c r="E287" s="64" t="n">
        <v>2.38</v>
      </c>
      <c r="F287" s="65" t="n">
        <f aca="false">IF(B287="","",(IF(D287=$M$11,$N$11,IF(D287=$M$12,$N$12,$N$13))-E287)*C287*25)</f>
        <v>-40</v>
      </c>
      <c r="G287" s="33" t="str">
        <f aca="false">CONCATENATE(B287,D287)</f>
        <v>EM2</v>
      </c>
      <c r="H287" s="33"/>
    </row>
    <row r="288" customFormat="false" ht="12.75" hidden="true" customHeight="false" outlineLevel="1" collapsed="false">
      <c r="A288" s="62" t="n">
        <v>36312</v>
      </c>
      <c r="B288" s="1" t="s">
        <v>25</v>
      </c>
      <c r="C288" s="63" t="n">
        <v>20</v>
      </c>
      <c r="D288" s="63" t="n">
        <v>3</v>
      </c>
      <c r="E288" s="64" t="n">
        <v>2.39</v>
      </c>
      <c r="F288" s="65" t="n">
        <f aca="false">IF(B288="","",(IF(D288=$M$11,$N$11,IF(D288=$M$12,$N$12,$N$13))-E288)*C288*25)</f>
        <v>44.9999999999999</v>
      </c>
      <c r="G288" s="33" t="str">
        <f aca="false">CONCATENATE(B288,D288)</f>
        <v>EM3</v>
      </c>
      <c r="H288" s="33"/>
    </row>
    <row r="289" customFormat="false" ht="12.75" hidden="true" customHeight="false" outlineLevel="1" collapsed="false">
      <c r="A289" s="62" t="n">
        <v>36312</v>
      </c>
      <c r="B289" s="1" t="s">
        <v>15</v>
      </c>
      <c r="C289" s="63" t="n">
        <v>-20</v>
      </c>
      <c r="D289" s="63" t="n">
        <v>2</v>
      </c>
      <c r="E289" s="64" t="n">
        <v>2.385</v>
      </c>
      <c r="F289" s="65" t="n">
        <f aca="false">IF(B289="","",(IF(D289=$M$11,$N$11,IF(D289=$M$12,$N$12,$N$13))-E289)*C289*25)</f>
        <v>-37.5000000000001</v>
      </c>
      <c r="G289" s="33" t="str">
        <f aca="false">CONCATENATE(B289,D289)</f>
        <v>JB2</v>
      </c>
      <c r="H289" s="33"/>
    </row>
    <row r="290" customFormat="false" ht="12.75" hidden="true" customHeight="false" outlineLevel="1" collapsed="false">
      <c r="A290" s="62" t="n">
        <v>36312</v>
      </c>
      <c r="B290" s="1" t="s">
        <v>15</v>
      </c>
      <c r="C290" s="63" t="n">
        <v>20</v>
      </c>
      <c r="D290" s="63" t="n">
        <v>3</v>
      </c>
      <c r="E290" s="64" t="n">
        <v>2.395</v>
      </c>
      <c r="F290" s="65" t="n">
        <f aca="false">IF(B290="","",(IF(D290=$M$11,$N$11,IF(D290=$M$12,$N$12,$N$13))-E290)*C290*25)</f>
        <v>42.5</v>
      </c>
      <c r="G290" s="33" t="str">
        <f aca="false">CONCATENATE(B290,D290)</f>
        <v>JB3</v>
      </c>
      <c r="H290" s="33"/>
    </row>
    <row r="291" customFormat="false" ht="12.75" hidden="true" customHeight="false" outlineLevel="1" collapsed="false">
      <c r="A291" s="62" t="n">
        <v>36312</v>
      </c>
      <c r="B291" s="1" t="s">
        <v>20</v>
      </c>
      <c r="C291" s="63" t="n">
        <v>10</v>
      </c>
      <c r="D291" s="63" t="n">
        <v>2</v>
      </c>
      <c r="E291" s="64" t="n">
        <v>2.365</v>
      </c>
      <c r="F291" s="65" t="n">
        <f aca="false">IF(B291="","",(IF(D291=$M$11,$N$11,IF(D291=$M$12,$N$12,$N$13))-E291)*C291*25)</f>
        <v>23.7499999999999</v>
      </c>
      <c r="G291" s="33" t="str">
        <f aca="false">CONCATENATE(B291,D291)</f>
        <v>RM2</v>
      </c>
      <c r="H291" s="33"/>
    </row>
    <row r="292" customFormat="false" ht="12.75" hidden="true" customHeight="false" outlineLevel="1" collapsed="false">
      <c r="A292" s="62" t="n">
        <v>36312</v>
      </c>
      <c r="B292" s="1" t="s">
        <v>15</v>
      </c>
      <c r="C292" s="63" t="n">
        <v>5</v>
      </c>
      <c r="D292" s="63" t="n">
        <v>2</v>
      </c>
      <c r="E292" s="64" t="n">
        <v>2.365</v>
      </c>
      <c r="F292" s="65" t="n">
        <f aca="false">IF(B292="","",(IF(D292=$M$11,$N$11,IF(D292=$M$12,$N$12,$N$13))-E292)*C292*25)</f>
        <v>11.875</v>
      </c>
      <c r="G292" s="33" t="str">
        <f aca="false">CONCATENATE(B292,D292)</f>
        <v>JB2</v>
      </c>
      <c r="H292" s="33"/>
    </row>
    <row r="293" customFormat="false" ht="12.75" hidden="true" customHeight="false" outlineLevel="1" collapsed="false">
      <c r="A293" s="62" t="n">
        <v>36312</v>
      </c>
      <c r="B293" s="1" t="s">
        <v>15</v>
      </c>
      <c r="C293" s="63" t="n">
        <v>20</v>
      </c>
      <c r="D293" s="63" t="n">
        <v>2</v>
      </c>
      <c r="E293" s="64" t="n">
        <v>2.357</v>
      </c>
      <c r="F293" s="65" t="n">
        <f aca="false">IF(B293="","",(IF(D293=$M$11,$N$11,IF(D293=$M$12,$N$12,$N$13))-E293)*C293*25)</f>
        <v>51.4999999999999</v>
      </c>
      <c r="G293" s="33" t="str">
        <f aca="false">CONCATENATE(B293,D293)</f>
        <v>JB2</v>
      </c>
      <c r="H293" s="33"/>
    </row>
    <row r="294" customFormat="false" ht="12.75" hidden="true" customHeight="false" outlineLevel="1" collapsed="false">
      <c r="A294" s="62" t="n">
        <v>36312</v>
      </c>
      <c r="B294" s="1" t="s">
        <v>15</v>
      </c>
      <c r="C294" s="63" t="n">
        <v>-20</v>
      </c>
      <c r="D294" s="63" t="n">
        <v>3</v>
      </c>
      <c r="E294" s="64" t="n">
        <v>2.37</v>
      </c>
      <c r="F294" s="65" t="n">
        <f aca="false">IF(B294="","",(IF(D294=$M$11,$N$11,IF(D294=$M$12,$N$12,$N$13))-E294)*C294*25)</f>
        <v>-54.9999999999999</v>
      </c>
      <c r="G294" s="33" t="str">
        <f aca="false">CONCATENATE(B294,D294)</f>
        <v>JB3</v>
      </c>
      <c r="H294" s="33"/>
    </row>
    <row r="295" customFormat="false" ht="12.75" hidden="true" customHeight="false" outlineLevel="1" collapsed="false">
      <c r="A295" s="62" t="n">
        <v>36312</v>
      </c>
      <c r="B295" s="1" t="s">
        <v>15</v>
      </c>
      <c r="C295" s="63" t="n">
        <v>10</v>
      </c>
      <c r="D295" s="63" t="n">
        <v>2</v>
      </c>
      <c r="E295" s="64" t="n">
        <v>2.35</v>
      </c>
      <c r="F295" s="65" t="n">
        <f aca="false">IF(B295="","",(IF(D295=$M$11,$N$11,IF(D295=$M$12,$N$12,$N$13))-E295)*C295*25)</f>
        <v>27.5</v>
      </c>
      <c r="G295" s="33" t="str">
        <f aca="false">CONCATENATE(B295,D295)</f>
        <v>JB2</v>
      </c>
      <c r="H295" s="33"/>
    </row>
    <row r="296" customFormat="false" ht="12.75" hidden="true" customHeight="false" outlineLevel="1" collapsed="false">
      <c r="A296" s="62" t="n">
        <v>36312</v>
      </c>
      <c r="B296" s="1" t="s">
        <v>15</v>
      </c>
      <c r="C296" s="63" t="n">
        <v>-10</v>
      </c>
      <c r="D296" s="63" t="n">
        <v>2</v>
      </c>
      <c r="E296" s="64" t="n">
        <v>2.355</v>
      </c>
      <c r="F296" s="65" t="n">
        <f aca="false">IF(B296="","",(IF(D296=$M$11,$N$11,IF(D296=$M$12,$N$12,$N$13))-E296)*C296*25)</f>
        <v>-26.25</v>
      </c>
      <c r="G296" s="33" t="str">
        <f aca="false">CONCATENATE(B296,D296)</f>
        <v>JB2</v>
      </c>
      <c r="H296" s="33"/>
    </row>
    <row r="297" customFormat="false" ht="12.75" hidden="true" customHeight="false" outlineLevel="1" collapsed="false">
      <c r="A297" s="62" t="n">
        <v>36312</v>
      </c>
      <c r="B297" s="1" t="s">
        <v>20</v>
      </c>
      <c r="C297" s="63" t="n">
        <v>20</v>
      </c>
      <c r="D297" s="63" t="n">
        <v>2</v>
      </c>
      <c r="E297" s="64" t="n">
        <v>2.365</v>
      </c>
      <c r="F297" s="65" t="n">
        <f aca="false">IF(B297="","",(IF(D297=$M$11,$N$11,IF(D297=$M$12,$N$12,$N$13))-E297)*C297*25)</f>
        <v>47.4999999999999</v>
      </c>
      <c r="G297" s="33" t="str">
        <f aca="false">CONCATENATE(B297,D297)</f>
        <v>RM2</v>
      </c>
      <c r="H297" s="33"/>
    </row>
    <row r="298" customFormat="false" ht="12.75" hidden="true" customHeight="false" outlineLevel="1" collapsed="false">
      <c r="A298" s="62" t="n">
        <v>36312</v>
      </c>
      <c r="B298" s="1" t="s">
        <v>20</v>
      </c>
      <c r="C298" s="63" t="n">
        <v>-20</v>
      </c>
      <c r="D298" s="63" t="n">
        <v>3</v>
      </c>
      <c r="E298" s="64" t="n">
        <v>2.38</v>
      </c>
      <c r="F298" s="65" t="n">
        <f aca="false">IF(B298="","",(IF(D298=$M$11,$N$11,IF(D298=$M$12,$N$12,$N$13))-E298)*C298*25)</f>
        <v>-50</v>
      </c>
      <c r="G298" s="33" t="str">
        <f aca="false">CONCATENATE(B298,D298)</f>
        <v>RM3</v>
      </c>
      <c r="H298" s="33"/>
    </row>
    <row r="299" customFormat="false" ht="12.75" hidden="true" customHeight="false" outlineLevel="1" collapsed="false">
      <c r="A299" s="62" t="n">
        <v>36313</v>
      </c>
      <c r="B299" s="1" t="s">
        <v>15</v>
      </c>
      <c r="C299" s="63" t="n">
        <v>-10</v>
      </c>
      <c r="D299" s="63" t="n">
        <v>2</v>
      </c>
      <c r="E299" s="64" t="n">
        <v>2.385</v>
      </c>
      <c r="F299" s="65" t="n">
        <f aca="false">IF(B299="","",(IF(D299=$M$11,$N$11,IF(D299=$M$12,$N$12,$N$13))-E299)*C299*25)</f>
        <v>-18.75</v>
      </c>
      <c r="G299" s="33" t="str">
        <f aca="false">CONCATENATE(B299,D299)</f>
        <v>JB2</v>
      </c>
      <c r="H299" s="33"/>
    </row>
    <row r="300" customFormat="false" ht="12.75" hidden="true" customHeight="false" outlineLevel="1" collapsed="false">
      <c r="A300" s="62" t="n">
        <v>36313</v>
      </c>
      <c r="B300" s="1" t="s">
        <v>15</v>
      </c>
      <c r="C300" s="63" t="n">
        <v>-20</v>
      </c>
      <c r="D300" s="63" t="n">
        <v>2</v>
      </c>
      <c r="E300" s="64" t="n">
        <v>2.4</v>
      </c>
      <c r="F300" s="65" t="n">
        <f aca="false">IF(B300="","",(IF(D300=$M$11,$N$11,IF(D300=$M$12,$N$12,$N$13))-E300)*C300*25)</f>
        <v>-30</v>
      </c>
      <c r="G300" s="33" t="str">
        <f aca="false">CONCATENATE(B300,D300)</f>
        <v>JB2</v>
      </c>
      <c r="H300" s="33"/>
    </row>
    <row r="301" customFormat="false" ht="12.75" hidden="true" customHeight="false" outlineLevel="1" collapsed="false">
      <c r="A301" s="62" t="n">
        <v>36313</v>
      </c>
      <c r="B301" s="1" t="s">
        <v>15</v>
      </c>
      <c r="C301" s="63" t="n">
        <v>20</v>
      </c>
      <c r="D301" s="63" t="n">
        <v>3</v>
      </c>
      <c r="E301" s="64" t="n">
        <v>2.41</v>
      </c>
      <c r="F301" s="65" t="n">
        <f aca="false">IF(B301="","",(IF(D301=$M$11,$N$11,IF(D301=$M$12,$N$12,$N$13))-E301)*C301*25)</f>
        <v>34.9999999999999</v>
      </c>
      <c r="G301" s="33" t="str">
        <f aca="false">CONCATENATE(B301,D301)</f>
        <v>JB3</v>
      </c>
      <c r="H301" s="33"/>
    </row>
    <row r="302" customFormat="false" ht="12.75" hidden="true" customHeight="false" outlineLevel="1" collapsed="false">
      <c r="A302" s="62" t="n">
        <v>36313</v>
      </c>
      <c r="B302" s="1" t="s">
        <v>22</v>
      </c>
      <c r="C302" s="63" t="n">
        <v>-20</v>
      </c>
      <c r="D302" s="63" t="n">
        <v>2</v>
      </c>
      <c r="E302" s="64" t="n">
        <v>2.4</v>
      </c>
      <c r="F302" s="65" t="n">
        <f aca="false">IF(B302="","",(IF(D302=$M$11,$N$11,IF(D302=$M$12,$N$12,$N$13))-E302)*C302*25)</f>
        <v>-30</v>
      </c>
      <c r="G302" s="33" t="str">
        <f aca="false">CONCATENATE(B302,D302)</f>
        <v>JK2</v>
      </c>
      <c r="H302" s="33"/>
    </row>
    <row r="303" customFormat="false" ht="12.75" hidden="true" customHeight="false" outlineLevel="1" collapsed="false">
      <c r="A303" s="62" t="n">
        <v>36313</v>
      </c>
      <c r="B303" s="1" t="s">
        <v>22</v>
      </c>
      <c r="C303" s="63" t="n">
        <v>20</v>
      </c>
      <c r="D303" s="63" t="n">
        <v>3</v>
      </c>
      <c r="E303" s="64" t="n">
        <v>2.41</v>
      </c>
      <c r="F303" s="65" t="n">
        <f aca="false">IF(B303="","",(IF(D303=$M$11,$N$11,IF(D303=$M$12,$N$12,$N$13))-E303)*C303*25)</f>
        <v>34.9999999999999</v>
      </c>
      <c r="G303" s="33" t="str">
        <f aca="false">CONCATENATE(B303,D303)</f>
        <v>JK3</v>
      </c>
      <c r="H303" s="33"/>
    </row>
    <row r="304" customFormat="false" ht="12.75" hidden="true" customHeight="false" outlineLevel="1" collapsed="false">
      <c r="A304" s="62" t="n">
        <v>36313</v>
      </c>
      <c r="B304" s="1" t="s">
        <v>20</v>
      </c>
      <c r="C304" s="63" t="n">
        <v>-20</v>
      </c>
      <c r="D304" s="63" t="n">
        <v>2</v>
      </c>
      <c r="E304" s="64" t="n">
        <v>2.4</v>
      </c>
      <c r="F304" s="65" t="n">
        <f aca="false">IF(B304="","",(IF(D304=$M$11,$N$11,IF(D304=$M$12,$N$12,$N$13))-E304)*C304*25)</f>
        <v>-30</v>
      </c>
      <c r="G304" s="33" t="str">
        <f aca="false">CONCATENATE(B304,D304)</f>
        <v>RM2</v>
      </c>
      <c r="H304" s="33"/>
    </row>
    <row r="305" customFormat="false" ht="12.75" hidden="true" customHeight="false" outlineLevel="1" collapsed="false">
      <c r="A305" s="62" t="n">
        <v>36313</v>
      </c>
      <c r="B305" s="1" t="s">
        <v>20</v>
      </c>
      <c r="C305" s="63" t="n">
        <v>20</v>
      </c>
      <c r="D305" s="63" t="n">
        <v>3</v>
      </c>
      <c r="E305" s="64" t="n">
        <v>2.41</v>
      </c>
      <c r="F305" s="65" t="n">
        <f aca="false">IF(B305="","",(IF(D305=$M$11,$N$11,IF(D305=$M$12,$N$12,$N$13))-E305)*C305*25)</f>
        <v>34.9999999999999</v>
      </c>
      <c r="G305" s="33" t="str">
        <f aca="false">CONCATENATE(B305,D305)</f>
        <v>RM3</v>
      </c>
      <c r="H305" s="33"/>
    </row>
    <row r="306" customFormat="false" ht="12.75" hidden="true" customHeight="false" outlineLevel="1" collapsed="false">
      <c r="A306" s="62" t="n">
        <v>36313</v>
      </c>
      <c r="B306" s="1" t="s">
        <v>15</v>
      </c>
      <c r="C306" s="63" t="n">
        <v>20</v>
      </c>
      <c r="D306" s="63" t="n">
        <v>2</v>
      </c>
      <c r="E306" s="64" t="n">
        <v>2.405</v>
      </c>
      <c r="F306" s="65" t="n">
        <f aca="false">IF(B306="","",(IF(D306=$M$11,$N$11,IF(D306=$M$12,$N$12,$N$13))-E306)*C306*25)</f>
        <v>27.5000000000001</v>
      </c>
      <c r="G306" s="33" t="str">
        <f aca="false">CONCATENATE(B306,D306)</f>
        <v>JB2</v>
      </c>
      <c r="H306" s="33"/>
    </row>
    <row r="307" customFormat="false" ht="12.75" hidden="true" customHeight="false" outlineLevel="1" collapsed="false">
      <c r="A307" s="62" t="n">
        <v>36313</v>
      </c>
      <c r="B307" s="1" t="s">
        <v>15</v>
      </c>
      <c r="C307" s="63" t="n">
        <v>-20</v>
      </c>
      <c r="D307" s="63" t="n">
        <v>3</v>
      </c>
      <c r="E307" s="64" t="n">
        <v>2.42</v>
      </c>
      <c r="F307" s="65" t="n">
        <f aca="false">IF(B307="","",(IF(D307=$M$11,$N$11,IF(D307=$M$12,$N$12,$N$13))-E307)*C307*25)</f>
        <v>-30</v>
      </c>
      <c r="G307" s="33" t="str">
        <f aca="false">CONCATENATE(B307,D307)</f>
        <v>JB3</v>
      </c>
      <c r="H307" s="33"/>
    </row>
    <row r="308" customFormat="false" ht="12.75" hidden="true" customHeight="false" outlineLevel="1" collapsed="false">
      <c r="A308" s="62" t="n">
        <v>36313</v>
      </c>
      <c r="B308" s="1" t="s">
        <v>22</v>
      </c>
      <c r="C308" s="63" t="n">
        <v>20</v>
      </c>
      <c r="D308" s="63" t="n">
        <v>2</v>
      </c>
      <c r="E308" s="64" t="n">
        <v>2.405</v>
      </c>
      <c r="F308" s="65" t="n">
        <f aca="false">IF(B308="","",(IF(D308=$M$11,$N$11,IF(D308=$M$12,$N$12,$N$13))-E308)*C308*25)</f>
        <v>27.5000000000001</v>
      </c>
      <c r="G308" s="33" t="str">
        <f aca="false">CONCATENATE(B308,D308)</f>
        <v>JK2</v>
      </c>
      <c r="H308" s="33"/>
    </row>
    <row r="309" customFormat="false" ht="12.75" hidden="true" customHeight="false" outlineLevel="1" collapsed="false">
      <c r="A309" s="62" t="n">
        <v>36313</v>
      </c>
      <c r="B309" s="1" t="s">
        <v>22</v>
      </c>
      <c r="C309" s="63" t="n">
        <v>-20</v>
      </c>
      <c r="D309" s="63" t="n">
        <v>3</v>
      </c>
      <c r="E309" s="64" t="n">
        <v>2.42</v>
      </c>
      <c r="F309" s="65" t="n">
        <f aca="false">IF(B309="","",(IF(D309=$M$11,$N$11,IF(D309=$M$12,$N$12,$N$13))-E309)*C309*25)</f>
        <v>-30</v>
      </c>
      <c r="G309" s="33" t="str">
        <f aca="false">CONCATENATE(B309,D309)</f>
        <v>JK3</v>
      </c>
      <c r="H309" s="33"/>
    </row>
    <row r="310" customFormat="false" ht="12.75" hidden="true" customHeight="false" outlineLevel="1" collapsed="false">
      <c r="A310" s="62" t="n">
        <v>36313</v>
      </c>
      <c r="B310" s="1" t="s">
        <v>15</v>
      </c>
      <c r="C310" s="63" t="n">
        <v>-20</v>
      </c>
      <c r="D310" s="63" t="n">
        <v>2</v>
      </c>
      <c r="E310" s="64" t="n">
        <v>2.395</v>
      </c>
      <c r="F310" s="65" t="n">
        <f aca="false">IF(B310="","",(IF(D310=$M$11,$N$11,IF(D310=$M$12,$N$12,$N$13))-E310)*C310*25)</f>
        <v>-32.5</v>
      </c>
      <c r="G310" s="33" t="str">
        <f aca="false">CONCATENATE(B310,D310)</f>
        <v>JB2</v>
      </c>
      <c r="H310" s="33"/>
    </row>
    <row r="311" customFormat="false" ht="12.75" hidden="true" customHeight="false" outlineLevel="1" collapsed="false">
      <c r="A311" s="62" t="n">
        <v>36313</v>
      </c>
      <c r="B311" s="1" t="s">
        <v>15</v>
      </c>
      <c r="C311" s="63" t="n">
        <v>20</v>
      </c>
      <c r="D311" s="63" t="n">
        <v>3</v>
      </c>
      <c r="E311" s="64" t="n">
        <v>2.405</v>
      </c>
      <c r="F311" s="65" t="n">
        <f aca="false">IF(B311="","",(IF(D311=$M$11,$N$11,IF(D311=$M$12,$N$12,$N$13))-E311)*C311*25)</f>
        <v>37.5000000000001</v>
      </c>
      <c r="G311" s="33" t="str">
        <f aca="false">CONCATENATE(B311,D311)</f>
        <v>JB3</v>
      </c>
      <c r="H311" s="33"/>
    </row>
    <row r="312" customFormat="false" ht="12.75" hidden="true" customHeight="false" outlineLevel="1" collapsed="false">
      <c r="A312" s="62" t="n">
        <v>36313</v>
      </c>
      <c r="B312" s="1" t="s">
        <v>20</v>
      </c>
      <c r="C312" s="63" t="n">
        <v>20</v>
      </c>
      <c r="D312" s="63" t="n">
        <v>2</v>
      </c>
      <c r="E312" s="64" t="n">
        <v>2.39</v>
      </c>
      <c r="F312" s="65" t="n">
        <f aca="false">IF(B312="","",(IF(D312=$M$11,$N$11,IF(D312=$M$12,$N$12,$N$13))-E312)*C312*25)</f>
        <v>34.9999999999999</v>
      </c>
      <c r="G312" s="33" t="str">
        <f aca="false">CONCATENATE(B312,D312)</f>
        <v>RM2</v>
      </c>
      <c r="H312" s="33"/>
    </row>
    <row r="313" customFormat="false" ht="12.75" hidden="true" customHeight="false" outlineLevel="1" collapsed="false">
      <c r="A313" s="62" t="n">
        <v>36313</v>
      </c>
      <c r="B313" s="1" t="s">
        <v>20</v>
      </c>
      <c r="C313" s="63" t="n">
        <v>-20</v>
      </c>
      <c r="D313" s="63" t="n">
        <v>3</v>
      </c>
      <c r="E313" s="64" t="n">
        <v>2.405</v>
      </c>
      <c r="F313" s="65" t="n">
        <f aca="false">IF(B313="","",(IF(D313=$M$11,$N$11,IF(D313=$M$12,$N$12,$N$13))-E313)*C313*25)</f>
        <v>-37.5000000000001</v>
      </c>
      <c r="G313" s="33" t="str">
        <f aca="false">CONCATENATE(B313,D313)</f>
        <v>RM3</v>
      </c>
      <c r="H313" s="33"/>
    </row>
    <row r="314" customFormat="false" ht="12.75" hidden="true" customHeight="false" outlineLevel="1" collapsed="false">
      <c r="A314" s="62" t="n">
        <v>36313</v>
      </c>
      <c r="B314" s="1" t="s">
        <v>15</v>
      </c>
      <c r="C314" s="63" t="n">
        <v>20</v>
      </c>
      <c r="D314" s="63" t="n">
        <v>2</v>
      </c>
      <c r="E314" s="64" t="n">
        <v>2.39</v>
      </c>
      <c r="F314" s="65" t="n">
        <f aca="false">IF(B314="","",(IF(D314=$M$11,$N$11,IF(D314=$M$12,$N$12,$N$13))-E314)*C314*25)</f>
        <v>34.9999999999999</v>
      </c>
      <c r="G314" s="33" t="str">
        <f aca="false">CONCATENATE(B314,D314)</f>
        <v>JB2</v>
      </c>
      <c r="H314" s="33"/>
    </row>
    <row r="315" customFormat="false" ht="12.75" hidden="true" customHeight="false" outlineLevel="1" collapsed="false">
      <c r="A315" s="62" t="n">
        <v>36313</v>
      </c>
      <c r="B315" s="1" t="s">
        <v>15</v>
      </c>
      <c r="C315" s="63" t="n">
        <v>-20</v>
      </c>
      <c r="D315" s="63" t="n">
        <v>3</v>
      </c>
      <c r="E315" s="64" t="n">
        <v>2.405</v>
      </c>
      <c r="F315" s="65" t="n">
        <f aca="false">IF(B315="","",(IF(D315=$M$11,$N$11,IF(D315=$M$12,$N$12,$N$13))-E315)*C315*25)</f>
        <v>-37.5000000000001</v>
      </c>
      <c r="G315" s="33" t="str">
        <f aca="false">CONCATENATE(B315,D315)</f>
        <v>JB3</v>
      </c>
      <c r="H315" s="33"/>
    </row>
    <row r="316" customFormat="false" ht="12.75" hidden="true" customHeight="false" outlineLevel="1" collapsed="false">
      <c r="A316" s="62" t="n">
        <v>36313</v>
      </c>
      <c r="B316" s="1" t="s">
        <v>15</v>
      </c>
      <c r="C316" s="63" t="n">
        <v>10</v>
      </c>
      <c r="D316" s="63" t="n">
        <v>2</v>
      </c>
      <c r="E316" s="64" t="n">
        <v>2.38</v>
      </c>
      <c r="F316" s="65" t="n">
        <f aca="false">IF(B316="","",(IF(D316=$M$11,$N$11,IF(D316=$M$12,$N$12,$N$13))-E316)*C316*25)</f>
        <v>20</v>
      </c>
      <c r="G316" s="33" t="str">
        <f aca="false">CONCATENATE(B316,D316)</f>
        <v>JB2</v>
      </c>
      <c r="H316" s="33"/>
    </row>
    <row r="317" customFormat="false" ht="12.75" hidden="true" customHeight="false" outlineLevel="1" collapsed="false">
      <c r="A317" s="62" t="n">
        <v>36313</v>
      </c>
      <c r="B317" s="1" t="s">
        <v>20</v>
      </c>
      <c r="C317" s="63" t="n">
        <v>-20</v>
      </c>
      <c r="D317" s="63" t="n">
        <v>2</v>
      </c>
      <c r="E317" s="64" t="n">
        <v>2.395</v>
      </c>
      <c r="F317" s="65" t="n">
        <f aca="false">IF(B317="","",(IF(D317=$M$11,$N$11,IF(D317=$M$12,$N$12,$N$13))-E317)*C317*25)</f>
        <v>-32.5</v>
      </c>
      <c r="G317" s="33" t="str">
        <f aca="false">CONCATENATE(B317,D317)</f>
        <v>RM2</v>
      </c>
      <c r="H317" s="33"/>
    </row>
    <row r="318" customFormat="false" ht="12.75" hidden="true" customHeight="false" outlineLevel="1" collapsed="false">
      <c r="A318" s="62" t="n">
        <v>36313</v>
      </c>
      <c r="B318" s="1" t="s">
        <v>20</v>
      </c>
      <c r="C318" s="63" t="n">
        <v>20</v>
      </c>
      <c r="D318" s="63" t="n">
        <v>3</v>
      </c>
      <c r="E318" s="64" t="n">
        <v>2.405</v>
      </c>
      <c r="F318" s="65" t="n">
        <f aca="false">IF(B318="","",(IF(D318=$M$11,$N$11,IF(D318=$M$12,$N$12,$N$13))-E318)*C318*25)</f>
        <v>37.5000000000001</v>
      </c>
      <c r="G318" s="33" t="str">
        <f aca="false">CONCATENATE(B318,D318)</f>
        <v>RM3</v>
      </c>
      <c r="H318" s="33"/>
    </row>
    <row r="319" customFormat="false" ht="12.75" hidden="true" customHeight="false" outlineLevel="1" collapsed="false">
      <c r="A319" s="62" t="n">
        <v>36313</v>
      </c>
      <c r="B319" s="1" t="s">
        <v>20</v>
      </c>
      <c r="C319" s="63" t="n">
        <v>20</v>
      </c>
      <c r="D319" s="63" t="n">
        <v>2</v>
      </c>
      <c r="E319" s="64" t="n">
        <v>2.4</v>
      </c>
      <c r="F319" s="65" t="n">
        <f aca="false">IF(B319="","",(IF(D319=$M$11,$N$11,IF(D319=$M$12,$N$12,$N$13))-E319)*C319*25)</f>
        <v>30</v>
      </c>
      <c r="G319" s="33" t="str">
        <f aca="false">CONCATENATE(B319,D319)</f>
        <v>RM2</v>
      </c>
      <c r="H319" s="33"/>
    </row>
    <row r="320" customFormat="false" ht="12.75" hidden="true" customHeight="false" outlineLevel="1" collapsed="false">
      <c r="A320" s="62" t="n">
        <v>36313</v>
      </c>
      <c r="B320" s="1" t="s">
        <v>20</v>
      </c>
      <c r="C320" s="63" t="n">
        <v>-20</v>
      </c>
      <c r="D320" s="63" t="n">
        <v>3</v>
      </c>
      <c r="E320" s="64" t="n">
        <v>2.415</v>
      </c>
      <c r="F320" s="65" t="n">
        <f aca="false">IF(B320="","",(IF(D320=$M$11,$N$11,IF(D320=$M$12,$N$12,$N$13))-E320)*C320*25)</f>
        <v>-32.5</v>
      </c>
      <c r="G320" s="33" t="str">
        <f aca="false">CONCATENATE(B320,D320)</f>
        <v>RM3</v>
      </c>
      <c r="H320" s="33"/>
    </row>
    <row r="321" customFormat="false" ht="12.75" hidden="true" customHeight="false" outlineLevel="1" collapsed="false">
      <c r="A321" s="62" t="n">
        <v>36313</v>
      </c>
      <c r="B321" s="1" t="s">
        <v>31</v>
      </c>
      <c r="C321" s="63" t="n">
        <v>10</v>
      </c>
      <c r="D321" s="63" t="n">
        <v>2</v>
      </c>
      <c r="E321" s="64" t="n">
        <v>2.3775</v>
      </c>
      <c r="F321" s="65" t="n">
        <f aca="false">IF(B321="","",(IF(D321=$M$11,$N$11,IF(D321=$M$12,$N$12,$N$13))-E321)*C321*25)</f>
        <v>20.625</v>
      </c>
      <c r="G321" s="33" t="str">
        <f aca="false">CONCATENATE(B321,D321)</f>
        <v>MF2</v>
      </c>
      <c r="H321" s="33"/>
      <c r="I321" s="0" t="s">
        <v>52</v>
      </c>
    </row>
    <row r="322" customFormat="false" ht="12.75" hidden="true" customHeight="false" outlineLevel="1" collapsed="false">
      <c r="A322" s="62" t="n">
        <v>36314</v>
      </c>
      <c r="B322" s="1" t="s">
        <v>25</v>
      </c>
      <c r="C322" s="63" t="n">
        <v>20</v>
      </c>
      <c r="D322" s="63" t="n">
        <v>2</v>
      </c>
      <c r="E322" s="64" t="n">
        <v>2.43</v>
      </c>
      <c r="F322" s="65" t="n">
        <f aca="false">IF(B322="","",(IF(D322=$M$11,$N$11,IF(D322=$M$12,$N$12,$N$13))-E322)*C322*25)</f>
        <v>14.9999999999999</v>
      </c>
      <c r="G322" s="33" t="str">
        <f aca="false">CONCATENATE(B322,D322)</f>
        <v>EM2</v>
      </c>
      <c r="H322" s="33"/>
    </row>
    <row r="323" customFormat="false" ht="12.75" hidden="true" customHeight="false" outlineLevel="1" collapsed="false">
      <c r="A323" s="62" t="n">
        <v>36314</v>
      </c>
      <c r="B323" s="1" t="s">
        <v>15</v>
      </c>
      <c r="C323" s="63" t="n">
        <v>-10</v>
      </c>
      <c r="D323" s="63" t="n">
        <v>3</v>
      </c>
      <c r="E323" s="64" t="n">
        <v>2.455</v>
      </c>
      <c r="F323" s="65" t="n">
        <f aca="false">IF(B323="","",(IF(D323=$M$11,$N$11,IF(D323=$M$12,$N$12,$N$13))-E323)*C323*25)</f>
        <v>-6.24999999999998</v>
      </c>
      <c r="G323" s="33" t="str">
        <f aca="false">CONCATENATE(B323,D323)</f>
        <v>JB3</v>
      </c>
      <c r="H323" s="33"/>
    </row>
    <row r="324" customFormat="false" ht="12.75" hidden="true" customHeight="false" outlineLevel="1" collapsed="false">
      <c r="A324" s="62" t="n">
        <v>36314</v>
      </c>
      <c r="B324" s="1" t="s">
        <v>25</v>
      </c>
      <c r="C324" s="63" t="n">
        <v>-10</v>
      </c>
      <c r="D324" s="63" t="n">
        <v>2</v>
      </c>
      <c r="E324" s="64" t="n">
        <v>2.455</v>
      </c>
      <c r="F324" s="65" t="n">
        <f aca="false">IF(B324="","",(IF(D324=$M$11,$N$11,IF(D324=$M$12,$N$12,$N$13))-E324)*C324*25)</f>
        <v>-1.24999999999997</v>
      </c>
      <c r="G324" s="33" t="str">
        <f aca="false">CONCATENATE(B324,D324)</f>
        <v>EM2</v>
      </c>
      <c r="H324" s="33"/>
    </row>
    <row r="325" customFormat="false" ht="12.75" hidden="true" customHeight="false" outlineLevel="1" collapsed="false">
      <c r="A325" s="62" t="n">
        <v>36314</v>
      </c>
      <c r="B325" s="1" t="s">
        <v>15</v>
      </c>
      <c r="C325" s="63" t="n">
        <v>20</v>
      </c>
      <c r="D325" s="63" t="n">
        <v>2</v>
      </c>
      <c r="E325" s="64" t="n">
        <v>2.4</v>
      </c>
      <c r="F325" s="65" t="n">
        <f aca="false">IF(B325="","",(IF(D325=$M$11,$N$11,IF(D325=$M$12,$N$12,$N$13))-E325)*C325*25)</f>
        <v>30</v>
      </c>
      <c r="G325" s="33" t="str">
        <f aca="false">CONCATENATE(B325,D325)</f>
        <v>JB2</v>
      </c>
      <c r="H325" s="33"/>
    </row>
    <row r="326" customFormat="false" ht="12.75" hidden="true" customHeight="false" outlineLevel="1" collapsed="false">
      <c r="A326" s="62" t="n">
        <v>36314</v>
      </c>
      <c r="B326" s="1" t="s">
        <v>15</v>
      </c>
      <c r="C326" s="63" t="n">
        <v>-20</v>
      </c>
      <c r="D326" s="63" t="n">
        <v>3</v>
      </c>
      <c r="E326" s="64" t="n">
        <v>2.435</v>
      </c>
      <c r="F326" s="65" t="n">
        <f aca="false">IF(B326="","",(IF(D326=$M$11,$N$11,IF(D326=$M$12,$N$12,$N$13))-E326)*C326*25)</f>
        <v>-22.5</v>
      </c>
      <c r="G326" s="33" t="str">
        <f aca="false">CONCATENATE(B326,D326)</f>
        <v>JB3</v>
      </c>
      <c r="H326" s="33"/>
    </row>
    <row r="327" customFormat="false" ht="12.75" hidden="true" customHeight="false" outlineLevel="1" collapsed="false">
      <c r="A327" s="62" t="n">
        <v>36314</v>
      </c>
      <c r="B327" s="1" t="s">
        <v>20</v>
      </c>
      <c r="C327" s="63" t="n">
        <v>20</v>
      </c>
      <c r="D327" s="63" t="n">
        <v>2</v>
      </c>
      <c r="E327" s="64" t="n">
        <v>2.4</v>
      </c>
      <c r="F327" s="65" t="n">
        <f aca="false">IF(B327="","",(IF(D327=$M$11,$N$11,IF(D327=$M$12,$N$12,$N$13))-E327)*C327*25)</f>
        <v>30</v>
      </c>
      <c r="G327" s="33" t="str">
        <f aca="false">CONCATENATE(B327,D327)</f>
        <v>RM2</v>
      </c>
      <c r="H327" s="33"/>
    </row>
    <row r="328" customFormat="false" ht="12.75" hidden="true" customHeight="false" outlineLevel="1" collapsed="false">
      <c r="A328" s="62" t="n">
        <v>36314</v>
      </c>
      <c r="B328" s="1" t="s">
        <v>20</v>
      </c>
      <c r="C328" s="63" t="n">
        <v>-20</v>
      </c>
      <c r="D328" s="63" t="n">
        <v>3</v>
      </c>
      <c r="E328" s="64" t="n">
        <v>2.435</v>
      </c>
      <c r="F328" s="65" t="n">
        <f aca="false">IF(B328="","",(IF(D328=$M$11,$N$11,IF(D328=$M$12,$N$12,$N$13))-E328)*C328*25)</f>
        <v>-22.5</v>
      </c>
      <c r="G328" s="33" t="str">
        <f aca="false">CONCATENATE(B328,D328)</f>
        <v>RM3</v>
      </c>
      <c r="H328" s="33"/>
    </row>
    <row r="329" customFormat="false" ht="12.75" hidden="true" customHeight="false" outlineLevel="1" collapsed="false">
      <c r="A329" s="62" t="n">
        <v>36314</v>
      </c>
      <c r="B329" s="1" t="s">
        <v>29</v>
      </c>
      <c r="C329" s="63" t="n">
        <v>-5</v>
      </c>
      <c r="D329" s="63" t="n">
        <v>2</v>
      </c>
      <c r="E329" s="64" t="n">
        <v>2.385</v>
      </c>
      <c r="F329" s="65" t="n">
        <f aca="false">IF(B329="","",(IF(D329=$M$11,$N$11,IF(D329=$M$12,$N$12,$N$13))-E329)*C329*25)</f>
        <v>-9.37500000000002</v>
      </c>
      <c r="G329" s="33" t="str">
        <f aca="false">CONCATENATE(B329,D329)</f>
        <v>GM2</v>
      </c>
      <c r="H329" s="33"/>
    </row>
    <row r="330" customFormat="false" ht="12.75" hidden="true" customHeight="false" outlineLevel="1" collapsed="false">
      <c r="A330" s="62" t="n">
        <v>36314</v>
      </c>
      <c r="B330" s="1" t="s">
        <v>15</v>
      </c>
      <c r="C330" s="63" t="n">
        <v>10</v>
      </c>
      <c r="D330" s="63" t="n">
        <v>3</v>
      </c>
      <c r="E330" s="64" t="n">
        <v>2.41</v>
      </c>
      <c r="F330" s="65" t="n">
        <f aca="false">IF(B330="","",(IF(D330=$M$11,$N$11,IF(D330=$M$12,$N$12,$N$13))-E330)*C330*25)</f>
        <v>17.5</v>
      </c>
      <c r="G330" s="33" t="str">
        <f aca="false">CONCATENATE(B330,D330)</f>
        <v>JB3</v>
      </c>
      <c r="H330" s="33"/>
    </row>
    <row r="331" customFormat="false" ht="12.75" hidden="true" customHeight="false" outlineLevel="1" collapsed="false">
      <c r="A331" s="62" t="n">
        <v>36314</v>
      </c>
      <c r="B331" s="1" t="s">
        <v>15</v>
      </c>
      <c r="C331" s="63" t="n">
        <v>10</v>
      </c>
      <c r="D331" s="63" t="n">
        <v>2</v>
      </c>
      <c r="E331" s="64" t="n">
        <v>2.375</v>
      </c>
      <c r="F331" s="65" t="n">
        <f aca="false">IF(B331="","",(IF(D331=$M$11,$N$11,IF(D331=$M$12,$N$12,$N$13))-E331)*C331*25)</f>
        <v>21.25</v>
      </c>
      <c r="G331" s="33" t="str">
        <f aca="false">CONCATENATE(B331,D331)</f>
        <v>JB2</v>
      </c>
      <c r="H331" s="33"/>
      <c r="K331" s="81"/>
    </row>
    <row r="332" customFormat="false" ht="12.75" hidden="true" customHeight="false" outlineLevel="1" collapsed="false">
      <c r="A332" s="62" t="n">
        <v>36314</v>
      </c>
      <c r="B332" s="1" t="s">
        <v>15</v>
      </c>
      <c r="C332" s="63" t="n">
        <v>-10</v>
      </c>
      <c r="D332" s="63" t="n">
        <v>2</v>
      </c>
      <c r="E332" s="64" t="n">
        <v>2.385</v>
      </c>
      <c r="F332" s="65" t="n">
        <f aca="false">IF(B332="","",(IF(D332=$M$11,$N$11,IF(D332=$M$12,$N$12,$N$13))-E332)*C332*25)</f>
        <v>-18.75</v>
      </c>
      <c r="G332" s="33" t="str">
        <f aca="false">CONCATENATE(B332,D332)</f>
        <v>JB2</v>
      </c>
      <c r="H332" s="33"/>
    </row>
    <row r="333" customFormat="false" ht="12.75" hidden="true" customHeight="false" outlineLevel="1" collapsed="false">
      <c r="A333" s="62" t="n">
        <v>36315</v>
      </c>
      <c r="B333" s="1" t="s">
        <v>15</v>
      </c>
      <c r="C333" s="63" t="n">
        <v>5</v>
      </c>
      <c r="D333" s="63" t="n">
        <v>2</v>
      </c>
      <c r="E333" s="64" t="n">
        <v>2.385</v>
      </c>
      <c r="F333" s="65" t="n">
        <f aca="false">IF(B333="","",(IF(D333=$M$11,$N$11,IF(D333=$M$12,$N$12,$N$13))-E333)*C333*25)</f>
        <v>9.37500000000002</v>
      </c>
      <c r="G333" s="33" t="str">
        <f aca="false">CONCATENATE(B333,D333)</f>
        <v>JB2</v>
      </c>
      <c r="H333" s="33"/>
    </row>
    <row r="334" customFormat="false" ht="12.75" hidden="true" customHeight="false" outlineLevel="1" collapsed="false">
      <c r="A334" s="62" t="n">
        <v>36315</v>
      </c>
      <c r="B334" s="1" t="s">
        <v>20</v>
      </c>
      <c r="C334" s="63" t="n">
        <v>5</v>
      </c>
      <c r="D334" s="63" t="n">
        <v>2</v>
      </c>
      <c r="E334" s="64" t="n">
        <v>2.38</v>
      </c>
      <c r="F334" s="65" t="n">
        <f aca="false">IF(B334="","",(IF(D334=$M$11,$N$11,IF(D334=$M$12,$N$12,$N$13))-E334)*C334*25)</f>
        <v>10</v>
      </c>
      <c r="G334" s="33" t="str">
        <f aca="false">CONCATENATE(B334,D334)</f>
        <v>RM2</v>
      </c>
      <c r="H334" s="33"/>
    </row>
    <row r="335" customFormat="false" ht="12.75" hidden="true" customHeight="false" outlineLevel="1" collapsed="false">
      <c r="A335" s="62" t="n">
        <v>36315</v>
      </c>
      <c r="B335" s="1" t="s">
        <v>20</v>
      </c>
      <c r="C335" s="63" t="n">
        <v>-5</v>
      </c>
      <c r="D335" s="63" t="n">
        <v>2</v>
      </c>
      <c r="E335" s="64" t="n">
        <v>2.39</v>
      </c>
      <c r="F335" s="65" t="n">
        <f aca="false">IF(B335="","",(IF(D335=$M$11,$N$11,IF(D335=$M$12,$N$12,$N$13))-E335)*C335*25)</f>
        <v>-8.74999999999998</v>
      </c>
      <c r="G335" s="33" t="str">
        <f aca="false">CONCATENATE(B335,D335)</f>
        <v>RM2</v>
      </c>
      <c r="H335" s="33"/>
    </row>
    <row r="336" customFormat="false" ht="12.75" hidden="true" customHeight="false" outlineLevel="1" collapsed="false">
      <c r="A336" s="62" t="n">
        <v>36315</v>
      </c>
      <c r="B336" s="1" t="s">
        <v>15</v>
      </c>
      <c r="C336" s="63" t="n">
        <v>-5</v>
      </c>
      <c r="D336" s="63" t="n">
        <v>2</v>
      </c>
      <c r="E336" s="64" t="n">
        <v>2.395</v>
      </c>
      <c r="F336" s="65" t="n">
        <f aca="false">IF(B336="","",(IF(D336=$M$11,$N$11,IF(D336=$M$12,$N$12,$N$13))-E336)*C336*25)</f>
        <v>-8.12499999999999</v>
      </c>
      <c r="G336" s="33" t="str">
        <f aca="false">CONCATENATE(B336,D336)</f>
        <v>JB2</v>
      </c>
      <c r="H336" s="33"/>
    </row>
    <row r="337" customFormat="false" ht="12.75" hidden="true" customHeight="false" outlineLevel="1" collapsed="false">
      <c r="A337" s="62" t="n">
        <v>36315</v>
      </c>
      <c r="B337" s="1" t="s">
        <v>20</v>
      </c>
      <c r="C337" s="63" t="n">
        <v>-10</v>
      </c>
      <c r="D337" s="63" t="n">
        <v>2</v>
      </c>
      <c r="E337" s="64" t="n">
        <v>2.395</v>
      </c>
      <c r="F337" s="65" t="n">
        <f aca="false">IF(B337="","",(IF(D337=$M$11,$N$11,IF(D337=$M$12,$N$12,$N$13))-E337)*C337*25)</f>
        <v>-16.25</v>
      </c>
      <c r="G337" s="33" t="str">
        <f aca="false">CONCATENATE(B337,D337)</f>
        <v>RM2</v>
      </c>
      <c r="H337" s="33"/>
    </row>
    <row r="338" customFormat="false" ht="12.75" hidden="true" customHeight="false" outlineLevel="1" collapsed="false">
      <c r="A338" s="62" t="n">
        <v>36315</v>
      </c>
      <c r="B338" s="1" t="s">
        <v>15</v>
      </c>
      <c r="C338" s="63" t="n">
        <v>-10</v>
      </c>
      <c r="D338" s="63" t="n">
        <v>2</v>
      </c>
      <c r="E338" s="64" t="n">
        <v>2.4</v>
      </c>
      <c r="F338" s="65" t="n">
        <f aca="false">IF(B338="","",(IF(D338=$M$11,$N$11,IF(D338=$M$12,$N$12,$N$13))-E338)*C338*25)</f>
        <v>-15</v>
      </c>
      <c r="G338" s="33" t="str">
        <f aca="false">CONCATENATE(B338,D338)</f>
        <v>JB2</v>
      </c>
      <c r="H338" s="33"/>
    </row>
    <row r="339" customFormat="false" ht="12.75" hidden="true" customHeight="false" outlineLevel="1" collapsed="false">
      <c r="A339" s="62" t="n">
        <v>36315</v>
      </c>
      <c r="B339" s="1" t="s">
        <v>20</v>
      </c>
      <c r="C339" s="63" t="n">
        <v>-40</v>
      </c>
      <c r="D339" s="63" t="n">
        <v>2</v>
      </c>
      <c r="E339" s="64" t="n">
        <v>2.42</v>
      </c>
      <c r="F339" s="65" t="n">
        <f aca="false">IF(B339="","",(IF(D339=$M$11,$N$11,IF(D339=$M$12,$N$12,$N$13))-E339)*C339*25)</f>
        <v>-40</v>
      </c>
      <c r="G339" s="33" t="str">
        <f aca="false">CONCATENATE(B339,D339)</f>
        <v>RM2</v>
      </c>
      <c r="H339" s="33"/>
    </row>
    <row r="340" customFormat="false" ht="12.75" hidden="true" customHeight="false" outlineLevel="1" collapsed="false">
      <c r="A340" s="62" t="n">
        <v>36315</v>
      </c>
      <c r="B340" s="1" t="s">
        <v>20</v>
      </c>
      <c r="C340" s="63" t="n">
        <v>40</v>
      </c>
      <c r="D340" s="63" t="n">
        <v>3</v>
      </c>
      <c r="E340" s="64" t="n">
        <v>2.43</v>
      </c>
      <c r="F340" s="65" t="n">
        <f aca="false">IF(B340="","",(IF(D340=$M$11,$N$11,IF(D340=$M$12,$N$12,$N$13))-E340)*C340*25)</f>
        <v>49.9999999999998</v>
      </c>
      <c r="G340" s="33" t="str">
        <f aca="false">CONCATENATE(B340,D340)</f>
        <v>RM3</v>
      </c>
      <c r="H340" s="33"/>
    </row>
    <row r="341" customFormat="false" ht="12.75" hidden="true" customHeight="false" outlineLevel="1" collapsed="false">
      <c r="A341" s="62" t="n">
        <v>36315</v>
      </c>
      <c r="B341" s="1" t="s">
        <v>15</v>
      </c>
      <c r="C341" s="63" t="n">
        <v>-40</v>
      </c>
      <c r="D341" s="63" t="n">
        <v>2</v>
      </c>
      <c r="E341" s="64" t="n">
        <v>2.42</v>
      </c>
      <c r="F341" s="65" t="n">
        <f aca="false">IF(B341="","",(IF(D341=$M$11,$N$11,IF(D341=$M$12,$N$12,$N$13))-E341)*C341*25)</f>
        <v>-40</v>
      </c>
      <c r="G341" s="33" t="str">
        <f aca="false">CONCATENATE(B341,D341)</f>
        <v>JB2</v>
      </c>
      <c r="H341" s="33"/>
    </row>
    <row r="342" customFormat="false" ht="12.75" hidden="true" customHeight="false" outlineLevel="1" collapsed="false">
      <c r="A342" s="62" t="n">
        <v>36315</v>
      </c>
      <c r="B342" s="1" t="s">
        <v>15</v>
      </c>
      <c r="C342" s="63" t="n">
        <v>40</v>
      </c>
      <c r="D342" s="63" t="n">
        <v>3</v>
      </c>
      <c r="E342" s="64" t="n">
        <v>2.43</v>
      </c>
      <c r="F342" s="65" t="n">
        <f aca="false">IF(B342="","",(IF(D342=$M$11,$N$11,IF(D342=$M$12,$N$12,$N$13))-E342)*C342*25)</f>
        <v>49.9999999999998</v>
      </c>
      <c r="G342" s="33" t="str">
        <f aca="false">CONCATENATE(B342,D342)</f>
        <v>JB3</v>
      </c>
      <c r="H342" s="33"/>
    </row>
    <row r="343" customFormat="false" ht="12.75" hidden="true" customHeight="false" outlineLevel="1" collapsed="false">
      <c r="A343" s="62" t="n">
        <v>36315</v>
      </c>
      <c r="B343" s="1" t="s">
        <v>15</v>
      </c>
      <c r="C343" s="63" t="n">
        <v>20</v>
      </c>
      <c r="D343" s="63" t="n">
        <v>2</v>
      </c>
      <c r="E343" s="64" t="n">
        <v>2.42</v>
      </c>
      <c r="F343" s="65" t="n">
        <f aca="false">IF(B343="","",(IF(D343=$M$11,$N$11,IF(D343=$M$12,$N$12,$N$13))-E343)*C343*25)</f>
        <v>20</v>
      </c>
      <c r="G343" s="33" t="str">
        <f aca="false">CONCATENATE(B343,D343)</f>
        <v>JB2</v>
      </c>
      <c r="H343" s="33"/>
    </row>
    <row r="344" customFormat="false" ht="12.75" hidden="true" customHeight="false" outlineLevel="1" collapsed="false">
      <c r="A344" s="62" t="n">
        <v>36315</v>
      </c>
      <c r="B344" s="1" t="s">
        <v>15</v>
      </c>
      <c r="C344" s="63" t="n">
        <v>-20</v>
      </c>
      <c r="D344" s="63" t="n">
        <v>3</v>
      </c>
      <c r="E344" s="64" t="n">
        <v>2.435</v>
      </c>
      <c r="F344" s="65" t="n">
        <f aca="false">IF(B344="","",(IF(D344=$M$11,$N$11,IF(D344=$M$12,$N$12,$N$13))-E344)*C344*25)</f>
        <v>-22.5</v>
      </c>
      <c r="G344" s="33" t="str">
        <f aca="false">CONCATENATE(B344,D344)</f>
        <v>JB3</v>
      </c>
      <c r="H344" s="33"/>
    </row>
    <row r="345" customFormat="false" ht="12.75" hidden="true" customHeight="false" outlineLevel="1" collapsed="false">
      <c r="A345" s="62" t="n">
        <v>36315</v>
      </c>
      <c r="B345" s="1" t="s">
        <v>20</v>
      </c>
      <c r="C345" s="63" t="n">
        <v>20</v>
      </c>
      <c r="D345" s="63" t="n">
        <v>2</v>
      </c>
      <c r="E345" s="64" t="n">
        <v>2.415</v>
      </c>
      <c r="F345" s="65" t="n">
        <f aca="false">IF(B345="","",(IF(D345=$M$11,$N$11,IF(D345=$M$12,$N$12,$N$13))-E345)*C345*25)</f>
        <v>22.5</v>
      </c>
      <c r="G345" s="33" t="str">
        <f aca="false">CONCATENATE(B345,D345)</f>
        <v>RM2</v>
      </c>
      <c r="H345" s="33"/>
    </row>
    <row r="346" customFormat="false" ht="12.75" hidden="true" customHeight="false" outlineLevel="1" collapsed="false">
      <c r="A346" s="62" t="n">
        <v>36315</v>
      </c>
      <c r="B346" s="1" t="s">
        <v>20</v>
      </c>
      <c r="C346" s="63" t="n">
        <v>-20</v>
      </c>
      <c r="D346" s="63" t="n">
        <v>3</v>
      </c>
      <c r="E346" s="64" t="n">
        <v>2.435</v>
      </c>
      <c r="F346" s="65" t="n">
        <f aca="false">IF(B346="","",(IF(D346=$M$11,$N$11,IF(D346=$M$12,$N$12,$N$13))-E346)*C346*25)</f>
        <v>-22.5</v>
      </c>
      <c r="G346" s="33" t="str">
        <f aca="false">CONCATENATE(B346,D346)</f>
        <v>RM3</v>
      </c>
      <c r="H346" s="33"/>
    </row>
    <row r="347" customFormat="false" ht="12.75" hidden="true" customHeight="false" outlineLevel="1" collapsed="false">
      <c r="A347" s="62" t="n">
        <v>36315</v>
      </c>
      <c r="B347" s="1" t="s">
        <v>25</v>
      </c>
      <c r="C347" s="63" t="n">
        <v>20</v>
      </c>
      <c r="D347" s="63" t="n">
        <v>2</v>
      </c>
      <c r="E347" s="64" t="n">
        <v>2.437</v>
      </c>
      <c r="F347" s="65" t="n">
        <f aca="false">IF(B347="","",(IF(D347=$M$11,$N$11,IF(D347=$M$12,$N$12,$N$13))-E347)*C347*25)</f>
        <v>11.5000000000001</v>
      </c>
      <c r="G347" s="33" t="str">
        <f aca="false">CONCATENATE(B347,D347)</f>
        <v>EM2</v>
      </c>
      <c r="H347" s="33"/>
      <c r="I347" s="0" t="s">
        <v>54</v>
      </c>
    </row>
    <row r="348" customFormat="false" ht="12.75" hidden="true" customHeight="false" outlineLevel="1" collapsed="false">
      <c r="A348" s="62" t="n">
        <v>36315</v>
      </c>
      <c r="B348" s="1" t="s">
        <v>25</v>
      </c>
      <c r="C348" s="63" t="n">
        <v>-20</v>
      </c>
      <c r="D348" s="63" t="n">
        <v>3</v>
      </c>
      <c r="E348" s="64" t="n">
        <v>2.454</v>
      </c>
      <c r="F348" s="65" t="n">
        <f aca="false">IF(B348="","",(IF(D348=$M$11,$N$11,IF(D348=$M$12,$N$12,$N$13))-E348)*C348*25)</f>
        <v>-12.9999999999999</v>
      </c>
      <c r="G348" s="33" t="str">
        <f aca="false">CONCATENATE(B348,D348)</f>
        <v>EM3</v>
      </c>
      <c r="H348" s="33"/>
      <c r="I348" s="0" t="s">
        <v>54</v>
      </c>
    </row>
    <row r="349" customFormat="false" ht="12.75" hidden="true" customHeight="false" outlineLevel="1" collapsed="false">
      <c r="A349" s="62" t="n">
        <v>36315</v>
      </c>
      <c r="B349" s="1" t="s">
        <v>29</v>
      </c>
      <c r="C349" s="63" t="n">
        <v>10</v>
      </c>
      <c r="D349" s="63" t="n">
        <v>2</v>
      </c>
      <c r="E349" s="64" t="n">
        <v>2.437</v>
      </c>
      <c r="F349" s="65" t="n">
        <f aca="false">IF(B349="","",(IF(D349=$M$11,$N$11,IF(D349=$M$12,$N$12,$N$13))-E349)*C349*25)</f>
        <v>5.75000000000003</v>
      </c>
      <c r="G349" s="33" t="str">
        <f aca="false">CONCATENATE(B349,D349)</f>
        <v>GM2</v>
      </c>
      <c r="H349" s="33"/>
      <c r="I349" s="0" t="s">
        <v>54</v>
      </c>
    </row>
    <row r="350" customFormat="false" ht="12.75" hidden="true" customHeight="false" outlineLevel="1" collapsed="false">
      <c r="A350" s="62" t="n">
        <v>36315</v>
      </c>
      <c r="B350" s="1" t="s">
        <v>20</v>
      </c>
      <c r="C350" s="63" t="n">
        <v>10</v>
      </c>
      <c r="D350" s="63" t="n">
        <v>2</v>
      </c>
      <c r="E350" s="64" t="n">
        <v>2.437</v>
      </c>
      <c r="F350" s="65" t="n">
        <f aca="false">IF(B350="","",(IF(D350=$M$11,$N$11,IF(D350=$M$12,$N$12,$N$13))-E350)*C350*25)</f>
        <v>5.75000000000003</v>
      </c>
      <c r="G350" s="33" t="str">
        <f aca="false">CONCATENATE(B350,D350)</f>
        <v>RM2</v>
      </c>
      <c r="H350" s="33"/>
      <c r="I350" s="0" t="s">
        <v>54</v>
      </c>
    </row>
    <row r="351" customFormat="false" ht="12.75" hidden="true" customHeight="false" outlineLevel="1" collapsed="false">
      <c r="A351" s="62" t="n">
        <v>36315</v>
      </c>
      <c r="B351" s="1" t="s">
        <v>15</v>
      </c>
      <c r="C351" s="63" t="n">
        <v>10</v>
      </c>
      <c r="D351" s="63" t="n">
        <v>2</v>
      </c>
      <c r="E351" s="64" t="n">
        <v>2.437</v>
      </c>
      <c r="F351" s="65" t="n">
        <f aca="false">IF(B351="","",(IF(D351=$M$11,$N$11,IF(D351=$M$12,$N$12,$N$13))-E351)*C351*25)</f>
        <v>5.75000000000003</v>
      </c>
      <c r="G351" s="33" t="str">
        <f aca="false">CONCATENATE(B351,D351)</f>
        <v>JB2</v>
      </c>
      <c r="H351" s="33"/>
      <c r="I351" s="0" t="s">
        <v>54</v>
      </c>
    </row>
    <row r="352" customFormat="false" ht="12.75" hidden="true" customHeight="false" outlineLevel="1" collapsed="false">
      <c r="A352" s="82" t="s">
        <v>55</v>
      </c>
      <c r="B352" s="82"/>
      <c r="C352" s="82"/>
      <c r="D352" s="82"/>
      <c r="E352" s="82"/>
      <c r="F352" s="82"/>
      <c r="G352" s="83"/>
      <c r="H352" s="83"/>
      <c r="I352" s="84"/>
      <c r="J352" s="84"/>
      <c r="K352" s="85"/>
      <c r="L352" s="85"/>
      <c r="M352" s="85"/>
      <c r="N352" s="86"/>
    </row>
    <row r="353" customFormat="false" ht="12.75" hidden="true" customHeight="false" outlineLevel="1" collapsed="false">
      <c r="A353" s="62" t="n">
        <v>36315</v>
      </c>
      <c r="B353" s="1" t="s">
        <v>25</v>
      </c>
      <c r="C353" s="63" t="n">
        <v>-20</v>
      </c>
      <c r="D353" s="63" t="n">
        <v>2</v>
      </c>
      <c r="E353" s="64" t="n">
        <v>2.437</v>
      </c>
      <c r="F353" s="65" t="n">
        <f aca="false">IF(B353="","",(IF(D353=$M$11,$N$11,IF(D353=$M$12,$N$12,$N$13))-E353)*C353*50)</f>
        <v>-23.0000000000001</v>
      </c>
      <c r="G353" s="33" t="str">
        <f aca="false">CONCATENATE(B353,D353)</f>
        <v>EM2</v>
      </c>
      <c r="H353" s="33"/>
      <c r="I353" s="0" t="s">
        <v>54</v>
      </c>
    </row>
    <row r="354" customFormat="false" ht="12.75" hidden="true" customHeight="false" outlineLevel="1" collapsed="false">
      <c r="A354" s="62" t="n">
        <v>36315</v>
      </c>
      <c r="B354" s="1" t="s">
        <v>25</v>
      </c>
      <c r="C354" s="63" t="n">
        <v>20</v>
      </c>
      <c r="D354" s="63" t="n">
        <v>3</v>
      </c>
      <c r="E354" s="64" t="n">
        <v>2.454</v>
      </c>
      <c r="F354" s="65" t="n">
        <f aca="false">IF(B354="","",(IF(D354=$M$11,$N$11,IF(D354=$M$12,$N$12,$N$13))-E354)*C354*50)</f>
        <v>25.9999999999998</v>
      </c>
      <c r="G354" s="33" t="str">
        <f aca="false">CONCATENATE(B354,D354)</f>
        <v>EM3</v>
      </c>
      <c r="H354" s="33"/>
      <c r="I354" s="0" t="s">
        <v>54</v>
      </c>
    </row>
    <row r="355" customFormat="false" ht="12.75" hidden="true" customHeight="false" outlineLevel="1" collapsed="false">
      <c r="A355" s="62" t="n">
        <v>36315</v>
      </c>
      <c r="B355" s="1" t="s">
        <v>29</v>
      </c>
      <c r="C355" s="63" t="n">
        <v>-10</v>
      </c>
      <c r="D355" s="63" t="n">
        <v>2</v>
      </c>
      <c r="E355" s="64" t="n">
        <v>2.437</v>
      </c>
      <c r="F355" s="65" t="n">
        <f aca="false">IF(B355="","",(IF(D355=$M$11,$N$11,IF(D355=$M$12,$N$12,$N$13))-E355)*C355*50)</f>
        <v>-11.5000000000001</v>
      </c>
      <c r="G355" s="33" t="str">
        <f aca="false">CONCATENATE(B355,D355)</f>
        <v>GM2</v>
      </c>
      <c r="H355" s="33"/>
      <c r="I355" s="0" t="s">
        <v>54</v>
      </c>
    </row>
    <row r="356" customFormat="false" ht="12.75" hidden="true" customHeight="false" outlineLevel="1" collapsed="false">
      <c r="A356" s="62" t="n">
        <v>36315</v>
      </c>
      <c r="B356" s="1" t="s">
        <v>20</v>
      </c>
      <c r="C356" s="63" t="n">
        <v>-10</v>
      </c>
      <c r="D356" s="63" t="n">
        <v>2</v>
      </c>
      <c r="E356" s="64" t="n">
        <v>2.437</v>
      </c>
      <c r="F356" s="65" t="n">
        <f aca="false">IF(B356="","",(IF(D356=$M$11,$N$11,IF(D356=$M$12,$N$12,$N$13))-E356)*C356*50)</f>
        <v>-11.5000000000001</v>
      </c>
      <c r="G356" s="33" t="str">
        <f aca="false">CONCATENATE(B356,D356)</f>
        <v>RM2</v>
      </c>
      <c r="H356" s="33"/>
      <c r="I356" s="0" t="s">
        <v>54</v>
      </c>
    </row>
    <row r="357" customFormat="false" ht="12.75" hidden="true" customHeight="false" outlineLevel="1" collapsed="false">
      <c r="A357" s="62" t="n">
        <v>36315</v>
      </c>
      <c r="B357" s="1" t="s">
        <v>15</v>
      </c>
      <c r="C357" s="63" t="n">
        <v>-10</v>
      </c>
      <c r="D357" s="63" t="n">
        <v>2</v>
      </c>
      <c r="E357" s="64" t="n">
        <v>2.437</v>
      </c>
      <c r="F357" s="65" t="n">
        <f aca="false">IF(B357="","",(IF(D357=$M$11,$N$11,IF(D357=$M$12,$N$12,$N$13))-E357)*C357*50)</f>
        <v>-11.5000000000001</v>
      </c>
      <c r="G357" s="33" t="str">
        <f aca="false">CONCATENATE(B357,D357)</f>
        <v>JB2</v>
      </c>
      <c r="H357" s="33"/>
      <c r="I357" s="0" t="s">
        <v>54</v>
      </c>
    </row>
    <row r="358" customFormat="false" ht="12.75" hidden="true" customHeight="false" outlineLevel="1" collapsed="false">
      <c r="A358" s="62" t="n">
        <v>36318</v>
      </c>
      <c r="B358" s="1" t="s">
        <v>20</v>
      </c>
      <c r="C358" s="63" t="n">
        <v>20</v>
      </c>
      <c r="D358" s="63" t="n">
        <v>2</v>
      </c>
      <c r="E358" s="64" t="n">
        <v>2.465</v>
      </c>
      <c r="F358" s="65" t="n">
        <f aca="false">IF(B358="","",(IF(D358=$M$11,$N$11,IF(D358=$M$12,$N$12,$N$13))-E358)*C358*50)</f>
        <v>-4.99999999999989</v>
      </c>
      <c r="G358" s="33" t="str">
        <f aca="false">CONCATENATE(B358,D358)</f>
        <v>RM2</v>
      </c>
      <c r="H358" s="33"/>
    </row>
    <row r="359" customFormat="false" ht="12.75" hidden="true" customHeight="false" outlineLevel="1" collapsed="false">
      <c r="A359" s="62" t="n">
        <v>36318</v>
      </c>
      <c r="B359" s="1" t="s">
        <v>20</v>
      </c>
      <c r="C359" s="63" t="n">
        <v>-20</v>
      </c>
      <c r="D359" s="63" t="n">
        <v>3</v>
      </c>
      <c r="E359" s="64" t="n">
        <v>2.485</v>
      </c>
      <c r="F359" s="65" t="n">
        <f aca="false">IF(B359="","",(IF(D359=$M$11,$N$11,IF(D359=$M$12,$N$12,$N$13))-E359)*C359*50)</f>
        <v>4.99999999999989</v>
      </c>
      <c r="G359" s="33" t="str">
        <f aca="false">CONCATENATE(B359,D359)</f>
        <v>RM3</v>
      </c>
      <c r="H359" s="33"/>
    </row>
    <row r="360" customFormat="false" ht="12.75" hidden="true" customHeight="false" outlineLevel="1" collapsed="false">
      <c r="A360" s="62" t="n">
        <v>36318</v>
      </c>
      <c r="B360" s="1" t="s">
        <v>15</v>
      </c>
      <c r="C360" s="63" t="n">
        <v>20</v>
      </c>
      <c r="D360" s="63" t="n">
        <v>2</v>
      </c>
      <c r="E360" s="64" t="n">
        <v>2.465</v>
      </c>
      <c r="F360" s="65" t="n">
        <f aca="false">IF(B360="","",(IF(D360=$M$11,$N$11,IF(D360=$M$12,$N$12,$N$13))-E360)*C360*50)</f>
        <v>-4.99999999999989</v>
      </c>
      <c r="G360" s="33" t="str">
        <f aca="false">CONCATENATE(B360,D360)</f>
        <v>JB2</v>
      </c>
      <c r="H360" s="33"/>
    </row>
    <row r="361" customFormat="false" ht="12.75" hidden="true" customHeight="false" outlineLevel="1" collapsed="false">
      <c r="A361" s="62" t="n">
        <v>36318</v>
      </c>
      <c r="B361" s="1" t="s">
        <v>15</v>
      </c>
      <c r="C361" s="63" t="n">
        <v>-20</v>
      </c>
      <c r="D361" s="63" t="n">
        <v>3</v>
      </c>
      <c r="E361" s="64" t="n">
        <v>2.485</v>
      </c>
      <c r="F361" s="65" t="n">
        <f aca="false">IF(B361="","",(IF(D361=$M$11,$N$11,IF(D361=$M$12,$N$12,$N$13))-E361)*C361*50)</f>
        <v>4.99999999999989</v>
      </c>
      <c r="G361" s="33" t="str">
        <f aca="false">CONCATENATE(B361,D361)</f>
        <v>JB3</v>
      </c>
      <c r="H361" s="33"/>
    </row>
    <row r="362" customFormat="false" ht="12.75" hidden="true" customHeight="false" outlineLevel="1" collapsed="false">
      <c r="A362" s="62" t="n">
        <v>36318</v>
      </c>
      <c r="B362" s="1" t="s">
        <v>29</v>
      </c>
      <c r="C362" s="63" t="n">
        <v>10</v>
      </c>
      <c r="D362" s="63" t="n">
        <v>2</v>
      </c>
      <c r="E362" s="64" t="n">
        <v>2.465</v>
      </c>
      <c r="F362" s="65" t="n">
        <f aca="false">IF(B362="","",(IF(D362=$M$11,$N$11,IF(D362=$M$12,$N$12,$N$13))-E362)*C362*50)</f>
        <v>-2.49999999999995</v>
      </c>
      <c r="G362" s="33" t="str">
        <f aca="false">CONCATENATE(B362,D362)</f>
        <v>GM2</v>
      </c>
      <c r="H362" s="33"/>
    </row>
    <row r="363" customFormat="false" ht="12.75" hidden="true" customHeight="false" outlineLevel="1" collapsed="false">
      <c r="A363" s="62" t="n">
        <v>36318</v>
      </c>
      <c r="B363" s="1" t="s">
        <v>29</v>
      </c>
      <c r="C363" s="63" t="n">
        <v>-10</v>
      </c>
      <c r="D363" s="63" t="n">
        <v>2</v>
      </c>
      <c r="E363" s="64" t="n">
        <v>2.45</v>
      </c>
      <c r="F363" s="65" t="n">
        <f aca="false">IF(B363="","",(IF(D363=$M$11,$N$11,IF(D363=$M$12,$N$12,$N$13))-E363)*C363*50)</f>
        <v>-4.99999999999989</v>
      </c>
      <c r="G363" s="33" t="str">
        <f aca="false">CONCATENATE(B363,D363)</f>
        <v>GM2</v>
      </c>
      <c r="H363" s="33"/>
    </row>
    <row r="364" customFormat="false" ht="12.75" hidden="true" customHeight="false" outlineLevel="1" collapsed="false">
      <c r="A364" s="62" t="n">
        <v>36318</v>
      </c>
      <c r="B364" s="1" t="s">
        <v>25</v>
      </c>
      <c r="C364" s="63" t="n">
        <v>20</v>
      </c>
      <c r="D364" s="63" t="n">
        <v>2</v>
      </c>
      <c r="E364" s="64" t="n">
        <v>2.45</v>
      </c>
      <c r="F364" s="65" t="n">
        <f aca="false">IF(B364="","",(IF(D364=$M$11,$N$11,IF(D364=$M$12,$N$12,$N$13))-E364)*C364*50)</f>
        <v>9.99999999999979</v>
      </c>
      <c r="G364" s="33" t="str">
        <f aca="false">CONCATENATE(B364,D364)</f>
        <v>EM2</v>
      </c>
      <c r="H364" s="33"/>
    </row>
    <row r="365" customFormat="false" ht="12.75" hidden="true" customHeight="false" outlineLevel="1" collapsed="false">
      <c r="A365" s="62" t="n">
        <v>36318</v>
      </c>
      <c r="B365" s="1" t="s">
        <v>25</v>
      </c>
      <c r="C365" s="63" t="n">
        <v>-20</v>
      </c>
      <c r="D365" s="63" t="n">
        <v>3</v>
      </c>
      <c r="E365" s="64" t="n">
        <v>2.48</v>
      </c>
      <c r="F365" s="65" t="n">
        <f aca="false">IF(B365="","",(IF(D365=$M$11,$N$11,IF(D365=$M$12,$N$12,$N$13))-E365)*C365*50)</f>
        <v>-0</v>
      </c>
      <c r="G365" s="33" t="str">
        <f aca="false">CONCATENATE(B365,D365)</f>
        <v>EM3</v>
      </c>
      <c r="H365" s="33"/>
    </row>
    <row r="366" customFormat="false" ht="12.75" hidden="true" customHeight="false" outlineLevel="1" collapsed="false">
      <c r="A366" s="62" t="n">
        <v>36318</v>
      </c>
      <c r="B366" s="1" t="s">
        <v>29</v>
      </c>
      <c r="C366" s="63" t="n">
        <v>20</v>
      </c>
      <c r="D366" s="63" t="n">
        <v>2</v>
      </c>
      <c r="E366" s="64" t="n">
        <v>2.44</v>
      </c>
      <c r="F366" s="65" t="n">
        <f aca="false">IF(B366="","",(IF(D366=$M$11,$N$11,IF(D366=$M$12,$N$12,$N$13))-E366)*C366*50)</f>
        <v>20</v>
      </c>
      <c r="G366" s="33" t="str">
        <f aca="false">CONCATENATE(B366,D366)</f>
        <v>GM2</v>
      </c>
      <c r="H366" s="33"/>
    </row>
    <row r="367" customFormat="false" ht="12.75" hidden="true" customHeight="false" outlineLevel="1" collapsed="false">
      <c r="A367" s="62" t="n">
        <v>36318</v>
      </c>
      <c r="B367" s="1" t="s">
        <v>20</v>
      </c>
      <c r="C367" s="63" t="n">
        <v>10</v>
      </c>
      <c r="D367" s="63" t="n">
        <v>2</v>
      </c>
      <c r="E367" s="64" t="n">
        <v>2.435</v>
      </c>
      <c r="F367" s="65" t="n">
        <f aca="false">IF(B367="","",(IF(D367=$M$11,$N$11,IF(D367=$M$12,$N$12,$N$13))-E367)*C367*50)</f>
        <v>12.5</v>
      </c>
      <c r="G367" s="33" t="str">
        <f aca="false">CONCATENATE(B367,D367)</f>
        <v>RM2</v>
      </c>
      <c r="H367" s="33"/>
    </row>
    <row r="368" customFormat="false" ht="12.75" hidden="true" customHeight="false" outlineLevel="1" collapsed="false">
      <c r="A368" s="62" t="n">
        <v>36318</v>
      </c>
      <c r="B368" s="1" t="s">
        <v>25</v>
      </c>
      <c r="C368" s="63" t="n">
        <v>-10</v>
      </c>
      <c r="D368" s="63" t="n">
        <v>2</v>
      </c>
      <c r="E368" s="64" t="n">
        <v>2.43</v>
      </c>
      <c r="F368" s="65" t="n">
        <f aca="false">IF(B368="","",(IF(D368=$M$11,$N$11,IF(D368=$M$12,$N$12,$N$13))-E368)*C368*50)</f>
        <v>-14.9999999999999</v>
      </c>
      <c r="G368" s="33" t="str">
        <f aca="false">CONCATENATE(B368,D368)</f>
        <v>EM2</v>
      </c>
      <c r="H368" s="33"/>
    </row>
    <row r="369" customFormat="false" ht="12.75" hidden="true" customHeight="false" outlineLevel="1" collapsed="false">
      <c r="A369" s="62" t="n">
        <v>36318</v>
      </c>
      <c r="B369" s="1" t="s">
        <v>20</v>
      </c>
      <c r="C369" s="63" t="n">
        <v>-20</v>
      </c>
      <c r="D369" s="63" t="n">
        <v>2</v>
      </c>
      <c r="E369" s="64" t="n">
        <v>2.465</v>
      </c>
      <c r="F369" s="65" t="n">
        <f aca="false">IF(B369="","",(IF(D369=$M$11,$N$11,IF(D369=$M$12,$N$12,$N$13))-E369)*C369*50)</f>
        <v>4.99999999999989</v>
      </c>
      <c r="G369" s="33" t="str">
        <f aca="false">CONCATENATE(B369,D369)</f>
        <v>RM2</v>
      </c>
      <c r="H369" s="33"/>
    </row>
    <row r="370" customFormat="false" ht="12.75" hidden="true" customHeight="false" outlineLevel="1" collapsed="false">
      <c r="A370" s="62" t="n">
        <v>36318</v>
      </c>
      <c r="B370" s="1" t="s">
        <v>20</v>
      </c>
      <c r="C370" s="63" t="n">
        <v>20</v>
      </c>
      <c r="D370" s="63" t="n">
        <v>3</v>
      </c>
      <c r="E370" s="64" t="n">
        <v>2.48</v>
      </c>
      <c r="F370" s="65" t="n">
        <f aca="false">IF(B370="","",(IF(D370=$M$11,$N$11,IF(D370=$M$12,$N$12,$N$13))-E370)*C370*50)</f>
        <v>0</v>
      </c>
      <c r="G370" s="33" t="str">
        <f aca="false">CONCATENATE(B370,D370)</f>
        <v>RM3</v>
      </c>
      <c r="H370" s="33"/>
    </row>
    <row r="371" customFormat="false" ht="12.75" hidden="true" customHeight="false" outlineLevel="1" collapsed="false">
      <c r="A371" s="62" t="n">
        <v>36318</v>
      </c>
      <c r="B371" s="1" t="s">
        <v>15</v>
      </c>
      <c r="C371" s="63" t="n">
        <v>-20</v>
      </c>
      <c r="D371" s="63" t="n">
        <v>2</v>
      </c>
      <c r="E371" s="64" t="n">
        <v>2.465</v>
      </c>
      <c r="F371" s="65" t="n">
        <f aca="false">IF(B371="","",(IF(D371=$M$11,$N$11,IF(D371=$M$12,$N$12,$N$13))-E371)*C371*50)</f>
        <v>4.99999999999989</v>
      </c>
      <c r="G371" s="33" t="str">
        <f aca="false">CONCATENATE(B371,D371)</f>
        <v>JB2</v>
      </c>
      <c r="H371" s="33"/>
    </row>
    <row r="372" customFormat="false" ht="12.75" hidden="true" customHeight="false" outlineLevel="1" collapsed="false">
      <c r="A372" s="62" t="n">
        <v>36318</v>
      </c>
      <c r="B372" s="1" t="s">
        <v>15</v>
      </c>
      <c r="C372" s="63" t="n">
        <v>20</v>
      </c>
      <c r="D372" s="63" t="n">
        <v>3</v>
      </c>
      <c r="E372" s="64" t="n">
        <v>2.48</v>
      </c>
      <c r="F372" s="65" t="n">
        <f aca="false">IF(B372="","",(IF(D372=$M$11,$N$11,IF(D372=$M$12,$N$12,$N$13))-E372)*C372*50)</f>
        <v>0</v>
      </c>
      <c r="G372" s="33" t="str">
        <f aca="false">CONCATENATE(B372,D372)</f>
        <v>JB3</v>
      </c>
      <c r="H372" s="33"/>
    </row>
    <row r="373" customFormat="false" ht="12.75" hidden="true" customHeight="false" outlineLevel="1" collapsed="false">
      <c r="A373" s="62" t="n">
        <v>36318</v>
      </c>
      <c r="B373" s="1" t="s">
        <v>29</v>
      </c>
      <c r="C373" s="63" t="n">
        <v>-20</v>
      </c>
      <c r="D373" s="63" t="n">
        <v>2</v>
      </c>
      <c r="E373" s="64" t="n">
        <v>2.46</v>
      </c>
      <c r="F373" s="65" t="n">
        <f aca="false">IF(B373="","",(IF(D373=$M$11,$N$11,IF(D373=$M$12,$N$12,$N$13))-E373)*C373*50)</f>
        <v>-0</v>
      </c>
      <c r="G373" s="33" t="str">
        <f aca="false">CONCATENATE(B373,D373)</f>
        <v>GM2</v>
      </c>
      <c r="H373" s="33"/>
    </row>
    <row r="374" customFormat="false" ht="12.75" hidden="true" customHeight="false" outlineLevel="1" collapsed="false">
      <c r="A374" s="62" t="n">
        <v>36318</v>
      </c>
      <c r="B374" s="1" t="s">
        <v>20</v>
      </c>
      <c r="C374" s="63" t="n">
        <v>20</v>
      </c>
      <c r="D374" s="63" t="n">
        <v>2</v>
      </c>
      <c r="E374" s="64" t="n">
        <v>2.445</v>
      </c>
      <c r="F374" s="65" t="n">
        <f aca="false">IF(B374="","",(IF(D374=$M$11,$N$11,IF(D374=$M$12,$N$12,$N$13))-E374)*C374*50)</f>
        <v>15.0000000000001</v>
      </c>
      <c r="G374" s="33" t="str">
        <f aca="false">CONCATENATE(B374,D374)</f>
        <v>RM2</v>
      </c>
      <c r="H374" s="33"/>
    </row>
    <row r="375" customFormat="false" ht="12.75" hidden="true" customHeight="false" outlineLevel="1" collapsed="false">
      <c r="A375" s="62" t="n">
        <v>36318</v>
      </c>
      <c r="B375" s="1" t="s">
        <v>20</v>
      </c>
      <c r="C375" s="63" t="n">
        <v>-20</v>
      </c>
      <c r="D375" s="63" t="n">
        <v>3</v>
      </c>
      <c r="E375" s="64" t="n">
        <v>2.465</v>
      </c>
      <c r="F375" s="65" t="n">
        <f aca="false">IF(B375="","",(IF(D375=$M$11,$N$11,IF(D375=$M$12,$N$12,$N$13))-E375)*C375*50)</f>
        <v>-15.0000000000001</v>
      </c>
      <c r="G375" s="33" t="str">
        <f aca="false">CONCATENATE(B375,D375)</f>
        <v>RM3</v>
      </c>
      <c r="H375" s="33"/>
    </row>
    <row r="376" customFormat="false" ht="12.75" hidden="true" customHeight="false" outlineLevel="1" collapsed="false">
      <c r="A376" s="62" t="n">
        <v>36319</v>
      </c>
      <c r="B376" s="1" t="s">
        <v>29</v>
      </c>
      <c r="C376" s="63" t="n">
        <v>20</v>
      </c>
      <c r="D376" s="63" t="n">
        <v>2</v>
      </c>
      <c r="E376" s="64" t="n">
        <v>2.42</v>
      </c>
      <c r="F376" s="65" t="n">
        <f aca="false">IF(B376="","",(IF(D376=$M$11,$N$11,IF(D376=$M$12,$N$12,$N$13))-E376)*C376*50)</f>
        <v>40</v>
      </c>
      <c r="G376" s="33" t="str">
        <f aca="false">CONCATENATE(B376,D376)</f>
        <v>GM2</v>
      </c>
      <c r="H376" s="33"/>
    </row>
    <row r="377" customFormat="false" ht="12.75" hidden="true" customHeight="false" outlineLevel="1" collapsed="false">
      <c r="A377" s="62" t="n">
        <v>36319</v>
      </c>
      <c r="B377" s="1" t="s">
        <v>15</v>
      </c>
      <c r="C377" s="63" t="n">
        <v>10</v>
      </c>
      <c r="D377" s="63" t="n">
        <v>2</v>
      </c>
      <c r="E377" s="64" t="n">
        <v>2.405</v>
      </c>
      <c r="F377" s="65" t="n">
        <f aca="false">IF(B377="","",(IF(D377=$M$11,$N$11,IF(D377=$M$12,$N$12,$N$13))-E377)*C377*50)</f>
        <v>27.5000000000001</v>
      </c>
      <c r="G377" s="33" t="str">
        <f aca="false">CONCATENATE(B377,D377)</f>
        <v>JB2</v>
      </c>
      <c r="H377" s="33"/>
    </row>
    <row r="378" customFormat="false" ht="12.75" hidden="true" customHeight="false" outlineLevel="1" collapsed="false">
      <c r="A378" s="62" t="n">
        <v>36319</v>
      </c>
      <c r="B378" s="1" t="s">
        <v>15</v>
      </c>
      <c r="C378" s="63" t="n">
        <v>-10</v>
      </c>
      <c r="D378" s="63" t="n">
        <v>3</v>
      </c>
      <c r="E378" s="64" t="n">
        <v>2.455</v>
      </c>
      <c r="F378" s="65" t="n">
        <f aca="false">IF(B378="","",(IF(D378=$M$11,$N$11,IF(D378=$M$12,$N$12,$N$13))-E378)*C378*50)</f>
        <v>-12.5</v>
      </c>
      <c r="G378" s="33" t="str">
        <f aca="false">CONCATENATE(B378,D378)</f>
        <v>JB3</v>
      </c>
      <c r="H378" s="33"/>
    </row>
    <row r="379" customFormat="false" ht="12.75" hidden="true" customHeight="false" outlineLevel="1" collapsed="false">
      <c r="A379" s="62" t="n">
        <v>36319</v>
      </c>
      <c r="B379" s="1" t="s">
        <v>15</v>
      </c>
      <c r="C379" s="63" t="n">
        <v>20</v>
      </c>
      <c r="D379" s="63" t="n">
        <v>2</v>
      </c>
      <c r="E379" s="64" t="n">
        <v>2.42</v>
      </c>
      <c r="F379" s="65" t="n">
        <f aca="false">IF(B379="","",(IF(D379=$M$11,$N$11,IF(D379=$M$12,$N$12,$N$13))-E379)*C379*50)</f>
        <v>40</v>
      </c>
      <c r="G379" s="33" t="str">
        <f aca="false">CONCATENATE(B379,D379)</f>
        <v>JB2</v>
      </c>
      <c r="H379" s="33"/>
    </row>
    <row r="380" customFormat="false" ht="12.75" hidden="true" customHeight="false" outlineLevel="1" collapsed="false">
      <c r="A380" s="62" t="n">
        <v>36319</v>
      </c>
      <c r="B380" s="1" t="s">
        <v>15</v>
      </c>
      <c r="C380" s="63" t="n">
        <v>-20</v>
      </c>
      <c r="D380" s="63" t="n">
        <v>3</v>
      </c>
      <c r="E380" s="64" t="n">
        <v>2.455</v>
      </c>
      <c r="F380" s="65" t="n">
        <f aca="false">IF(B380="","",(IF(D380=$M$11,$N$11,IF(D380=$M$12,$N$12,$N$13))-E380)*C380*50)</f>
        <v>-24.9999999999999</v>
      </c>
      <c r="G380" s="33" t="str">
        <f aca="false">CONCATENATE(B380,D380)</f>
        <v>JB3</v>
      </c>
      <c r="H380" s="33"/>
    </row>
    <row r="381" customFormat="false" ht="12.75" hidden="true" customHeight="false" outlineLevel="1" collapsed="false">
      <c r="A381" s="62" t="n">
        <v>36319</v>
      </c>
      <c r="B381" s="1" t="s">
        <v>15</v>
      </c>
      <c r="C381" s="63" t="n">
        <v>10</v>
      </c>
      <c r="D381" s="63" t="n">
        <v>3</v>
      </c>
      <c r="E381" s="64" t="n">
        <v>2.44</v>
      </c>
      <c r="F381" s="65" t="n">
        <f aca="false">IF(B381="","",(IF(D381=$M$11,$N$11,IF(D381=$M$12,$N$12,$N$13))-E381)*C381*50)</f>
        <v>20</v>
      </c>
      <c r="G381" s="33" t="str">
        <f aca="false">CONCATENATE(B381,D381)</f>
        <v>JB3</v>
      </c>
      <c r="H381" s="33"/>
    </row>
    <row r="382" customFormat="false" ht="12.75" hidden="true" customHeight="false" outlineLevel="1" collapsed="false">
      <c r="A382" s="62" t="n">
        <v>36319</v>
      </c>
      <c r="B382" s="1" t="s">
        <v>20</v>
      </c>
      <c r="C382" s="63" t="n">
        <v>10</v>
      </c>
      <c r="D382" s="63" t="n">
        <v>2</v>
      </c>
      <c r="E382" s="64" t="n">
        <v>2.405</v>
      </c>
      <c r="F382" s="65" t="n">
        <f aca="false">IF(B382="","",(IF(D382=$M$11,$N$11,IF(D382=$M$12,$N$12,$N$13))-E382)*C382*50)</f>
        <v>27.5000000000001</v>
      </c>
      <c r="G382" s="33" t="str">
        <f aca="false">CONCATENATE(B382,D382)</f>
        <v>RM2</v>
      </c>
      <c r="H382" s="33"/>
    </row>
    <row r="383" customFormat="false" ht="12.75" hidden="true" customHeight="false" outlineLevel="1" collapsed="false">
      <c r="A383" s="62" t="n">
        <v>36319</v>
      </c>
      <c r="B383" s="1" t="s">
        <v>15</v>
      </c>
      <c r="C383" s="63" t="n">
        <v>10</v>
      </c>
      <c r="D383" s="63" t="n">
        <v>2</v>
      </c>
      <c r="E383" s="64" t="n">
        <v>2.4</v>
      </c>
      <c r="F383" s="65" t="n">
        <f aca="false">IF(B383="","",(IF(D383=$M$11,$N$11,IF(D383=$M$12,$N$12,$N$13))-E383)*C383*50)</f>
        <v>30</v>
      </c>
      <c r="G383" s="33" t="str">
        <f aca="false">CONCATENATE(B383,D383)</f>
        <v>JB2</v>
      </c>
      <c r="H383" s="33"/>
    </row>
    <row r="384" customFormat="false" ht="12.75" hidden="true" customHeight="false" outlineLevel="1" collapsed="false">
      <c r="A384" s="62" t="n">
        <v>36319</v>
      </c>
      <c r="B384" s="1" t="s">
        <v>15</v>
      </c>
      <c r="C384" s="63" t="n">
        <v>-10</v>
      </c>
      <c r="D384" s="63" t="n">
        <v>2</v>
      </c>
      <c r="E384" s="64" t="n">
        <v>2.41</v>
      </c>
      <c r="F384" s="65" t="n">
        <f aca="false">IF(B384="","",(IF(D384=$M$11,$N$11,IF(D384=$M$12,$N$12,$N$13))-E384)*C384*50)</f>
        <v>-24.9999999999999</v>
      </c>
      <c r="G384" s="33" t="str">
        <f aca="false">CONCATENATE(B384,D384)</f>
        <v>JB2</v>
      </c>
      <c r="H384" s="33"/>
    </row>
    <row r="385" customFormat="false" ht="12.75" hidden="true" customHeight="false" outlineLevel="1" collapsed="false">
      <c r="A385" s="62" t="n">
        <v>36319</v>
      </c>
      <c r="B385" s="1" t="s">
        <v>20</v>
      </c>
      <c r="C385" s="63" t="n">
        <v>-10</v>
      </c>
      <c r="D385" s="63" t="n">
        <v>2</v>
      </c>
      <c r="E385" s="64" t="n">
        <v>2.415</v>
      </c>
      <c r="F385" s="65" t="n">
        <f aca="false">IF(B385="","",(IF(D385=$M$11,$N$11,IF(D385=$M$12,$N$12,$N$13))-E385)*C385*50)</f>
        <v>-22.5</v>
      </c>
      <c r="G385" s="33" t="str">
        <f aca="false">CONCATENATE(B385,D385)</f>
        <v>RM2</v>
      </c>
      <c r="H385" s="33"/>
    </row>
    <row r="386" customFormat="false" ht="12.75" hidden="true" customHeight="false" outlineLevel="1" collapsed="false">
      <c r="A386" s="62" t="n">
        <v>36319</v>
      </c>
      <c r="B386" s="1" t="s">
        <v>20</v>
      </c>
      <c r="C386" s="63" t="n">
        <v>10</v>
      </c>
      <c r="D386" s="63" t="n">
        <v>3</v>
      </c>
      <c r="E386" s="64" t="n">
        <v>2.445</v>
      </c>
      <c r="F386" s="65" t="n">
        <f aca="false">IF(B386="","",(IF(D386=$M$11,$N$11,IF(D386=$M$12,$N$12,$N$13))-E386)*C386*50)</f>
        <v>17.5000000000001</v>
      </c>
      <c r="G386" s="33" t="str">
        <f aca="false">CONCATENATE(B386,D386)</f>
        <v>RM3</v>
      </c>
      <c r="H386" s="33"/>
    </row>
    <row r="387" customFormat="false" ht="12.75" hidden="true" customHeight="false" outlineLevel="1" collapsed="false">
      <c r="A387" s="62" t="n">
        <v>36319</v>
      </c>
      <c r="B387" s="1" t="s">
        <v>22</v>
      </c>
      <c r="C387" s="63" t="n">
        <v>10</v>
      </c>
      <c r="D387" s="63" t="n">
        <v>2</v>
      </c>
      <c r="E387" s="64" t="n">
        <v>2.42</v>
      </c>
      <c r="F387" s="65" t="n">
        <f aca="false">IF(B387="","",(IF(D387=$M$11,$N$11,IF(D387=$M$12,$N$12,$N$13))-E387)*C387*50)</f>
        <v>20</v>
      </c>
      <c r="G387" s="33" t="str">
        <f aca="false">CONCATENATE(B387,D387)</f>
        <v>JK2</v>
      </c>
      <c r="H387" s="33"/>
    </row>
    <row r="388" customFormat="false" ht="12.75" hidden="true" customHeight="false" outlineLevel="1" collapsed="false">
      <c r="A388" s="62" t="n">
        <v>36319</v>
      </c>
      <c r="B388" s="1" t="s">
        <v>29</v>
      </c>
      <c r="C388" s="63" t="n">
        <v>-20</v>
      </c>
      <c r="D388" s="63" t="n">
        <v>2</v>
      </c>
      <c r="E388" s="64" t="n">
        <v>2.41</v>
      </c>
      <c r="F388" s="65" t="n">
        <f aca="false">IF(B388="","",(IF(D388=$M$11,$N$11,IF(D388=$M$12,$N$12,$N$13))-E388)*C388*50)</f>
        <v>-49.9999999999998</v>
      </c>
      <c r="G388" s="33" t="str">
        <f aca="false">CONCATENATE(B388,D388)</f>
        <v>GM2</v>
      </c>
      <c r="H388" s="33"/>
    </row>
    <row r="389" customFormat="false" ht="12.75" hidden="true" customHeight="false" outlineLevel="1" collapsed="false">
      <c r="A389" s="62" t="n">
        <v>36319</v>
      </c>
      <c r="B389" s="1" t="s">
        <v>20</v>
      </c>
      <c r="C389" s="63" t="n">
        <v>-20</v>
      </c>
      <c r="D389" s="63" t="n">
        <v>3</v>
      </c>
      <c r="E389" s="64" t="n">
        <v>2.445</v>
      </c>
      <c r="F389" s="65" t="n">
        <f aca="false">IF(B389="","",(IF(D389=$M$11,$N$11,IF(D389=$M$12,$N$12,$N$13))-E389)*C389*50)</f>
        <v>-35.0000000000001</v>
      </c>
      <c r="G389" s="33" t="str">
        <f aca="false">CONCATENATE(B389,D389)</f>
        <v>RM3</v>
      </c>
      <c r="H389" s="33"/>
    </row>
    <row r="390" customFormat="false" ht="12.75" hidden="true" customHeight="false" outlineLevel="1" collapsed="false">
      <c r="A390" s="62" t="n">
        <v>36319</v>
      </c>
      <c r="B390" s="1" t="s">
        <v>20</v>
      </c>
      <c r="C390" s="63" t="n">
        <v>10</v>
      </c>
      <c r="D390" s="63" t="n">
        <v>3</v>
      </c>
      <c r="E390" s="64" t="n">
        <v>2.425</v>
      </c>
      <c r="F390" s="65" t="n">
        <f aca="false">IF(B390="","",(IF(D390=$M$11,$N$11,IF(D390=$M$12,$N$12,$N$13))-E390)*C390*50)</f>
        <v>27.5000000000001</v>
      </c>
      <c r="G390" s="33" t="str">
        <f aca="false">CONCATENATE(B390,D390)</f>
        <v>RM3</v>
      </c>
      <c r="H390" s="33"/>
    </row>
    <row r="391" customFormat="false" ht="12.75" hidden="false" customHeight="false" outlineLevel="0" collapsed="false">
      <c r="A391" s="62" t="n">
        <v>36320</v>
      </c>
      <c r="B391" s="1" t="s">
        <v>29</v>
      </c>
      <c r="C391" s="63" t="n">
        <v>20</v>
      </c>
      <c r="D391" s="63" t="n">
        <v>2</v>
      </c>
      <c r="E391" s="64" t="n">
        <v>2.38</v>
      </c>
      <c r="F391" s="65" t="n">
        <f aca="false">IF(B391="","",(IF(D391=$M$11,$N$11,IF(D391=$M$12,$N$12,$N$13))-E391)*C391*50)</f>
        <v>80.0000000000001</v>
      </c>
      <c r="G391" s="33" t="str">
        <f aca="false">CONCATENATE(B391,D391)</f>
        <v>GM2</v>
      </c>
      <c r="H391" s="33"/>
    </row>
    <row r="392" customFormat="false" ht="12.75" hidden="false" customHeight="false" outlineLevel="0" collapsed="false">
      <c r="A392" s="62" t="n">
        <v>36320</v>
      </c>
      <c r="B392" s="1" t="s">
        <v>15</v>
      </c>
      <c r="C392" s="63" t="n">
        <v>-20</v>
      </c>
      <c r="D392" s="63" t="n">
        <v>2</v>
      </c>
      <c r="E392" s="64" t="n">
        <v>2.415</v>
      </c>
      <c r="F392" s="65" t="n">
        <f aca="false">IF(B392="","",(IF(D392=$M$11,$N$11,IF(D392=$M$12,$N$12,$N$13))-E392)*C392*50)</f>
        <v>-44.9999999999999</v>
      </c>
      <c r="G392" s="33" t="str">
        <f aca="false">CONCATENATE(B392,D392)</f>
        <v>JB2</v>
      </c>
      <c r="H392" s="33"/>
    </row>
    <row r="393" customFormat="false" ht="12.75" hidden="false" customHeight="false" outlineLevel="0" collapsed="false">
      <c r="A393" s="62" t="n">
        <v>36320</v>
      </c>
      <c r="B393" s="1" t="s">
        <v>15</v>
      </c>
      <c r="C393" s="63" t="n">
        <v>20</v>
      </c>
      <c r="D393" s="63" t="n">
        <v>3</v>
      </c>
      <c r="E393" s="64" t="n">
        <v>2.435</v>
      </c>
      <c r="F393" s="65" t="n">
        <f aca="false">IF(B393="","",(IF(D393=$M$11,$N$11,IF(D393=$M$12,$N$12,$N$13))-E393)*C393*50)</f>
        <v>44.9999999999999</v>
      </c>
      <c r="G393" s="33" t="str">
        <f aca="false">CONCATENATE(B393,D393)</f>
        <v>JB3</v>
      </c>
      <c r="H393" s="33"/>
    </row>
    <row r="394" customFormat="false" ht="12.75" hidden="false" customHeight="false" outlineLevel="0" collapsed="false">
      <c r="A394" s="62" t="n">
        <v>36320</v>
      </c>
      <c r="B394" s="1" t="s">
        <v>15</v>
      </c>
      <c r="C394" s="63" t="n">
        <v>-10</v>
      </c>
      <c r="D394" s="63" t="n">
        <v>2</v>
      </c>
      <c r="E394" s="64" t="n">
        <v>2.415</v>
      </c>
      <c r="F394" s="65" t="n">
        <f aca="false">IF(B394="","",(IF(D394=$M$11,$N$11,IF(D394=$M$12,$N$12,$N$13))-E394)*C394*50)</f>
        <v>-22.5</v>
      </c>
      <c r="G394" s="33" t="str">
        <f aca="false">CONCATENATE(B394,D394)</f>
        <v>JB2</v>
      </c>
      <c r="H394" s="33"/>
    </row>
    <row r="395" customFormat="false" ht="12.75" hidden="false" customHeight="false" outlineLevel="0" collapsed="false">
      <c r="A395" s="62" t="n">
        <v>36320</v>
      </c>
      <c r="B395" s="1" t="s">
        <v>25</v>
      </c>
      <c r="C395" s="63" t="n">
        <v>20</v>
      </c>
      <c r="D395" s="63" t="n">
        <v>2</v>
      </c>
      <c r="E395" s="64" t="n">
        <v>2.43</v>
      </c>
      <c r="F395" s="65" t="n">
        <f aca="false">IF(B395="","",(IF(D395=$M$11,$N$11,IF(D395=$M$12,$N$12,$N$13))-E395)*C395*50)</f>
        <v>29.9999999999998</v>
      </c>
      <c r="G395" s="33" t="str">
        <f aca="false">CONCATENATE(B395,D395)</f>
        <v>EM2</v>
      </c>
      <c r="H395" s="33"/>
    </row>
    <row r="396" customFormat="false" ht="12.75" hidden="false" customHeight="false" outlineLevel="0" collapsed="false">
      <c r="A396" s="62" t="n">
        <v>36320</v>
      </c>
      <c r="B396" s="1" t="s">
        <v>25</v>
      </c>
      <c r="C396" s="63" t="n">
        <v>-20</v>
      </c>
      <c r="D396" s="63" t="n">
        <v>3</v>
      </c>
      <c r="E396" s="64" t="n">
        <v>2.46</v>
      </c>
      <c r="F396" s="65" t="n">
        <f aca="false">IF(B396="","",(IF(D396=$M$11,$N$11,IF(D396=$M$12,$N$12,$N$13))-E396)*C396*50)</f>
        <v>-20</v>
      </c>
      <c r="G396" s="33" t="str">
        <f aca="false">CONCATENATE(B396,D396)</f>
        <v>EM3</v>
      </c>
      <c r="H396" s="33"/>
    </row>
    <row r="397" customFormat="false" ht="12.75" hidden="false" customHeight="false" outlineLevel="0" collapsed="false">
      <c r="A397" s="62" t="n">
        <v>36320</v>
      </c>
      <c r="B397" s="1" t="s">
        <v>15</v>
      </c>
      <c r="C397" s="63" t="n">
        <v>20</v>
      </c>
      <c r="D397" s="63" t="n">
        <v>2</v>
      </c>
      <c r="E397" s="64" t="n">
        <v>2.43</v>
      </c>
      <c r="F397" s="65" t="n">
        <f aca="false">IF(B397="","",(IF(D397=$M$11,$N$11,IF(D397=$M$12,$N$12,$N$13))-E397)*C397*50)</f>
        <v>29.9999999999998</v>
      </c>
      <c r="G397" s="33" t="str">
        <f aca="false">CONCATENATE(B397,D397)</f>
        <v>JB2</v>
      </c>
      <c r="H397" s="33"/>
    </row>
    <row r="398" customFormat="false" ht="12.75" hidden="false" customHeight="false" outlineLevel="0" collapsed="false">
      <c r="A398" s="62" t="n">
        <v>36320</v>
      </c>
      <c r="B398" s="1" t="s">
        <v>15</v>
      </c>
      <c r="C398" s="63" t="n">
        <v>-20</v>
      </c>
      <c r="D398" s="63" t="n">
        <v>3</v>
      </c>
      <c r="E398" s="64" t="n">
        <v>2.46</v>
      </c>
      <c r="F398" s="65" t="n">
        <f aca="false">IF(B398="","",(IF(D398=$M$11,$N$11,IF(D398=$M$12,$N$12,$N$13))-E398)*C398*50)</f>
        <v>-20</v>
      </c>
      <c r="G398" s="33" t="str">
        <f aca="false">CONCATENATE(B398,D398)</f>
        <v>JB3</v>
      </c>
      <c r="H398" s="33"/>
    </row>
    <row r="399" customFormat="false" ht="12.75" hidden="false" customHeight="false" outlineLevel="0" collapsed="false">
      <c r="A399" s="62" t="n">
        <v>36320</v>
      </c>
      <c r="B399" s="1" t="s">
        <v>20</v>
      </c>
      <c r="C399" s="63" t="n">
        <v>-20</v>
      </c>
      <c r="D399" s="63" t="n">
        <v>2</v>
      </c>
      <c r="E399" s="64" t="n">
        <v>2.435</v>
      </c>
      <c r="F399" s="65" t="n">
        <f aca="false">IF(B399="","",(IF(D399=$M$11,$N$11,IF(D399=$M$12,$N$12,$N$13))-E399)*C399*50)</f>
        <v>-24.9999999999999</v>
      </c>
      <c r="G399" s="33" t="str">
        <f aca="false">CONCATENATE(B399,D399)</f>
        <v>RM2</v>
      </c>
      <c r="H399" s="33"/>
    </row>
    <row r="400" customFormat="false" ht="12.75" hidden="false" customHeight="false" outlineLevel="0" collapsed="false">
      <c r="A400" s="62" t="n">
        <v>36320</v>
      </c>
      <c r="B400" s="1" t="s">
        <v>20</v>
      </c>
      <c r="C400" s="63" t="n">
        <v>20</v>
      </c>
      <c r="D400" s="63" t="n">
        <v>3</v>
      </c>
      <c r="E400" s="64" t="n">
        <v>2.455</v>
      </c>
      <c r="F400" s="65" t="n">
        <f aca="false">IF(B400="","",(IF(D400=$M$11,$N$11,IF(D400=$M$12,$N$12,$N$13))-E400)*C400*50)</f>
        <v>24.9999999999999</v>
      </c>
      <c r="G400" s="33" t="str">
        <f aca="false">CONCATENATE(B400,D400)</f>
        <v>RM3</v>
      </c>
      <c r="H400" s="33"/>
    </row>
    <row r="401" customFormat="false" ht="12.75" hidden="false" customHeight="false" outlineLevel="0" collapsed="false">
      <c r="A401" s="62" t="n">
        <v>36320</v>
      </c>
      <c r="B401" s="1" t="s">
        <v>25</v>
      </c>
      <c r="C401" s="63" t="n">
        <v>-20</v>
      </c>
      <c r="D401" s="63" t="n">
        <v>2</v>
      </c>
      <c r="E401" s="64" t="n">
        <v>2.435</v>
      </c>
      <c r="F401" s="65" t="n">
        <f aca="false">IF(B401="","",(IF(D401=$M$11,$N$11,IF(D401=$M$12,$N$12,$N$13))-E401)*C401*50)</f>
        <v>-24.9999999999999</v>
      </c>
      <c r="G401" s="33" t="str">
        <f aca="false">CONCATENATE(B401,D401)</f>
        <v>EM2</v>
      </c>
      <c r="H401" s="33"/>
    </row>
    <row r="402" customFormat="false" ht="12.75" hidden="false" customHeight="false" outlineLevel="0" collapsed="false">
      <c r="A402" s="62" t="n">
        <v>36320</v>
      </c>
      <c r="B402" s="1" t="s">
        <v>25</v>
      </c>
      <c r="C402" s="63" t="n">
        <v>20</v>
      </c>
      <c r="D402" s="63" t="n">
        <v>3</v>
      </c>
      <c r="E402" s="64" t="n">
        <v>2.455</v>
      </c>
      <c r="F402" s="65" t="n">
        <f aca="false">IF(B402="","",(IF(D402=$M$11,$N$11,IF(D402=$M$12,$N$12,$N$13))-E402)*C402*50)</f>
        <v>24.9999999999999</v>
      </c>
      <c r="G402" s="33" t="str">
        <f aca="false">CONCATENATE(B402,D402)</f>
        <v>EM3</v>
      </c>
      <c r="H402" s="33"/>
    </row>
    <row r="403" customFormat="false" ht="12.75" hidden="false" customHeight="false" outlineLevel="0" collapsed="false">
      <c r="A403" s="62" t="n">
        <v>36320</v>
      </c>
      <c r="B403" s="1" t="s">
        <v>15</v>
      </c>
      <c r="C403" s="63" t="n">
        <v>-20</v>
      </c>
      <c r="D403" s="63" t="n">
        <v>2</v>
      </c>
      <c r="E403" s="64" t="n">
        <v>2.435</v>
      </c>
      <c r="F403" s="65" t="n">
        <f aca="false">IF(B403="","",(IF(D403=$M$11,$N$11,IF(D403=$M$12,$N$12,$N$13))-E403)*C403*50)</f>
        <v>-24.9999999999999</v>
      </c>
      <c r="G403" s="33" t="str">
        <f aca="false">CONCATENATE(B403,D403)</f>
        <v>JB2</v>
      </c>
      <c r="H403" s="33"/>
    </row>
    <row r="404" customFormat="false" ht="12.75" hidden="false" customHeight="false" outlineLevel="0" collapsed="false">
      <c r="A404" s="62" t="n">
        <v>36320</v>
      </c>
      <c r="B404" s="1" t="s">
        <v>15</v>
      </c>
      <c r="C404" s="63" t="n">
        <v>20</v>
      </c>
      <c r="D404" s="63" t="n">
        <v>3</v>
      </c>
      <c r="E404" s="64" t="n">
        <v>2.455</v>
      </c>
      <c r="F404" s="65" t="n">
        <f aca="false">IF(B404="","",(IF(D404=$M$11,$N$11,IF(D404=$M$12,$N$12,$N$13))-E404)*C404*50)</f>
        <v>24.9999999999999</v>
      </c>
      <c r="G404" s="33" t="str">
        <f aca="false">CONCATENATE(B404,D404)</f>
        <v>JB3</v>
      </c>
      <c r="H404" s="33"/>
    </row>
    <row r="405" customFormat="false" ht="12.75" hidden="false" customHeight="false" outlineLevel="0" collapsed="false">
      <c r="A405" s="62" t="n">
        <v>36320</v>
      </c>
      <c r="B405" s="1" t="s">
        <v>20</v>
      </c>
      <c r="C405" s="63" t="n">
        <v>-20</v>
      </c>
      <c r="D405" s="63" t="n">
        <v>2</v>
      </c>
      <c r="E405" s="64" t="n">
        <v>2.44</v>
      </c>
      <c r="F405" s="65" t="n">
        <f aca="false">IF(B405="","",(IF(D405=$M$11,$N$11,IF(D405=$M$12,$N$12,$N$13))-E405)*C405*50)</f>
        <v>-20</v>
      </c>
      <c r="G405" s="33" t="str">
        <f aca="false">CONCATENATE(B405,D405)</f>
        <v>RM2</v>
      </c>
      <c r="H405" s="33"/>
    </row>
    <row r="406" customFormat="false" ht="12.75" hidden="false" customHeight="false" outlineLevel="0" collapsed="false">
      <c r="A406" s="62" t="n">
        <v>36320</v>
      </c>
      <c r="B406" s="1" t="s">
        <v>20</v>
      </c>
      <c r="C406" s="63" t="n">
        <v>20</v>
      </c>
      <c r="D406" s="63" t="n">
        <v>3</v>
      </c>
      <c r="E406" s="64" t="n">
        <v>2.455</v>
      </c>
      <c r="F406" s="65" t="n">
        <f aca="false">IF(B406="","",(IF(D406=$M$11,$N$11,IF(D406=$M$12,$N$12,$N$13))-E406)*C406*50)</f>
        <v>24.9999999999999</v>
      </c>
      <c r="G406" s="33" t="str">
        <f aca="false">CONCATENATE(B406,D406)</f>
        <v>RM3</v>
      </c>
      <c r="H406" s="33"/>
    </row>
    <row r="407" customFormat="false" ht="12.75" hidden="false" customHeight="false" outlineLevel="0" collapsed="false">
      <c r="A407" s="62" t="n">
        <v>36320</v>
      </c>
      <c r="B407" s="1" t="s">
        <v>25</v>
      </c>
      <c r="C407" s="63" t="n">
        <v>-20</v>
      </c>
      <c r="D407" s="63" t="n">
        <v>2</v>
      </c>
      <c r="E407" s="64" t="n">
        <v>2.44</v>
      </c>
      <c r="F407" s="65" t="n">
        <f aca="false">IF(B407="","",(IF(D407=$M$11,$N$11,IF(D407=$M$12,$N$12,$N$13))-E407)*C407*50)</f>
        <v>-20</v>
      </c>
      <c r="G407" s="33" t="str">
        <f aca="false">CONCATENATE(B407,D407)</f>
        <v>EM2</v>
      </c>
      <c r="H407" s="33"/>
    </row>
    <row r="408" customFormat="false" ht="12.75" hidden="false" customHeight="false" outlineLevel="0" collapsed="false">
      <c r="A408" s="62" t="n">
        <v>36320</v>
      </c>
      <c r="B408" s="1" t="s">
        <v>25</v>
      </c>
      <c r="C408" s="63" t="n">
        <v>20</v>
      </c>
      <c r="D408" s="63" t="n">
        <v>3</v>
      </c>
      <c r="E408" s="64" t="n">
        <v>2.455</v>
      </c>
      <c r="F408" s="65" t="n">
        <f aca="false">IF(B408="","",(IF(D408=$M$11,$N$11,IF(D408=$M$12,$N$12,$N$13))-E408)*C408*50)</f>
        <v>24.9999999999999</v>
      </c>
      <c r="G408" s="33" t="str">
        <f aca="false">CONCATENATE(B408,D408)</f>
        <v>EM3</v>
      </c>
      <c r="H408" s="33"/>
    </row>
    <row r="409" customFormat="false" ht="12.75" hidden="false" customHeight="false" outlineLevel="0" collapsed="false">
      <c r="A409" s="62" t="n">
        <v>36320</v>
      </c>
      <c r="B409" s="1" t="s">
        <v>20</v>
      </c>
      <c r="C409" s="63" t="n">
        <v>20</v>
      </c>
      <c r="D409" s="63" t="n">
        <v>2</v>
      </c>
      <c r="E409" s="64" t="n">
        <v>2.445</v>
      </c>
      <c r="F409" s="65" t="n">
        <f aca="false">IF(B409="","",(IF(D409=$M$11,$N$11,IF(D409=$M$12,$N$12,$N$13))-E409)*C409*50)</f>
        <v>15.0000000000001</v>
      </c>
      <c r="G409" s="33" t="str">
        <f aca="false">CONCATENATE(B409,D409)</f>
        <v>RM2</v>
      </c>
      <c r="H409" s="33"/>
    </row>
    <row r="410" customFormat="false" ht="12.75" hidden="false" customHeight="false" outlineLevel="0" collapsed="false">
      <c r="A410" s="62" t="n">
        <v>36320</v>
      </c>
      <c r="B410" s="1" t="s">
        <v>20</v>
      </c>
      <c r="C410" s="63" t="n">
        <v>-20</v>
      </c>
      <c r="D410" s="63" t="n">
        <v>3</v>
      </c>
      <c r="E410" s="64" t="n">
        <v>2.49</v>
      </c>
      <c r="F410" s="65" t="n">
        <f aca="false">IF(B410="","",(IF(D410=$M$11,$N$11,IF(D410=$M$12,$N$12,$N$13))-E410)*C410*50)</f>
        <v>10.0000000000002</v>
      </c>
      <c r="G410" s="33" t="str">
        <f aca="false">CONCATENATE(B410,D410)</f>
        <v>RM3</v>
      </c>
      <c r="H410" s="33"/>
    </row>
    <row r="411" customFormat="false" ht="12.75" hidden="false" customHeight="false" outlineLevel="0" collapsed="false">
      <c r="A411" s="62" t="n">
        <v>36320</v>
      </c>
      <c r="B411" s="1" t="s">
        <v>25</v>
      </c>
      <c r="C411" s="63" t="n">
        <v>20</v>
      </c>
      <c r="D411" s="63" t="n">
        <v>2</v>
      </c>
      <c r="E411" s="64" t="n">
        <v>2.445</v>
      </c>
      <c r="F411" s="65" t="n">
        <f aca="false">IF(B411="","",(IF(D411=$M$11,$N$11,IF(D411=$M$12,$N$12,$N$13))-E411)*C411*50)</f>
        <v>15.0000000000001</v>
      </c>
      <c r="G411" s="33" t="str">
        <f aca="false">CONCATENATE(B411,D411)</f>
        <v>EM2</v>
      </c>
      <c r="H411" s="33"/>
    </row>
    <row r="412" customFormat="false" ht="12.75" hidden="false" customHeight="false" outlineLevel="0" collapsed="false">
      <c r="A412" s="62" t="n">
        <v>36320</v>
      </c>
      <c r="B412" s="1" t="s">
        <v>25</v>
      </c>
      <c r="C412" s="63" t="n">
        <v>-20</v>
      </c>
      <c r="D412" s="63" t="n">
        <v>3</v>
      </c>
      <c r="E412" s="64" t="n">
        <v>2.49</v>
      </c>
      <c r="F412" s="65" t="n">
        <f aca="false">IF(B412="","",(IF(D412=$M$11,$N$11,IF(D412=$M$12,$N$12,$N$13))-E412)*C412*50)</f>
        <v>10.0000000000002</v>
      </c>
      <c r="G412" s="33" t="str">
        <f aca="false">CONCATENATE(B412,D412)</f>
        <v>EM3</v>
      </c>
      <c r="H412" s="33"/>
    </row>
    <row r="413" customFormat="false" ht="12.75" hidden="false" customHeight="false" outlineLevel="0" collapsed="false">
      <c r="A413" s="62" t="n">
        <v>36320</v>
      </c>
      <c r="B413" s="1" t="s">
        <v>15</v>
      </c>
      <c r="C413" s="63" t="n">
        <v>20</v>
      </c>
      <c r="D413" s="63" t="n">
        <v>2</v>
      </c>
      <c r="E413" s="64" t="n">
        <v>2.445</v>
      </c>
      <c r="F413" s="65" t="n">
        <f aca="false">IF(B413="","",(IF(D413=$M$11,$N$11,IF(D413=$M$12,$N$12,$N$13))-E413)*C413*50)</f>
        <v>15.0000000000001</v>
      </c>
      <c r="G413" s="33" t="str">
        <f aca="false">CONCATENATE(B413,D413)</f>
        <v>JB2</v>
      </c>
      <c r="H413" s="33"/>
    </row>
    <row r="414" customFormat="false" ht="12.75" hidden="false" customHeight="false" outlineLevel="0" collapsed="false">
      <c r="A414" s="62" t="n">
        <v>36320</v>
      </c>
      <c r="B414" s="1" t="s">
        <v>15</v>
      </c>
      <c r="C414" s="63" t="n">
        <v>-20</v>
      </c>
      <c r="D414" s="63" t="n">
        <v>3</v>
      </c>
      <c r="E414" s="64" t="n">
        <v>2.49</v>
      </c>
      <c r="F414" s="65" t="n">
        <f aca="false">IF(B414="","",(IF(D414=$M$11,$N$11,IF(D414=$M$12,$N$12,$N$13))-E414)*C414*50)</f>
        <v>10.0000000000002</v>
      </c>
      <c r="G414" s="33" t="str">
        <f aca="false">CONCATENATE(B414,D414)</f>
        <v>JB3</v>
      </c>
      <c r="H414" s="33"/>
    </row>
    <row r="415" customFormat="false" ht="12.75" hidden="false" customHeight="false" outlineLevel="0" collapsed="false">
      <c r="A415" s="62" t="n">
        <v>36320</v>
      </c>
      <c r="B415" s="1" t="s">
        <v>22</v>
      </c>
      <c r="C415" s="63" t="n">
        <v>-10</v>
      </c>
      <c r="D415" s="63" t="n">
        <v>2</v>
      </c>
      <c r="E415" s="64" t="n">
        <v>2.435</v>
      </c>
      <c r="F415" s="65" t="n">
        <f aca="false">IF(B415="","",(IF(D415=$M$11,$N$11,IF(D415=$M$12,$N$12,$N$13))-E415)*C415*50)</f>
        <v>-12.5</v>
      </c>
      <c r="G415" s="33" t="str">
        <f aca="false">CONCATENATE(B415,D415)</f>
        <v>JK2</v>
      </c>
      <c r="H415" s="33"/>
    </row>
    <row r="416" customFormat="false" ht="12.75" hidden="false" customHeight="false" outlineLevel="0" collapsed="false">
      <c r="A416" s="62" t="n">
        <v>36320</v>
      </c>
      <c r="B416" s="1" t="s">
        <v>15</v>
      </c>
      <c r="C416" s="63" t="n">
        <v>-10</v>
      </c>
      <c r="D416" s="63" t="n">
        <v>2</v>
      </c>
      <c r="E416" s="64" t="n">
        <v>2.445</v>
      </c>
      <c r="F416" s="65" t="n">
        <f aca="false">IF(B416="","",(IF(D416=$M$11,$N$11,IF(D416=$M$12,$N$12,$N$13))-E416)*C416*50)</f>
        <v>-7.50000000000006</v>
      </c>
      <c r="G416" s="33" t="str">
        <f aca="false">CONCATENATE(B416,D416)</f>
        <v>JB2</v>
      </c>
      <c r="H416" s="33"/>
    </row>
    <row r="417" customFormat="false" ht="12.75" hidden="false" customHeight="false" outlineLevel="0" collapsed="false">
      <c r="A417" s="62" t="n">
        <v>36320</v>
      </c>
      <c r="B417" s="1" t="s">
        <v>15</v>
      </c>
      <c r="C417" s="63" t="n">
        <v>20</v>
      </c>
      <c r="D417" s="63" t="n">
        <v>3</v>
      </c>
      <c r="E417" s="64" t="n">
        <v>2.465</v>
      </c>
      <c r="F417" s="65" t="n">
        <f aca="false">IF(B417="","",(IF(D417=$M$11,$N$11,IF(D417=$M$12,$N$12,$N$13))-E417)*C417*50)</f>
        <v>15.0000000000001</v>
      </c>
      <c r="G417" s="33" t="str">
        <f aca="false">CONCATENATE(B417,D417)</f>
        <v>JB3</v>
      </c>
      <c r="H417" s="33"/>
    </row>
    <row r="418" customFormat="false" ht="12.75" hidden="false" customHeight="false" outlineLevel="0" collapsed="false">
      <c r="A418" s="62" t="n">
        <v>36320</v>
      </c>
      <c r="B418" s="1" t="s">
        <v>29</v>
      </c>
      <c r="C418" s="63" t="n">
        <v>-10</v>
      </c>
      <c r="D418" s="63" t="n">
        <v>2</v>
      </c>
      <c r="E418" s="64" t="n">
        <v>2.435</v>
      </c>
      <c r="F418" s="65" t="n">
        <f aca="false">IF(B418="","",(IF(D418=$M$11,$N$11,IF(D418=$M$12,$N$12,$N$13))-E418)*C418*50)</f>
        <v>-12.5</v>
      </c>
      <c r="G418" s="33" t="str">
        <f aca="false">CONCATENATE(B418,D418)</f>
        <v>GM2</v>
      </c>
      <c r="H418" s="33"/>
    </row>
    <row r="419" customFormat="false" ht="12.75" hidden="false" customHeight="false" outlineLevel="0" collapsed="false">
      <c r="A419" s="87"/>
      <c r="C419" s="63"/>
      <c r="D419" s="63"/>
      <c r="E419" s="64"/>
      <c r="F419" s="65" t="str">
        <f aca="false">IF(B419="","",(IF(D419=$M$11,$N$11,IF(D419=$M$12,$N$12,$N$13))-E419)*C419*50)</f>
        <v/>
      </c>
      <c r="G419" s="33" t="str">
        <f aca="false">CONCATENATE(B419,D419)</f>
        <v/>
      </c>
      <c r="H419" s="33"/>
    </row>
    <row r="420" customFormat="false" ht="12.75" hidden="false" customHeight="false" outlineLevel="0" collapsed="false">
      <c r="A420" s="87"/>
      <c r="C420" s="63"/>
      <c r="D420" s="63"/>
      <c r="E420" s="64"/>
      <c r="F420" s="65" t="str">
        <f aca="false">IF(B420="","",(IF(D420=$M$11,$N$11,IF(D420=$M$12,$N$12,$N$13))-E420)*C420*50)</f>
        <v/>
      </c>
      <c r="G420" s="33" t="str">
        <f aca="false">CONCATENATE(B420,D420)</f>
        <v/>
      </c>
      <c r="H420" s="33"/>
    </row>
    <row r="421" customFormat="false" ht="12.75" hidden="false" customHeight="false" outlineLevel="0" collapsed="false">
      <c r="A421" s="87"/>
      <c r="C421" s="63"/>
      <c r="D421" s="63"/>
      <c r="E421" s="64"/>
      <c r="F421" s="65" t="str">
        <f aca="false">IF(B421="","",(IF(D421=$M$11,$N$11,IF(D421=$M$12,$N$12,$N$13))-E421)*C421*50)</f>
        <v/>
      </c>
      <c r="G421" s="33" t="str">
        <f aca="false">CONCATENATE(B421,D421)</f>
        <v/>
      </c>
      <c r="H421" s="33"/>
    </row>
    <row r="422" customFormat="false" ht="12.75" hidden="false" customHeight="false" outlineLevel="0" collapsed="false">
      <c r="A422" s="87"/>
      <c r="C422" s="63"/>
      <c r="D422" s="63"/>
      <c r="E422" s="64"/>
      <c r="F422" s="65" t="str">
        <f aca="false">IF(B422="","",(IF(D422=$M$11,$N$11,IF(D422=$M$12,$N$12,$N$13))-E422)*C422*50)</f>
        <v/>
      </c>
      <c r="G422" s="33" t="str">
        <f aca="false">CONCATENATE(B422,D422)</f>
        <v/>
      </c>
      <c r="H422" s="33"/>
    </row>
    <row r="423" customFormat="false" ht="12.75" hidden="false" customHeight="false" outlineLevel="0" collapsed="false">
      <c r="A423" s="87"/>
      <c r="C423" s="63"/>
      <c r="D423" s="63"/>
      <c r="E423" s="64"/>
      <c r="F423" s="65" t="str">
        <f aca="false">IF(B423="","",(IF(D423=$M$11,$N$11,IF(D423=$M$12,$N$12,$N$13))-E423)*C423*50)</f>
        <v/>
      </c>
      <c r="G423" s="33" t="str">
        <f aca="false">CONCATENATE(B423,D423)</f>
        <v/>
      </c>
      <c r="H423" s="33"/>
    </row>
    <row r="424" customFormat="false" ht="12.75" hidden="false" customHeight="false" outlineLevel="0" collapsed="false">
      <c r="A424" s="87"/>
      <c r="C424" s="63"/>
      <c r="D424" s="63"/>
      <c r="E424" s="64"/>
      <c r="F424" s="65" t="str">
        <f aca="false">IF(B424="","",(IF(D424=$M$11,$N$11,IF(D424=$M$12,$N$12,$N$13))-E424)*C424*50)</f>
        <v/>
      </c>
      <c r="G424" s="33" t="str">
        <f aca="false">CONCATENATE(B424,D424)</f>
        <v/>
      </c>
      <c r="H424" s="33"/>
    </row>
    <row r="425" customFormat="false" ht="12.75" hidden="false" customHeight="false" outlineLevel="0" collapsed="false">
      <c r="A425" s="87"/>
      <c r="C425" s="63"/>
      <c r="D425" s="63"/>
      <c r="E425" s="64"/>
      <c r="F425" s="65" t="str">
        <f aca="false">IF(B425="","",(IF(D425=$M$11,$N$11,IF(D425=$M$12,$N$12,$N$13))-E425)*C425*50)</f>
        <v/>
      </c>
      <c r="G425" s="33" t="str">
        <f aca="false">CONCATENATE(B425,D425)</f>
        <v/>
      </c>
      <c r="H425" s="33"/>
    </row>
    <row r="426" customFormat="false" ht="12.75" hidden="false" customHeight="false" outlineLevel="0" collapsed="false">
      <c r="A426" s="87"/>
      <c r="C426" s="63"/>
      <c r="D426" s="63"/>
      <c r="E426" s="64"/>
      <c r="F426" s="65" t="str">
        <f aca="false">IF(B426="","",(IF(D426=$M$11,$N$11,IF(D426=$M$12,$N$12,$N$13))-E426)*C426*50)</f>
        <v/>
      </c>
      <c r="G426" s="33" t="str">
        <f aca="false">CONCATENATE(B426,D426)</f>
        <v/>
      </c>
      <c r="H426" s="33"/>
    </row>
    <row r="427" customFormat="false" ht="12.75" hidden="false" customHeight="false" outlineLevel="0" collapsed="false">
      <c r="A427" s="87"/>
      <c r="C427" s="63"/>
      <c r="D427" s="63"/>
      <c r="E427" s="64"/>
      <c r="F427" s="65" t="str">
        <f aca="false">IF(B427="","",(IF(D427=$M$11,$N$11,IF(D427=$M$12,$N$12,$N$13))-E427)*C427*50)</f>
        <v/>
      </c>
      <c r="G427" s="33" t="str">
        <f aca="false">CONCATENATE(B427,D427)</f>
        <v/>
      </c>
      <c r="H427" s="33"/>
    </row>
    <row r="428" customFormat="false" ht="12.75" hidden="false" customHeight="false" outlineLevel="0" collapsed="false">
      <c r="A428" s="87"/>
      <c r="C428" s="63"/>
      <c r="D428" s="63"/>
      <c r="E428" s="64"/>
      <c r="F428" s="65" t="str">
        <f aca="false">IF(B428="","",(IF(D428=$M$11,$N$11,IF(D428=$M$12,$N$12,$N$13))-E428)*C428*50)</f>
        <v/>
      </c>
      <c r="G428" s="33" t="str">
        <f aca="false">CONCATENATE(B428,D428)</f>
        <v/>
      </c>
      <c r="H428" s="33"/>
    </row>
    <row r="429" customFormat="false" ht="12.75" hidden="false" customHeight="false" outlineLevel="0" collapsed="false">
      <c r="A429" s="87"/>
      <c r="C429" s="63"/>
      <c r="D429" s="63"/>
      <c r="E429" s="64"/>
      <c r="F429" s="65" t="str">
        <f aca="false">IF(B429="","",(IF(D429=$M$11,$N$11,IF(D429=$M$12,$N$12,$N$13))-E429)*C429*50)</f>
        <v/>
      </c>
      <c r="G429" s="33" t="str">
        <f aca="false">CONCATENATE(B429,D429)</f>
        <v/>
      </c>
      <c r="H429" s="33"/>
    </row>
    <row r="430" customFormat="false" ht="12.75" hidden="false" customHeight="false" outlineLevel="0" collapsed="false">
      <c r="A430" s="87"/>
      <c r="C430" s="63"/>
      <c r="D430" s="63"/>
      <c r="E430" s="64"/>
      <c r="F430" s="65" t="str">
        <f aca="false">IF(B430="","",(IF(D430=$M$11,$N$11,IF(D430=$M$12,$N$12,$N$13))-E430)*C430*50)</f>
        <v/>
      </c>
      <c r="G430" s="33" t="str">
        <f aca="false">CONCATENATE(B430,D430)</f>
        <v/>
      </c>
      <c r="H430" s="33"/>
    </row>
    <row r="431" customFormat="false" ht="12.75" hidden="false" customHeight="false" outlineLevel="0" collapsed="false">
      <c r="A431" s="87"/>
      <c r="C431" s="63"/>
      <c r="D431" s="63"/>
      <c r="E431" s="64"/>
      <c r="F431" s="65" t="str">
        <f aca="false">IF(B431="","",(IF(D431=$M$11,$N$11,IF(D431=$M$12,$N$12,$N$13))-E431)*C431*50)</f>
        <v/>
      </c>
      <c r="G431" s="33" t="str">
        <f aca="false">CONCATENATE(B431,D431)</f>
        <v/>
      </c>
      <c r="H431" s="33"/>
    </row>
    <row r="432" customFormat="false" ht="12.75" hidden="false" customHeight="false" outlineLevel="0" collapsed="false">
      <c r="A432" s="87"/>
      <c r="C432" s="63"/>
      <c r="D432" s="63"/>
      <c r="E432" s="64"/>
      <c r="F432" s="65" t="str">
        <f aca="false">IF(B432="","",(IF(D432=$M$11,$N$11,IF(D432=$M$12,$N$12,$N$13))-E432)*C432*50)</f>
        <v/>
      </c>
      <c r="G432" s="33" t="str">
        <f aca="false">CONCATENATE(B432,D432)</f>
        <v/>
      </c>
      <c r="H432" s="33"/>
    </row>
    <row r="433" customFormat="false" ht="12.75" hidden="false" customHeight="false" outlineLevel="0" collapsed="false">
      <c r="A433" s="87"/>
      <c r="C433" s="63"/>
      <c r="D433" s="63"/>
      <c r="E433" s="64"/>
      <c r="F433" s="65" t="str">
        <f aca="false">IF(B433="","",(IF(D433=$M$11,$N$11,IF(D433=$M$12,$N$12,$N$13))-E433)*C433*50)</f>
        <v/>
      </c>
      <c r="G433" s="33" t="str">
        <f aca="false">CONCATENATE(B433,D433)</f>
        <v/>
      </c>
      <c r="H433" s="33"/>
    </row>
    <row r="434" customFormat="false" ht="12.75" hidden="false" customHeight="false" outlineLevel="0" collapsed="false">
      <c r="A434" s="87"/>
      <c r="C434" s="63"/>
      <c r="D434" s="63"/>
      <c r="E434" s="64"/>
      <c r="F434" s="65" t="str">
        <f aca="false">IF(B434="","",(IF(D434=$M$11,$N$11,IF(D434=$M$12,$N$12,$N$13))-E434)*C434*50)</f>
        <v/>
      </c>
      <c r="G434" s="33" t="str">
        <f aca="false">CONCATENATE(B434,D434)</f>
        <v/>
      </c>
      <c r="H434" s="33"/>
    </row>
    <row r="435" customFormat="false" ht="12.75" hidden="false" customHeight="false" outlineLevel="0" collapsed="false">
      <c r="A435" s="87"/>
      <c r="C435" s="63"/>
      <c r="D435" s="63"/>
      <c r="E435" s="64"/>
      <c r="F435" s="65" t="str">
        <f aca="false">IF(B435="","",(IF(D435=$M$11,$N$11,IF(D435=$M$12,$N$12,$N$13))-E435)*C435*50)</f>
        <v/>
      </c>
      <c r="G435" s="33" t="str">
        <f aca="false">CONCATENATE(B435,D435)</f>
        <v/>
      </c>
      <c r="H435" s="33"/>
    </row>
    <row r="436" customFormat="false" ht="12.75" hidden="false" customHeight="false" outlineLevel="0" collapsed="false">
      <c r="A436" s="87"/>
      <c r="C436" s="63"/>
      <c r="D436" s="63"/>
      <c r="E436" s="64"/>
      <c r="F436" s="65" t="str">
        <f aca="false">IF(B436="","",(IF(D436=$M$11,$N$11,IF(D436=$M$12,$N$12,$N$13))-E436)*C436*50)</f>
        <v/>
      </c>
      <c r="G436" s="33" t="str">
        <f aca="false">CONCATENATE(B436,D436)</f>
        <v/>
      </c>
      <c r="H436" s="33"/>
    </row>
    <row r="437" customFormat="false" ht="12.75" hidden="false" customHeight="false" outlineLevel="0" collapsed="false">
      <c r="A437" s="87"/>
      <c r="C437" s="63"/>
      <c r="D437" s="63"/>
      <c r="E437" s="64"/>
      <c r="F437" s="65" t="str">
        <f aca="false">IF(B437="","",(IF(D437=$M$11,$N$11,IF(D437=$M$12,$N$12,$N$13))-E437)*C437*50)</f>
        <v/>
      </c>
      <c r="G437" s="33" t="str">
        <f aca="false">CONCATENATE(B437,D437)</f>
        <v/>
      </c>
      <c r="H437" s="33"/>
    </row>
    <row r="438" customFormat="false" ht="12.75" hidden="false" customHeight="false" outlineLevel="0" collapsed="false">
      <c r="A438" s="87"/>
      <c r="C438" s="63"/>
      <c r="D438" s="63"/>
      <c r="E438" s="64"/>
      <c r="F438" s="65" t="str">
        <f aca="false">IF(B438="","",(IF(D438=$M$11,$N$11,IF(D438=$M$12,$N$12,$N$13))-E438)*C438*50)</f>
        <v/>
      </c>
      <c r="G438" s="33" t="str">
        <f aca="false">CONCATENATE(B438,D438)</f>
        <v/>
      </c>
      <c r="H438" s="33"/>
    </row>
    <row r="439" customFormat="false" ht="12.75" hidden="false" customHeight="false" outlineLevel="0" collapsed="false">
      <c r="A439" s="87"/>
      <c r="C439" s="63"/>
      <c r="D439" s="63"/>
      <c r="E439" s="64"/>
      <c r="F439" s="65" t="str">
        <f aca="false">IF(B439="","",(IF(D439=$M$11,$N$11,IF(D439=$M$12,$N$12,$N$13))-E439)*C439*50)</f>
        <v/>
      </c>
      <c r="G439" s="33" t="str">
        <f aca="false">CONCATENATE(B439,D439)</f>
        <v/>
      </c>
      <c r="H439" s="33"/>
    </row>
    <row r="440" customFormat="false" ht="12.75" hidden="false" customHeight="false" outlineLevel="0" collapsed="false">
      <c r="A440" s="87"/>
      <c r="C440" s="63"/>
      <c r="D440" s="63"/>
      <c r="E440" s="64"/>
      <c r="F440" s="65" t="str">
        <f aca="false">IF(B440="","",(IF(D440=$M$11,$N$11,IF(D440=$M$12,$N$12,$N$13))-E440)*C440*50)</f>
        <v/>
      </c>
      <c r="G440" s="33" t="str">
        <f aca="false">CONCATENATE(B440,D440)</f>
        <v/>
      </c>
      <c r="H440" s="33"/>
    </row>
    <row r="441" customFormat="false" ht="12.75" hidden="false" customHeight="false" outlineLevel="0" collapsed="false">
      <c r="A441" s="87"/>
      <c r="C441" s="63"/>
      <c r="D441" s="63"/>
      <c r="E441" s="64"/>
      <c r="F441" s="65" t="str">
        <f aca="false">IF(B441="","",(IF(D441=$M$11,$N$11,IF(D441=$M$12,$N$12,$N$13))-E441)*C441*50)</f>
        <v/>
      </c>
      <c r="G441" s="33" t="str">
        <f aca="false">CONCATENATE(B441,D441)</f>
        <v/>
      </c>
      <c r="H441" s="33"/>
    </row>
    <row r="442" customFormat="false" ht="12.75" hidden="false" customHeight="false" outlineLevel="0" collapsed="false">
      <c r="A442" s="87"/>
      <c r="C442" s="63"/>
      <c r="D442" s="63"/>
      <c r="E442" s="64"/>
      <c r="F442" s="65" t="str">
        <f aca="false">IF(B442="","",(IF(D442=$M$11,$N$11,IF(D442=$M$12,$N$12,$N$13))-E442)*C442*50)</f>
        <v/>
      </c>
      <c r="G442" s="33" t="str">
        <f aca="false">CONCATENATE(B442,D442)</f>
        <v/>
      </c>
      <c r="H442" s="33"/>
    </row>
    <row r="443" customFormat="false" ht="12.75" hidden="false" customHeight="false" outlineLevel="0" collapsed="false">
      <c r="A443" s="87"/>
      <c r="C443" s="63"/>
      <c r="D443" s="63"/>
      <c r="E443" s="64"/>
      <c r="F443" s="65" t="str">
        <f aca="false">IF(B443="","",(IF(D443=$M$11,$N$11,IF(D443=$M$12,$N$12,$N$13))-E443)*C443*50)</f>
        <v/>
      </c>
      <c r="G443" s="33" t="str">
        <f aca="false">CONCATENATE(B443,D443)</f>
        <v/>
      </c>
      <c r="H443" s="33"/>
    </row>
    <row r="444" customFormat="false" ht="12.75" hidden="false" customHeight="false" outlineLevel="0" collapsed="false">
      <c r="A444" s="87"/>
      <c r="C444" s="63"/>
      <c r="D444" s="63"/>
      <c r="E444" s="64"/>
      <c r="F444" s="65" t="str">
        <f aca="false">IF(B444="","",(IF(D444=$M$11,$N$11,IF(D444=$M$12,$N$12,$N$13))-E444)*C444*50)</f>
        <v/>
      </c>
      <c r="G444" s="33" t="str">
        <f aca="false">CONCATENATE(B444,D444)</f>
        <v/>
      </c>
      <c r="H444" s="33"/>
    </row>
    <row r="445" customFormat="false" ht="12.75" hidden="false" customHeight="false" outlineLevel="0" collapsed="false">
      <c r="A445" s="87"/>
      <c r="C445" s="63"/>
      <c r="D445" s="63"/>
      <c r="E445" s="64"/>
      <c r="F445" s="65" t="str">
        <f aca="false">IF(B445="","",(IF(D445=$M$11,$N$11,IF(D445=$M$12,$N$12,$N$13))-E445)*C445*50)</f>
        <v/>
      </c>
      <c r="G445" s="33" t="str">
        <f aca="false">CONCATENATE(B445,D445)</f>
        <v/>
      </c>
      <c r="H445" s="33"/>
    </row>
    <row r="446" customFormat="false" ht="12.75" hidden="false" customHeight="false" outlineLevel="0" collapsed="false">
      <c r="A446" s="87"/>
      <c r="C446" s="63"/>
      <c r="D446" s="63"/>
      <c r="E446" s="64"/>
      <c r="F446" s="65" t="str">
        <f aca="false">IF(B446="","",(IF(D446=$M$11,$N$11,IF(D446=$M$12,$N$12,$N$13))-E446)*C446*50)</f>
        <v/>
      </c>
      <c r="G446" s="33" t="str">
        <f aca="false">CONCATENATE(B446,D446)</f>
        <v/>
      </c>
      <c r="H446" s="33"/>
    </row>
    <row r="447" customFormat="false" ht="12.75" hidden="false" customHeight="false" outlineLevel="0" collapsed="false">
      <c r="A447" s="87"/>
      <c r="C447" s="63"/>
      <c r="D447" s="63"/>
      <c r="E447" s="64"/>
      <c r="F447" s="65" t="str">
        <f aca="false">IF(B447="","",(IF(D447=$M$11,$N$11,IF(D447=$M$12,$N$12,$N$13))-E447)*C447*50)</f>
        <v/>
      </c>
      <c r="G447" s="33" t="str">
        <f aca="false">CONCATENATE(B447,D447)</f>
        <v/>
      </c>
      <c r="H447" s="33"/>
    </row>
    <row r="448" customFormat="false" ht="12.75" hidden="false" customHeight="false" outlineLevel="0" collapsed="false">
      <c r="A448" s="87"/>
      <c r="C448" s="63"/>
      <c r="D448" s="63"/>
      <c r="E448" s="64"/>
      <c r="F448" s="65" t="str">
        <f aca="false">IF(B448="","",(IF(D448=$M$11,$N$11,IF(D448=$M$12,$N$12,$N$13))-E448)*C448*50)</f>
        <v/>
      </c>
      <c r="G448" s="33" t="str">
        <f aca="false">CONCATENATE(B448,D448)</f>
        <v/>
      </c>
      <c r="H448" s="33"/>
    </row>
    <row r="449" customFormat="false" ht="12.75" hidden="false" customHeight="false" outlineLevel="0" collapsed="false">
      <c r="A449" s="87"/>
      <c r="C449" s="63"/>
      <c r="D449" s="63"/>
      <c r="E449" s="64"/>
      <c r="F449" s="65" t="str">
        <f aca="false">IF(B449="","",(IF(D449=$M$11,$N$11,IF(D449=$M$12,$N$12,$N$13))-E449)*C449*50)</f>
        <v/>
      </c>
      <c r="G449" s="33" t="str">
        <f aca="false">CONCATENATE(B449,D449)</f>
        <v/>
      </c>
      <c r="H449" s="33"/>
    </row>
    <row r="450" customFormat="false" ht="12.75" hidden="false" customHeight="false" outlineLevel="0" collapsed="false">
      <c r="A450" s="87"/>
      <c r="C450" s="63"/>
      <c r="D450" s="63"/>
      <c r="E450" s="64"/>
      <c r="F450" s="65" t="str">
        <f aca="false">IF(B450="","",(IF(D450=$M$11,$N$11,IF(D450=$M$12,$N$12,$N$13))-E450)*C450*50)</f>
        <v/>
      </c>
      <c r="G450" s="33" t="str">
        <f aca="false">CONCATENATE(B450,D450)</f>
        <v/>
      </c>
      <c r="H450" s="33"/>
    </row>
    <row r="451" customFormat="false" ht="12.75" hidden="false" customHeight="false" outlineLevel="0" collapsed="false">
      <c r="A451" s="87"/>
      <c r="C451" s="63"/>
      <c r="D451" s="63"/>
      <c r="E451" s="64"/>
      <c r="F451" s="65" t="str">
        <f aca="false">IF(B451="","",(IF(D451=$M$11,$N$11,IF(D451=$M$12,$N$12,$N$13))-E451)*C451*50)</f>
        <v/>
      </c>
      <c r="G451" s="33" t="str">
        <f aca="false">CONCATENATE(B451,D451)</f>
        <v/>
      </c>
      <c r="H451" s="33"/>
    </row>
    <row r="452" customFormat="false" ht="12.75" hidden="false" customHeight="false" outlineLevel="0" collapsed="false">
      <c r="A452" s="87"/>
      <c r="C452" s="63"/>
      <c r="D452" s="63"/>
      <c r="E452" s="64"/>
      <c r="F452" s="65" t="str">
        <f aca="false">IF(B452="","",(IF(D452=$M$11,$N$11,IF(D452=$M$12,$N$12,$N$13))-E452)*C452*50)</f>
        <v/>
      </c>
      <c r="G452" s="33" t="str">
        <f aca="false">CONCATENATE(B452,D452)</f>
        <v/>
      </c>
      <c r="H452" s="33"/>
    </row>
    <row r="453" customFormat="false" ht="12.75" hidden="false" customHeight="false" outlineLevel="0" collapsed="false">
      <c r="A453" s="87"/>
      <c r="C453" s="63"/>
      <c r="D453" s="63"/>
      <c r="E453" s="64"/>
      <c r="F453" s="65" t="str">
        <f aca="false">IF(B453="","",(IF(D453=$M$11,$N$11,IF(D453=$M$12,$N$12,$N$13))-E453)*C453*50)</f>
        <v/>
      </c>
      <c r="G453" s="33" t="str">
        <f aca="false">CONCATENATE(B453,D453)</f>
        <v/>
      </c>
      <c r="H453" s="33"/>
    </row>
    <row r="454" customFormat="false" ht="12.75" hidden="false" customHeight="false" outlineLevel="0" collapsed="false">
      <c r="A454" s="87"/>
      <c r="C454" s="63"/>
      <c r="D454" s="63"/>
      <c r="E454" s="64"/>
      <c r="F454" s="65" t="str">
        <f aca="false">IF(B454="","",(IF(D454=$M$11,$N$11,IF(D454=$M$12,$N$12,$N$13))-E454)*C454*50)</f>
        <v/>
      </c>
      <c r="G454" s="33" t="str">
        <f aca="false">CONCATENATE(B454,D454)</f>
        <v/>
      </c>
      <c r="H454" s="33"/>
    </row>
    <row r="455" customFormat="false" ht="12.75" hidden="false" customHeight="false" outlineLevel="0" collapsed="false">
      <c r="A455" s="87"/>
      <c r="C455" s="63"/>
      <c r="D455" s="63"/>
      <c r="E455" s="64"/>
      <c r="F455" s="65" t="str">
        <f aca="false">IF(B455="","",(IF(D455=$M$11,$N$11,IF(D455=$M$12,$N$12,$N$13))-E455)*C455*50)</f>
        <v/>
      </c>
      <c r="G455" s="33" t="str">
        <f aca="false">CONCATENATE(B455,D455)</f>
        <v/>
      </c>
      <c r="H455" s="33"/>
    </row>
    <row r="456" customFormat="false" ht="12.75" hidden="false" customHeight="false" outlineLevel="0" collapsed="false">
      <c r="A456" s="87"/>
      <c r="C456" s="63"/>
      <c r="D456" s="63"/>
      <c r="E456" s="64"/>
      <c r="F456" s="65" t="str">
        <f aca="false">IF(B456="","",(IF(D456=$M$11,$N$11,IF(D456=$M$12,$N$12,$N$13))-E456)*C456*50)</f>
        <v/>
      </c>
      <c r="G456" s="33" t="str">
        <f aca="false">CONCATENATE(B456,D456)</f>
        <v/>
      </c>
      <c r="H456" s="33"/>
    </row>
    <row r="457" customFormat="false" ht="12.75" hidden="false" customHeight="false" outlineLevel="0" collapsed="false">
      <c r="A457" s="87"/>
      <c r="C457" s="63"/>
      <c r="D457" s="63"/>
      <c r="E457" s="64"/>
      <c r="F457" s="65" t="str">
        <f aca="false">IF(B457="","",(IF(D457=$M$11,$N$11,IF(D457=$M$12,$N$12,$N$13))-E457)*C457*50)</f>
        <v/>
      </c>
      <c r="G457" s="33" t="str">
        <f aca="false">CONCATENATE(B457,D457)</f>
        <v/>
      </c>
      <c r="H457" s="33"/>
    </row>
    <row r="458" customFormat="false" ht="12.75" hidden="false" customHeight="false" outlineLevel="0" collapsed="false">
      <c r="A458" s="87"/>
      <c r="C458" s="63"/>
      <c r="D458" s="63"/>
      <c r="E458" s="64"/>
      <c r="F458" s="65" t="str">
        <f aca="false">IF(B458="","",(IF(D458=$M$11,$N$11,IF(D458=$M$12,$N$12,$N$13))-E458)*C458*50)</f>
        <v/>
      </c>
      <c r="G458" s="33" t="str">
        <f aca="false">CONCATENATE(B458,D458)</f>
        <v/>
      </c>
      <c r="H458" s="33"/>
    </row>
    <row r="459" customFormat="false" ht="12.75" hidden="false" customHeight="false" outlineLevel="0" collapsed="false">
      <c r="A459" s="87"/>
      <c r="C459" s="63"/>
      <c r="D459" s="63"/>
      <c r="E459" s="64"/>
      <c r="F459" s="65" t="str">
        <f aca="false">IF(B459="","",(IF(D459=$M$11,$N$11,IF(D459=$M$12,$N$12,$N$13))-E459)*C459*50)</f>
        <v/>
      </c>
      <c r="G459" s="33" t="str">
        <f aca="false">CONCATENATE(B459,D459)</f>
        <v/>
      </c>
      <c r="H459" s="33"/>
    </row>
    <row r="460" customFormat="false" ht="12.75" hidden="false" customHeight="false" outlineLevel="0" collapsed="false">
      <c r="A460" s="88"/>
      <c r="B460" s="58"/>
      <c r="C460" s="58"/>
      <c r="D460" s="58"/>
      <c r="E460" s="89"/>
      <c r="F460" s="90" t="str">
        <f aca="false">IF(B460="","",(IF(D460=$M$11,$N$11,IF(D460=$M$12,$N$12,$N$13))-E460)*C460*50)</f>
        <v/>
      </c>
      <c r="G460" s="33" t="str">
        <f aca="false">CONCATENATE(B460,D460)</f>
        <v/>
      </c>
      <c r="H460" s="33"/>
    </row>
    <row r="461" customFormat="false" ht="12.75" hidden="false" customHeight="false" outlineLevel="0" collapsed="false">
      <c r="G461" s="33" t="str">
        <f aca="false">CONCATENATE(B417,D417)</f>
        <v>JB3</v>
      </c>
      <c r="H461" s="33"/>
    </row>
    <row r="462" customFormat="false" ht="12.75" hidden="false" customHeight="false" outlineLevel="0" collapsed="false">
      <c r="G462" s="33" t="str">
        <f aca="false">CONCATENATE(B418,D418)</f>
        <v>GM2</v>
      </c>
      <c r="H462" s="33"/>
    </row>
    <row r="463" customFormat="false" ht="12.75" hidden="false" customHeight="false" outlineLevel="0" collapsed="false">
      <c r="G463" s="33" t="str">
        <f aca="false">CONCATENATE(B419,D419)</f>
        <v/>
      </c>
      <c r="H463" s="33"/>
    </row>
    <row r="464" customFormat="false" ht="12.75" hidden="false" customHeight="false" outlineLevel="0" collapsed="false">
      <c r="G464" s="33" t="str">
        <f aca="false">CONCATENATE(B420,D420)</f>
        <v/>
      </c>
      <c r="H464" s="33"/>
    </row>
    <row r="465" customFormat="false" ht="12.75" hidden="false" customHeight="false" outlineLevel="0" collapsed="false">
      <c r="G465" s="33" t="str">
        <f aca="false">CONCATENATE(B421,D421)</f>
        <v/>
      </c>
      <c r="H465" s="33"/>
    </row>
    <row r="466" customFormat="false" ht="12.75" hidden="false" customHeight="false" outlineLevel="0" collapsed="false">
      <c r="G466" s="33" t="str">
        <f aca="false">CONCATENATE(B422,D422)</f>
        <v/>
      </c>
      <c r="H466" s="33"/>
    </row>
    <row r="467" customFormat="false" ht="12.75" hidden="false" customHeight="false" outlineLevel="0" collapsed="false">
      <c r="G467" s="33" t="str">
        <f aca="false">CONCATENATE(B423,D423)</f>
        <v/>
      </c>
      <c r="H467" s="33"/>
    </row>
    <row r="468" customFormat="false" ht="12.75" hidden="false" customHeight="false" outlineLevel="0" collapsed="false">
      <c r="G468" s="33" t="str">
        <f aca="false">CONCATENATE(B424,D424)</f>
        <v/>
      </c>
      <c r="H468" s="33"/>
    </row>
    <row r="469" customFormat="false" ht="12.75" hidden="false" customHeight="false" outlineLevel="0" collapsed="false">
      <c r="G469" s="33" t="str">
        <f aca="false">CONCATENATE(B425,D425)</f>
        <v/>
      </c>
      <c r="H469" s="33"/>
    </row>
    <row r="470" customFormat="false" ht="12.75" hidden="false" customHeight="false" outlineLevel="0" collapsed="false">
      <c r="G470" s="33" t="str">
        <f aca="false">CONCATENATE(B426,D426)</f>
        <v/>
      </c>
      <c r="H470" s="33"/>
    </row>
    <row r="471" customFormat="false" ht="12.75" hidden="false" customHeight="false" outlineLevel="0" collapsed="false">
      <c r="G471" s="33" t="str">
        <f aca="false">CONCATENATE(B427,D427)</f>
        <v/>
      </c>
      <c r="H471" s="33"/>
    </row>
    <row r="472" customFormat="false" ht="12.75" hidden="false" customHeight="false" outlineLevel="0" collapsed="false">
      <c r="G472" s="33" t="str">
        <f aca="false">CONCATENATE(B428,D428)</f>
        <v/>
      </c>
      <c r="H472" s="33"/>
    </row>
    <row r="473" customFormat="false" ht="12.75" hidden="false" customHeight="false" outlineLevel="0" collapsed="false">
      <c r="G473" s="33" t="str">
        <f aca="false">CONCATENATE(B429,D429)</f>
        <v/>
      </c>
      <c r="H473" s="33"/>
    </row>
    <row r="474" customFormat="false" ht="12.75" hidden="false" customHeight="false" outlineLevel="0" collapsed="false">
      <c r="G474" s="33" t="str">
        <f aca="false">CONCATENATE(B430,D430)</f>
        <v/>
      </c>
      <c r="H474" s="33"/>
    </row>
    <row r="475" customFormat="false" ht="12.75" hidden="false" customHeight="false" outlineLevel="0" collapsed="false">
      <c r="G475" s="33" t="str">
        <f aca="false">CONCATENATE(B431,D431)</f>
        <v/>
      </c>
      <c r="H475" s="33"/>
    </row>
    <row r="476" customFormat="false" ht="12.75" hidden="false" customHeight="false" outlineLevel="0" collapsed="false">
      <c r="G476" s="33" t="str">
        <f aca="false">CONCATENATE(B432,D432)</f>
        <v/>
      </c>
      <c r="H476" s="33"/>
    </row>
    <row r="477" customFormat="false" ht="12.75" hidden="false" customHeight="false" outlineLevel="0" collapsed="false">
      <c r="G477" s="33" t="str">
        <f aca="false">CONCATENATE(B433,D433)</f>
        <v/>
      </c>
      <c r="H477" s="33"/>
    </row>
    <row r="478" customFormat="false" ht="12.75" hidden="false" customHeight="false" outlineLevel="0" collapsed="false">
      <c r="G478" s="33" t="str">
        <f aca="false">CONCATENATE(B434,D434)</f>
        <v/>
      </c>
      <c r="H478" s="33"/>
    </row>
    <row r="479" customFormat="false" ht="12.75" hidden="false" customHeight="false" outlineLevel="0" collapsed="false">
      <c r="G479" s="33" t="str">
        <f aca="false">CONCATENATE(B435,D435)</f>
        <v/>
      </c>
      <c r="H479" s="33"/>
    </row>
    <row r="480" customFormat="false" ht="12.75" hidden="false" customHeight="false" outlineLevel="0" collapsed="false">
      <c r="G480" s="33" t="str">
        <f aca="false">CONCATENATE(B436,D436)</f>
        <v/>
      </c>
      <c r="H480" s="33"/>
    </row>
    <row r="481" customFormat="false" ht="12.75" hidden="false" customHeight="false" outlineLevel="0" collapsed="false">
      <c r="G481" s="33" t="str">
        <f aca="false">CONCATENATE(B437,D437)</f>
        <v/>
      </c>
      <c r="H481" s="33"/>
    </row>
    <row r="482" customFormat="false" ht="12.75" hidden="false" customHeight="false" outlineLevel="0" collapsed="false">
      <c r="G482" s="33" t="str">
        <f aca="false">CONCATENATE(B438,D438)</f>
        <v/>
      </c>
      <c r="H482" s="33"/>
    </row>
    <row r="483" customFormat="false" ht="12.75" hidden="false" customHeight="false" outlineLevel="0" collapsed="false">
      <c r="G483" s="33" t="str">
        <f aca="false">CONCATENATE(B439,D439)</f>
        <v/>
      </c>
      <c r="H483" s="33"/>
    </row>
    <row r="484" customFormat="false" ht="12.75" hidden="false" customHeight="false" outlineLevel="0" collapsed="false">
      <c r="G484" s="33" t="str">
        <f aca="false">CONCATENATE(B440,D440)</f>
        <v/>
      </c>
      <c r="H484" s="33"/>
    </row>
    <row r="485" customFormat="false" ht="12.75" hidden="false" customHeight="false" outlineLevel="0" collapsed="false">
      <c r="G485" s="33" t="str">
        <f aca="false">CONCATENATE(B441,D441)</f>
        <v/>
      </c>
      <c r="H485" s="33"/>
    </row>
    <row r="486" customFormat="false" ht="12.75" hidden="false" customHeight="false" outlineLevel="0" collapsed="false">
      <c r="G486" s="33" t="str">
        <f aca="false">CONCATENATE(B442,D442)</f>
        <v/>
      </c>
      <c r="H486" s="33"/>
    </row>
    <row r="487" customFormat="false" ht="12.75" hidden="false" customHeight="false" outlineLevel="0" collapsed="false">
      <c r="G487" s="33" t="str">
        <f aca="false">CONCATENATE(B443,D443)</f>
        <v/>
      </c>
      <c r="H487" s="33"/>
    </row>
    <row r="488" customFormat="false" ht="12.75" hidden="false" customHeight="false" outlineLevel="0" collapsed="false">
      <c r="G488" s="33" t="str">
        <f aca="false">CONCATENATE(B444,D444)</f>
        <v/>
      </c>
      <c r="H488" s="33"/>
    </row>
    <row r="489" customFormat="false" ht="12.75" hidden="false" customHeight="false" outlineLevel="0" collapsed="false">
      <c r="G489" s="33" t="str">
        <f aca="false">CONCATENATE(B445,D445)</f>
        <v/>
      </c>
      <c r="H489" s="33"/>
    </row>
    <row r="490" customFormat="false" ht="12.75" hidden="false" customHeight="false" outlineLevel="0" collapsed="false">
      <c r="G490" s="33" t="str">
        <f aca="false">CONCATENATE(B446,D446)</f>
        <v/>
      </c>
      <c r="H490" s="33"/>
    </row>
    <row r="491" customFormat="false" ht="12.75" hidden="false" customHeight="false" outlineLevel="0" collapsed="false">
      <c r="G491" s="33" t="str">
        <f aca="false">CONCATENATE(B447,D447)</f>
        <v/>
      </c>
      <c r="H491" s="33"/>
    </row>
    <row r="492" customFormat="false" ht="12.75" hidden="false" customHeight="false" outlineLevel="0" collapsed="false">
      <c r="G492" s="33" t="str">
        <f aca="false">CONCATENATE(B448,D448)</f>
        <v/>
      </c>
      <c r="H492" s="33"/>
    </row>
    <row r="493" customFormat="false" ht="12.75" hidden="false" customHeight="false" outlineLevel="0" collapsed="false">
      <c r="G493" s="33" t="str">
        <f aca="false">CONCATENATE(B449,D449)</f>
        <v/>
      </c>
      <c r="H493" s="33"/>
    </row>
    <row r="494" customFormat="false" ht="12.75" hidden="false" customHeight="false" outlineLevel="0" collapsed="false">
      <c r="G494" s="33" t="str">
        <f aca="false">CONCATENATE(B450,D450)</f>
        <v/>
      </c>
      <c r="H494" s="33"/>
    </row>
    <row r="495" customFormat="false" ht="12.75" hidden="false" customHeight="false" outlineLevel="0" collapsed="false">
      <c r="G495" s="33" t="str">
        <f aca="false">CONCATENATE(B451,D451)</f>
        <v/>
      </c>
      <c r="H495" s="33"/>
    </row>
    <row r="496" customFormat="false" ht="12.75" hidden="false" customHeight="false" outlineLevel="0" collapsed="false">
      <c r="G496" s="33" t="str">
        <f aca="false">CONCATENATE(B452,D452)</f>
        <v/>
      </c>
      <c r="H496" s="33"/>
    </row>
    <row r="497" customFormat="false" ht="12.75" hidden="false" customHeight="false" outlineLevel="0" collapsed="false">
      <c r="G497" s="33" t="str">
        <f aca="false">CONCATENATE(B453,D453)</f>
        <v/>
      </c>
      <c r="H497" s="33"/>
    </row>
    <row r="498" customFormat="false" ht="12.75" hidden="false" customHeight="false" outlineLevel="0" collapsed="false">
      <c r="G498" s="33" t="str">
        <f aca="false">CONCATENATE(B454,D454)</f>
        <v/>
      </c>
      <c r="H498" s="33"/>
    </row>
    <row r="499" customFormat="false" ht="12.75" hidden="false" customHeight="false" outlineLevel="0" collapsed="false">
      <c r="G499" s="33" t="str">
        <f aca="false">CONCATENATE(B455,D455)</f>
        <v/>
      </c>
      <c r="H499" s="33"/>
    </row>
    <row r="500" customFormat="false" ht="12.75" hidden="false" customHeight="false" outlineLevel="0" collapsed="false">
      <c r="G500" s="33" t="str">
        <f aca="false">CONCATENATE(B456,D456)</f>
        <v/>
      </c>
      <c r="H500" s="33"/>
    </row>
    <row r="501" customFormat="false" ht="12.75" hidden="false" customHeight="false" outlineLevel="0" collapsed="false">
      <c r="G501" s="33" t="str">
        <f aca="false">CONCATENATE(B457,D457)</f>
        <v/>
      </c>
      <c r="H501" s="33"/>
    </row>
    <row r="502" customFormat="false" ht="12.75" hidden="false" customHeight="false" outlineLevel="0" collapsed="false">
      <c r="G502" s="33" t="str">
        <f aca="false">CONCATENATE(B458,D458)</f>
        <v/>
      </c>
      <c r="H502" s="33"/>
    </row>
    <row r="503" customFormat="false" ht="12.75" hidden="false" customHeight="false" outlineLevel="0" collapsed="false">
      <c r="G503" s="33" t="str">
        <f aca="false">CONCATENATE(B459,D459)</f>
        <v/>
      </c>
      <c r="H503" s="33"/>
    </row>
    <row r="504" customFormat="false" ht="12.75" hidden="false" customHeight="false" outlineLevel="0" collapsed="false">
      <c r="G504" s="33" t="str">
        <f aca="false">CONCATENATE(B460,D460)</f>
        <v/>
      </c>
      <c r="H504" s="33"/>
    </row>
    <row r="505" customFormat="false" ht="12.75" hidden="false" customHeight="false" outlineLevel="0" collapsed="false">
      <c r="G505" s="33" t="str">
        <f aca="false">CONCATENATE(B461,D461)</f>
        <v/>
      </c>
      <c r="H505" s="33"/>
    </row>
    <row r="506" customFormat="false" ht="12.75" hidden="false" customHeight="false" outlineLevel="0" collapsed="false">
      <c r="G506" s="33" t="str">
        <f aca="false">CONCATENATE(B462,D462)</f>
        <v/>
      </c>
      <c r="H506" s="33"/>
    </row>
    <row r="507" customFormat="false" ht="12.75" hidden="false" customHeight="false" outlineLevel="0" collapsed="false">
      <c r="G507" s="33"/>
      <c r="H507" s="33"/>
    </row>
    <row r="508" customFormat="false" ht="12.75" hidden="false" customHeight="false" outlineLevel="0" collapsed="false">
      <c r="G508" s="33"/>
      <c r="H508" s="33"/>
    </row>
    <row r="509" customFormat="false" ht="12.75" hidden="false" customHeight="false" outlineLevel="0" collapsed="false">
      <c r="G509" s="33"/>
      <c r="H509" s="33"/>
    </row>
    <row r="510" customFormat="false" ht="12.75" hidden="false" customHeight="false" outlineLevel="0" collapsed="false">
      <c r="G510" s="33"/>
      <c r="H510" s="33"/>
    </row>
    <row r="511" customFormat="false" ht="12.75" hidden="false" customHeight="false" outlineLevel="0" collapsed="false">
      <c r="G511" s="33"/>
      <c r="H511" s="33"/>
    </row>
    <row r="512" customFormat="false" ht="12.75" hidden="false" customHeight="false" outlineLevel="0" collapsed="false">
      <c r="G512" s="33"/>
      <c r="H512" s="33"/>
    </row>
    <row r="513" customFormat="false" ht="12.75" hidden="false" customHeight="false" outlineLevel="0" collapsed="false">
      <c r="G513" s="33"/>
      <c r="H513" s="33"/>
    </row>
    <row r="514" customFormat="false" ht="12.75" hidden="false" customHeight="false" outlineLevel="0" collapsed="false">
      <c r="G514" s="33"/>
      <c r="H514" s="33"/>
    </row>
    <row r="515" customFormat="false" ht="12.75" hidden="false" customHeight="false" outlineLevel="0" collapsed="false">
      <c r="G515" s="33"/>
      <c r="H515" s="33"/>
    </row>
    <row r="516" customFormat="false" ht="12.75" hidden="false" customHeight="false" outlineLevel="0" collapsed="false">
      <c r="G516" s="33"/>
      <c r="H516" s="33"/>
    </row>
    <row r="517" customFormat="false" ht="12.75" hidden="false" customHeight="false" outlineLevel="0" collapsed="false">
      <c r="G517" s="33"/>
      <c r="H517" s="33"/>
    </row>
    <row r="518" customFormat="false" ht="12.75" hidden="false" customHeight="false" outlineLevel="0" collapsed="false">
      <c r="G518" s="33"/>
      <c r="H518" s="33"/>
    </row>
    <row r="519" customFormat="false" ht="12.75" hidden="false" customHeight="false" outlineLevel="0" collapsed="false">
      <c r="G519" s="33"/>
      <c r="H519" s="33"/>
    </row>
    <row r="520" customFormat="false" ht="12.75" hidden="false" customHeight="false" outlineLevel="0" collapsed="false">
      <c r="G520" s="33"/>
      <c r="H520" s="33"/>
    </row>
    <row r="521" customFormat="false" ht="12.75" hidden="false" customHeight="false" outlineLevel="0" collapsed="false">
      <c r="G521" s="33"/>
      <c r="H521" s="33"/>
    </row>
    <row r="522" customFormat="false" ht="12.75" hidden="false" customHeight="false" outlineLevel="0" collapsed="false">
      <c r="G522" s="1"/>
      <c r="H522" s="1"/>
    </row>
    <row r="523" customFormat="false" ht="12.75" hidden="false" customHeight="false" outlineLevel="0" collapsed="false">
      <c r="G523" s="1"/>
      <c r="H523" s="1"/>
    </row>
    <row r="524" customFormat="false" ht="12.75" hidden="false" customHeight="false" outlineLevel="0" collapsed="false">
      <c r="G524" s="1"/>
      <c r="H524" s="1"/>
    </row>
    <row r="525" customFormat="false" ht="12.75" hidden="false" customHeight="false" outlineLevel="0" collapsed="false">
      <c r="G525" s="1"/>
      <c r="H525" s="1"/>
    </row>
    <row r="526" customFormat="false" ht="12.75" hidden="false" customHeight="false" outlineLevel="0" collapsed="false">
      <c r="G526" s="1"/>
      <c r="H526" s="1"/>
    </row>
    <row r="527" customFormat="false" ht="12.75" hidden="false" customHeight="false" outlineLevel="0" collapsed="false">
      <c r="G527" s="1"/>
      <c r="H527" s="1"/>
    </row>
    <row r="528" customFormat="false" ht="12.75" hidden="false" customHeight="false" outlineLevel="0" collapsed="false">
      <c r="G528" s="1"/>
      <c r="H528" s="1"/>
    </row>
    <row r="529" customFormat="false" ht="12.75" hidden="false" customHeight="false" outlineLevel="0" collapsed="false">
      <c r="G529" s="1"/>
      <c r="H529" s="1"/>
    </row>
    <row r="530" customFormat="false" ht="12.75" hidden="false" customHeight="false" outlineLevel="0" collapsed="false">
      <c r="G530" s="1"/>
      <c r="H530" s="1"/>
    </row>
    <row r="531" customFormat="false" ht="12.75" hidden="false" customHeight="false" outlineLevel="0" collapsed="false">
      <c r="G531" s="1"/>
      <c r="H531" s="1"/>
    </row>
    <row r="532" customFormat="false" ht="12.75" hidden="false" customHeight="false" outlineLevel="0" collapsed="false">
      <c r="G532" s="1"/>
      <c r="H532" s="1"/>
    </row>
    <row r="533" customFormat="false" ht="12.75" hidden="false" customHeight="false" outlineLevel="0" collapsed="false">
      <c r="G533" s="1"/>
      <c r="H533" s="1"/>
    </row>
    <row r="534" customFormat="false" ht="12.75" hidden="false" customHeight="false" outlineLevel="0" collapsed="false">
      <c r="G534" s="1"/>
      <c r="H534" s="1"/>
    </row>
    <row r="535" customFormat="false" ht="12.75" hidden="false" customHeight="false" outlineLevel="0" collapsed="false">
      <c r="G535" s="1"/>
      <c r="H535" s="1"/>
    </row>
    <row r="536" customFormat="false" ht="12.75" hidden="false" customHeight="false" outlineLevel="0" collapsed="false">
      <c r="G536" s="1"/>
      <c r="H536" s="1"/>
    </row>
    <row r="537" customFormat="false" ht="12.75" hidden="false" customHeight="false" outlineLevel="0" collapsed="false">
      <c r="G537" s="1"/>
      <c r="H537" s="1"/>
    </row>
    <row r="538" customFormat="false" ht="12.75" hidden="false" customHeight="false" outlineLevel="0" collapsed="false">
      <c r="G538" s="1"/>
      <c r="H538" s="1"/>
    </row>
    <row r="539" customFormat="false" ht="12.75" hidden="false" customHeight="false" outlineLevel="0" collapsed="false">
      <c r="G539" s="1"/>
      <c r="H539" s="1"/>
    </row>
    <row r="540" customFormat="false" ht="12.75" hidden="false" customHeight="false" outlineLevel="0" collapsed="false">
      <c r="G540" s="1"/>
      <c r="H540" s="1"/>
    </row>
    <row r="541" customFormat="false" ht="12.75" hidden="false" customHeight="false" outlineLevel="0" collapsed="false">
      <c r="G541" s="1"/>
      <c r="H541" s="1"/>
    </row>
    <row r="542" customFormat="false" ht="12.75" hidden="false" customHeight="false" outlineLevel="0" collapsed="false">
      <c r="G542" s="1"/>
      <c r="H542" s="1"/>
    </row>
    <row r="543" customFormat="false" ht="12.75" hidden="false" customHeight="false" outlineLevel="0" collapsed="false">
      <c r="G543" s="1"/>
      <c r="H543" s="1"/>
    </row>
    <row r="544" customFormat="false" ht="12.75" hidden="false" customHeight="false" outlineLevel="0" collapsed="false">
      <c r="G544" s="1"/>
      <c r="H544" s="1"/>
    </row>
    <row r="545" customFormat="false" ht="12.75" hidden="false" customHeight="false" outlineLevel="0" collapsed="false">
      <c r="G545" s="1"/>
      <c r="H545" s="1"/>
    </row>
    <row r="546" customFormat="false" ht="12.75" hidden="false" customHeight="false" outlineLevel="0" collapsed="false">
      <c r="G546" s="1"/>
      <c r="H546" s="1"/>
    </row>
    <row r="547" customFormat="false" ht="12.75" hidden="false" customHeight="false" outlineLevel="0" collapsed="false">
      <c r="G547" s="1"/>
      <c r="H547" s="1"/>
    </row>
    <row r="548" customFormat="false" ht="12.75" hidden="false" customHeight="false" outlineLevel="0" collapsed="false">
      <c r="G548" s="1"/>
      <c r="H548" s="1"/>
    </row>
    <row r="549" customFormat="false" ht="12.75" hidden="false" customHeight="false" outlineLevel="0" collapsed="false">
      <c r="G549" s="1"/>
      <c r="H549" s="1"/>
    </row>
    <row r="550" customFormat="false" ht="12.75" hidden="false" customHeight="false" outlineLevel="0" collapsed="false">
      <c r="G550" s="1"/>
      <c r="H550" s="1"/>
    </row>
    <row r="551" customFormat="false" ht="12.75" hidden="false" customHeight="false" outlineLevel="0" collapsed="false">
      <c r="G551" s="1"/>
      <c r="H551" s="1"/>
    </row>
    <row r="552" customFormat="false" ht="12.75" hidden="false" customHeight="false" outlineLevel="0" collapsed="false">
      <c r="G552" s="1"/>
      <c r="H552" s="1"/>
    </row>
    <row r="553" customFormat="false" ht="12.75" hidden="false" customHeight="false" outlineLevel="0" collapsed="false">
      <c r="G553" s="1"/>
      <c r="H553" s="1"/>
    </row>
    <row r="554" customFormat="false" ht="12.75" hidden="false" customHeight="false" outlineLevel="0" collapsed="false">
      <c r="G554" s="1"/>
      <c r="H554" s="1"/>
    </row>
    <row r="555" customFormat="false" ht="12.75" hidden="false" customHeight="false" outlineLevel="0" collapsed="false">
      <c r="G555" s="1"/>
      <c r="H555" s="1"/>
    </row>
    <row r="556" customFormat="false" ht="12.75" hidden="false" customHeight="false" outlineLevel="0" collapsed="false">
      <c r="G556" s="1"/>
      <c r="H556" s="1"/>
    </row>
    <row r="557" customFormat="false" ht="12.75" hidden="false" customHeight="false" outlineLevel="0" collapsed="false">
      <c r="G557" s="1"/>
      <c r="H557" s="1"/>
    </row>
    <row r="558" customFormat="false" ht="12.75" hidden="false" customHeight="false" outlineLevel="0" collapsed="false">
      <c r="G558" s="1"/>
      <c r="H558" s="1"/>
    </row>
    <row r="559" customFormat="false" ht="12.75" hidden="false" customHeight="false" outlineLevel="0" collapsed="false">
      <c r="G559" s="1"/>
      <c r="H559" s="1"/>
    </row>
    <row r="560" customFormat="false" ht="12.75" hidden="false" customHeight="false" outlineLevel="0" collapsed="false">
      <c r="G560" s="1"/>
      <c r="H560" s="1"/>
    </row>
    <row r="561" customFormat="false" ht="12.75" hidden="false" customHeight="false" outlineLevel="0" collapsed="false">
      <c r="G561" s="1"/>
      <c r="H561" s="1"/>
    </row>
    <row r="562" customFormat="false" ht="12.75" hidden="false" customHeight="false" outlineLevel="0" collapsed="false">
      <c r="G562" s="1"/>
      <c r="H562" s="1"/>
    </row>
    <row r="563" customFormat="false" ht="12.75" hidden="false" customHeight="false" outlineLevel="0" collapsed="false">
      <c r="G563" s="1"/>
      <c r="H563" s="1"/>
    </row>
    <row r="564" customFormat="false" ht="12.75" hidden="false" customHeight="false" outlineLevel="0" collapsed="false">
      <c r="G564" s="1"/>
      <c r="H564" s="1"/>
    </row>
    <row r="565" customFormat="false" ht="12.75" hidden="false" customHeight="false" outlineLevel="0" collapsed="false">
      <c r="G565" s="1"/>
      <c r="H565" s="1"/>
    </row>
    <row r="566" customFormat="false" ht="12.75" hidden="false" customHeight="false" outlineLevel="0" collapsed="false">
      <c r="G566" s="1"/>
      <c r="H566" s="1"/>
    </row>
    <row r="567" customFormat="false" ht="12.75" hidden="false" customHeight="false" outlineLevel="0" collapsed="false">
      <c r="G567" s="1"/>
      <c r="H567" s="1"/>
    </row>
    <row r="568" customFormat="false" ht="12.75" hidden="false" customHeight="false" outlineLevel="0" collapsed="false">
      <c r="G568" s="1"/>
      <c r="H568" s="1"/>
    </row>
    <row r="569" customFormat="false" ht="12.75" hidden="false" customHeight="false" outlineLevel="0" collapsed="false">
      <c r="G569" s="1"/>
      <c r="H569" s="1"/>
    </row>
    <row r="570" customFormat="false" ht="12.75" hidden="false" customHeight="false" outlineLevel="0" collapsed="false">
      <c r="G570" s="1"/>
      <c r="H570" s="1"/>
    </row>
    <row r="571" customFormat="false" ht="12.75" hidden="false" customHeight="false" outlineLevel="0" collapsed="false">
      <c r="G571" s="1"/>
      <c r="H571" s="1"/>
    </row>
    <row r="572" customFormat="false" ht="12.75" hidden="false" customHeight="false" outlineLevel="0" collapsed="false">
      <c r="G572" s="1"/>
      <c r="H572" s="1"/>
    </row>
    <row r="573" customFormat="false" ht="12.75" hidden="false" customHeight="false" outlineLevel="0" collapsed="false">
      <c r="G573" s="1"/>
      <c r="H573" s="1"/>
    </row>
    <row r="574" customFormat="false" ht="12.75" hidden="false" customHeight="false" outlineLevel="0" collapsed="false">
      <c r="G574" s="1"/>
      <c r="H574" s="1"/>
    </row>
    <row r="575" customFormat="false" ht="12.75" hidden="false" customHeight="false" outlineLevel="0" collapsed="false">
      <c r="G575" s="1"/>
      <c r="H575" s="1"/>
    </row>
    <row r="576" customFormat="false" ht="12.75" hidden="false" customHeight="false" outlineLevel="0" collapsed="false">
      <c r="G576" s="1"/>
      <c r="H576" s="1"/>
    </row>
    <row r="577" customFormat="false" ht="12.75" hidden="false" customHeight="false" outlineLevel="0" collapsed="false">
      <c r="G577" s="1"/>
      <c r="H577" s="1"/>
    </row>
    <row r="578" customFormat="false" ht="12.75" hidden="false" customHeight="false" outlineLevel="0" collapsed="false">
      <c r="G578" s="1"/>
      <c r="H578" s="1"/>
    </row>
    <row r="579" customFormat="false" ht="12.75" hidden="false" customHeight="false" outlineLevel="0" collapsed="false">
      <c r="G579" s="1"/>
      <c r="H579" s="1"/>
    </row>
    <row r="580" customFormat="false" ht="12.75" hidden="false" customHeight="false" outlineLevel="0" collapsed="false">
      <c r="G580" s="1"/>
      <c r="H580" s="1"/>
    </row>
    <row r="581" customFormat="false" ht="12.75" hidden="false" customHeight="false" outlineLevel="0" collapsed="false">
      <c r="G581" s="1"/>
      <c r="H581" s="1"/>
    </row>
    <row r="582" customFormat="false" ht="12.75" hidden="false" customHeight="false" outlineLevel="0" collapsed="false">
      <c r="G582" s="1"/>
      <c r="H582" s="1"/>
    </row>
    <row r="583" customFormat="false" ht="12.75" hidden="false" customHeight="false" outlineLevel="0" collapsed="false">
      <c r="G583" s="1"/>
      <c r="H583" s="1"/>
    </row>
    <row r="584" customFormat="false" ht="12.75" hidden="false" customHeight="false" outlineLevel="0" collapsed="false">
      <c r="G584" s="1"/>
      <c r="H584" s="1"/>
    </row>
    <row r="585" customFormat="false" ht="12.75" hidden="false" customHeight="false" outlineLevel="0" collapsed="false">
      <c r="G585" s="1"/>
      <c r="H585" s="1"/>
    </row>
    <row r="586" customFormat="false" ht="12.75" hidden="false" customHeight="false" outlineLevel="0" collapsed="false">
      <c r="G586" s="1"/>
      <c r="H586" s="1"/>
    </row>
    <row r="587" customFormat="false" ht="12.75" hidden="false" customHeight="false" outlineLevel="0" collapsed="false">
      <c r="G587" s="1"/>
      <c r="H587" s="1"/>
    </row>
    <row r="588" customFormat="false" ht="12.75" hidden="false" customHeight="false" outlineLevel="0" collapsed="false">
      <c r="G588" s="1"/>
      <c r="H588" s="1"/>
    </row>
    <row r="589" customFormat="false" ht="12.75" hidden="false" customHeight="false" outlineLevel="0" collapsed="false">
      <c r="G589" s="1"/>
      <c r="H589" s="1"/>
    </row>
    <row r="590" customFormat="false" ht="12.75" hidden="false" customHeight="false" outlineLevel="0" collapsed="false">
      <c r="G590" s="1"/>
      <c r="H590" s="1"/>
    </row>
    <row r="591" customFormat="false" ht="12.75" hidden="false" customHeight="false" outlineLevel="0" collapsed="false">
      <c r="G591" s="1"/>
      <c r="H591" s="1"/>
    </row>
    <row r="592" customFormat="false" ht="12.75" hidden="false" customHeight="false" outlineLevel="0" collapsed="false">
      <c r="G592" s="1"/>
      <c r="H592" s="1"/>
    </row>
    <row r="593" customFormat="false" ht="12.75" hidden="false" customHeight="false" outlineLevel="0" collapsed="false">
      <c r="G593" s="1"/>
      <c r="H593" s="1"/>
    </row>
    <row r="594" customFormat="false" ht="12.75" hidden="false" customHeight="false" outlineLevel="0" collapsed="false">
      <c r="G594" s="1"/>
      <c r="H594" s="1"/>
    </row>
    <row r="595" customFormat="false" ht="12.75" hidden="false" customHeight="false" outlineLevel="0" collapsed="false">
      <c r="G595" s="1"/>
      <c r="H595" s="1"/>
    </row>
    <row r="596" customFormat="false" ht="12.75" hidden="false" customHeight="false" outlineLevel="0" collapsed="false">
      <c r="G596" s="1"/>
      <c r="H596" s="1"/>
    </row>
    <row r="597" customFormat="false" ht="12.75" hidden="false" customHeight="false" outlineLevel="0" collapsed="false">
      <c r="G597" s="1"/>
      <c r="H597" s="1"/>
    </row>
    <row r="598" customFormat="false" ht="12.75" hidden="false" customHeight="false" outlineLevel="0" collapsed="false">
      <c r="G598" s="1"/>
      <c r="H598" s="1"/>
    </row>
    <row r="599" customFormat="false" ht="12.75" hidden="false" customHeight="false" outlineLevel="0" collapsed="false">
      <c r="G599" s="1"/>
      <c r="H599" s="1"/>
    </row>
    <row r="600" customFormat="false" ht="12.75" hidden="false" customHeight="false" outlineLevel="0" collapsed="false">
      <c r="G600" s="1"/>
      <c r="H600" s="1"/>
    </row>
    <row r="601" customFormat="false" ht="12.75" hidden="false" customHeight="false" outlineLevel="0" collapsed="false">
      <c r="G601" s="1"/>
      <c r="H601" s="1"/>
    </row>
    <row r="602" customFormat="false" ht="12.75" hidden="false" customHeight="false" outlineLevel="0" collapsed="false">
      <c r="G602" s="1"/>
      <c r="H602" s="1"/>
    </row>
    <row r="603" customFormat="false" ht="12.75" hidden="false" customHeight="false" outlineLevel="0" collapsed="false">
      <c r="G603" s="1"/>
      <c r="H603" s="1"/>
    </row>
    <row r="604" customFormat="false" ht="12.75" hidden="false" customHeight="false" outlineLevel="0" collapsed="false">
      <c r="G604" s="1"/>
      <c r="H604" s="1"/>
    </row>
    <row r="605" customFormat="false" ht="12.75" hidden="false" customHeight="false" outlineLevel="0" collapsed="false">
      <c r="G605" s="1"/>
      <c r="H605" s="1"/>
    </row>
    <row r="606" customFormat="false" ht="12.75" hidden="false" customHeight="false" outlineLevel="0" collapsed="false">
      <c r="G606" s="1"/>
      <c r="H606" s="1"/>
    </row>
    <row r="607" customFormat="false" ht="12.75" hidden="false" customHeight="false" outlineLevel="0" collapsed="false">
      <c r="G607" s="1"/>
      <c r="H607" s="1"/>
    </row>
    <row r="608" customFormat="false" ht="12.75" hidden="false" customHeight="false" outlineLevel="0" collapsed="false">
      <c r="G608" s="1"/>
      <c r="H608" s="1"/>
    </row>
    <row r="609" customFormat="false" ht="12.75" hidden="false" customHeight="false" outlineLevel="0" collapsed="false">
      <c r="G609" s="1"/>
      <c r="H609" s="1"/>
    </row>
    <row r="610" customFormat="false" ht="12.75" hidden="false" customHeight="false" outlineLevel="0" collapsed="false">
      <c r="G610" s="1"/>
      <c r="H610" s="1"/>
    </row>
    <row r="611" customFormat="false" ht="12.75" hidden="false" customHeight="false" outlineLevel="0" collapsed="false">
      <c r="G611" s="1"/>
      <c r="H611" s="1"/>
    </row>
    <row r="612" customFormat="false" ht="12.75" hidden="false" customHeight="false" outlineLevel="0" collapsed="false">
      <c r="G612" s="1"/>
      <c r="H612" s="1"/>
    </row>
    <row r="613" customFormat="false" ht="12.75" hidden="false" customHeight="false" outlineLevel="0" collapsed="false">
      <c r="G613" s="1"/>
      <c r="H613" s="1"/>
    </row>
    <row r="614" customFormat="false" ht="12.75" hidden="false" customHeight="false" outlineLevel="0" collapsed="false">
      <c r="G614" s="1"/>
      <c r="H614" s="1"/>
    </row>
    <row r="615" customFormat="false" ht="12.75" hidden="false" customHeight="false" outlineLevel="0" collapsed="false">
      <c r="G615" s="1"/>
      <c r="H615" s="1"/>
    </row>
    <row r="616" customFormat="false" ht="12.75" hidden="false" customHeight="false" outlineLevel="0" collapsed="false">
      <c r="G616" s="1"/>
      <c r="H616" s="1"/>
    </row>
    <row r="617" customFormat="false" ht="12.75" hidden="false" customHeight="false" outlineLevel="0" collapsed="false">
      <c r="G617" s="1"/>
      <c r="H617" s="1"/>
    </row>
    <row r="618" customFormat="false" ht="12.75" hidden="false" customHeight="false" outlineLevel="0" collapsed="false">
      <c r="G618" s="1"/>
      <c r="H618" s="1"/>
    </row>
    <row r="619" customFormat="false" ht="12.75" hidden="false" customHeight="false" outlineLevel="0" collapsed="false">
      <c r="G619" s="1"/>
      <c r="H619" s="1"/>
    </row>
    <row r="620" customFormat="false" ht="12.75" hidden="false" customHeight="false" outlineLevel="0" collapsed="false">
      <c r="G620" s="1"/>
      <c r="H620" s="1"/>
    </row>
    <row r="621" customFormat="false" ht="12.75" hidden="false" customHeight="false" outlineLevel="0" collapsed="false">
      <c r="G621" s="1"/>
      <c r="H621" s="1"/>
    </row>
    <row r="622" customFormat="false" ht="12.75" hidden="false" customHeight="false" outlineLevel="0" collapsed="false">
      <c r="G622" s="1"/>
      <c r="H622" s="1"/>
    </row>
    <row r="623" customFormat="false" ht="12.75" hidden="false" customHeight="false" outlineLevel="0" collapsed="false">
      <c r="G623" s="1"/>
      <c r="H623" s="1"/>
    </row>
    <row r="624" customFormat="false" ht="12.75" hidden="false" customHeight="false" outlineLevel="0" collapsed="false">
      <c r="G624" s="1"/>
      <c r="H624" s="1"/>
    </row>
    <row r="625" customFormat="false" ht="12.75" hidden="false" customHeight="false" outlineLevel="0" collapsed="false">
      <c r="G625" s="1"/>
      <c r="H625" s="1"/>
    </row>
    <row r="626" customFormat="false" ht="12.75" hidden="false" customHeight="false" outlineLevel="0" collapsed="false">
      <c r="G626" s="1"/>
      <c r="H626" s="1"/>
    </row>
    <row r="627" customFormat="false" ht="12.75" hidden="false" customHeight="false" outlineLevel="0" collapsed="false">
      <c r="G627" s="1"/>
      <c r="H627" s="1"/>
    </row>
    <row r="628" customFormat="false" ht="12.75" hidden="false" customHeight="false" outlineLevel="0" collapsed="false">
      <c r="G628" s="1"/>
      <c r="H628" s="1"/>
    </row>
    <row r="629" customFormat="false" ht="12.75" hidden="false" customHeight="false" outlineLevel="0" collapsed="false">
      <c r="G629" s="1"/>
      <c r="H629" s="1"/>
    </row>
    <row r="630" customFormat="false" ht="12.75" hidden="false" customHeight="false" outlineLevel="0" collapsed="false">
      <c r="G630" s="1"/>
      <c r="H630" s="1"/>
    </row>
    <row r="631" customFormat="false" ht="12.75" hidden="false" customHeight="false" outlineLevel="0" collapsed="false">
      <c r="G631" s="1"/>
      <c r="H631" s="1"/>
    </row>
    <row r="632" customFormat="false" ht="12.75" hidden="false" customHeight="false" outlineLevel="0" collapsed="false">
      <c r="G632" s="1"/>
      <c r="H632" s="1"/>
    </row>
    <row r="633" customFormat="false" ht="12.75" hidden="false" customHeight="false" outlineLevel="0" collapsed="false">
      <c r="G633" s="1"/>
      <c r="H633" s="1"/>
    </row>
    <row r="634" customFormat="false" ht="12.75" hidden="false" customHeight="false" outlineLevel="0" collapsed="false">
      <c r="G634" s="1"/>
      <c r="H634" s="1"/>
    </row>
    <row r="635" customFormat="false" ht="12.75" hidden="false" customHeight="false" outlineLevel="0" collapsed="false">
      <c r="G635" s="1"/>
      <c r="H635" s="1"/>
    </row>
    <row r="636" customFormat="false" ht="12.75" hidden="false" customHeight="false" outlineLevel="0" collapsed="false">
      <c r="G636" s="1"/>
      <c r="H636" s="1"/>
    </row>
    <row r="637" customFormat="false" ht="12.75" hidden="false" customHeight="false" outlineLevel="0" collapsed="false">
      <c r="G637" s="1"/>
      <c r="H637" s="1"/>
    </row>
    <row r="638" customFormat="false" ht="12.75" hidden="false" customHeight="false" outlineLevel="0" collapsed="false">
      <c r="G638" s="1"/>
      <c r="H638" s="1"/>
    </row>
    <row r="639" customFormat="false" ht="12.75" hidden="false" customHeight="false" outlineLevel="0" collapsed="false">
      <c r="G639" s="1"/>
      <c r="H639" s="1"/>
    </row>
    <row r="640" customFormat="false" ht="12.75" hidden="false" customHeight="false" outlineLevel="0" collapsed="false">
      <c r="G640" s="1"/>
      <c r="H640" s="1"/>
    </row>
    <row r="641" customFormat="false" ht="12.75" hidden="false" customHeight="false" outlineLevel="0" collapsed="false">
      <c r="G641" s="1"/>
      <c r="H641" s="1"/>
    </row>
    <row r="642" customFormat="false" ht="12.75" hidden="false" customHeight="false" outlineLevel="0" collapsed="false">
      <c r="G642" s="1"/>
      <c r="H642" s="1"/>
    </row>
    <row r="643" customFormat="false" ht="12.75" hidden="false" customHeight="false" outlineLevel="0" collapsed="false">
      <c r="G643" s="1"/>
      <c r="H643" s="1"/>
    </row>
    <row r="644" customFormat="false" ht="12.75" hidden="false" customHeight="false" outlineLevel="0" collapsed="false">
      <c r="G644" s="1"/>
      <c r="H644" s="1"/>
    </row>
    <row r="645" customFormat="false" ht="12.75" hidden="false" customHeight="false" outlineLevel="0" collapsed="false">
      <c r="G645" s="1"/>
      <c r="H645" s="1"/>
    </row>
    <row r="646" customFormat="false" ht="12.75" hidden="false" customHeight="false" outlineLevel="0" collapsed="false">
      <c r="G646" s="1"/>
      <c r="H646" s="1"/>
    </row>
    <row r="647" customFormat="false" ht="12.75" hidden="false" customHeight="false" outlineLevel="0" collapsed="false">
      <c r="G647" s="1"/>
      <c r="H647" s="1"/>
    </row>
    <row r="648" customFormat="false" ht="12.75" hidden="false" customHeight="false" outlineLevel="0" collapsed="false">
      <c r="G648" s="1"/>
      <c r="H648" s="1"/>
    </row>
    <row r="649" customFormat="false" ht="12.75" hidden="false" customHeight="false" outlineLevel="0" collapsed="false">
      <c r="G649" s="1"/>
      <c r="H649" s="1"/>
    </row>
    <row r="650" customFormat="false" ht="12.75" hidden="false" customHeight="false" outlineLevel="0" collapsed="false">
      <c r="G650" s="1"/>
      <c r="H650" s="1"/>
    </row>
    <row r="651" customFormat="false" ht="12.75" hidden="false" customHeight="false" outlineLevel="0" collapsed="false">
      <c r="G651" s="1"/>
      <c r="H651" s="1"/>
    </row>
    <row r="652" customFormat="false" ht="12.75" hidden="false" customHeight="false" outlineLevel="0" collapsed="false">
      <c r="G652" s="1"/>
      <c r="H652" s="1"/>
    </row>
    <row r="653" customFormat="false" ht="12.75" hidden="false" customHeight="false" outlineLevel="0" collapsed="false">
      <c r="G653" s="1"/>
      <c r="H653" s="1"/>
    </row>
    <row r="654" customFormat="false" ht="12.75" hidden="false" customHeight="false" outlineLevel="0" collapsed="false">
      <c r="G654" s="1"/>
      <c r="H654" s="1"/>
    </row>
    <row r="655" customFormat="false" ht="12.75" hidden="false" customHeight="false" outlineLevel="0" collapsed="false">
      <c r="G655" s="1"/>
      <c r="H655" s="1"/>
    </row>
    <row r="656" customFormat="false" ht="12.75" hidden="false" customHeight="false" outlineLevel="0" collapsed="false">
      <c r="G656" s="1"/>
      <c r="H656" s="1"/>
    </row>
    <row r="657" customFormat="false" ht="12.75" hidden="false" customHeight="false" outlineLevel="0" collapsed="false">
      <c r="G657" s="1"/>
      <c r="H657" s="1"/>
    </row>
    <row r="658" customFormat="false" ht="12.75" hidden="false" customHeight="false" outlineLevel="0" collapsed="false">
      <c r="G658" s="1"/>
      <c r="H658" s="1"/>
    </row>
    <row r="659" customFormat="false" ht="12.75" hidden="false" customHeight="false" outlineLevel="0" collapsed="false">
      <c r="G659" s="1"/>
      <c r="H659" s="1"/>
    </row>
    <row r="660" customFormat="false" ht="12.75" hidden="false" customHeight="false" outlineLevel="0" collapsed="false">
      <c r="G660" s="1"/>
      <c r="H660" s="1"/>
    </row>
    <row r="661" customFormat="false" ht="12.75" hidden="false" customHeight="false" outlineLevel="0" collapsed="false">
      <c r="G661" s="1"/>
      <c r="H661" s="1"/>
    </row>
    <row r="662" customFormat="false" ht="12.75" hidden="false" customHeight="false" outlineLevel="0" collapsed="false">
      <c r="G662" s="1"/>
      <c r="H662" s="1"/>
    </row>
    <row r="663" customFormat="false" ht="12.75" hidden="false" customHeight="false" outlineLevel="0" collapsed="false">
      <c r="G663" s="1"/>
      <c r="H663" s="1"/>
    </row>
    <row r="664" customFormat="false" ht="12.75" hidden="false" customHeight="false" outlineLevel="0" collapsed="false">
      <c r="G664" s="1"/>
      <c r="H664" s="1"/>
    </row>
    <row r="665" customFormat="false" ht="12.75" hidden="false" customHeight="false" outlineLevel="0" collapsed="false">
      <c r="G665" s="1"/>
      <c r="H665" s="1"/>
    </row>
    <row r="666" customFormat="false" ht="12.75" hidden="false" customHeight="false" outlineLevel="0" collapsed="false">
      <c r="G666" s="1"/>
      <c r="H666" s="1"/>
    </row>
    <row r="667" customFormat="false" ht="12.75" hidden="false" customHeight="false" outlineLevel="0" collapsed="false">
      <c r="G667" s="1"/>
      <c r="H667" s="1"/>
    </row>
    <row r="668" customFormat="false" ht="12.75" hidden="false" customHeight="false" outlineLevel="0" collapsed="false">
      <c r="G668" s="1"/>
      <c r="H668" s="1"/>
    </row>
    <row r="669" customFormat="false" ht="12.75" hidden="false" customHeight="false" outlineLevel="0" collapsed="false">
      <c r="G669" s="1"/>
      <c r="H669" s="1"/>
    </row>
    <row r="670" customFormat="false" ht="12.75" hidden="false" customHeight="false" outlineLevel="0" collapsed="false">
      <c r="G670" s="1"/>
      <c r="H670" s="1"/>
    </row>
    <row r="671" customFormat="false" ht="12.75" hidden="false" customHeight="false" outlineLevel="0" collapsed="false">
      <c r="G671" s="1"/>
      <c r="H671" s="1"/>
    </row>
    <row r="672" customFormat="false" ht="12.75" hidden="false" customHeight="false" outlineLevel="0" collapsed="false">
      <c r="G672" s="1"/>
      <c r="H672" s="1"/>
    </row>
    <row r="673" customFormat="false" ht="12.75" hidden="false" customHeight="false" outlineLevel="0" collapsed="false">
      <c r="G673" s="1"/>
      <c r="H673" s="1"/>
    </row>
    <row r="674" customFormat="false" ht="12.75" hidden="false" customHeight="false" outlineLevel="0" collapsed="false">
      <c r="G674" s="1"/>
      <c r="H674" s="1"/>
    </row>
    <row r="675" customFormat="false" ht="12.75" hidden="false" customHeight="false" outlineLevel="0" collapsed="false">
      <c r="G675" s="1"/>
      <c r="H675" s="1"/>
    </row>
    <row r="676" customFormat="false" ht="12.75" hidden="false" customHeight="false" outlineLevel="0" collapsed="false">
      <c r="G676" s="1"/>
      <c r="H676" s="1"/>
    </row>
    <row r="677" customFormat="false" ht="12.75" hidden="false" customHeight="false" outlineLevel="0" collapsed="false">
      <c r="G677" s="1"/>
      <c r="H677" s="1"/>
    </row>
    <row r="678" customFormat="false" ht="12.75" hidden="false" customHeight="false" outlineLevel="0" collapsed="false">
      <c r="G678" s="1"/>
      <c r="H678" s="1"/>
    </row>
    <row r="679" customFormat="false" ht="12.75" hidden="false" customHeight="false" outlineLevel="0" collapsed="false">
      <c r="G679" s="1"/>
      <c r="H679" s="1"/>
    </row>
    <row r="680" customFormat="false" ht="12.75" hidden="false" customHeight="false" outlineLevel="0" collapsed="false">
      <c r="G680" s="1"/>
      <c r="H680" s="1"/>
    </row>
    <row r="681" customFormat="false" ht="12.75" hidden="false" customHeight="false" outlineLevel="0" collapsed="false">
      <c r="G681" s="1"/>
      <c r="H681" s="1"/>
    </row>
    <row r="682" customFormat="false" ht="12.75" hidden="false" customHeight="false" outlineLevel="0" collapsed="false">
      <c r="G682" s="1"/>
      <c r="H682" s="1"/>
    </row>
    <row r="683" customFormat="false" ht="12.75" hidden="false" customHeight="false" outlineLevel="0" collapsed="false">
      <c r="G683" s="1"/>
      <c r="H683" s="1"/>
    </row>
    <row r="684" customFormat="false" ht="12.75" hidden="false" customHeight="false" outlineLevel="0" collapsed="false">
      <c r="G684" s="1"/>
      <c r="H684" s="1"/>
    </row>
    <row r="685" customFormat="false" ht="12.75" hidden="false" customHeight="false" outlineLevel="0" collapsed="false">
      <c r="G685" s="1"/>
      <c r="H685" s="1"/>
    </row>
    <row r="686" customFormat="false" ht="12.75" hidden="false" customHeight="false" outlineLevel="0" collapsed="false">
      <c r="G686" s="1"/>
      <c r="H686" s="1"/>
    </row>
    <row r="687" customFormat="false" ht="12.75" hidden="false" customHeight="false" outlineLevel="0" collapsed="false">
      <c r="G687" s="1"/>
      <c r="H687" s="1"/>
    </row>
    <row r="688" customFormat="false" ht="12.75" hidden="false" customHeight="false" outlineLevel="0" collapsed="false">
      <c r="G688" s="1"/>
      <c r="H688" s="1"/>
    </row>
    <row r="689" customFormat="false" ht="12.75" hidden="false" customHeight="false" outlineLevel="0" collapsed="false">
      <c r="G689" s="1"/>
      <c r="H689" s="1"/>
    </row>
    <row r="690" customFormat="false" ht="12.75" hidden="false" customHeight="false" outlineLevel="0" collapsed="false">
      <c r="G690" s="1"/>
      <c r="H690" s="1"/>
    </row>
    <row r="691" customFormat="false" ht="12.75" hidden="false" customHeight="false" outlineLevel="0" collapsed="false">
      <c r="G691" s="1"/>
      <c r="H691" s="1"/>
    </row>
    <row r="692" customFormat="false" ht="12.75" hidden="false" customHeight="false" outlineLevel="0" collapsed="false">
      <c r="G692" s="1"/>
      <c r="H692" s="1"/>
    </row>
    <row r="693" customFormat="false" ht="12.75" hidden="false" customHeight="false" outlineLevel="0" collapsed="false">
      <c r="G693" s="1"/>
      <c r="H693" s="1"/>
    </row>
    <row r="694" customFormat="false" ht="12.75" hidden="false" customHeight="false" outlineLevel="0" collapsed="false">
      <c r="G694" s="1"/>
      <c r="H694" s="1"/>
    </row>
    <row r="695" customFormat="false" ht="12.75" hidden="false" customHeight="false" outlineLevel="0" collapsed="false">
      <c r="G695" s="1"/>
      <c r="H695" s="1"/>
    </row>
    <row r="696" customFormat="false" ht="12.75" hidden="false" customHeight="false" outlineLevel="0" collapsed="false">
      <c r="G696" s="1"/>
      <c r="H696" s="1"/>
    </row>
    <row r="697" customFormat="false" ht="12.75" hidden="false" customHeight="false" outlineLevel="0" collapsed="false">
      <c r="G697" s="1"/>
      <c r="H697" s="1"/>
    </row>
    <row r="698" customFormat="false" ht="12.75" hidden="false" customHeight="false" outlineLevel="0" collapsed="false">
      <c r="G698" s="1"/>
      <c r="H698" s="1"/>
    </row>
    <row r="699" customFormat="false" ht="12.75" hidden="false" customHeight="false" outlineLevel="0" collapsed="false">
      <c r="G699" s="1"/>
      <c r="H699" s="1"/>
    </row>
    <row r="700" customFormat="false" ht="12.75" hidden="false" customHeight="false" outlineLevel="0" collapsed="false">
      <c r="G700" s="1"/>
      <c r="H700" s="1"/>
    </row>
    <row r="701" customFormat="false" ht="12.75" hidden="false" customHeight="false" outlineLevel="0" collapsed="false">
      <c r="G701" s="1"/>
      <c r="H701" s="1"/>
    </row>
    <row r="702" customFormat="false" ht="12.75" hidden="false" customHeight="false" outlineLevel="0" collapsed="false">
      <c r="G702" s="1"/>
      <c r="H702" s="1"/>
    </row>
    <row r="703" customFormat="false" ht="12.75" hidden="false" customHeight="false" outlineLevel="0" collapsed="false">
      <c r="G703" s="1"/>
      <c r="H703" s="1"/>
    </row>
    <row r="704" customFormat="false" ht="12.75" hidden="false" customHeight="false" outlineLevel="0" collapsed="false">
      <c r="G704" s="1"/>
      <c r="H704" s="1"/>
    </row>
    <row r="705" customFormat="false" ht="12.75" hidden="false" customHeight="false" outlineLevel="0" collapsed="false">
      <c r="G705" s="1"/>
      <c r="H705" s="1"/>
    </row>
    <row r="706" customFormat="false" ht="12.75" hidden="false" customHeight="false" outlineLevel="0" collapsed="false">
      <c r="G706" s="1"/>
      <c r="H706" s="1"/>
    </row>
    <row r="707" customFormat="false" ht="12.75" hidden="false" customHeight="false" outlineLevel="0" collapsed="false">
      <c r="G707" s="1"/>
      <c r="H707" s="1"/>
    </row>
    <row r="708" customFormat="false" ht="12.75" hidden="false" customHeight="false" outlineLevel="0" collapsed="false">
      <c r="G708" s="1"/>
      <c r="H708" s="1"/>
    </row>
    <row r="709" customFormat="false" ht="12.75" hidden="false" customHeight="false" outlineLevel="0" collapsed="false">
      <c r="G709" s="1"/>
      <c r="H709" s="1"/>
    </row>
    <row r="710" customFormat="false" ht="12.75" hidden="false" customHeight="false" outlineLevel="0" collapsed="false">
      <c r="G710" s="1"/>
      <c r="H710" s="1"/>
    </row>
    <row r="711" customFormat="false" ht="12.75" hidden="false" customHeight="false" outlineLevel="0" collapsed="false">
      <c r="G711" s="1"/>
      <c r="H711" s="1"/>
    </row>
    <row r="712" customFormat="false" ht="12.75" hidden="false" customHeight="false" outlineLevel="0" collapsed="false">
      <c r="G712" s="1"/>
      <c r="H712" s="1"/>
    </row>
    <row r="713" customFormat="false" ht="12.75" hidden="false" customHeight="false" outlineLevel="0" collapsed="false">
      <c r="G713" s="1"/>
      <c r="H713" s="1"/>
    </row>
    <row r="714" customFormat="false" ht="12.75" hidden="false" customHeight="false" outlineLevel="0" collapsed="false">
      <c r="G714" s="1"/>
      <c r="H714" s="1"/>
    </row>
    <row r="715" customFormat="false" ht="12.75" hidden="false" customHeight="false" outlineLevel="0" collapsed="false">
      <c r="G715" s="1"/>
      <c r="H715" s="1"/>
    </row>
    <row r="716" customFormat="false" ht="12.75" hidden="false" customHeight="false" outlineLevel="0" collapsed="false">
      <c r="G716" s="1"/>
      <c r="H716" s="1"/>
    </row>
    <row r="717" customFormat="false" ht="12.75" hidden="false" customHeight="false" outlineLevel="0" collapsed="false">
      <c r="G717" s="1"/>
      <c r="H717" s="1"/>
    </row>
    <row r="718" customFormat="false" ht="12.75" hidden="false" customHeight="false" outlineLevel="0" collapsed="false">
      <c r="G718" s="1"/>
      <c r="H718" s="1"/>
    </row>
    <row r="719" customFormat="false" ht="12.75" hidden="false" customHeight="false" outlineLevel="0" collapsed="false">
      <c r="G719" s="1"/>
      <c r="H719" s="1"/>
    </row>
    <row r="720" customFormat="false" ht="12.75" hidden="false" customHeight="false" outlineLevel="0" collapsed="false">
      <c r="G720" s="1"/>
      <c r="H720" s="1"/>
    </row>
    <row r="721" customFormat="false" ht="12.75" hidden="false" customHeight="false" outlineLevel="0" collapsed="false">
      <c r="G721" s="1"/>
      <c r="H721" s="1"/>
    </row>
    <row r="722" customFormat="false" ht="12.75" hidden="false" customHeight="false" outlineLevel="0" collapsed="false">
      <c r="G722" s="1"/>
      <c r="H722" s="1"/>
    </row>
    <row r="723" customFormat="false" ht="12.75" hidden="false" customHeight="false" outlineLevel="0" collapsed="false">
      <c r="G723" s="1"/>
      <c r="H723" s="1"/>
    </row>
    <row r="724" customFormat="false" ht="12.75" hidden="false" customHeight="false" outlineLevel="0" collapsed="false">
      <c r="G724" s="1"/>
      <c r="H724" s="1"/>
    </row>
    <row r="725" customFormat="false" ht="12.75" hidden="false" customHeight="false" outlineLevel="0" collapsed="false">
      <c r="G725" s="1"/>
      <c r="H725" s="1"/>
    </row>
    <row r="726" customFormat="false" ht="12.75" hidden="false" customHeight="false" outlineLevel="0" collapsed="false">
      <c r="G726" s="1"/>
      <c r="H726" s="1"/>
    </row>
    <row r="727" customFormat="false" ht="12.75" hidden="false" customHeight="false" outlineLevel="0" collapsed="false">
      <c r="G727" s="1"/>
      <c r="H727" s="1"/>
    </row>
    <row r="728" customFormat="false" ht="12.75" hidden="false" customHeight="false" outlineLevel="0" collapsed="false">
      <c r="G728" s="1"/>
      <c r="H728" s="1"/>
    </row>
    <row r="729" customFormat="false" ht="12.75" hidden="false" customHeight="false" outlineLevel="0" collapsed="false">
      <c r="G729" s="1"/>
      <c r="H729" s="1"/>
    </row>
    <row r="730" customFormat="false" ht="12.75" hidden="false" customHeight="false" outlineLevel="0" collapsed="false">
      <c r="G730" s="1"/>
      <c r="H730" s="1"/>
    </row>
    <row r="731" customFormat="false" ht="12.75" hidden="false" customHeight="false" outlineLevel="0" collapsed="false">
      <c r="G731" s="1"/>
      <c r="H731" s="1"/>
    </row>
    <row r="732" customFormat="false" ht="12.75" hidden="false" customHeight="false" outlineLevel="0" collapsed="false">
      <c r="G732" s="1"/>
      <c r="H732" s="1"/>
    </row>
    <row r="733" customFormat="false" ht="12.75" hidden="false" customHeight="false" outlineLevel="0" collapsed="false">
      <c r="G733" s="1"/>
      <c r="H733" s="1"/>
    </row>
    <row r="734" customFormat="false" ht="12.75" hidden="false" customHeight="false" outlineLevel="0" collapsed="false">
      <c r="G734" s="1"/>
      <c r="H734" s="1"/>
    </row>
    <row r="735" customFormat="false" ht="12.75" hidden="false" customHeight="false" outlineLevel="0" collapsed="false">
      <c r="G735" s="1"/>
      <c r="H735" s="1"/>
    </row>
    <row r="736" customFormat="false" ht="12.75" hidden="false" customHeight="false" outlineLevel="0" collapsed="false">
      <c r="G736" s="1"/>
      <c r="H736" s="1"/>
    </row>
    <row r="737" customFormat="false" ht="12.75" hidden="false" customHeight="false" outlineLevel="0" collapsed="false">
      <c r="G737" s="1"/>
      <c r="H737" s="1"/>
    </row>
    <row r="738" customFormat="false" ht="12.75" hidden="false" customHeight="false" outlineLevel="0" collapsed="false">
      <c r="G738" s="1"/>
      <c r="H738" s="1"/>
    </row>
    <row r="739" customFormat="false" ht="12.75" hidden="false" customHeight="false" outlineLevel="0" collapsed="false">
      <c r="G739" s="1"/>
      <c r="H739" s="1"/>
    </row>
    <row r="740" customFormat="false" ht="12.75" hidden="false" customHeight="false" outlineLevel="0" collapsed="false">
      <c r="G740" s="1"/>
      <c r="H740" s="1"/>
    </row>
    <row r="741" customFormat="false" ht="12.75" hidden="false" customHeight="false" outlineLevel="0" collapsed="false">
      <c r="G741" s="1"/>
      <c r="H741" s="1"/>
    </row>
    <row r="742" customFormat="false" ht="12.75" hidden="false" customHeight="false" outlineLevel="0" collapsed="false">
      <c r="G742" s="1"/>
      <c r="H742" s="1"/>
    </row>
    <row r="743" customFormat="false" ht="12.75" hidden="false" customHeight="false" outlineLevel="0" collapsed="false">
      <c r="G743" s="1"/>
      <c r="H743" s="1"/>
    </row>
    <row r="744" customFormat="false" ht="12.75" hidden="false" customHeight="false" outlineLevel="0" collapsed="false">
      <c r="G744" s="1"/>
      <c r="H744" s="1"/>
    </row>
    <row r="745" customFormat="false" ht="12.75" hidden="false" customHeight="false" outlineLevel="0" collapsed="false">
      <c r="G745" s="1"/>
      <c r="H745" s="1"/>
    </row>
    <row r="746" customFormat="false" ht="12.75" hidden="false" customHeight="false" outlineLevel="0" collapsed="false">
      <c r="G746" s="1"/>
      <c r="H746" s="1"/>
    </row>
    <row r="747" customFormat="false" ht="12.75" hidden="false" customHeight="false" outlineLevel="0" collapsed="false">
      <c r="G747" s="1"/>
      <c r="H747" s="1"/>
    </row>
    <row r="748" customFormat="false" ht="12.75" hidden="false" customHeight="false" outlineLevel="0" collapsed="false">
      <c r="G748" s="1"/>
      <c r="H748" s="1"/>
    </row>
    <row r="749" customFormat="false" ht="12.75" hidden="false" customHeight="false" outlineLevel="0" collapsed="false">
      <c r="G749" s="1"/>
      <c r="H749" s="1"/>
    </row>
    <row r="750" customFormat="false" ht="12.75" hidden="false" customHeight="false" outlineLevel="0" collapsed="false">
      <c r="G750" s="1"/>
      <c r="H750" s="1"/>
    </row>
    <row r="751" customFormat="false" ht="12.75" hidden="false" customHeight="false" outlineLevel="0" collapsed="false">
      <c r="G751" s="1"/>
      <c r="H751" s="1"/>
    </row>
    <row r="752" customFormat="false" ht="12.75" hidden="false" customHeight="false" outlineLevel="0" collapsed="false">
      <c r="G752" s="1"/>
      <c r="H752" s="1"/>
    </row>
    <row r="753" customFormat="false" ht="12.75" hidden="false" customHeight="false" outlineLevel="0" collapsed="false">
      <c r="G753" s="1"/>
      <c r="H753" s="1"/>
    </row>
    <row r="754" customFormat="false" ht="12.75" hidden="false" customHeight="false" outlineLevel="0" collapsed="false">
      <c r="G754" s="1"/>
      <c r="H754" s="1"/>
    </row>
    <row r="755" customFormat="false" ht="12.75" hidden="false" customHeight="false" outlineLevel="0" collapsed="false">
      <c r="G755" s="1"/>
      <c r="H755" s="1"/>
    </row>
    <row r="756" customFormat="false" ht="12.75" hidden="false" customHeight="false" outlineLevel="0" collapsed="false">
      <c r="G756" s="1"/>
      <c r="H756" s="1"/>
    </row>
    <row r="757" customFormat="false" ht="12.75" hidden="false" customHeight="false" outlineLevel="0" collapsed="false">
      <c r="G757" s="1"/>
      <c r="H757" s="1"/>
    </row>
    <row r="758" customFormat="false" ht="12.75" hidden="false" customHeight="false" outlineLevel="0" collapsed="false">
      <c r="G758" s="1"/>
      <c r="H758" s="1"/>
    </row>
    <row r="759" customFormat="false" ht="12.75" hidden="false" customHeight="false" outlineLevel="0" collapsed="false">
      <c r="G759" s="1"/>
      <c r="H759" s="1"/>
    </row>
    <row r="760" customFormat="false" ht="12.75" hidden="false" customHeight="false" outlineLevel="0" collapsed="false">
      <c r="G760" s="1"/>
      <c r="H760" s="1"/>
    </row>
    <row r="761" customFormat="false" ht="12.75" hidden="false" customHeight="false" outlineLevel="0" collapsed="false">
      <c r="G761" s="1"/>
      <c r="H761" s="1"/>
    </row>
    <row r="762" customFormat="false" ht="12.75" hidden="false" customHeight="false" outlineLevel="0" collapsed="false">
      <c r="G762" s="1"/>
      <c r="H762" s="1"/>
    </row>
    <row r="763" customFormat="false" ht="12.75" hidden="false" customHeight="false" outlineLevel="0" collapsed="false">
      <c r="G763" s="1"/>
      <c r="H763" s="1"/>
    </row>
    <row r="764" customFormat="false" ht="12.75" hidden="false" customHeight="false" outlineLevel="0" collapsed="false">
      <c r="G764" s="1"/>
      <c r="H764" s="1"/>
    </row>
    <row r="765" customFormat="false" ht="12.75" hidden="false" customHeight="false" outlineLevel="0" collapsed="false">
      <c r="G765" s="1"/>
      <c r="H765" s="1"/>
    </row>
    <row r="766" customFormat="false" ht="12.75" hidden="false" customHeight="false" outlineLevel="0" collapsed="false">
      <c r="G766" s="1"/>
      <c r="H766" s="1"/>
    </row>
    <row r="767" customFormat="false" ht="12.75" hidden="false" customHeight="false" outlineLevel="0" collapsed="false">
      <c r="G767" s="1"/>
      <c r="H767" s="1"/>
    </row>
    <row r="768" customFormat="false" ht="12.75" hidden="false" customHeight="false" outlineLevel="0" collapsed="false">
      <c r="G768" s="1"/>
      <c r="H768" s="1"/>
    </row>
    <row r="769" customFormat="false" ht="12.75" hidden="false" customHeight="false" outlineLevel="0" collapsed="false">
      <c r="G769" s="1"/>
      <c r="H769" s="1"/>
    </row>
    <row r="770" customFormat="false" ht="12.75" hidden="false" customHeight="false" outlineLevel="0" collapsed="false">
      <c r="G770" s="1"/>
      <c r="H770" s="1"/>
    </row>
    <row r="771" customFormat="false" ht="12.75" hidden="false" customHeight="false" outlineLevel="0" collapsed="false">
      <c r="G771" s="1"/>
      <c r="H771" s="1"/>
    </row>
    <row r="772" customFormat="false" ht="12.75" hidden="false" customHeight="false" outlineLevel="0" collapsed="false">
      <c r="G772" s="1"/>
      <c r="H772" s="1"/>
    </row>
    <row r="773" customFormat="false" ht="12.75" hidden="false" customHeight="false" outlineLevel="0" collapsed="false">
      <c r="G773" s="1"/>
      <c r="H773" s="1"/>
    </row>
    <row r="774" customFormat="false" ht="12.75" hidden="false" customHeight="false" outlineLevel="0" collapsed="false">
      <c r="G774" s="1"/>
      <c r="H774" s="1"/>
    </row>
    <row r="775" customFormat="false" ht="12.75" hidden="false" customHeight="false" outlineLevel="0" collapsed="false">
      <c r="G775" s="1"/>
      <c r="H775" s="1"/>
    </row>
    <row r="776" customFormat="false" ht="12.75" hidden="false" customHeight="false" outlineLevel="0" collapsed="false">
      <c r="G776" s="1"/>
      <c r="H776" s="1"/>
    </row>
    <row r="777" customFormat="false" ht="12.75" hidden="false" customHeight="false" outlineLevel="0" collapsed="false">
      <c r="G777" s="1"/>
      <c r="H777" s="1"/>
    </row>
    <row r="778" customFormat="false" ht="12.75" hidden="false" customHeight="false" outlineLevel="0" collapsed="false">
      <c r="G778" s="1"/>
      <c r="H778" s="1"/>
    </row>
    <row r="779" customFormat="false" ht="12.75" hidden="false" customHeight="false" outlineLevel="0" collapsed="false">
      <c r="G779" s="1"/>
      <c r="H779" s="1"/>
    </row>
    <row r="780" customFormat="false" ht="12.75" hidden="false" customHeight="false" outlineLevel="0" collapsed="false">
      <c r="G780" s="1"/>
      <c r="H780" s="1"/>
    </row>
    <row r="781" customFormat="false" ht="12.75" hidden="false" customHeight="false" outlineLevel="0" collapsed="false">
      <c r="G781" s="1"/>
      <c r="H781" s="1"/>
    </row>
    <row r="782" customFormat="false" ht="12.75" hidden="false" customHeight="false" outlineLevel="0" collapsed="false">
      <c r="G782" s="1"/>
      <c r="H782" s="1"/>
    </row>
    <row r="783" customFormat="false" ht="12.75" hidden="false" customHeight="false" outlineLevel="0" collapsed="false">
      <c r="G783" s="1"/>
      <c r="H783" s="1"/>
    </row>
    <row r="784" customFormat="false" ht="12.75" hidden="false" customHeight="false" outlineLevel="0" collapsed="false">
      <c r="G784" s="1"/>
      <c r="H784" s="1"/>
    </row>
    <row r="785" customFormat="false" ht="12.75" hidden="false" customHeight="false" outlineLevel="0" collapsed="false">
      <c r="G785" s="1"/>
      <c r="H785" s="1"/>
    </row>
    <row r="786" customFormat="false" ht="12.75" hidden="false" customHeight="false" outlineLevel="0" collapsed="false">
      <c r="G786" s="1"/>
      <c r="H786" s="1"/>
    </row>
    <row r="787" customFormat="false" ht="12.75" hidden="false" customHeight="false" outlineLevel="0" collapsed="false">
      <c r="G787" s="1"/>
      <c r="H787" s="1"/>
    </row>
    <row r="788" customFormat="false" ht="12.75" hidden="false" customHeight="false" outlineLevel="0" collapsed="false">
      <c r="G788" s="1"/>
      <c r="H788" s="1"/>
    </row>
    <row r="789" customFormat="false" ht="12.75" hidden="false" customHeight="false" outlineLevel="0" collapsed="false">
      <c r="G789" s="1"/>
      <c r="H789" s="1"/>
    </row>
    <row r="790" customFormat="false" ht="12.75" hidden="false" customHeight="false" outlineLevel="0" collapsed="false">
      <c r="G790" s="1"/>
      <c r="H790" s="1"/>
    </row>
    <row r="791" customFormat="false" ht="12.75" hidden="false" customHeight="false" outlineLevel="0" collapsed="false">
      <c r="G791" s="1"/>
      <c r="H791" s="1"/>
    </row>
    <row r="792" customFormat="false" ht="12.75" hidden="false" customHeight="false" outlineLevel="0" collapsed="false">
      <c r="G792" s="1"/>
      <c r="H792" s="1"/>
    </row>
    <row r="793" customFormat="false" ht="12.75" hidden="false" customHeight="false" outlineLevel="0" collapsed="false">
      <c r="G793" s="1"/>
      <c r="H793" s="1"/>
    </row>
    <row r="794" customFormat="false" ht="12.75" hidden="false" customHeight="false" outlineLevel="0" collapsed="false">
      <c r="G794" s="1"/>
      <c r="H794" s="1"/>
    </row>
    <row r="795" customFormat="false" ht="12.75" hidden="false" customHeight="false" outlineLevel="0" collapsed="false">
      <c r="G795" s="1"/>
      <c r="H795" s="1"/>
    </row>
    <row r="796" customFormat="false" ht="12.75" hidden="false" customHeight="false" outlineLevel="0" collapsed="false">
      <c r="G796" s="1"/>
      <c r="H796" s="1"/>
    </row>
    <row r="797" customFormat="false" ht="12.75" hidden="false" customHeight="false" outlineLevel="0" collapsed="false">
      <c r="G797" s="1"/>
      <c r="H797" s="1"/>
    </row>
    <row r="798" customFormat="false" ht="12.75" hidden="false" customHeight="false" outlineLevel="0" collapsed="false">
      <c r="G798" s="1"/>
      <c r="H798" s="1"/>
    </row>
    <row r="799" customFormat="false" ht="12.75" hidden="false" customHeight="false" outlineLevel="0" collapsed="false">
      <c r="G799" s="1"/>
      <c r="H799" s="1"/>
    </row>
    <row r="800" customFormat="false" ht="12.75" hidden="false" customHeight="false" outlineLevel="0" collapsed="false">
      <c r="G800" s="1"/>
      <c r="H800" s="1"/>
    </row>
    <row r="801" customFormat="false" ht="12.75" hidden="false" customHeight="false" outlineLevel="0" collapsed="false">
      <c r="G801" s="1"/>
      <c r="H801" s="1"/>
    </row>
    <row r="802" customFormat="false" ht="12.75" hidden="false" customHeight="false" outlineLevel="0" collapsed="false">
      <c r="G802" s="1"/>
      <c r="H802" s="1"/>
    </row>
    <row r="803" customFormat="false" ht="12.75" hidden="false" customHeight="false" outlineLevel="0" collapsed="false">
      <c r="G803" s="1"/>
      <c r="H803" s="1"/>
    </row>
    <row r="804" customFormat="false" ht="12.75" hidden="false" customHeight="false" outlineLevel="0" collapsed="false">
      <c r="G804" s="1"/>
      <c r="H804" s="1"/>
    </row>
    <row r="805" customFormat="false" ht="12.75" hidden="false" customHeight="false" outlineLevel="0" collapsed="false">
      <c r="G805" s="1"/>
      <c r="H805" s="1"/>
    </row>
    <row r="806" customFormat="false" ht="12.75" hidden="false" customHeight="false" outlineLevel="0" collapsed="false">
      <c r="G806" s="1"/>
      <c r="H806" s="1"/>
    </row>
    <row r="807" customFormat="false" ht="12.75" hidden="false" customHeight="false" outlineLevel="0" collapsed="false">
      <c r="G807" s="1"/>
      <c r="H807" s="1"/>
    </row>
    <row r="808" customFormat="false" ht="12.75" hidden="false" customHeight="false" outlineLevel="0" collapsed="false">
      <c r="G808" s="1"/>
      <c r="H808" s="1"/>
    </row>
    <row r="809" customFormat="false" ht="12.75" hidden="false" customHeight="false" outlineLevel="0" collapsed="false">
      <c r="G809" s="1"/>
      <c r="H809" s="1"/>
    </row>
    <row r="810" customFormat="false" ht="12.75" hidden="false" customHeight="false" outlineLevel="0" collapsed="false">
      <c r="G810" s="1"/>
      <c r="H810" s="1"/>
    </row>
    <row r="811" customFormat="false" ht="12.75" hidden="false" customHeight="false" outlineLevel="0" collapsed="false">
      <c r="G811" s="1"/>
      <c r="H811" s="1"/>
    </row>
    <row r="812" customFormat="false" ht="12.75" hidden="false" customHeight="false" outlineLevel="0" collapsed="false">
      <c r="G812" s="1"/>
      <c r="H812" s="1"/>
    </row>
    <row r="813" customFormat="false" ht="12.75" hidden="false" customHeight="false" outlineLevel="0" collapsed="false">
      <c r="G813" s="1"/>
      <c r="H813" s="1"/>
    </row>
    <row r="814" customFormat="false" ht="12.75" hidden="false" customHeight="false" outlineLevel="0" collapsed="false">
      <c r="G814" s="1"/>
      <c r="H814" s="1"/>
    </row>
    <row r="815" customFormat="false" ht="12.75" hidden="false" customHeight="false" outlineLevel="0" collapsed="false">
      <c r="G815" s="1"/>
      <c r="H815" s="1"/>
    </row>
    <row r="816" customFormat="false" ht="12.75" hidden="false" customHeight="false" outlineLevel="0" collapsed="false">
      <c r="G816" s="1"/>
      <c r="H816" s="1"/>
    </row>
    <row r="817" customFormat="false" ht="12.75" hidden="false" customHeight="false" outlineLevel="0" collapsed="false">
      <c r="G817" s="1"/>
      <c r="H817" s="1"/>
    </row>
    <row r="818" customFormat="false" ht="12.75" hidden="false" customHeight="false" outlineLevel="0" collapsed="false">
      <c r="G818" s="1"/>
      <c r="H818" s="1"/>
    </row>
    <row r="819" customFormat="false" ht="12.75" hidden="false" customHeight="false" outlineLevel="0" collapsed="false">
      <c r="G819" s="1"/>
      <c r="H819" s="1"/>
    </row>
    <row r="820" customFormat="false" ht="12.75" hidden="false" customHeight="false" outlineLevel="0" collapsed="false">
      <c r="G820" s="1"/>
      <c r="H820" s="1"/>
    </row>
    <row r="821" customFormat="false" ht="12.75" hidden="false" customHeight="false" outlineLevel="0" collapsed="false">
      <c r="G821" s="1"/>
      <c r="H821" s="1"/>
    </row>
    <row r="822" customFormat="false" ht="12.75" hidden="false" customHeight="false" outlineLevel="0" collapsed="false">
      <c r="G822" s="1"/>
      <c r="H822" s="1"/>
    </row>
    <row r="823" customFormat="false" ht="12.75" hidden="false" customHeight="false" outlineLevel="0" collapsed="false">
      <c r="G823" s="1"/>
      <c r="H823" s="1"/>
    </row>
    <row r="824" customFormat="false" ht="12.75" hidden="false" customHeight="false" outlineLevel="0" collapsed="false">
      <c r="G824" s="1"/>
      <c r="H824" s="1"/>
    </row>
    <row r="825" customFormat="false" ht="12.75" hidden="false" customHeight="false" outlineLevel="0" collapsed="false">
      <c r="G825" s="1"/>
      <c r="H825" s="1"/>
    </row>
    <row r="826" customFormat="false" ht="12.75" hidden="false" customHeight="false" outlineLevel="0" collapsed="false">
      <c r="G826" s="1"/>
      <c r="H826" s="1"/>
    </row>
    <row r="827" customFormat="false" ht="12.75" hidden="false" customHeight="false" outlineLevel="0" collapsed="false">
      <c r="G827" s="1"/>
      <c r="H827" s="1"/>
    </row>
    <row r="828" customFormat="false" ht="12.75" hidden="false" customHeight="false" outlineLevel="0" collapsed="false">
      <c r="G828" s="1"/>
      <c r="H828" s="1"/>
    </row>
    <row r="829" customFormat="false" ht="12.75" hidden="false" customHeight="false" outlineLevel="0" collapsed="false">
      <c r="G829" s="1"/>
      <c r="H829" s="1"/>
    </row>
    <row r="830" customFormat="false" ht="12.75" hidden="false" customHeight="false" outlineLevel="0" collapsed="false">
      <c r="G830" s="1"/>
      <c r="H830" s="1"/>
    </row>
    <row r="831" customFormat="false" ht="12.75" hidden="false" customHeight="false" outlineLevel="0" collapsed="false">
      <c r="G831" s="1"/>
      <c r="H831" s="1"/>
    </row>
    <row r="832" customFormat="false" ht="12.75" hidden="false" customHeight="false" outlineLevel="0" collapsed="false">
      <c r="G832" s="1"/>
      <c r="H832" s="1"/>
    </row>
    <row r="833" customFormat="false" ht="12.75" hidden="false" customHeight="false" outlineLevel="0" collapsed="false">
      <c r="G833" s="1"/>
      <c r="H833" s="1"/>
    </row>
    <row r="834" customFormat="false" ht="12.75" hidden="false" customHeight="false" outlineLevel="0" collapsed="false">
      <c r="G834" s="1"/>
      <c r="H834" s="1"/>
    </row>
    <row r="835" customFormat="false" ht="12.75" hidden="false" customHeight="false" outlineLevel="0" collapsed="false">
      <c r="G835" s="1"/>
      <c r="H835" s="1"/>
    </row>
    <row r="836" customFormat="false" ht="12.75" hidden="false" customHeight="false" outlineLevel="0" collapsed="false">
      <c r="G836" s="1"/>
      <c r="H836" s="1"/>
    </row>
    <row r="837" customFormat="false" ht="12.75" hidden="false" customHeight="false" outlineLevel="0" collapsed="false">
      <c r="G837" s="1"/>
      <c r="H837" s="1"/>
    </row>
    <row r="838" customFormat="false" ht="12.75" hidden="false" customHeight="false" outlineLevel="0" collapsed="false">
      <c r="G838" s="1"/>
      <c r="H838" s="1"/>
    </row>
    <row r="839" customFormat="false" ht="12.75" hidden="false" customHeight="false" outlineLevel="0" collapsed="false">
      <c r="G839" s="1"/>
      <c r="H839" s="1"/>
    </row>
    <row r="840" customFormat="false" ht="12.75" hidden="false" customHeight="false" outlineLevel="0" collapsed="false">
      <c r="G840" s="1"/>
      <c r="H840" s="1"/>
    </row>
    <row r="841" customFormat="false" ht="12.75" hidden="false" customHeight="false" outlineLevel="0" collapsed="false">
      <c r="G841" s="1"/>
      <c r="H841" s="1"/>
    </row>
    <row r="842" customFormat="false" ht="12.75" hidden="false" customHeight="false" outlineLevel="0" collapsed="false">
      <c r="G842" s="1"/>
      <c r="H842" s="1"/>
    </row>
    <row r="843" customFormat="false" ht="12.75" hidden="false" customHeight="false" outlineLevel="0" collapsed="false">
      <c r="G843" s="1"/>
      <c r="H843" s="1"/>
    </row>
    <row r="844" customFormat="false" ht="12.75" hidden="false" customHeight="false" outlineLevel="0" collapsed="false">
      <c r="G844" s="1"/>
      <c r="H844" s="1"/>
    </row>
    <row r="845" customFormat="false" ht="12.75" hidden="false" customHeight="false" outlineLevel="0" collapsed="false">
      <c r="G845" s="1"/>
      <c r="H845" s="1"/>
    </row>
    <row r="846" customFormat="false" ht="12.75" hidden="false" customHeight="false" outlineLevel="0" collapsed="false">
      <c r="G846" s="1"/>
      <c r="H846" s="1"/>
    </row>
    <row r="847" customFormat="false" ht="12.75" hidden="false" customHeight="false" outlineLevel="0" collapsed="false">
      <c r="G847" s="1"/>
      <c r="H847" s="1"/>
    </row>
    <row r="848" customFormat="false" ht="12.75" hidden="false" customHeight="false" outlineLevel="0" collapsed="false">
      <c r="G848" s="1"/>
      <c r="H848" s="1"/>
    </row>
    <row r="849" customFormat="false" ht="12.75" hidden="false" customHeight="false" outlineLevel="0" collapsed="false">
      <c r="G849" s="1"/>
      <c r="H849" s="1"/>
    </row>
    <row r="850" customFormat="false" ht="12.75" hidden="false" customHeight="false" outlineLevel="0" collapsed="false">
      <c r="G850" s="1"/>
      <c r="H850" s="1"/>
    </row>
    <row r="851" customFormat="false" ht="12.75" hidden="false" customHeight="false" outlineLevel="0" collapsed="false">
      <c r="G851" s="1"/>
      <c r="H851" s="1"/>
    </row>
    <row r="852" customFormat="false" ht="12.75" hidden="false" customHeight="false" outlineLevel="0" collapsed="false">
      <c r="G852" s="1"/>
      <c r="H852" s="1"/>
    </row>
    <row r="853" customFormat="false" ht="12.75" hidden="false" customHeight="false" outlineLevel="0" collapsed="false">
      <c r="G853" s="1"/>
      <c r="H853" s="1"/>
    </row>
    <row r="854" customFormat="false" ht="12.75" hidden="false" customHeight="false" outlineLevel="0" collapsed="false">
      <c r="G854" s="1"/>
      <c r="H854" s="1"/>
    </row>
    <row r="855" customFormat="false" ht="12.75" hidden="false" customHeight="false" outlineLevel="0" collapsed="false">
      <c r="G855" s="1"/>
      <c r="H855" s="1"/>
    </row>
    <row r="856" customFormat="false" ht="12.75" hidden="false" customHeight="false" outlineLevel="0" collapsed="false">
      <c r="G856" s="1"/>
      <c r="H856" s="1"/>
    </row>
    <row r="857" customFormat="false" ht="12.75" hidden="false" customHeight="false" outlineLevel="0" collapsed="false">
      <c r="G857" s="1"/>
      <c r="H857" s="1"/>
    </row>
    <row r="858" customFormat="false" ht="12.75" hidden="false" customHeight="false" outlineLevel="0" collapsed="false">
      <c r="G858" s="1"/>
      <c r="H858" s="1"/>
    </row>
    <row r="859" customFormat="false" ht="12.75" hidden="false" customHeight="false" outlineLevel="0" collapsed="false">
      <c r="G859" s="1"/>
      <c r="H859" s="1"/>
    </row>
    <row r="860" customFormat="false" ht="12.75" hidden="false" customHeight="false" outlineLevel="0" collapsed="false">
      <c r="G860" s="1"/>
      <c r="H860" s="1"/>
    </row>
    <row r="861" customFormat="false" ht="12.75" hidden="false" customHeight="false" outlineLevel="0" collapsed="false">
      <c r="G861" s="1"/>
      <c r="H861" s="1"/>
    </row>
    <row r="862" customFormat="false" ht="12.75" hidden="false" customHeight="false" outlineLevel="0" collapsed="false">
      <c r="G862" s="1"/>
      <c r="H862" s="1"/>
    </row>
    <row r="863" customFormat="false" ht="12.75" hidden="false" customHeight="false" outlineLevel="0" collapsed="false">
      <c r="G863" s="1"/>
      <c r="H863" s="1"/>
    </row>
    <row r="864" customFormat="false" ht="12.75" hidden="false" customHeight="false" outlineLevel="0" collapsed="false">
      <c r="G864" s="1"/>
      <c r="H864" s="1"/>
    </row>
    <row r="865" customFormat="false" ht="12.75" hidden="false" customHeight="false" outlineLevel="0" collapsed="false">
      <c r="G865" s="1"/>
      <c r="H865" s="1"/>
    </row>
    <row r="866" customFormat="false" ht="12.75" hidden="false" customHeight="false" outlineLevel="0" collapsed="false">
      <c r="G866" s="1"/>
      <c r="H866" s="1"/>
    </row>
    <row r="867" customFormat="false" ht="12.75" hidden="false" customHeight="false" outlineLevel="0" collapsed="false">
      <c r="G867" s="1"/>
      <c r="H867" s="1"/>
    </row>
    <row r="868" customFormat="false" ht="12.75" hidden="false" customHeight="false" outlineLevel="0" collapsed="false">
      <c r="G868" s="1"/>
      <c r="H868" s="1"/>
    </row>
    <row r="869" customFormat="false" ht="12.75" hidden="false" customHeight="false" outlineLevel="0" collapsed="false">
      <c r="G869" s="1"/>
      <c r="H869" s="1"/>
    </row>
    <row r="870" customFormat="false" ht="12.75" hidden="false" customHeight="false" outlineLevel="0" collapsed="false">
      <c r="G870" s="1"/>
      <c r="H870" s="1"/>
    </row>
    <row r="871" customFormat="false" ht="12.75" hidden="false" customHeight="false" outlineLevel="0" collapsed="false">
      <c r="G871" s="1"/>
      <c r="H871" s="1"/>
    </row>
    <row r="872" customFormat="false" ht="12.75" hidden="false" customHeight="false" outlineLevel="0" collapsed="false">
      <c r="G872" s="1"/>
      <c r="H872" s="1"/>
    </row>
    <row r="873" customFormat="false" ht="12.75" hidden="false" customHeight="false" outlineLevel="0" collapsed="false">
      <c r="G873" s="1"/>
      <c r="H873" s="1"/>
    </row>
    <row r="874" customFormat="false" ht="12.75" hidden="false" customHeight="false" outlineLevel="0" collapsed="false">
      <c r="G874" s="1"/>
      <c r="H874" s="1"/>
    </row>
    <row r="875" customFormat="false" ht="12.75" hidden="false" customHeight="false" outlineLevel="0" collapsed="false">
      <c r="G875" s="1"/>
      <c r="H875" s="1"/>
    </row>
    <row r="876" customFormat="false" ht="12.75" hidden="false" customHeight="false" outlineLevel="0" collapsed="false">
      <c r="G876" s="1"/>
      <c r="H876" s="1"/>
    </row>
    <row r="877" customFormat="false" ht="12.75" hidden="false" customHeight="false" outlineLevel="0" collapsed="false">
      <c r="G877" s="1"/>
      <c r="H877" s="1"/>
    </row>
    <row r="878" customFormat="false" ht="12.75" hidden="false" customHeight="false" outlineLevel="0" collapsed="false">
      <c r="G878" s="1"/>
      <c r="H878" s="1"/>
    </row>
    <row r="879" customFormat="false" ht="12.75" hidden="false" customHeight="false" outlineLevel="0" collapsed="false">
      <c r="G879" s="1"/>
      <c r="H879" s="1"/>
    </row>
    <row r="880" customFormat="false" ht="12.75" hidden="false" customHeight="false" outlineLevel="0" collapsed="false">
      <c r="G880" s="1"/>
      <c r="H880" s="1"/>
    </row>
    <row r="881" customFormat="false" ht="12.75" hidden="false" customHeight="false" outlineLevel="0" collapsed="false">
      <c r="G881" s="1"/>
      <c r="H881" s="1"/>
    </row>
    <row r="882" customFormat="false" ht="12.75" hidden="false" customHeight="false" outlineLevel="0" collapsed="false">
      <c r="G882" s="1"/>
      <c r="H882" s="1"/>
    </row>
    <row r="883" customFormat="false" ht="12.75" hidden="false" customHeight="false" outlineLevel="0" collapsed="false">
      <c r="G883" s="1"/>
      <c r="H883" s="1"/>
    </row>
    <row r="884" customFormat="false" ht="12.75" hidden="false" customHeight="false" outlineLevel="0" collapsed="false">
      <c r="G884" s="1"/>
      <c r="H884" s="1"/>
    </row>
    <row r="885" customFormat="false" ht="12.75" hidden="false" customHeight="false" outlineLevel="0" collapsed="false">
      <c r="G885" s="1"/>
      <c r="H885" s="1"/>
    </row>
    <row r="886" customFormat="false" ht="12.75" hidden="false" customHeight="false" outlineLevel="0" collapsed="false">
      <c r="G886" s="1"/>
      <c r="H886" s="1"/>
    </row>
    <row r="887" customFormat="false" ht="12.75" hidden="false" customHeight="false" outlineLevel="0" collapsed="false">
      <c r="G887" s="1"/>
      <c r="H887" s="1"/>
    </row>
    <row r="888" customFormat="false" ht="12.75" hidden="false" customHeight="false" outlineLevel="0" collapsed="false">
      <c r="G888" s="1"/>
      <c r="H888" s="1"/>
    </row>
    <row r="889" customFormat="false" ht="12.75" hidden="false" customHeight="false" outlineLevel="0" collapsed="false">
      <c r="G889" s="1"/>
      <c r="H889" s="1"/>
    </row>
    <row r="890" customFormat="false" ht="12.75" hidden="false" customHeight="false" outlineLevel="0" collapsed="false">
      <c r="G890" s="1"/>
      <c r="H890" s="1"/>
    </row>
    <row r="891" customFormat="false" ht="12.75" hidden="false" customHeight="false" outlineLevel="0" collapsed="false">
      <c r="G891" s="1"/>
      <c r="H891" s="1"/>
    </row>
    <row r="892" customFormat="false" ht="12.75" hidden="false" customHeight="false" outlineLevel="0" collapsed="false">
      <c r="G892" s="1"/>
      <c r="H892" s="1"/>
    </row>
    <row r="893" customFormat="false" ht="12.75" hidden="false" customHeight="false" outlineLevel="0" collapsed="false">
      <c r="G893" s="1"/>
      <c r="H893" s="1"/>
    </row>
    <row r="894" customFormat="false" ht="12.75" hidden="false" customHeight="false" outlineLevel="0" collapsed="false">
      <c r="G894" s="1"/>
      <c r="H894" s="1"/>
    </row>
    <row r="895" customFormat="false" ht="12.75" hidden="false" customHeight="false" outlineLevel="0" collapsed="false">
      <c r="G895" s="1"/>
      <c r="H895" s="1"/>
    </row>
    <row r="896" customFormat="false" ht="12.75" hidden="false" customHeight="false" outlineLevel="0" collapsed="false">
      <c r="G896" s="1"/>
      <c r="H896" s="1"/>
    </row>
    <row r="897" customFormat="false" ht="12.75" hidden="false" customHeight="false" outlineLevel="0" collapsed="false">
      <c r="G897" s="1"/>
      <c r="H897" s="1"/>
    </row>
    <row r="898" customFormat="false" ht="12.75" hidden="false" customHeight="false" outlineLevel="0" collapsed="false">
      <c r="G898" s="1"/>
      <c r="H898" s="1"/>
    </row>
    <row r="899" customFormat="false" ht="12.75" hidden="false" customHeight="false" outlineLevel="0" collapsed="false">
      <c r="G899" s="1"/>
      <c r="H899" s="1"/>
    </row>
    <row r="900" customFormat="false" ht="12.75" hidden="false" customHeight="false" outlineLevel="0" collapsed="false">
      <c r="G900" s="1"/>
      <c r="H900" s="1"/>
    </row>
    <row r="901" customFormat="false" ht="12.75" hidden="false" customHeight="false" outlineLevel="0" collapsed="false">
      <c r="G901" s="1"/>
      <c r="H901" s="1"/>
    </row>
    <row r="902" customFormat="false" ht="12.75" hidden="false" customHeight="false" outlineLevel="0" collapsed="false">
      <c r="G902" s="1"/>
      <c r="H902" s="1"/>
    </row>
    <row r="903" customFormat="false" ht="12.75" hidden="false" customHeight="false" outlineLevel="0" collapsed="false">
      <c r="G903" s="1"/>
      <c r="H903" s="1"/>
    </row>
    <row r="904" customFormat="false" ht="12.75" hidden="false" customHeight="false" outlineLevel="0" collapsed="false">
      <c r="G904" s="1"/>
      <c r="H904" s="1"/>
    </row>
    <row r="905" customFormat="false" ht="12.75" hidden="false" customHeight="false" outlineLevel="0" collapsed="false">
      <c r="G905" s="1"/>
      <c r="H905" s="1"/>
    </row>
    <row r="906" customFormat="false" ht="12.75" hidden="false" customHeight="false" outlineLevel="0" collapsed="false">
      <c r="G906" s="1"/>
      <c r="H906" s="1"/>
    </row>
    <row r="907" customFormat="false" ht="12.75" hidden="false" customHeight="false" outlineLevel="0" collapsed="false">
      <c r="G907" s="1"/>
      <c r="H907" s="1"/>
    </row>
    <row r="908" customFormat="false" ht="12.75" hidden="false" customHeight="false" outlineLevel="0" collapsed="false">
      <c r="G908" s="1"/>
      <c r="H908" s="1"/>
    </row>
    <row r="909" customFormat="false" ht="12.75" hidden="false" customHeight="false" outlineLevel="0" collapsed="false">
      <c r="G909" s="1"/>
      <c r="H909" s="1"/>
    </row>
    <row r="910" customFormat="false" ht="12.75" hidden="false" customHeight="false" outlineLevel="0" collapsed="false">
      <c r="G910" s="1"/>
      <c r="H910" s="1"/>
    </row>
    <row r="911" customFormat="false" ht="12.75" hidden="false" customHeight="false" outlineLevel="0" collapsed="false">
      <c r="G911" s="1"/>
      <c r="H911" s="1"/>
    </row>
    <row r="912" customFormat="false" ht="12.75" hidden="false" customHeight="false" outlineLevel="0" collapsed="false">
      <c r="G912" s="1"/>
      <c r="H912" s="1"/>
    </row>
    <row r="913" customFormat="false" ht="12.75" hidden="false" customHeight="false" outlineLevel="0" collapsed="false">
      <c r="G913" s="1"/>
      <c r="H913" s="1"/>
    </row>
    <row r="914" customFormat="false" ht="12.75" hidden="false" customHeight="false" outlineLevel="0" collapsed="false">
      <c r="G914" s="1"/>
      <c r="H914" s="1"/>
    </row>
    <row r="915" customFormat="false" ht="12.75" hidden="false" customHeight="false" outlineLevel="0" collapsed="false">
      <c r="G915" s="1"/>
      <c r="H915" s="1"/>
    </row>
    <row r="916" customFormat="false" ht="12.75" hidden="false" customHeight="false" outlineLevel="0" collapsed="false">
      <c r="G916" s="1"/>
      <c r="H916" s="1"/>
    </row>
    <row r="917" customFormat="false" ht="12.75" hidden="false" customHeight="false" outlineLevel="0" collapsed="false">
      <c r="G917" s="1"/>
      <c r="H917" s="1"/>
    </row>
    <row r="918" customFormat="false" ht="12.75" hidden="false" customHeight="false" outlineLevel="0" collapsed="false">
      <c r="G918" s="1"/>
      <c r="H918" s="1"/>
    </row>
    <row r="919" customFormat="false" ht="12.75" hidden="false" customHeight="false" outlineLevel="0" collapsed="false">
      <c r="G919" s="1"/>
      <c r="H919" s="1"/>
    </row>
    <row r="920" customFormat="false" ht="12.75" hidden="false" customHeight="false" outlineLevel="0" collapsed="false">
      <c r="G920" s="1"/>
      <c r="H920" s="1"/>
    </row>
    <row r="921" customFormat="false" ht="12.75" hidden="false" customHeight="false" outlineLevel="0" collapsed="false">
      <c r="G921" s="1"/>
      <c r="H921" s="1"/>
    </row>
    <row r="922" customFormat="false" ht="12.75" hidden="false" customHeight="false" outlineLevel="0" collapsed="false">
      <c r="G922" s="1"/>
      <c r="H922" s="1"/>
    </row>
    <row r="923" customFormat="false" ht="12.75" hidden="false" customHeight="false" outlineLevel="0" collapsed="false">
      <c r="G923" s="1"/>
      <c r="H923" s="1"/>
    </row>
    <row r="924" customFormat="false" ht="12.75" hidden="false" customHeight="false" outlineLevel="0" collapsed="false">
      <c r="G924" s="1"/>
      <c r="H924" s="1"/>
    </row>
    <row r="925" customFormat="false" ht="12.75" hidden="false" customHeight="false" outlineLevel="0" collapsed="false">
      <c r="G925" s="1"/>
      <c r="H925" s="1"/>
    </row>
    <row r="926" customFormat="false" ht="12.75" hidden="false" customHeight="false" outlineLevel="0" collapsed="false">
      <c r="G926" s="1"/>
      <c r="H926" s="1"/>
    </row>
    <row r="927" customFormat="false" ht="12.75" hidden="false" customHeight="false" outlineLevel="0" collapsed="false">
      <c r="G927" s="1"/>
      <c r="H927" s="1"/>
    </row>
    <row r="928" customFormat="false" ht="12.75" hidden="false" customHeight="false" outlineLevel="0" collapsed="false">
      <c r="G928" s="1"/>
      <c r="H928" s="1"/>
    </row>
    <row r="929" customFormat="false" ht="12.75" hidden="false" customHeight="false" outlineLevel="0" collapsed="false">
      <c r="G929" s="1"/>
      <c r="H929" s="1"/>
    </row>
    <row r="930" customFormat="false" ht="12.75" hidden="false" customHeight="false" outlineLevel="0" collapsed="false">
      <c r="G930" s="1"/>
      <c r="H930" s="1"/>
    </row>
    <row r="931" customFormat="false" ht="12.75" hidden="false" customHeight="false" outlineLevel="0" collapsed="false">
      <c r="G931" s="1"/>
      <c r="H931" s="1"/>
    </row>
    <row r="932" customFormat="false" ht="12.75" hidden="false" customHeight="false" outlineLevel="0" collapsed="false">
      <c r="G932" s="1"/>
      <c r="H932" s="1"/>
    </row>
    <row r="933" customFormat="false" ht="12.75" hidden="false" customHeight="false" outlineLevel="0" collapsed="false">
      <c r="G933" s="1"/>
      <c r="H933" s="1"/>
    </row>
    <row r="934" customFormat="false" ht="12.75" hidden="false" customHeight="false" outlineLevel="0" collapsed="false">
      <c r="G934" s="1"/>
      <c r="H934" s="1"/>
    </row>
    <row r="935" customFormat="false" ht="12.75" hidden="false" customHeight="false" outlineLevel="0" collapsed="false">
      <c r="G935" s="1"/>
      <c r="H935" s="1"/>
    </row>
    <row r="936" customFormat="false" ht="12.75" hidden="false" customHeight="false" outlineLevel="0" collapsed="false">
      <c r="G936" s="1"/>
      <c r="H936" s="1"/>
    </row>
    <row r="937" customFormat="false" ht="12.75" hidden="false" customHeight="false" outlineLevel="0" collapsed="false">
      <c r="G937" s="1"/>
      <c r="H937" s="1"/>
    </row>
    <row r="938" customFormat="false" ht="12.75" hidden="false" customHeight="false" outlineLevel="0" collapsed="false">
      <c r="G938" s="1"/>
      <c r="H938" s="1"/>
    </row>
    <row r="939" customFormat="false" ht="12.75" hidden="false" customHeight="false" outlineLevel="0" collapsed="false">
      <c r="G939" s="1"/>
      <c r="H939" s="1"/>
    </row>
    <row r="940" customFormat="false" ht="12.75" hidden="false" customHeight="false" outlineLevel="0" collapsed="false">
      <c r="G940" s="1"/>
      <c r="H940" s="1"/>
    </row>
    <row r="941" customFormat="false" ht="12.75" hidden="false" customHeight="false" outlineLevel="0" collapsed="false">
      <c r="G941" s="1"/>
      <c r="H941" s="1"/>
    </row>
    <row r="942" customFormat="false" ht="12.75" hidden="false" customHeight="false" outlineLevel="0" collapsed="false">
      <c r="G942" s="1"/>
      <c r="H942" s="1"/>
    </row>
    <row r="943" customFormat="false" ht="12.75" hidden="false" customHeight="false" outlineLevel="0" collapsed="false">
      <c r="G943" s="1"/>
      <c r="H943" s="1"/>
    </row>
    <row r="944" customFormat="false" ht="12.75" hidden="false" customHeight="false" outlineLevel="0" collapsed="false">
      <c r="G944" s="1"/>
      <c r="H944" s="1"/>
    </row>
    <row r="945" customFormat="false" ht="12.75" hidden="false" customHeight="false" outlineLevel="0" collapsed="false">
      <c r="G945" s="1"/>
      <c r="H945" s="1"/>
    </row>
    <row r="946" customFormat="false" ht="12.75" hidden="false" customHeight="false" outlineLevel="0" collapsed="false">
      <c r="G946" s="1"/>
      <c r="H946" s="1"/>
    </row>
    <row r="947" customFormat="false" ht="12.75" hidden="false" customHeight="false" outlineLevel="0" collapsed="false">
      <c r="G947" s="1"/>
      <c r="H947" s="1"/>
    </row>
    <row r="948" customFormat="false" ht="12.75" hidden="false" customHeight="false" outlineLevel="0" collapsed="false">
      <c r="G948" s="1"/>
      <c r="H948" s="1"/>
    </row>
    <row r="949" customFormat="false" ht="12.75" hidden="false" customHeight="false" outlineLevel="0" collapsed="false">
      <c r="G949" s="1"/>
      <c r="H949" s="1"/>
    </row>
    <row r="950" customFormat="false" ht="12.75" hidden="false" customHeight="false" outlineLevel="0" collapsed="false">
      <c r="G950" s="1"/>
      <c r="H950" s="1"/>
    </row>
    <row r="951" customFormat="false" ht="12.75" hidden="false" customHeight="false" outlineLevel="0" collapsed="false">
      <c r="G951" s="1"/>
      <c r="H951" s="1"/>
    </row>
    <row r="952" customFormat="false" ht="12.75" hidden="false" customHeight="false" outlineLevel="0" collapsed="false">
      <c r="G952" s="1"/>
      <c r="H952" s="1"/>
    </row>
    <row r="953" customFormat="false" ht="12.75" hidden="false" customHeight="false" outlineLevel="0" collapsed="false">
      <c r="G953" s="1"/>
      <c r="H953" s="1"/>
    </row>
    <row r="954" customFormat="false" ht="12.75" hidden="false" customHeight="false" outlineLevel="0" collapsed="false">
      <c r="G954" s="1"/>
      <c r="H954" s="1"/>
    </row>
    <row r="955" customFormat="false" ht="12.75" hidden="false" customHeight="false" outlineLevel="0" collapsed="false">
      <c r="G955" s="1"/>
      <c r="H955" s="1"/>
    </row>
    <row r="956" customFormat="false" ht="12.75" hidden="false" customHeight="false" outlineLevel="0" collapsed="false">
      <c r="G956" s="1"/>
      <c r="H956" s="1"/>
    </row>
    <row r="957" customFormat="false" ht="12.75" hidden="false" customHeight="false" outlineLevel="0" collapsed="false">
      <c r="G957" s="1"/>
      <c r="H957" s="1"/>
    </row>
    <row r="958" customFormat="false" ht="12.75" hidden="false" customHeight="false" outlineLevel="0" collapsed="false">
      <c r="G958" s="1"/>
      <c r="H958" s="1"/>
    </row>
    <row r="959" customFormat="false" ht="12.75" hidden="false" customHeight="false" outlineLevel="0" collapsed="false">
      <c r="G959" s="1"/>
      <c r="H959" s="1"/>
    </row>
    <row r="960" customFormat="false" ht="12.75" hidden="false" customHeight="false" outlineLevel="0" collapsed="false">
      <c r="G960" s="1"/>
      <c r="H960" s="1"/>
    </row>
    <row r="961" customFormat="false" ht="12.75" hidden="false" customHeight="false" outlineLevel="0" collapsed="false">
      <c r="G961" s="1"/>
      <c r="H961" s="1"/>
    </row>
    <row r="962" customFormat="false" ht="12.75" hidden="false" customHeight="false" outlineLevel="0" collapsed="false">
      <c r="G962" s="1"/>
      <c r="H962" s="1"/>
    </row>
    <row r="963" customFormat="false" ht="12.75" hidden="false" customHeight="false" outlineLevel="0" collapsed="false">
      <c r="G963" s="1"/>
      <c r="H963" s="1"/>
    </row>
    <row r="964" customFormat="false" ht="12.75" hidden="false" customHeight="false" outlineLevel="0" collapsed="false">
      <c r="G964" s="1"/>
      <c r="H964" s="1"/>
    </row>
    <row r="965" customFormat="false" ht="12.75" hidden="false" customHeight="false" outlineLevel="0" collapsed="false">
      <c r="G965" s="1"/>
      <c r="H965" s="1"/>
    </row>
    <row r="966" customFormat="false" ht="12.75" hidden="false" customHeight="false" outlineLevel="0" collapsed="false">
      <c r="G966" s="1"/>
      <c r="H966" s="1"/>
    </row>
    <row r="967" customFormat="false" ht="12.75" hidden="false" customHeight="false" outlineLevel="0" collapsed="false">
      <c r="G967" s="1"/>
      <c r="H967" s="1"/>
    </row>
    <row r="968" customFormat="false" ht="12.75" hidden="false" customHeight="false" outlineLevel="0" collapsed="false">
      <c r="G968" s="1"/>
      <c r="H968" s="1"/>
    </row>
    <row r="969" customFormat="false" ht="12.75" hidden="false" customHeight="false" outlineLevel="0" collapsed="false">
      <c r="G969" s="1"/>
      <c r="H969" s="1"/>
    </row>
    <row r="970" customFormat="false" ht="12.75" hidden="false" customHeight="false" outlineLevel="0" collapsed="false">
      <c r="G970" s="1"/>
      <c r="H970" s="1"/>
    </row>
    <row r="971" customFormat="false" ht="12.75" hidden="false" customHeight="false" outlineLevel="0" collapsed="false">
      <c r="G971" s="1"/>
      <c r="H971" s="1"/>
    </row>
    <row r="972" customFormat="false" ht="12.75" hidden="false" customHeight="false" outlineLevel="0" collapsed="false">
      <c r="G972" s="1"/>
      <c r="H972" s="1"/>
    </row>
    <row r="973" customFormat="false" ht="12.75" hidden="false" customHeight="false" outlineLevel="0" collapsed="false">
      <c r="G973" s="1"/>
      <c r="H973" s="1"/>
    </row>
    <row r="974" customFormat="false" ht="12.75" hidden="false" customHeight="false" outlineLevel="0" collapsed="false">
      <c r="G974" s="1"/>
      <c r="H974" s="1"/>
    </row>
    <row r="975" customFormat="false" ht="12.75" hidden="false" customHeight="false" outlineLevel="0" collapsed="false">
      <c r="G975" s="1"/>
      <c r="H975" s="1"/>
    </row>
    <row r="976" customFormat="false" ht="12.75" hidden="false" customHeight="false" outlineLevel="0" collapsed="false">
      <c r="G976" s="1"/>
      <c r="H976" s="1"/>
    </row>
    <row r="977" customFormat="false" ht="12.75" hidden="false" customHeight="false" outlineLevel="0" collapsed="false">
      <c r="G977" s="1"/>
      <c r="H977" s="1"/>
    </row>
    <row r="978" customFormat="false" ht="12.75" hidden="false" customHeight="false" outlineLevel="0" collapsed="false">
      <c r="G978" s="1"/>
      <c r="H978" s="1"/>
    </row>
    <row r="979" customFormat="false" ht="12.75" hidden="false" customHeight="false" outlineLevel="0" collapsed="false">
      <c r="G979" s="1"/>
      <c r="H979" s="1"/>
    </row>
    <row r="980" customFormat="false" ht="12.75" hidden="false" customHeight="false" outlineLevel="0" collapsed="false">
      <c r="G980" s="1"/>
      <c r="H980" s="1"/>
    </row>
    <row r="981" customFormat="false" ht="12.75" hidden="false" customHeight="false" outlineLevel="0" collapsed="false">
      <c r="G981" s="1"/>
      <c r="H981" s="1"/>
    </row>
    <row r="982" customFormat="false" ht="12.75" hidden="false" customHeight="false" outlineLevel="0" collapsed="false">
      <c r="G982" s="1"/>
      <c r="H982" s="1"/>
    </row>
    <row r="983" customFormat="false" ht="12.75" hidden="false" customHeight="false" outlineLevel="0" collapsed="false">
      <c r="G983" s="1"/>
      <c r="H983" s="1"/>
    </row>
    <row r="984" customFormat="false" ht="12.75" hidden="false" customHeight="false" outlineLevel="0" collapsed="false">
      <c r="G984" s="1"/>
      <c r="H984" s="1"/>
    </row>
    <row r="985" customFormat="false" ht="12.75" hidden="false" customHeight="false" outlineLevel="0" collapsed="false">
      <c r="G985" s="1"/>
      <c r="H985" s="1"/>
    </row>
    <row r="986" customFormat="false" ht="12.75" hidden="false" customHeight="false" outlineLevel="0" collapsed="false">
      <c r="G986" s="1"/>
      <c r="H986" s="1"/>
    </row>
    <row r="987" customFormat="false" ht="12.75" hidden="false" customHeight="false" outlineLevel="0" collapsed="false">
      <c r="G987" s="1"/>
      <c r="H987" s="1"/>
    </row>
    <row r="988" customFormat="false" ht="12.75" hidden="false" customHeight="false" outlineLevel="0" collapsed="false">
      <c r="G988" s="1"/>
      <c r="H988" s="1"/>
    </row>
    <row r="989" customFormat="false" ht="12.75" hidden="false" customHeight="false" outlineLevel="0" collapsed="false">
      <c r="G989" s="1"/>
      <c r="H989" s="1"/>
    </row>
    <row r="990" customFormat="false" ht="12.75" hidden="false" customHeight="false" outlineLevel="0" collapsed="false">
      <c r="G990" s="1"/>
      <c r="H990" s="1"/>
    </row>
    <row r="991" customFormat="false" ht="12.75" hidden="false" customHeight="false" outlineLevel="0" collapsed="false">
      <c r="G991" s="1"/>
      <c r="H991" s="1"/>
    </row>
    <row r="992" customFormat="false" ht="12.75" hidden="false" customHeight="false" outlineLevel="0" collapsed="false">
      <c r="G992" s="1"/>
      <c r="H992" s="1"/>
    </row>
    <row r="993" customFormat="false" ht="12.75" hidden="false" customHeight="false" outlineLevel="0" collapsed="false">
      <c r="G993" s="1"/>
      <c r="H993" s="1"/>
    </row>
    <row r="994" customFormat="false" ht="12.75" hidden="false" customHeight="false" outlineLevel="0" collapsed="false">
      <c r="G994" s="1"/>
      <c r="H994" s="1"/>
    </row>
    <row r="995" customFormat="false" ht="12.75" hidden="false" customHeight="false" outlineLevel="0" collapsed="false">
      <c r="G995" s="1"/>
      <c r="H995" s="1"/>
    </row>
    <row r="996" customFormat="false" ht="12.75" hidden="false" customHeight="false" outlineLevel="0" collapsed="false">
      <c r="G996" s="1"/>
      <c r="H996" s="1"/>
    </row>
    <row r="997" customFormat="false" ht="12.75" hidden="false" customHeight="false" outlineLevel="0" collapsed="false">
      <c r="G997" s="1"/>
      <c r="H997" s="1"/>
    </row>
    <row r="998" customFormat="false" ht="12.75" hidden="false" customHeight="false" outlineLevel="0" collapsed="false">
      <c r="G998" s="1"/>
      <c r="H998" s="1"/>
    </row>
    <row r="999" customFormat="false" ht="12.75" hidden="false" customHeight="false" outlineLevel="0" collapsed="false">
      <c r="G999" s="1"/>
      <c r="H999" s="1"/>
    </row>
    <row r="1000" customFormat="false" ht="12.75" hidden="false" customHeight="false" outlineLevel="0" collapsed="false">
      <c r="G1000" s="1"/>
      <c r="H1000" s="1"/>
    </row>
    <row r="1001" customFormat="false" ht="12.75" hidden="false" customHeight="false" outlineLevel="0" collapsed="false">
      <c r="G1001" s="1"/>
      <c r="H1001" s="1"/>
    </row>
    <row r="1002" customFormat="false" ht="12.75" hidden="false" customHeight="false" outlineLevel="0" collapsed="false">
      <c r="G1002" s="1"/>
      <c r="H1002" s="1"/>
    </row>
    <row r="1003" customFormat="false" ht="12.75" hidden="false" customHeight="false" outlineLevel="0" collapsed="false">
      <c r="G1003" s="1"/>
      <c r="H1003" s="1"/>
    </row>
    <row r="1004" customFormat="false" ht="12.75" hidden="false" customHeight="false" outlineLevel="0" collapsed="false">
      <c r="G1004" s="1"/>
      <c r="H1004" s="1"/>
    </row>
    <row r="1005" customFormat="false" ht="12.75" hidden="false" customHeight="false" outlineLevel="0" collapsed="false">
      <c r="G1005" s="1"/>
      <c r="H1005" s="1"/>
    </row>
    <row r="1006" customFormat="false" ht="12.75" hidden="false" customHeight="false" outlineLevel="0" collapsed="false">
      <c r="G1006" s="1"/>
      <c r="H1006" s="1"/>
    </row>
    <row r="1007" customFormat="false" ht="12.75" hidden="false" customHeight="false" outlineLevel="0" collapsed="false">
      <c r="G1007" s="1"/>
      <c r="H1007" s="1"/>
    </row>
    <row r="1008" customFormat="false" ht="12.75" hidden="false" customHeight="false" outlineLevel="0" collapsed="false">
      <c r="G1008" s="1"/>
      <c r="H1008" s="1"/>
    </row>
    <row r="1009" customFormat="false" ht="12.75" hidden="false" customHeight="false" outlineLevel="0" collapsed="false">
      <c r="G1009" s="1"/>
      <c r="H1009" s="1"/>
    </row>
    <row r="1010" customFormat="false" ht="12.75" hidden="false" customHeight="false" outlineLevel="0" collapsed="false">
      <c r="G1010" s="1"/>
      <c r="H1010" s="1"/>
    </row>
    <row r="1011" customFormat="false" ht="12.75" hidden="false" customHeight="false" outlineLevel="0" collapsed="false">
      <c r="G1011" s="1"/>
      <c r="H1011" s="1"/>
    </row>
    <row r="1012" customFormat="false" ht="12.75" hidden="false" customHeight="false" outlineLevel="0" collapsed="false">
      <c r="G1012" s="1"/>
      <c r="H1012" s="1"/>
    </row>
    <row r="1013" customFormat="false" ht="12.75" hidden="false" customHeight="false" outlineLevel="0" collapsed="false">
      <c r="G1013" s="1"/>
      <c r="H1013" s="1"/>
    </row>
    <row r="1014" customFormat="false" ht="12.75" hidden="false" customHeight="false" outlineLevel="0" collapsed="false">
      <c r="G1014" s="1"/>
      <c r="H1014" s="1"/>
    </row>
    <row r="1015" customFormat="false" ht="12.75" hidden="false" customHeight="false" outlineLevel="0" collapsed="false">
      <c r="G1015" s="1"/>
      <c r="H1015" s="1"/>
    </row>
    <row r="1016" customFormat="false" ht="12.75" hidden="false" customHeight="false" outlineLevel="0" collapsed="false">
      <c r="G1016" s="1"/>
      <c r="H1016" s="1"/>
    </row>
    <row r="1017" customFormat="false" ht="12.75" hidden="false" customHeight="false" outlineLevel="0" collapsed="false">
      <c r="G1017" s="1"/>
      <c r="H1017" s="1"/>
    </row>
    <row r="1018" customFormat="false" ht="12.75" hidden="false" customHeight="false" outlineLevel="0" collapsed="false">
      <c r="G1018" s="1"/>
      <c r="H1018" s="1"/>
    </row>
    <row r="1019" customFormat="false" ht="12.75" hidden="false" customHeight="false" outlineLevel="0" collapsed="false">
      <c r="G1019" s="1"/>
      <c r="H1019" s="1"/>
    </row>
    <row r="1020" customFormat="false" ht="12.75" hidden="false" customHeight="false" outlineLevel="0" collapsed="false">
      <c r="G1020" s="1"/>
      <c r="H1020" s="1"/>
    </row>
    <row r="1021" customFormat="false" ht="12.75" hidden="false" customHeight="false" outlineLevel="0" collapsed="false">
      <c r="G1021" s="1"/>
      <c r="H1021" s="1"/>
    </row>
    <row r="1022" customFormat="false" ht="12.75" hidden="false" customHeight="false" outlineLevel="0" collapsed="false">
      <c r="G1022" s="1"/>
      <c r="H1022" s="1"/>
    </row>
    <row r="1023" customFormat="false" ht="12.75" hidden="false" customHeight="false" outlineLevel="0" collapsed="false">
      <c r="G1023" s="1"/>
      <c r="H1023" s="1"/>
    </row>
    <row r="1024" customFormat="false" ht="12.75" hidden="false" customHeight="false" outlineLevel="0" collapsed="false">
      <c r="G1024" s="1"/>
      <c r="H1024" s="1"/>
    </row>
    <row r="1025" customFormat="false" ht="12.75" hidden="false" customHeight="false" outlineLevel="0" collapsed="false">
      <c r="G1025" s="1"/>
      <c r="H1025" s="1"/>
    </row>
    <row r="1026" customFormat="false" ht="12.75" hidden="false" customHeight="false" outlineLevel="0" collapsed="false">
      <c r="G1026" s="1"/>
      <c r="H1026" s="1"/>
    </row>
    <row r="1027" customFormat="false" ht="12.75" hidden="false" customHeight="false" outlineLevel="0" collapsed="false">
      <c r="G1027" s="1"/>
      <c r="H1027" s="1"/>
    </row>
    <row r="1028" customFormat="false" ht="12.75" hidden="false" customHeight="false" outlineLevel="0" collapsed="false">
      <c r="G1028" s="1"/>
      <c r="H1028" s="1"/>
    </row>
    <row r="1029" customFormat="false" ht="12.75" hidden="false" customHeight="false" outlineLevel="0" collapsed="false">
      <c r="G1029" s="1"/>
      <c r="H1029" s="1"/>
    </row>
    <row r="1030" customFormat="false" ht="12.75" hidden="false" customHeight="false" outlineLevel="0" collapsed="false">
      <c r="G1030" s="1"/>
      <c r="H1030" s="1"/>
    </row>
    <row r="1031" customFormat="false" ht="12.75" hidden="false" customHeight="false" outlineLevel="0" collapsed="false">
      <c r="G1031" s="1"/>
      <c r="H1031" s="1"/>
    </row>
    <row r="1032" customFormat="false" ht="12.75" hidden="false" customHeight="false" outlineLevel="0" collapsed="false">
      <c r="G1032" s="1"/>
      <c r="H1032" s="1"/>
    </row>
    <row r="1033" customFormat="false" ht="12.75" hidden="false" customHeight="false" outlineLevel="0" collapsed="false">
      <c r="G1033" s="1"/>
      <c r="H1033" s="1"/>
    </row>
    <row r="1034" customFormat="false" ht="12.75" hidden="false" customHeight="false" outlineLevel="0" collapsed="false">
      <c r="G1034" s="1"/>
      <c r="H1034" s="1"/>
    </row>
    <row r="1035" customFormat="false" ht="12.75" hidden="false" customHeight="false" outlineLevel="0" collapsed="false">
      <c r="G1035" s="1"/>
      <c r="H1035" s="1"/>
    </row>
    <row r="1036" customFormat="false" ht="12.75" hidden="false" customHeight="false" outlineLevel="0" collapsed="false">
      <c r="G1036" s="1"/>
      <c r="H1036" s="1"/>
    </row>
    <row r="1037" customFormat="false" ht="12.75" hidden="false" customHeight="false" outlineLevel="0" collapsed="false">
      <c r="G1037" s="1"/>
      <c r="H1037" s="1"/>
    </row>
    <row r="1038" customFormat="false" ht="12.75" hidden="false" customHeight="false" outlineLevel="0" collapsed="false">
      <c r="G1038" s="1"/>
      <c r="H1038" s="1"/>
    </row>
    <row r="1039" customFormat="false" ht="12.75" hidden="false" customHeight="false" outlineLevel="0" collapsed="false">
      <c r="G1039" s="1"/>
      <c r="H1039" s="1"/>
    </row>
    <row r="1040" customFormat="false" ht="12.75" hidden="false" customHeight="false" outlineLevel="0" collapsed="false">
      <c r="G1040" s="1"/>
      <c r="H1040" s="1"/>
    </row>
    <row r="1041" customFormat="false" ht="12.75" hidden="false" customHeight="false" outlineLevel="0" collapsed="false">
      <c r="G1041" s="1"/>
      <c r="H1041" s="1"/>
    </row>
    <row r="1042" customFormat="false" ht="12.75" hidden="false" customHeight="false" outlineLevel="0" collapsed="false">
      <c r="G1042" s="1"/>
      <c r="H1042" s="1"/>
    </row>
    <row r="1043" customFormat="false" ht="12.75" hidden="false" customHeight="false" outlineLevel="0" collapsed="false">
      <c r="G1043" s="1"/>
      <c r="H1043" s="1"/>
    </row>
    <row r="1044" customFormat="false" ht="12.75" hidden="false" customHeight="false" outlineLevel="0" collapsed="false">
      <c r="G1044" s="1"/>
      <c r="H1044" s="1"/>
    </row>
    <row r="1045" customFormat="false" ht="12.75" hidden="false" customHeight="false" outlineLevel="0" collapsed="false">
      <c r="G1045" s="1"/>
      <c r="H1045" s="1"/>
    </row>
    <row r="1046" customFormat="false" ht="12.75" hidden="false" customHeight="false" outlineLevel="0" collapsed="false">
      <c r="G1046" s="1"/>
      <c r="H1046" s="1"/>
    </row>
    <row r="1047" customFormat="false" ht="12.75" hidden="false" customHeight="false" outlineLevel="0" collapsed="false">
      <c r="G1047" s="1"/>
      <c r="H1047" s="1"/>
    </row>
    <row r="1048" customFormat="false" ht="12.75" hidden="false" customHeight="false" outlineLevel="0" collapsed="false">
      <c r="G1048" s="1"/>
      <c r="H1048" s="1"/>
    </row>
    <row r="1049" customFormat="false" ht="12.75" hidden="false" customHeight="false" outlineLevel="0" collapsed="false">
      <c r="G1049" s="1"/>
      <c r="H1049" s="1"/>
    </row>
    <row r="1050" customFormat="false" ht="12.75" hidden="false" customHeight="false" outlineLevel="0" collapsed="false">
      <c r="G1050" s="1"/>
      <c r="H1050" s="1"/>
    </row>
    <row r="1051" customFormat="false" ht="12.75" hidden="false" customHeight="false" outlineLevel="0" collapsed="false">
      <c r="G1051" s="1"/>
      <c r="H1051" s="1"/>
    </row>
    <row r="1052" customFormat="false" ht="12.75" hidden="false" customHeight="false" outlineLevel="0" collapsed="false">
      <c r="G1052" s="1"/>
      <c r="H1052" s="1"/>
    </row>
    <row r="1053" customFormat="false" ht="12.75" hidden="false" customHeight="false" outlineLevel="0" collapsed="false">
      <c r="G1053" s="1"/>
      <c r="H1053" s="1"/>
    </row>
    <row r="1054" customFormat="false" ht="12.75" hidden="false" customHeight="false" outlineLevel="0" collapsed="false">
      <c r="G1054" s="1"/>
      <c r="H1054" s="1"/>
    </row>
    <row r="1055" customFormat="false" ht="12.75" hidden="false" customHeight="false" outlineLevel="0" collapsed="false">
      <c r="G1055" s="1"/>
      <c r="H1055" s="1"/>
    </row>
    <row r="1056" customFormat="false" ht="12.75" hidden="false" customHeight="false" outlineLevel="0" collapsed="false">
      <c r="G1056" s="1"/>
      <c r="H1056" s="1"/>
    </row>
    <row r="1057" customFormat="false" ht="12.75" hidden="false" customHeight="false" outlineLevel="0" collapsed="false">
      <c r="G1057" s="1"/>
      <c r="H1057" s="1"/>
    </row>
    <row r="1058" customFormat="false" ht="12.75" hidden="false" customHeight="false" outlineLevel="0" collapsed="false">
      <c r="G1058" s="1"/>
      <c r="H1058" s="1"/>
    </row>
    <row r="1059" customFormat="false" ht="12.75" hidden="false" customHeight="false" outlineLevel="0" collapsed="false">
      <c r="G1059" s="1"/>
      <c r="H1059" s="1"/>
    </row>
    <row r="1060" customFormat="false" ht="12.75" hidden="false" customHeight="false" outlineLevel="0" collapsed="false">
      <c r="G1060" s="1"/>
      <c r="H1060" s="1"/>
    </row>
    <row r="1061" customFormat="false" ht="12.75" hidden="false" customHeight="false" outlineLevel="0" collapsed="false">
      <c r="G1061" s="1"/>
      <c r="H1061" s="1"/>
    </row>
    <row r="1062" customFormat="false" ht="12.75" hidden="false" customHeight="false" outlineLevel="0" collapsed="false">
      <c r="G1062" s="1"/>
      <c r="H1062" s="1"/>
    </row>
    <row r="1063" customFormat="false" ht="12.75" hidden="false" customHeight="false" outlineLevel="0" collapsed="false">
      <c r="G1063" s="1"/>
      <c r="H1063" s="1"/>
    </row>
    <row r="1064" customFormat="false" ht="12.75" hidden="false" customHeight="false" outlineLevel="0" collapsed="false">
      <c r="G1064" s="1"/>
      <c r="H1064" s="1"/>
    </row>
    <row r="1065" customFormat="false" ht="12.75" hidden="false" customHeight="false" outlineLevel="0" collapsed="false">
      <c r="G1065" s="1"/>
      <c r="H1065" s="1"/>
    </row>
    <row r="1066" customFormat="false" ht="12.75" hidden="false" customHeight="false" outlineLevel="0" collapsed="false">
      <c r="G1066" s="1"/>
      <c r="H1066" s="1"/>
    </row>
    <row r="1067" customFormat="false" ht="12.75" hidden="false" customHeight="false" outlineLevel="0" collapsed="false">
      <c r="G1067" s="1"/>
      <c r="H1067" s="1"/>
    </row>
    <row r="1068" customFormat="false" ht="12.75" hidden="false" customHeight="false" outlineLevel="0" collapsed="false">
      <c r="G1068" s="1"/>
      <c r="H1068" s="1"/>
    </row>
    <row r="1069" customFormat="false" ht="12.75" hidden="false" customHeight="false" outlineLevel="0" collapsed="false">
      <c r="G1069" s="1"/>
      <c r="H1069" s="1"/>
    </row>
    <row r="1070" customFormat="false" ht="12.75" hidden="false" customHeight="false" outlineLevel="0" collapsed="false">
      <c r="G1070" s="1"/>
      <c r="H1070" s="1"/>
    </row>
    <row r="1071" customFormat="false" ht="12.75" hidden="false" customHeight="false" outlineLevel="0" collapsed="false">
      <c r="G1071" s="1"/>
      <c r="H1071" s="1"/>
    </row>
    <row r="1072" customFormat="false" ht="12.75" hidden="false" customHeight="false" outlineLevel="0" collapsed="false">
      <c r="G1072" s="1"/>
      <c r="H1072" s="1"/>
    </row>
    <row r="1073" customFormat="false" ht="12.75" hidden="false" customHeight="false" outlineLevel="0" collapsed="false">
      <c r="G1073" s="1"/>
      <c r="H1073" s="1"/>
    </row>
    <row r="1074" customFormat="false" ht="12.75" hidden="false" customHeight="false" outlineLevel="0" collapsed="false">
      <c r="G1074" s="1"/>
      <c r="H1074" s="1"/>
    </row>
    <row r="1075" customFormat="false" ht="12.75" hidden="false" customHeight="false" outlineLevel="0" collapsed="false">
      <c r="G1075" s="1"/>
      <c r="H1075" s="1"/>
    </row>
    <row r="1076" customFormat="false" ht="12.75" hidden="false" customHeight="false" outlineLevel="0" collapsed="false">
      <c r="G1076" s="1"/>
      <c r="H1076" s="1"/>
    </row>
    <row r="1077" customFormat="false" ht="12.75" hidden="false" customHeight="false" outlineLevel="0" collapsed="false">
      <c r="G1077" s="1"/>
      <c r="H1077" s="1"/>
    </row>
    <row r="1078" customFormat="false" ht="12.75" hidden="false" customHeight="false" outlineLevel="0" collapsed="false">
      <c r="G1078" s="1"/>
      <c r="H1078" s="1"/>
    </row>
    <row r="1079" customFormat="false" ht="12.75" hidden="false" customHeight="false" outlineLevel="0" collapsed="false">
      <c r="G1079" s="1"/>
      <c r="H1079" s="1"/>
    </row>
    <row r="1080" customFormat="false" ht="12.75" hidden="false" customHeight="false" outlineLevel="0" collapsed="false">
      <c r="G1080" s="1"/>
      <c r="H1080" s="1"/>
    </row>
    <row r="1081" customFormat="false" ht="12.75" hidden="false" customHeight="false" outlineLevel="0" collapsed="false">
      <c r="G1081" s="1"/>
      <c r="H1081" s="1"/>
    </row>
    <row r="1082" customFormat="false" ht="12.75" hidden="false" customHeight="false" outlineLevel="0" collapsed="false">
      <c r="G1082" s="1"/>
      <c r="H1082" s="1"/>
    </row>
    <row r="1083" customFormat="false" ht="12.75" hidden="false" customHeight="false" outlineLevel="0" collapsed="false">
      <c r="G1083" s="1"/>
      <c r="H1083" s="1"/>
    </row>
    <row r="1084" customFormat="false" ht="12.75" hidden="false" customHeight="false" outlineLevel="0" collapsed="false">
      <c r="G1084" s="1"/>
      <c r="H1084" s="1"/>
    </row>
    <row r="1085" customFormat="false" ht="12.75" hidden="false" customHeight="false" outlineLevel="0" collapsed="false">
      <c r="G1085" s="1"/>
      <c r="H1085" s="1"/>
    </row>
    <row r="1086" customFormat="false" ht="12.75" hidden="false" customHeight="false" outlineLevel="0" collapsed="false">
      <c r="G1086" s="1"/>
      <c r="H1086" s="1"/>
    </row>
    <row r="1087" customFormat="false" ht="12.75" hidden="false" customHeight="false" outlineLevel="0" collapsed="false">
      <c r="G1087" s="1"/>
      <c r="H1087" s="1"/>
    </row>
    <row r="1088" customFormat="false" ht="12.75" hidden="false" customHeight="false" outlineLevel="0" collapsed="false">
      <c r="G1088" s="1"/>
      <c r="H1088" s="1"/>
    </row>
    <row r="1089" customFormat="false" ht="12.75" hidden="false" customHeight="false" outlineLevel="0" collapsed="false">
      <c r="G1089" s="1"/>
      <c r="H1089" s="1"/>
    </row>
    <row r="1090" customFormat="false" ht="12.75" hidden="false" customHeight="false" outlineLevel="0" collapsed="false">
      <c r="G1090" s="1"/>
      <c r="H1090" s="1"/>
    </row>
    <row r="1091" customFormat="false" ht="12.75" hidden="false" customHeight="false" outlineLevel="0" collapsed="false">
      <c r="G1091" s="1"/>
      <c r="H1091" s="1"/>
    </row>
    <row r="1092" customFormat="false" ht="12.75" hidden="false" customHeight="false" outlineLevel="0" collapsed="false">
      <c r="G1092" s="1"/>
      <c r="H1092" s="1"/>
    </row>
    <row r="1093" customFormat="false" ht="12.75" hidden="false" customHeight="false" outlineLevel="0" collapsed="false">
      <c r="G1093" s="1"/>
      <c r="H1093" s="1"/>
    </row>
    <row r="1094" customFormat="false" ht="12.75" hidden="false" customHeight="false" outlineLevel="0" collapsed="false">
      <c r="G1094" s="1"/>
      <c r="H1094" s="1"/>
    </row>
    <row r="1095" customFormat="false" ht="12.75" hidden="false" customHeight="false" outlineLevel="0" collapsed="false">
      <c r="G1095" s="1"/>
      <c r="H1095" s="1"/>
    </row>
    <row r="1096" customFormat="false" ht="12.75" hidden="false" customHeight="false" outlineLevel="0" collapsed="false">
      <c r="G1096" s="1"/>
      <c r="H1096" s="1"/>
    </row>
    <row r="1097" customFormat="false" ht="12.75" hidden="false" customHeight="false" outlineLevel="0" collapsed="false">
      <c r="G1097" s="1"/>
      <c r="H1097" s="1"/>
    </row>
    <row r="1098" customFormat="false" ht="12.75" hidden="false" customHeight="false" outlineLevel="0" collapsed="false">
      <c r="G1098" s="1"/>
      <c r="H1098" s="1"/>
    </row>
    <row r="1099" customFormat="false" ht="12.75" hidden="false" customHeight="false" outlineLevel="0" collapsed="false">
      <c r="G1099" s="1"/>
      <c r="H1099" s="1"/>
    </row>
    <row r="1100" customFormat="false" ht="12.75" hidden="false" customHeight="false" outlineLevel="0" collapsed="false">
      <c r="G1100" s="1"/>
      <c r="H1100" s="1"/>
    </row>
    <row r="1101" customFormat="false" ht="12.75" hidden="false" customHeight="false" outlineLevel="0" collapsed="false">
      <c r="G1101" s="1"/>
      <c r="H1101" s="1"/>
    </row>
    <row r="1102" customFormat="false" ht="12.75" hidden="false" customHeight="false" outlineLevel="0" collapsed="false">
      <c r="G1102" s="1"/>
      <c r="H1102" s="1"/>
    </row>
    <row r="1103" customFormat="false" ht="12.75" hidden="false" customHeight="false" outlineLevel="0" collapsed="false">
      <c r="G1103" s="1"/>
      <c r="H1103" s="1"/>
    </row>
    <row r="1104" customFormat="false" ht="12.75" hidden="false" customHeight="false" outlineLevel="0" collapsed="false">
      <c r="G1104" s="1"/>
      <c r="H1104" s="1"/>
    </row>
    <row r="1105" customFormat="false" ht="12.75" hidden="false" customHeight="false" outlineLevel="0" collapsed="false">
      <c r="G1105" s="1"/>
      <c r="H1105" s="1"/>
    </row>
    <row r="1106" customFormat="false" ht="12.75" hidden="false" customHeight="false" outlineLevel="0" collapsed="false">
      <c r="G1106" s="1"/>
      <c r="H1106" s="1"/>
    </row>
    <row r="1107" customFormat="false" ht="12.75" hidden="false" customHeight="false" outlineLevel="0" collapsed="false">
      <c r="G1107" s="1"/>
      <c r="H1107" s="1"/>
    </row>
    <row r="1108" customFormat="false" ht="12.75" hidden="false" customHeight="false" outlineLevel="0" collapsed="false">
      <c r="G1108" s="1"/>
      <c r="H1108" s="1"/>
    </row>
    <row r="1109" customFormat="false" ht="12.75" hidden="false" customHeight="false" outlineLevel="0" collapsed="false">
      <c r="G1109" s="1"/>
      <c r="H1109" s="1"/>
    </row>
    <row r="1110" customFormat="false" ht="12.75" hidden="false" customHeight="false" outlineLevel="0" collapsed="false">
      <c r="G1110" s="1"/>
      <c r="H1110" s="1"/>
    </row>
    <row r="1111" customFormat="false" ht="12.75" hidden="false" customHeight="false" outlineLevel="0" collapsed="false">
      <c r="G1111" s="1"/>
      <c r="H1111" s="1"/>
    </row>
    <row r="1112" customFormat="false" ht="12.75" hidden="false" customHeight="false" outlineLevel="0" collapsed="false">
      <c r="G1112" s="1"/>
      <c r="H1112" s="1"/>
    </row>
    <row r="1113" customFormat="false" ht="12.75" hidden="false" customHeight="false" outlineLevel="0" collapsed="false">
      <c r="G1113" s="1"/>
      <c r="H1113" s="1"/>
    </row>
    <row r="1114" customFormat="false" ht="12.75" hidden="false" customHeight="false" outlineLevel="0" collapsed="false">
      <c r="G1114" s="1"/>
      <c r="H1114" s="1"/>
    </row>
    <row r="1115" customFormat="false" ht="12.75" hidden="false" customHeight="false" outlineLevel="0" collapsed="false">
      <c r="G1115" s="1"/>
      <c r="H1115" s="1"/>
    </row>
    <row r="1116" customFormat="false" ht="12.75" hidden="false" customHeight="false" outlineLevel="0" collapsed="false">
      <c r="G1116" s="1"/>
      <c r="H1116" s="1"/>
    </row>
    <row r="1117" customFormat="false" ht="12.75" hidden="false" customHeight="false" outlineLevel="0" collapsed="false">
      <c r="G1117" s="1"/>
      <c r="H1117" s="1"/>
    </row>
    <row r="1118" customFormat="false" ht="12.75" hidden="false" customHeight="false" outlineLevel="0" collapsed="false">
      <c r="G1118" s="1"/>
      <c r="H1118" s="1"/>
    </row>
    <row r="1119" customFormat="false" ht="12.75" hidden="false" customHeight="false" outlineLevel="0" collapsed="false">
      <c r="G1119" s="1"/>
      <c r="H1119" s="1"/>
    </row>
    <row r="1120" customFormat="false" ht="12.75" hidden="false" customHeight="false" outlineLevel="0" collapsed="false">
      <c r="G1120" s="1"/>
      <c r="H1120" s="1"/>
    </row>
    <row r="1121" customFormat="false" ht="12.75" hidden="false" customHeight="false" outlineLevel="0" collapsed="false">
      <c r="G1121" s="1"/>
      <c r="H1121" s="1"/>
    </row>
    <row r="1122" customFormat="false" ht="12.75" hidden="false" customHeight="false" outlineLevel="0" collapsed="false">
      <c r="G1122" s="1"/>
      <c r="H1122" s="1"/>
    </row>
    <row r="1123" customFormat="false" ht="12.75" hidden="false" customHeight="false" outlineLevel="0" collapsed="false">
      <c r="G1123" s="1"/>
      <c r="H1123" s="1"/>
    </row>
    <row r="1124" customFormat="false" ht="12.75" hidden="false" customHeight="false" outlineLevel="0" collapsed="false">
      <c r="G1124" s="1"/>
      <c r="H1124" s="1"/>
    </row>
    <row r="1125" customFormat="false" ht="12.75" hidden="false" customHeight="false" outlineLevel="0" collapsed="false">
      <c r="G1125" s="1"/>
      <c r="H1125" s="1"/>
    </row>
    <row r="1126" customFormat="false" ht="12.75" hidden="false" customHeight="false" outlineLevel="0" collapsed="false">
      <c r="G1126" s="1"/>
      <c r="H1126" s="1"/>
    </row>
    <row r="1127" customFormat="false" ht="12.75" hidden="false" customHeight="false" outlineLevel="0" collapsed="false">
      <c r="G1127" s="1"/>
      <c r="H1127" s="1"/>
    </row>
    <row r="1128" customFormat="false" ht="12.75" hidden="false" customHeight="false" outlineLevel="0" collapsed="false">
      <c r="G1128" s="1"/>
      <c r="H1128" s="1"/>
    </row>
    <row r="1129" customFormat="false" ht="12.75" hidden="false" customHeight="false" outlineLevel="0" collapsed="false">
      <c r="G1129" s="1"/>
      <c r="H1129" s="1"/>
    </row>
    <row r="1130" customFormat="false" ht="12.75" hidden="false" customHeight="false" outlineLevel="0" collapsed="false">
      <c r="G1130" s="1"/>
      <c r="H1130" s="1"/>
    </row>
    <row r="1131" customFormat="false" ht="12.75" hidden="false" customHeight="false" outlineLevel="0" collapsed="false">
      <c r="G1131" s="1"/>
      <c r="H1131" s="1"/>
    </row>
    <row r="1132" customFormat="false" ht="12.75" hidden="false" customHeight="false" outlineLevel="0" collapsed="false">
      <c r="G1132" s="1"/>
      <c r="H1132" s="1"/>
    </row>
    <row r="1133" customFormat="false" ht="12.75" hidden="false" customHeight="false" outlineLevel="0" collapsed="false">
      <c r="G1133" s="1"/>
      <c r="H1133" s="1"/>
    </row>
    <row r="1134" customFormat="false" ht="12.75" hidden="false" customHeight="false" outlineLevel="0" collapsed="false">
      <c r="G1134" s="1"/>
      <c r="H1134" s="1"/>
    </row>
    <row r="1135" customFormat="false" ht="12.75" hidden="false" customHeight="false" outlineLevel="0" collapsed="false">
      <c r="G1135" s="1"/>
      <c r="H1135" s="1"/>
    </row>
    <row r="1136" customFormat="false" ht="12.75" hidden="false" customHeight="false" outlineLevel="0" collapsed="false">
      <c r="G1136" s="1"/>
      <c r="H1136" s="1"/>
    </row>
    <row r="1137" customFormat="false" ht="12.75" hidden="false" customHeight="false" outlineLevel="0" collapsed="false">
      <c r="G1137" s="1"/>
      <c r="H1137" s="1"/>
    </row>
    <row r="1138" customFormat="false" ht="12.75" hidden="false" customHeight="false" outlineLevel="0" collapsed="false">
      <c r="G1138" s="1"/>
      <c r="H1138" s="1"/>
    </row>
    <row r="1139" customFormat="false" ht="12.75" hidden="false" customHeight="false" outlineLevel="0" collapsed="false">
      <c r="G1139" s="1"/>
      <c r="H1139" s="1"/>
    </row>
    <row r="1140" customFormat="false" ht="12.75" hidden="false" customHeight="false" outlineLevel="0" collapsed="false">
      <c r="G1140" s="1"/>
      <c r="H1140" s="1"/>
    </row>
    <row r="1141" customFormat="false" ht="12.75" hidden="false" customHeight="false" outlineLevel="0" collapsed="false">
      <c r="G1141" s="1"/>
      <c r="H1141" s="1"/>
    </row>
    <row r="1142" customFormat="false" ht="12.75" hidden="false" customHeight="false" outlineLevel="0" collapsed="false">
      <c r="G1142" s="1"/>
      <c r="H1142" s="1"/>
    </row>
    <row r="1143" customFormat="false" ht="12.75" hidden="false" customHeight="false" outlineLevel="0" collapsed="false">
      <c r="G1143" s="1"/>
      <c r="H1143" s="1"/>
    </row>
    <row r="1144" customFormat="false" ht="12.75" hidden="false" customHeight="false" outlineLevel="0" collapsed="false">
      <c r="G1144" s="1"/>
      <c r="H1144" s="1"/>
    </row>
    <row r="1145" customFormat="false" ht="12.75" hidden="false" customHeight="false" outlineLevel="0" collapsed="false">
      <c r="G1145" s="1"/>
      <c r="H1145" s="1"/>
    </row>
    <row r="1146" customFormat="false" ht="12.75" hidden="false" customHeight="false" outlineLevel="0" collapsed="false">
      <c r="G1146" s="1"/>
      <c r="H1146" s="1"/>
    </row>
    <row r="1147" customFormat="false" ht="12.75" hidden="false" customHeight="false" outlineLevel="0" collapsed="false">
      <c r="G1147" s="1"/>
      <c r="H1147" s="1"/>
    </row>
    <row r="1148" customFormat="false" ht="12.75" hidden="false" customHeight="false" outlineLevel="0" collapsed="false">
      <c r="G1148" s="1"/>
      <c r="H1148" s="1"/>
    </row>
    <row r="1149" customFormat="false" ht="12.75" hidden="false" customHeight="false" outlineLevel="0" collapsed="false">
      <c r="G1149" s="1"/>
      <c r="H1149" s="1"/>
    </row>
    <row r="1150" customFormat="false" ht="12.75" hidden="false" customHeight="false" outlineLevel="0" collapsed="false">
      <c r="G1150" s="1"/>
      <c r="H1150" s="1"/>
    </row>
    <row r="1151" customFormat="false" ht="12.75" hidden="false" customHeight="false" outlineLevel="0" collapsed="false">
      <c r="G1151" s="1"/>
      <c r="H1151" s="1"/>
    </row>
    <row r="1152" customFormat="false" ht="12.75" hidden="false" customHeight="false" outlineLevel="0" collapsed="false">
      <c r="G1152" s="1"/>
      <c r="H1152" s="1"/>
    </row>
    <row r="1153" customFormat="false" ht="12.75" hidden="false" customHeight="false" outlineLevel="0" collapsed="false">
      <c r="G1153" s="1"/>
      <c r="H1153" s="1"/>
    </row>
    <row r="1154" customFormat="false" ht="12.75" hidden="false" customHeight="false" outlineLevel="0" collapsed="false">
      <c r="G1154" s="1"/>
      <c r="H1154" s="1"/>
    </row>
    <row r="1155" customFormat="false" ht="12.75" hidden="false" customHeight="false" outlineLevel="0" collapsed="false">
      <c r="G1155" s="1"/>
      <c r="H1155" s="1"/>
    </row>
    <row r="1156" customFormat="false" ht="12.75" hidden="false" customHeight="false" outlineLevel="0" collapsed="false">
      <c r="G1156" s="1"/>
      <c r="H1156" s="1"/>
    </row>
    <row r="1157" customFormat="false" ht="12.75" hidden="false" customHeight="false" outlineLevel="0" collapsed="false">
      <c r="G1157" s="1"/>
      <c r="H1157" s="1"/>
    </row>
    <row r="1158" customFormat="false" ht="12.75" hidden="false" customHeight="false" outlineLevel="0" collapsed="false">
      <c r="G1158" s="1"/>
      <c r="H1158" s="1"/>
    </row>
    <row r="1159" customFormat="false" ht="12.75" hidden="false" customHeight="false" outlineLevel="0" collapsed="false">
      <c r="G1159" s="1"/>
      <c r="H1159" s="1"/>
    </row>
    <row r="1160" customFormat="false" ht="12.75" hidden="false" customHeight="false" outlineLevel="0" collapsed="false">
      <c r="G1160" s="1"/>
      <c r="H1160" s="1"/>
    </row>
    <row r="1161" customFormat="false" ht="12.75" hidden="false" customHeight="false" outlineLevel="0" collapsed="false">
      <c r="G1161" s="1"/>
      <c r="H1161" s="1"/>
    </row>
    <row r="1162" customFormat="false" ht="12.75" hidden="false" customHeight="false" outlineLevel="0" collapsed="false">
      <c r="G1162" s="1"/>
      <c r="H1162" s="1"/>
    </row>
    <row r="1163" customFormat="false" ht="12.75" hidden="false" customHeight="false" outlineLevel="0" collapsed="false">
      <c r="G1163" s="1"/>
      <c r="H1163" s="1"/>
    </row>
    <row r="1164" customFormat="false" ht="12.75" hidden="false" customHeight="false" outlineLevel="0" collapsed="false">
      <c r="G1164" s="1"/>
      <c r="H1164" s="1"/>
    </row>
    <row r="1165" customFormat="false" ht="12.75" hidden="false" customHeight="false" outlineLevel="0" collapsed="false">
      <c r="G1165" s="1"/>
      <c r="H1165" s="1"/>
    </row>
    <row r="1166" customFormat="false" ht="12.75" hidden="false" customHeight="false" outlineLevel="0" collapsed="false">
      <c r="G1166" s="1"/>
      <c r="H1166" s="1"/>
    </row>
    <row r="1167" customFormat="false" ht="12.75" hidden="false" customHeight="false" outlineLevel="0" collapsed="false">
      <c r="G1167" s="1"/>
      <c r="H1167" s="1"/>
    </row>
    <row r="1168" customFormat="false" ht="12.75" hidden="false" customHeight="false" outlineLevel="0" collapsed="false">
      <c r="G1168" s="1"/>
      <c r="H1168" s="1"/>
    </row>
    <row r="1169" customFormat="false" ht="12.75" hidden="false" customHeight="false" outlineLevel="0" collapsed="false">
      <c r="G1169" s="1"/>
      <c r="H1169" s="1"/>
    </row>
    <row r="1170" customFormat="false" ht="12.75" hidden="false" customHeight="false" outlineLevel="0" collapsed="false">
      <c r="G1170" s="1"/>
      <c r="H1170" s="1"/>
    </row>
    <row r="1171" customFormat="false" ht="12.75" hidden="false" customHeight="false" outlineLevel="0" collapsed="false">
      <c r="G1171" s="1"/>
      <c r="H1171" s="1"/>
    </row>
    <row r="1172" customFormat="false" ht="12.75" hidden="false" customHeight="false" outlineLevel="0" collapsed="false">
      <c r="G1172" s="1"/>
      <c r="H1172" s="1"/>
    </row>
    <row r="1173" customFormat="false" ht="12.75" hidden="false" customHeight="false" outlineLevel="0" collapsed="false">
      <c r="G1173" s="1"/>
      <c r="H1173" s="1"/>
    </row>
    <row r="1174" customFormat="false" ht="12.75" hidden="false" customHeight="false" outlineLevel="0" collapsed="false">
      <c r="G1174" s="1"/>
      <c r="H1174" s="1"/>
    </row>
    <row r="1175" customFormat="false" ht="12.75" hidden="false" customHeight="false" outlineLevel="0" collapsed="false">
      <c r="G1175" s="1"/>
      <c r="H1175" s="1"/>
    </row>
    <row r="1176" customFormat="false" ht="12.75" hidden="false" customHeight="false" outlineLevel="0" collapsed="false">
      <c r="G1176" s="1"/>
      <c r="H1176" s="1"/>
    </row>
    <row r="1177" customFormat="false" ht="12.75" hidden="false" customHeight="false" outlineLevel="0" collapsed="false">
      <c r="G1177" s="1"/>
      <c r="H1177" s="1"/>
    </row>
    <row r="1178" customFormat="false" ht="12.75" hidden="false" customHeight="false" outlineLevel="0" collapsed="false">
      <c r="G1178" s="1"/>
      <c r="H1178" s="1"/>
    </row>
    <row r="1179" customFormat="false" ht="12.75" hidden="false" customHeight="false" outlineLevel="0" collapsed="false">
      <c r="G1179" s="1"/>
      <c r="H1179" s="1"/>
    </row>
    <row r="1180" customFormat="false" ht="12.75" hidden="false" customHeight="false" outlineLevel="0" collapsed="false">
      <c r="G1180" s="1"/>
      <c r="H1180" s="1"/>
    </row>
    <row r="1181" customFormat="false" ht="12.75" hidden="false" customHeight="false" outlineLevel="0" collapsed="false">
      <c r="G1181" s="1"/>
      <c r="H1181" s="1"/>
    </row>
    <row r="1182" customFormat="false" ht="12.75" hidden="false" customHeight="false" outlineLevel="0" collapsed="false">
      <c r="G1182" s="1"/>
      <c r="H1182" s="1"/>
    </row>
    <row r="1183" customFormat="false" ht="12.75" hidden="false" customHeight="false" outlineLevel="0" collapsed="false">
      <c r="G1183" s="1"/>
      <c r="H1183" s="1"/>
    </row>
    <row r="1184" customFormat="false" ht="12.75" hidden="false" customHeight="false" outlineLevel="0" collapsed="false">
      <c r="G1184" s="1"/>
      <c r="H1184" s="1"/>
    </row>
    <row r="1185" customFormat="false" ht="12.75" hidden="false" customHeight="false" outlineLevel="0" collapsed="false">
      <c r="G1185" s="1"/>
      <c r="H1185" s="1"/>
    </row>
    <row r="1186" customFormat="false" ht="12.75" hidden="false" customHeight="false" outlineLevel="0" collapsed="false">
      <c r="G1186" s="1"/>
      <c r="H1186" s="1"/>
    </row>
    <row r="1187" customFormat="false" ht="12.75" hidden="false" customHeight="false" outlineLevel="0" collapsed="false">
      <c r="G1187" s="1"/>
      <c r="H1187" s="1"/>
    </row>
    <row r="1188" customFormat="false" ht="12.75" hidden="false" customHeight="false" outlineLevel="0" collapsed="false">
      <c r="G1188" s="1"/>
      <c r="H1188" s="1"/>
    </row>
    <row r="1189" customFormat="false" ht="12.75" hidden="false" customHeight="false" outlineLevel="0" collapsed="false">
      <c r="G1189" s="1"/>
      <c r="H1189" s="1"/>
    </row>
    <row r="1190" customFormat="false" ht="12.75" hidden="false" customHeight="false" outlineLevel="0" collapsed="false">
      <c r="G1190" s="1"/>
      <c r="H1190" s="1"/>
    </row>
    <row r="1191" customFormat="false" ht="12.75" hidden="false" customHeight="false" outlineLevel="0" collapsed="false">
      <c r="G1191" s="1"/>
      <c r="H1191" s="1"/>
    </row>
    <row r="1192" customFormat="false" ht="12.75" hidden="false" customHeight="false" outlineLevel="0" collapsed="false">
      <c r="G1192" s="1"/>
      <c r="H1192" s="1"/>
    </row>
    <row r="1193" customFormat="false" ht="12.75" hidden="false" customHeight="false" outlineLevel="0" collapsed="false">
      <c r="G1193" s="1"/>
      <c r="H1193" s="1"/>
    </row>
    <row r="1194" customFormat="false" ht="12.75" hidden="false" customHeight="false" outlineLevel="0" collapsed="false">
      <c r="G1194" s="1"/>
      <c r="H1194" s="1"/>
    </row>
    <row r="1195" customFormat="false" ht="12.75" hidden="false" customHeight="false" outlineLevel="0" collapsed="false">
      <c r="G1195" s="1"/>
      <c r="H1195" s="1"/>
    </row>
    <row r="1196" customFormat="false" ht="12.75" hidden="false" customHeight="false" outlineLevel="0" collapsed="false">
      <c r="G1196" s="1"/>
      <c r="H1196" s="1"/>
    </row>
    <row r="1197" customFormat="false" ht="12.75" hidden="false" customHeight="false" outlineLevel="0" collapsed="false">
      <c r="G1197" s="1"/>
      <c r="H1197" s="1"/>
    </row>
    <row r="1198" customFormat="false" ht="12.75" hidden="false" customHeight="false" outlineLevel="0" collapsed="false">
      <c r="G1198" s="1"/>
      <c r="H1198" s="1"/>
    </row>
    <row r="1199" customFormat="false" ht="12.75" hidden="false" customHeight="false" outlineLevel="0" collapsed="false">
      <c r="G1199" s="1"/>
      <c r="H1199" s="1"/>
    </row>
    <row r="1200" customFormat="false" ht="12.75" hidden="false" customHeight="false" outlineLevel="0" collapsed="false">
      <c r="G1200" s="1"/>
      <c r="H1200" s="1"/>
    </row>
    <row r="1201" customFormat="false" ht="12.75" hidden="false" customHeight="false" outlineLevel="0" collapsed="false">
      <c r="G1201" s="1"/>
      <c r="H1201" s="1"/>
    </row>
    <row r="1202" customFormat="false" ht="12.75" hidden="false" customHeight="false" outlineLevel="0" collapsed="false">
      <c r="G1202" s="1"/>
      <c r="H1202" s="1"/>
    </row>
    <row r="1203" customFormat="false" ht="12.75" hidden="false" customHeight="false" outlineLevel="0" collapsed="false">
      <c r="G1203" s="1"/>
      <c r="H1203" s="1"/>
    </row>
    <row r="1204" customFormat="false" ht="12.75" hidden="false" customHeight="false" outlineLevel="0" collapsed="false">
      <c r="G1204" s="1"/>
      <c r="H1204" s="1"/>
    </row>
    <row r="1205" customFormat="false" ht="12.75" hidden="false" customHeight="false" outlineLevel="0" collapsed="false">
      <c r="G1205" s="1"/>
      <c r="H1205" s="1"/>
    </row>
    <row r="1206" customFormat="false" ht="12.75" hidden="false" customHeight="false" outlineLevel="0" collapsed="false">
      <c r="G1206" s="1"/>
      <c r="H1206" s="1"/>
    </row>
    <row r="1207" customFormat="false" ht="12.75" hidden="false" customHeight="false" outlineLevel="0" collapsed="false">
      <c r="G1207" s="1"/>
      <c r="H1207" s="1"/>
    </row>
    <row r="1208" customFormat="false" ht="12.75" hidden="false" customHeight="false" outlineLevel="0" collapsed="false">
      <c r="G1208" s="1"/>
      <c r="H1208" s="1"/>
    </row>
    <row r="1209" customFormat="false" ht="12.75" hidden="false" customHeight="false" outlineLevel="0" collapsed="false">
      <c r="G1209" s="1"/>
      <c r="H1209" s="1"/>
    </row>
    <row r="1210" customFormat="false" ht="12.75" hidden="false" customHeight="false" outlineLevel="0" collapsed="false">
      <c r="G1210" s="1"/>
      <c r="H1210" s="1"/>
    </row>
    <row r="1211" customFormat="false" ht="12.75" hidden="false" customHeight="false" outlineLevel="0" collapsed="false">
      <c r="G1211" s="1"/>
      <c r="H1211" s="1"/>
    </row>
    <row r="1212" customFormat="false" ht="12.75" hidden="false" customHeight="false" outlineLevel="0" collapsed="false">
      <c r="G1212" s="1"/>
      <c r="H1212" s="1"/>
    </row>
    <row r="1213" customFormat="false" ht="12.75" hidden="false" customHeight="false" outlineLevel="0" collapsed="false">
      <c r="G1213" s="1"/>
      <c r="H1213" s="1"/>
    </row>
    <row r="1214" customFormat="false" ht="12.75" hidden="false" customHeight="false" outlineLevel="0" collapsed="false">
      <c r="G1214" s="1"/>
      <c r="H1214" s="1"/>
    </row>
    <row r="1215" customFormat="false" ht="12.75" hidden="false" customHeight="false" outlineLevel="0" collapsed="false">
      <c r="G1215" s="1"/>
      <c r="H1215" s="1"/>
    </row>
    <row r="1216" customFormat="false" ht="12.75" hidden="false" customHeight="false" outlineLevel="0" collapsed="false">
      <c r="G1216" s="1"/>
      <c r="H1216" s="1"/>
    </row>
    <row r="1217" customFormat="false" ht="12.75" hidden="false" customHeight="false" outlineLevel="0" collapsed="false">
      <c r="G1217" s="1"/>
      <c r="H1217" s="1"/>
    </row>
    <row r="1218" customFormat="false" ht="12.75" hidden="false" customHeight="false" outlineLevel="0" collapsed="false">
      <c r="G1218" s="1"/>
      <c r="H1218" s="1"/>
    </row>
    <row r="1219" customFormat="false" ht="12.75" hidden="false" customHeight="false" outlineLevel="0" collapsed="false">
      <c r="G1219" s="1"/>
      <c r="H1219" s="1"/>
    </row>
    <row r="1220" customFormat="false" ht="12.75" hidden="false" customHeight="false" outlineLevel="0" collapsed="false">
      <c r="G1220" s="1"/>
      <c r="H1220" s="1"/>
    </row>
    <row r="1221" customFormat="false" ht="12.75" hidden="false" customHeight="false" outlineLevel="0" collapsed="false">
      <c r="G1221" s="1"/>
      <c r="H1221" s="1"/>
    </row>
    <row r="1222" customFormat="false" ht="12.75" hidden="false" customHeight="false" outlineLevel="0" collapsed="false">
      <c r="G1222" s="1"/>
      <c r="H1222" s="1"/>
    </row>
    <row r="1223" customFormat="false" ht="12.75" hidden="false" customHeight="false" outlineLevel="0" collapsed="false">
      <c r="G1223" s="1"/>
      <c r="H1223" s="1"/>
    </row>
    <row r="1224" customFormat="false" ht="12.75" hidden="false" customHeight="false" outlineLevel="0" collapsed="false">
      <c r="G1224" s="1"/>
      <c r="H1224" s="1"/>
    </row>
    <row r="1225" customFormat="false" ht="12.75" hidden="false" customHeight="false" outlineLevel="0" collapsed="false">
      <c r="G1225" s="1"/>
      <c r="H1225" s="1"/>
    </row>
    <row r="1226" customFormat="false" ht="12.75" hidden="false" customHeight="false" outlineLevel="0" collapsed="false">
      <c r="G1226" s="1"/>
      <c r="H1226" s="1"/>
    </row>
    <row r="1227" customFormat="false" ht="12.75" hidden="false" customHeight="false" outlineLevel="0" collapsed="false">
      <c r="G1227" s="1"/>
      <c r="H1227" s="1"/>
    </row>
    <row r="1228" customFormat="false" ht="12.75" hidden="false" customHeight="false" outlineLevel="0" collapsed="false">
      <c r="G1228" s="1"/>
      <c r="H1228" s="1"/>
    </row>
    <row r="1229" customFormat="false" ht="12.75" hidden="false" customHeight="false" outlineLevel="0" collapsed="false">
      <c r="G1229" s="1"/>
      <c r="H1229" s="1"/>
    </row>
    <row r="1230" customFormat="false" ht="12.75" hidden="false" customHeight="false" outlineLevel="0" collapsed="false">
      <c r="G1230" s="1"/>
      <c r="H1230" s="1"/>
    </row>
    <row r="1231" customFormat="false" ht="12.75" hidden="false" customHeight="false" outlineLevel="0" collapsed="false">
      <c r="G1231" s="1"/>
      <c r="H1231" s="1"/>
    </row>
    <row r="1232" customFormat="false" ht="12.75" hidden="false" customHeight="false" outlineLevel="0" collapsed="false">
      <c r="G1232" s="1"/>
      <c r="H1232" s="1"/>
    </row>
    <row r="1233" customFormat="false" ht="12.75" hidden="false" customHeight="false" outlineLevel="0" collapsed="false">
      <c r="G1233" s="1"/>
      <c r="H1233" s="1"/>
    </row>
    <row r="1234" customFormat="false" ht="12.75" hidden="false" customHeight="false" outlineLevel="0" collapsed="false">
      <c r="G1234" s="1"/>
      <c r="H1234" s="1"/>
    </row>
    <row r="1235" customFormat="false" ht="12.75" hidden="false" customHeight="false" outlineLevel="0" collapsed="false">
      <c r="G1235" s="1"/>
      <c r="H1235" s="1"/>
    </row>
    <row r="1236" customFormat="false" ht="12.75" hidden="false" customHeight="false" outlineLevel="0" collapsed="false">
      <c r="G1236" s="1"/>
      <c r="H1236" s="1"/>
    </row>
    <row r="1237" customFormat="false" ht="12.75" hidden="false" customHeight="false" outlineLevel="0" collapsed="false">
      <c r="G1237" s="1"/>
      <c r="H1237" s="1"/>
    </row>
    <row r="1238" customFormat="false" ht="12.75" hidden="false" customHeight="false" outlineLevel="0" collapsed="false">
      <c r="G1238" s="1"/>
      <c r="H1238" s="1"/>
    </row>
    <row r="1239" customFormat="false" ht="12.75" hidden="false" customHeight="false" outlineLevel="0" collapsed="false">
      <c r="G1239" s="1"/>
      <c r="H1239" s="1"/>
    </row>
    <row r="1240" customFormat="false" ht="12.75" hidden="false" customHeight="false" outlineLevel="0" collapsed="false">
      <c r="G1240" s="1"/>
      <c r="H1240" s="1"/>
    </row>
    <row r="1241" customFormat="false" ht="12.75" hidden="false" customHeight="false" outlineLevel="0" collapsed="false">
      <c r="G1241" s="1"/>
      <c r="H1241" s="1"/>
    </row>
    <row r="1242" customFormat="false" ht="12.75" hidden="false" customHeight="false" outlineLevel="0" collapsed="false">
      <c r="G1242" s="1"/>
      <c r="H1242" s="1"/>
    </row>
    <row r="1243" customFormat="false" ht="12.75" hidden="false" customHeight="false" outlineLevel="0" collapsed="false">
      <c r="G1243" s="1"/>
      <c r="H1243" s="1"/>
    </row>
    <row r="1244" customFormat="false" ht="12.75" hidden="false" customHeight="false" outlineLevel="0" collapsed="false">
      <c r="G1244" s="1"/>
      <c r="H1244" s="1"/>
    </row>
    <row r="1245" customFormat="false" ht="12.75" hidden="false" customHeight="false" outlineLevel="0" collapsed="false">
      <c r="G1245" s="1"/>
      <c r="H1245" s="1"/>
    </row>
    <row r="1246" customFormat="false" ht="12.75" hidden="false" customHeight="false" outlineLevel="0" collapsed="false">
      <c r="G1246" s="1"/>
      <c r="H1246" s="1"/>
    </row>
    <row r="1247" customFormat="false" ht="12.75" hidden="false" customHeight="false" outlineLevel="0" collapsed="false">
      <c r="G1247" s="1"/>
      <c r="H1247" s="1"/>
    </row>
    <row r="1248" customFormat="false" ht="12.75" hidden="false" customHeight="false" outlineLevel="0" collapsed="false">
      <c r="G1248" s="1"/>
      <c r="H1248" s="1"/>
    </row>
    <row r="1249" customFormat="false" ht="12.75" hidden="false" customHeight="false" outlineLevel="0" collapsed="false">
      <c r="G1249" s="1"/>
      <c r="H1249" s="1"/>
    </row>
    <row r="1250" customFormat="false" ht="12.75" hidden="false" customHeight="false" outlineLevel="0" collapsed="false">
      <c r="G1250" s="1"/>
      <c r="H1250" s="1"/>
    </row>
    <row r="1251" customFormat="false" ht="12.75" hidden="false" customHeight="false" outlineLevel="0" collapsed="false">
      <c r="G1251" s="1"/>
      <c r="H1251" s="1"/>
    </row>
    <row r="1252" customFormat="false" ht="12.75" hidden="false" customHeight="false" outlineLevel="0" collapsed="false">
      <c r="G1252" s="1"/>
      <c r="H1252" s="1"/>
    </row>
    <row r="1253" customFormat="false" ht="12.75" hidden="false" customHeight="false" outlineLevel="0" collapsed="false">
      <c r="G1253" s="1"/>
      <c r="H1253" s="1"/>
    </row>
    <row r="1254" customFormat="false" ht="12.75" hidden="false" customHeight="false" outlineLevel="0" collapsed="false">
      <c r="G1254" s="1"/>
      <c r="H1254" s="1"/>
    </row>
    <row r="1255" customFormat="false" ht="12.75" hidden="false" customHeight="false" outlineLevel="0" collapsed="false">
      <c r="G1255" s="1"/>
      <c r="H1255" s="1"/>
    </row>
    <row r="1256" customFormat="false" ht="12.75" hidden="false" customHeight="false" outlineLevel="0" collapsed="false">
      <c r="G1256" s="1"/>
      <c r="H1256" s="1"/>
    </row>
    <row r="1257" customFormat="false" ht="12.75" hidden="false" customHeight="false" outlineLevel="0" collapsed="false">
      <c r="G1257" s="1"/>
      <c r="H1257" s="1"/>
    </row>
    <row r="1258" customFormat="false" ht="12.75" hidden="false" customHeight="false" outlineLevel="0" collapsed="false">
      <c r="G1258" s="1"/>
      <c r="H1258" s="1"/>
    </row>
    <row r="1259" customFormat="false" ht="12.75" hidden="false" customHeight="false" outlineLevel="0" collapsed="false">
      <c r="G1259" s="1"/>
      <c r="H1259" s="1"/>
    </row>
    <row r="1260" customFormat="false" ht="12.75" hidden="false" customHeight="false" outlineLevel="0" collapsed="false">
      <c r="G1260" s="1"/>
      <c r="H1260" s="1"/>
    </row>
    <row r="1261" customFormat="false" ht="12.75" hidden="false" customHeight="false" outlineLevel="0" collapsed="false">
      <c r="G1261" s="1"/>
      <c r="H1261" s="1"/>
    </row>
    <row r="1262" customFormat="false" ht="12.75" hidden="false" customHeight="false" outlineLevel="0" collapsed="false">
      <c r="G1262" s="1"/>
      <c r="H1262" s="1"/>
    </row>
    <row r="1263" customFormat="false" ht="12.75" hidden="false" customHeight="false" outlineLevel="0" collapsed="false">
      <c r="G1263" s="1"/>
      <c r="H1263" s="1"/>
    </row>
    <row r="1264" customFormat="false" ht="12.75" hidden="false" customHeight="false" outlineLevel="0" collapsed="false">
      <c r="G1264" s="1"/>
      <c r="H1264" s="1"/>
    </row>
    <row r="1265" customFormat="false" ht="12.75" hidden="false" customHeight="false" outlineLevel="0" collapsed="false">
      <c r="G1265" s="1"/>
      <c r="H1265" s="1"/>
    </row>
    <row r="1266" customFormat="false" ht="12.75" hidden="false" customHeight="false" outlineLevel="0" collapsed="false">
      <c r="G1266" s="1"/>
      <c r="H1266" s="1"/>
    </row>
    <row r="1267" customFormat="false" ht="12.75" hidden="false" customHeight="false" outlineLevel="0" collapsed="false">
      <c r="G1267" s="1"/>
      <c r="H1267" s="1"/>
    </row>
    <row r="1268" customFormat="false" ht="12.75" hidden="false" customHeight="false" outlineLevel="0" collapsed="false">
      <c r="G1268" s="1"/>
      <c r="H1268" s="1"/>
    </row>
    <row r="1269" customFormat="false" ht="12.75" hidden="false" customHeight="false" outlineLevel="0" collapsed="false">
      <c r="G1269" s="1"/>
      <c r="H1269" s="1"/>
    </row>
    <row r="1270" customFormat="false" ht="12.75" hidden="false" customHeight="false" outlineLevel="0" collapsed="false">
      <c r="G1270" s="1"/>
      <c r="H1270" s="1"/>
    </row>
    <row r="1271" customFormat="false" ht="12.75" hidden="false" customHeight="false" outlineLevel="0" collapsed="false">
      <c r="G1271" s="1"/>
      <c r="H1271" s="1"/>
    </row>
    <row r="1272" customFormat="false" ht="12.75" hidden="false" customHeight="false" outlineLevel="0" collapsed="false">
      <c r="G1272" s="1"/>
      <c r="H1272" s="1"/>
    </row>
    <row r="1273" customFormat="false" ht="12.75" hidden="false" customHeight="false" outlineLevel="0" collapsed="false">
      <c r="G1273" s="1"/>
      <c r="H1273" s="1"/>
    </row>
    <row r="1274" customFormat="false" ht="12.75" hidden="false" customHeight="false" outlineLevel="0" collapsed="false">
      <c r="G1274" s="1"/>
      <c r="H1274" s="1"/>
    </row>
    <row r="1275" customFormat="false" ht="12.75" hidden="false" customHeight="false" outlineLevel="0" collapsed="false">
      <c r="G1275" s="1"/>
      <c r="H1275" s="1"/>
    </row>
    <row r="1276" customFormat="false" ht="12.75" hidden="false" customHeight="false" outlineLevel="0" collapsed="false">
      <c r="G1276" s="1"/>
      <c r="H1276" s="1"/>
    </row>
    <row r="1277" customFormat="false" ht="12.75" hidden="false" customHeight="false" outlineLevel="0" collapsed="false">
      <c r="G1277" s="1"/>
      <c r="H1277" s="1"/>
    </row>
    <row r="1278" customFormat="false" ht="12.75" hidden="false" customHeight="false" outlineLevel="0" collapsed="false">
      <c r="G1278" s="1"/>
      <c r="H1278" s="1"/>
    </row>
    <row r="1279" customFormat="false" ht="12.75" hidden="false" customHeight="false" outlineLevel="0" collapsed="false">
      <c r="G1279" s="1"/>
      <c r="H1279" s="1"/>
    </row>
    <row r="1280" customFormat="false" ht="12.75" hidden="false" customHeight="false" outlineLevel="0" collapsed="false">
      <c r="G1280" s="1"/>
      <c r="H1280" s="1"/>
    </row>
    <row r="1281" customFormat="false" ht="12.75" hidden="false" customHeight="false" outlineLevel="0" collapsed="false">
      <c r="G1281" s="1"/>
      <c r="H1281" s="1"/>
    </row>
    <row r="1282" customFormat="false" ht="12.75" hidden="false" customHeight="false" outlineLevel="0" collapsed="false">
      <c r="G1282" s="1"/>
      <c r="H1282" s="1"/>
    </row>
    <row r="1283" customFormat="false" ht="12.75" hidden="false" customHeight="false" outlineLevel="0" collapsed="false">
      <c r="G1283" s="1"/>
      <c r="H1283" s="1"/>
    </row>
    <row r="1284" customFormat="false" ht="12.75" hidden="false" customHeight="false" outlineLevel="0" collapsed="false">
      <c r="G1284" s="1"/>
      <c r="H1284" s="1"/>
    </row>
    <row r="1285" customFormat="false" ht="12.75" hidden="false" customHeight="false" outlineLevel="0" collapsed="false">
      <c r="G1285" s="1"/>
      <c r="H1285" s="1"/>
    </row>
    <row r="1286" customFormat="false" ht="12.75" hidden="false" customHeight="false" outlineLevel="0" collapsed="false">
      <c r="G1286" s="1"/>
      <c r="H1286" s="1"/>
    </row>
    <row r="1287" customFormat="false" ht="12.75" hidden="false" customHeight="false" outlineLevel="0" collapsed="false">
      <c r="G1287" s="1"/>
      <c r="H1287" s="1"/>
    </row>
    <row r="1288" customFormat="false" ht="12.75" hidden="false" customHeight="false" outlineLevel="0" collapsed="false">
      <c r="G1288" s="1"/>
      <c r="H1288" s="1"/>
    </row>
    <row r="1289" customFormat="false" ht="12.75" hidden="false" customHeight="false" outlineLevel="0" collapsed="false">
      <c r="G1289" s="1"/>
      <c r="H1289" s="1"/>
    </row>
    <row r="1290" customFormat="false" ht="12.75" hidden="false" customHeight="false" outlineLevel="0" collapsed="false">
      <c r="G1290" s="1"/>
      <c r="H1290" s="1"/>
    </row>
    <row r="1291" customFormat="false" ht="12.75" hidden="false" customHeight="false" outlineLevel="0" collapsed="false">
      <c r="G1291" s="1"/>
      <c r="H1291" s="1"/>
    </row>
    <row r="1292" customFormat="false" ht="12.75" hidden="false" customHeight="false" outlineLevel="0" collapsed="false">
      <c r="G1292" s="1"/>
      <c r="H1292" s="1"/>
    </row>
    <row r="1293" customFormat="false" ht="12.75" hidden="false" customHeight="false" outlineLevel="0" collapsed="false">
      <c r="G1293" s="1"/>
      <c r="H1293" s="1"/>
    </row>
    <row r="1294" customFormat="false" ht="12.75" hidden="false" customHeight="false" outlineLevel="0" collapsed="false">
      <c r="G1294" s="1"/>
      <c r="H1294" s="1"/>
    </row>
    <row r="1295" customFormat="false" ht="12.75" hidden="false" customHeight="false" outlineLevel="0" collapsed="false">
      <c r="G1295" s="1"/>
      <c r="H1295" s="1"/>
    </row>
    <row r="1296" customFormat="false" ht="12.75" hidden="false" customHeight="false" outlineLevel="0" collapsed="false">
      <c r="G1296" s="1"/>
      <c r="H1296" s="1"/>
    </row>
    <row r="1297" customFormat="false" ht="12.75" hidden="false" customHeight="false" outlineLevel="0" collapsed="false">
      <c r="G1297" s="1"/>
      <c r="H1297" s="1"/>
    </row>
    <row r="1298" customFormat="false" ht="12.75" hidden="false" customHeight="false" outlineLevel="0" collapsed="false">
      <c r="G1298" s="1"/>
      <c r="H1298" s="1"/>
    </row>
    <row r="1299" customFormat="false" ht="12.75" hidden="false" customHeight="false" outlineLevel="0" collapsed="false">
      <c r="G1299" s="1"/>
      <c r="H1299" s="1"/>
    </row>
    <row r="1300" customFormat="false" ht="12.75" hidden="false" customHeight="false" outlineLevel="0" collapsed="false">
      <c r="G1300" s="1"/>
      <c r="H1300" s="1"/>
    </row>
    <row r="1301" customFormat="false" ht="12.75" hidden="false" customHeight="false" outlineLevel="0" collapsed="false">
      <c r="G1301" s="1"/>
      <c r="H1301" s="1"/>
    </row>
    <row r="1302" customFormat="false" ht="12.75" hidden="false" customHeight="false" outlineLevel="0" collapsed="false">
      <c r="G1302" s="1"/>
      <c r="H1302" s="1"/>
    </row>
    <row r="1303" customFormat="false" ht="12.75" hidden="false" customHeight="false" outlineLevel="0" collapsed="false">
      <c r="G1303" s="1"/>
      <c r="H1303" s="1"/>
    </row>
    <row r="1304" customFormat="false" ht="12.75" hidden="false" customHeight="false" outlineLevel="0" collapsed="false">
      <c r="G1304" s="1"/>
      <c r="H1304" s="1"/>
    </row>
    <row r="1305" customFormat="false" ht="12.75" hidden="false" customHeight="false" outlineLevel="0" collapsed="false">
      <c r="G1305" s="1"/>
      <c r="H1305" s="1"/>
    </row>
    <row r="1306" customFormat="false" ht="12.75" hidden="false" customHeight="false" outlineLevel="0" collapsed="false">
      <c r="G1306" s="1"/>
      <c r="H1306" s="1"/>
    </row>
    <row r="1307" customFormat="false" ht="12.75" hidden="false" customHeight="false" outlineLevel="0" collapsed="false">
      <c r="G1307" s="1"/>
      <c r="H1307" s="1"/>
    </row>
    <row r="1308" customFormat="false" ht="12.75" hidden="false" customHeight="false" outlineLevel="0" collapsed="false">
      <c r="G1308" s="1"/>
      <c r="H1308" s="1"/>
    </row>
    <row r="1309" customFormat="false" ht="12.75" hidden="false" customHeight="false" outlineLevel="0" collapsed="false">
      <c r="G1309" s="1"/>
      <c r="H1309" s="1"/>
    </row>
    <row r="1310" customFormat="false" ht="12.75" hidden="false" customHeight="false" outlineLevel="0" collapsed="false">
      <c r="G1310" s="1"/>
      <c r="H1310" s="1"/>
    </row>
    <row r="1311" customFormat="false" ht="12.75" hidden="false" customHeight="false" outlineLevel="0" collapsed="false">
      <c r="G1311" s="1"/>
      <c r="H1311" s="1"/>
    </row>
    <row r="1312" customFormat="false" ht="12.75" hidden="false" customHeight="false" outlineLevel="0" collapsed="false">
      <c r="G1312" s="1"/>
      <c r="H1312" s="1"/>
    </row>
    <row r="1313" customFormat="false" ht="12.75" hidden="false" customHeight="false" outlineLevel="0" collapsed="false">
      <c r="G1313" s="1"/>
      <c r="H1313" s="1"/>
    </row>
    <row r="1314" customFormat="false" ht="12.75" hidden="false" customHeight="false" outlineLevel="0" collapsed="false">
      <c r="G1314" s="1"/>
      <c r="H1314" s="1"/>
    </row>
    <row r="1315" customFormat="false" ht="12.75" hidden="false" customHeight="false" outlineLevel="0" collapsed="false">
      <c r="G1315" s="1"/>
      <c r="H1315" s="1"/>
    </row>
    <row r="1316" customFormat="false" ht="12.75" hidden="false" customHeight="false" outlineLevel="0" collapsed="false">
      <c r="G1316" s="1"/>
      <c r="H1316" s="1"/>
    </row>
    <row r="1317" customFormat="false" ht="12.75" hidden="false" customHeight="false" outlineLevel="0" collapsed="false">
      <c r="G1317" s="1"/>
      <c r="H1317" s="1"/>
    </row>
    <row r="1318" customFormat="false" ht="12.75" hidden="false" customHeight="false" outlineLevel="0" collapsed="false">
      <c r="G1318" s="1"/>
      <c r="H1318" s="1"/>
    </row>
    <row r="1319" customFormat="false" ht="12.75" hidden="false" customHeight="false" outlineLevel="0" collapsed="false">
      <c r="G1319" s="1"/>
      <c r="H1319" s="1"/>
    </row>
    <row r="1320" customFormat="false" ht="12.75" hidden="false" customHeight="false" outlineLevel="0" collapsed="false">
      <c r="G1320" s="1"/>
      <c r="H1320" s="1"/>
    </row>
    <row r="1321" customFormat="false" ht="12.75" hidden="false" customHeight="false" outlineLevel="0" collapsed="false">
      <c r="G1321" s="1"/>
      <c r="H1321" s="1"/>
    </row>
    <row r="1322" customFormat="false" ht="12.75" hidden="false" customHeight="false" outlineLevel="0" collapsed="false">
      <c r="G1322" s="1"/>
      <c r="H1322" s="1"/>
    </row>
    <row r="1323" customFormat="false" ht="12.75" hidden="false" customHeight="false" outlineLevel="0" collapsed="false">
      <c r="G1323" s="1"/>
      <c r="H1323" s="1"/>
    </row>
    <row r="1324" customFormat="false" ht="12.75" hidden="false" customHeight="false" outlineLevel="0" collapsed="false">
      <c r="G1324" s="1"/>
      <c r="H1324" s="1"/>
    </row>
    <row r="1325" customFormat="false" ht="12.75" hidden="false" customHeight="false" outlineLevel="0" collapsed="false">
      <c r="G1325" s="1"/>
      <c r="H1325" s="1"/>
    </row>
    <row r="1326" customFormat="false" ht="12.75" hidden="false" customHeight="false" outlineLevel="0" collapsed="false">
      <c r="G1326" s="1"/>
      <c r="H1326" s="1"/>
    </row>
    <row r="1327" customFormat="false" ht="12.75" hidden="false" customHeight="false" outlineLevel="0" collapsed="false">
      <c r="G1327" s="1"/>
      <c r="H1327" s="1"/>
    </row>
    <row r="1328" customFormat="false" ht="12.75" hidden="false" customHeight="false" outlineLevel="0" collapsed="false">
      <c r="G1328" s="1"/>
      <c r="H1328" s="1"/>
    </row>
    <row r="1329" customFormat="false" ht="12.75" hidden="false" customHeight="false" outlineLevel="0" collapsed="false">
      <c r="G1329" s="1"/>
      <c r="H1329" s="1"/>
    </row>
    <row r="1330" customFormat="false" ht="12.75" hidden="false" customHeight="false" outlineLevel="0" collapsed="false">
      <c r="G1330" s="1"/>
      <c r="H1330" s="1"/>
    </row>
    <row r="1331" customFormat="false" ht="12.75" hidden="false" customHeight="false" outlineLevel="0" collapsed="false">
      <c r="G1331" s="1"/>
      <c r="H1331" s="1"/>
    </row>
    <row r="1332" customFormat="false" ht="12.75" hidden="false" customHeight="false" outlineLevel="0" collapsed="false">
      <c r="G1332" s="1"/>
      <c r="H1332" s="1"/>
    </row>
    <row r="1333" customFormat="false" ht="12.75" hidden="false" customHeight="false" outlineLevel="0" collapsed="false">
      <c r="G1333" s="1"/>
      <c r="H1333" s="1"/>
    </row>
    <row r="1334" customFormat="false" ht="12.75" hidden="false" customHeight="false" outlineLevel="0" collapsed="false">
      <c r="G1334" s="1"/>
      <c r="H1334" s="1"/>
    </row>
    <row r="1335" customFormat="false" ht="12.75" hidden="false" customHeight="false" outlineLevel="0" collapsed="false">
      <c r="G1335" s="1"/>
      <c r="H1335" s="1"/>
    </row>
    <row r="1336" customFormat="false" ht="12.75" hidden="false" customHeight="false" outlineLevel="0" collapsed="false">
      <c r="G1336" s="1"/>
      <c r="H1336" s="1"/>
    </row>
    <row r="1337" customFormat="false" ht="12.75" hidden="false" customHeight="false" outlineLevel="0" collapsed="false">
      <c r="G1337" s="1"/>
      <c r="H1337" s="1"/>
    </row>
    <row r="1338" customFormat="false" ht="12.75" hidden="false" customHeight="false" outlineLevel="0" collapsed="false">
      <c r="G1338" s="1"/>
      <c r="H1338" s="1"/>
    </row>
    <row r="1339" customFormat="false" ht="12.75" hidden="false" customHeight="false" outlineLevel="0" collapsed="false">
      <c r="G1339" s="1"/>
      <c r="H1339" s="1"/>
    </row>
    <row r="1340" customFormat="false" ht="12.75" hidden="false" customHeight="false" outlineLevel="0" collapsed="false">
      <c r="G1340" s="1"/>
      <c r="H1340" s="1"/>
    </row>
    <row r="1341" customFormat="false" ht="12.75" hidden="false" customHeight="false" outlineLevel="0" collapsed="false">
      <c r="G1341" s="1"/>
      <c r="H1341" s="1"/>
    </row>
    <row r="1342" customFormat="false" ht="12.75" hidden="false" customHeight="false" outlineLevel="0" collapsed="false">
      <c r="G1342" s="1"/>
      <c r="H1342" s="1"/>
    </row>
    <row r="1343" customFormat="false" ht="12.75" hidden="false" customHeight="false" outlineLevel="0" collapsed="false">
      <c r="G1343" s="1"/>
      <c r="H1343" s="1"/>
    </row>
    <row r="1344" customFormat="false" ht="12.75" hidden="false" customHeight="false" outlineLevel="0" collapsed="false">
      <c r="G1344" s="1"/>
      <c r="H1344" s="1"/>
    </row>
    <row r="1345" customFormat="false" ht="12.75" hidden="false" customHeight="false" outlineLevel="0" collapsed="false">
      <c r="G1345" s="1"/>
      <c r="H1345" s="1"/>
    </row>
    <row r="1346" customFormat="false" ht="12.75" hidden="false" customHeight="false" outlineLevel="0" collapsed="false">
      <c r="G1346" s="1"/>
      <c r="H1346" s="1"/>
    </row>
    <row r="1347" customFormat="false" ht="12.75" hidden="false" customHeight="false" outlineLevel="0" collapsed="false">
      <c r="G1347" s="1"/>
      <c r="H1347" s="1"/>
    </row>
    <row r="1348" customFormat="false" ht="12.75" hidden="false" customHeight="false" outlineLevel="0" collapsed="false">
      <c r="G1348" s="1"/>
      <c r="H1348" s="1"/>
    </row>
    <row r="1349" customFormat="false" ht="12.75" hidden="false" customHeight="false" outlineLevel="0" collapsed="false">
      <c r="G1349" s="1"/>
      <c r="H1349" s="1"/>
    </row>
    <row r="1350" customFormat="false" ht="12.75" hidden="false" customHeight="false" outlineLevel="0" collapsed="false">
      <c r="G1350" s="1"/>
      <c r="H1350" s="1"/>
    </row>
    <row r="1351" customFormat="false" ht="12.75" hidden="false" customHeight="false" outlineLevel="0" collapsed="false">
      <c r="G1351" s="1"/>
      <c r="H1351" s="1"/>
    </row>
    <row r="1352" customFormat="false" ht="12.75" hidden="false" customHeight="false" outlineLevel="0" collapsed="false">
      <c r="G1352" s="1"/>
      <c r="H1352" s="1"/>
    </row>
    <row r="1353" customFormat="false" ht="12.75" hidden="false" customHeight="false" outlineLevel="0" collapsed="false">
      <c r="G1353" s="1"/>
      <c r="H1353" s="1"/>
    </row>
    <row r="1354" customFormat="false" ht="12.75" hidden="false" customHeight="false" outlineLevel="0" collapsed="false">
      <c r="G1354" s="1"/>
      <c r="H1354" s="1"/>
    </row>
    <row r="1355" customFormat="false" ht="12.75" hidden="false" customHeight="false" outlineLevel="0" collapsed="false">
      <c r="G1355" s="1"/>
      <c r="H1355" s="1"/>
    </row>
    <row r="1356" customFormat="false" ht="12.75" hidden="false" customHeight="false" outlineLevel="0" collapsed="false">
      <c r="G1356" s="1"/>
      <c r="H1356" s="1"/>
    </row>
    <row r="1357" customFormat="false" ht="12.75" hidden="false" customHeight="false" outlineLevel="0" collapsed="false">
      <c r="G1357" s="1"/>
      <c r="H1357" s="1"/>
    </row>
    <row r="1358" customFormat="false" ht="12.75" hidden="false" customHeight="false" outlineLevel="0" collapsed="false">
      <c r="G1358" s="1"/>
      <c r="H1358" s="1"/>
    </row>
    <row r="1359" customFormat="false" ht="12.75" hidden="false" customHeight="false" outlineLevel="0" collapsed="false">
      <c r="G1359" s="1"/>
      <c r="H1359" s="1"/>
    </row>
    <row r="1360" customFormat="false" ht="12.75" hidden="false" customHeight="false" outlineLevel="0" collapsed="false">
      <c r="G1360" s="1"/>
      <c r="H1360" s="1"/>
    </row>
    <row r="1361" customFormat="false" ht="12.75" hidden="false" customHeight="false" outlineLevel="0" collapsed="false">
      <c r="G1361" s="1"/>
      <c r="H1361" s="1"/>
    </row>
    <row r="1362" customFormat="false" ht="12.75" hidden="false" customHeight="false" outlineLevel="0" collapsed="false">
      <c r="G1362" s="1"/>
      <c r="H1362" s="1"/>
    </row>
    <row r="1363" customFormat="false" ht="12.75" hidden="false" customHeight="false" outlineLevel="0" collapsed="false">
      <c r="G1363" s="1"/>
      <c r="H1363" s="1"/>
    </row>
    <row r="1364" customFormat="false" ht="12.75" hidden="false" customHeight="false" outlineLevel="0" collapsed="false">
      <c r="G1364" s="1"/>
      <c r="H1364" s="1"/>
    </row>
    <row r="1365" customFormat="false" ht="12.75" hidden="false" customHeight="false" outlineLevel="0" collapsed="false">
      <c r="G1365" s="1"/>
      <c r="H1365" s="1"/>
    </row>
    <row r="1366" customFormat="false" ht="12.75" hidden="false" customHeight="false" outlineLevel="0" collapsed="false">
      <c r="G1366" s="1"/>
      <c r="H1366" s="1"/>
    </row>
    <row r="1367" customFormat="false" ht="12.75" hidden="false" customHeight="false" outlineLevel="0" collapsed="false">
      <c r="G1367" s="1"/>
      <c r="H1367" s="1"/>
    </row>
    <row r="1368" customFormat="false" ht="12.75" hidden="false" customHeight="false" outlineLevel="0" collapsed="false">
      <c r="G1368" s="1"/>
      <c r="H1368" s="1"/>
    </row>
    <row r="1369" customFormat="false" ht="12.75" hidden="false" customHeight="false" outlineLevel="0" collapsed="false">
      <c r="G1369" s="1"/>
      <c r="H1369" s="1"/>
    </row>
    <row r="1370" customFormat="false" ht="12.75" hidden="false" customHeight="false" outlineLevel="0" collapsed="false">
      <c r="G1370" s="1"/>
      <c r="H1370" s="1"/>
    </row>
    <row r="1371" customFormat="false" ht="12.75" hidden="false" customHeight="false" outlineLevel="0" collapsed="false">
      <c r="G1371" s="1"/>
      <c r="H1371" s="1"/>
    </row>
    <row r="1372" customFormat="false" ht="12.75" hidden="false" customHeight="false" outlineLevel="0" collapsed="false">
      <c r="G1372" s="1"/>
      <c r="H1372" s="1"/>
    </row>
    <row r="1373" customFormat="false" ht="12.75" hidden="false" customHeight="false" outlineLevel="0" collapsed="false">
      <c r="G1373" s="1"/>
      <c r="H1373" s="1"/>
    </row>
    <row r="1374" customFormat="false" ht="12.75" hidden="false" customHeight="false" outlineLevel="0" collapsed="false">
      <c r="G1374" s="1"/>
      <c r="H1374" s="1"/>
    </row>
    <row r="1375" customFormat="false" ht="12.75" hidden="false" customHeight="false" outlineLevel="0" collapsed="false">
      <c r="G1375" s="1"/>
      <c r="H1375" s="1"/>
    </row>
    <row r="1376" customFormat="false" ht="12.75" hidden="false" customHeight="false" outlineLevel="0" collapsed="false">
      <c r="G1376" s="1"/>
      <c r="H1376" s="1"/>
    </row>
    <row r="1377" customFormat="false" ht="12.75" hidden="false" customHeight="false" outlineLevel="0" collapsed="false">
      <c r="G1377" s="1"/>
      <c r="H1377" s="1"/>
    </row>
    <row r="1378" customFormat="false" ht="12.75" hidden="false" customHeight="false" outlineLevel="0" collapsed="false">
      <c r="G1378" s="1"/>
      <c r="H1378" s="1"/>
    </row>
    <row r="1379" customFormat="false" ht="12.75" hidden="false" customHeight="false" outlineLevel="0" collapsed="false">
      <c r="G1379" s="1"/>
      <c r="H1379" s="1"/>
    </row>
    <row r="1380" customFormat="false" ht="12.75" hidden="false" customHeight="false" outlineLevel="0" collapsed="false">
      <c r="G1380" s="1"/>
      <c r="H1380" s="1"/>
    </row>
    <row r="1381" customFormat="false" ht="12.75" hidden="false" customHeight="false" outlineLevel="0" collapsed="false">
      <c r="G1381" s="1"/>
      <c r="H1381" s="1"/>
    </row>
    <row r="1382" customFormat="false" ht="12.75" hidden="false" customHeight="false" outlineLevel="0" collapsed="false">
      <c r="G1382" s="1"/>
      <c r="H1382" s="1"/>
    </row>
    <row r="1383" customFormat="false" ht="12.75" hidden="false" customHeight="false" outlineLevel="0" collapsed="false">
      <c r="G1383" s="1"/>
      <c r="H1383" s="1"/>
    </row>
    <row r="1384" customFormat="false" ht="12.75" hidden="false" customHeight="false" outlineLevel="0" collapsed="false">
      <c r="G1384" s="1"/>
      <c r="H1384" s="1"/>
    </row>
    <row r="1385" customFormat="false" ht="12.75" hidden="false" customHeight="false" outlineLevel="0" collapsed="false">
      <c r="G1385" s="1"/>
      <c r="H1385" s="1"/>
    </row>
    <row r="1386" customFormat="false" ht="12.75" hidden="false" customHeight="false" outlineLevel="0" collapsed="false">
      <c r="G1386" s="1"/>
      <c r="H1386" s="1"/>
    </row>
    <row r="1387" customFormat="false" ht="12.75" hidden="false" customHeight="false" outlineLevel="0" collapsed="false">
      <c r="G1387" s="1"/>
      <c r="H1387" s="1"/>
    </row>
    <row r="1388" customFormat="false" ht="12.75" hidden="false" customHeight="false" outlineLevel="0" collapsed="false">
      <c r="G1388" s="1"/>
      <c r="H1388" s="1"/>
    </row>
    <row r="1389" customFormat="false" ht="12.75" hidden="false" customHeight="false" outlineLevel="0" collapsed="false">
      <c r="G1389" s="1"/>
      <c r="H1389" s="1"/>
    </row>
    <row r="1390" customFormat="false" ht="12.75" hidden="false" customHeight="false" outlineLevel="0" collapsed="false">
      <c r="G1390" s="1"/>
      <c r="H1390" s="1"/>
    </row>
    <row r="1391" customFormat="false" ht="12.75" hidden="false" customHeight="false" outlineLevel="0" collapsed="false">
      <c r="G1391" s="1"/>
      <c r="H1391" s="1"/>
    </row>
    <row r="1392" customFormat="false" ht="12.75" hidden="false" customHeight="false" outlineLevel="0" collapsed="false">
      <c r="G1392" s="1"/>
      <c r="H1392" s="1"/>
    </row>
    <row r="1393" customFormat="false" ht="12.75" hidden="false" customHeight="false" outlineLevel="0" collapsed="false">
      <c r="G1393" s="1"/>
      <c r="H1393" s="1"/>
    </row>
    <row r="1394" customFormat="false" ht="12.75" hidden="false" customHeight="false" outlineLevel="0" collapsed="false">
      <c r="G1394" s="1"/>
      <c r="H1394" s="1"/>
    </row>
    <row r="1395" customFormat="false" ht="12.75" hidden="false" customHeight="false" outlineLevel="0" collapsed="false">
      <c r="G1395" s="1"/>
      <c r="H1395" s="1"/>
    </row>
    <row r="1396" customFormat="false" ht="12.75" hidden="false" customHeight="false" outlineLevel="0" collapsed="false">
      <c r="G1396" s="1"/>
      <c r="H1396" s="1"/>
    </row>
    <row r="1397" customFormat="false" ht="12.75" hidden="false" customHeight="false" outlineLevel="0" collapsed="false">
      <c r="G1397" s="1"/>
      <c r="H1397" s="1"/>
    </row>
    <row r="1398" customFormat="false" ht="12.75" hidden="false" customHeight="false" outlineLevel="0" collapsed="false">
      <c r="G1398" s="1"/>
      <c r="H1398" s="1"/>
    </row>
    <row r="1399" customFormat="false" ht="12.75" hidden="false" customHeight="false" outlineLevel="0" collapsed="false">
      <c r="G1399" s="1"/>
      <c r="H1399" s="1"/>
    </row>
    <row r="1400" customFormat="false" ht="12.75" hidden="false" customHeight="false" outlineLevel="0" collapsed="false">
      <c r="G1400" s="1"/>
      <c r="H1400" s="1"/>
    </row>
    <row r="1401" customFormat="false" ht="12.75" hidden="false" customHeight="false" outlineLevel="0" collapsed="false">
      <c r="G1401" s="1"/>
      <c r="H1401" s="1"/>
    </row>
    <row r="1402" customFormat="false" ht="12.75" hidden="false" customHeight="false" outlineLevel="0" collapsed="false">
      <c r="G1402" s="1"/>
      <c r="H1402" s="1"/>
    </row>
    <row r="1403" customFormat="false" ht="12.75" hidden="false" customHeight="false" outlineLevel="0" collapsed="false">
      <c r="G1403" s="1"/>
      <c r="H1403" s="1"/>
    </row>
    <row r="1404" customFormat="false" ht="12.75" hidden="false" customHeight="false" outlineLevel="0" collapsed="false">
      <c r="G1404" s="1"/>
      <c r="H1404" s="1"/>
    </row>
    <row r="1405" customFormat="false" ht="12.75" hidden="false" customHeight="false" outlineLevel="0" collapsed="false">
      <c r="G1405" s="1"/>
      <c r="H1405" s="1"/>
    </row>
    <row r="1406" customFormat="false" ht="12.75" hidden="false" customHeight="false" outlineLevel="0" collapsed="false">
      <c r="G1406" s="1"/>
      <c r="H1406" s="1"/>
    </row>
    <row r="1407" customFormat="false" ht="12.75" hidden="false" customHeight="false" outlineLevel="0" collapsed="false">
      <c r="G1407" s="1"/>
      <c r="H1407" s="1"/>
    </row>
    <row r="1408" customFormat="false" ht="12.75" hidden="false" customHeight="false" outlineLevel="0" collapsed="false">
      <c r="G1408" s="1"/>
      <c r="H1408" s="1"/>
    </row>
    <row r="1409" customFormat="false" ht="12.75" hidden="false" customHeight="false" outlineLevel="0" collapsed="false">
      <c r="G1409" s="1"/>
      <c r="H1409" s="1"/>
    </row>
    <row r="1410" customFormat="false" ht="12.75" hidden="false" customHeight="false" outlineLevel="0" collapsed="false">
      <c r="G1410" s="1"/>
      <c r="H1410" s="1"/>
    </row>
    <row r="1411" customFormat="false" ht="12.75" hidden="false" customHeight="false" outlineLevel="0" collapsed="false">
      <c r="G1411" s="1"/>
      <c r="H1411" s="1"/>
    </row>
    <row r="1412" customFormat="false" ht="12.75" hidden="false" customHeight="false" outlineLevel="0" collapsed="false">
      <c r="G1412" s="1"/>
      <c r="H1412" s="1"/>
    </row>
    <row r="1413" customFormat="false" ht="12.75" hidden="false" customHeight="false" outlineLevel="0" collapsed="false">
      <c r="G1413" s="1"/>
      <c r="H1413" s="1"/>
    </row>
    <row r="1414" customFormat="false" ht="12.75" hidden="false" customHeight="false" outlineLevel="0" collapsed="false">
      <c r="G1414" s="1"/>
      <c r="H1414" s="1"/>
    </row>
    <row r="1415" customFormat="false" ht="12.75" hidden="false" customHeight="false" outlineLevel="0" collapsed="false">
      <c r="G1415" s="1"/>
      <c r="H1415" s="1"/>
    </row>
    <row r="1416" customFormat="false" ht="12.75" hidden="false" customHeight="false" outlineLevel="0" collapsed="false">
      <c r="G1416" s="1"/>
      <c r="H1416" s="1"/>
    </row>
    <row r="1417" customFormat="false" ht="12.75" hidden="false" customHeight="false" outlineLevel="0" collapsed="false">
      <c r="G1417" s="1"/>
      <c r="H1417" s="1"/>
    </row>
    <row r="1418" customFormat="false" ht="12.75" hidden="false" customHeight="false" outlineLevel="0" collapsed="false">
      <c r="G1418" s="1"/>
      <c r="H1418" s="1"/>
    </row>
    <row r="1419" customFormat="false" ht="12.75" hidden="false" customHeight="false" outlineLevel="0" collapsed="false">
      <c r="G1419" s="1"/>
      <c r="H1419" s="1"/>
    </row>
    <row r="1420" customFormat="false" ht="12.75" hidden="false" customHeight="false" outlineLevel="0" collapsed="false">
      <c r="G1420" s="1"/>
      <c r="H1420" s="1"/>
    </row>
    <row r="1421" customFormat="false" ht="12.75" hidden="false" customHeight="false" outlineLevel="0" collapsed="false">
      <c r="G1421" s="1"/>
      <c r="H1421" s="1"/>
    </row>
    <row r="1422" customFormat="false" ht="12.75" hidden="false" customHeight="false" outlineLevel="0" collapsed="false">
      <c r="G1422" s="1"/>
      <c r="H1422" s="1"/>
    </row>
    <row r="1423" customFormat="false" ht="12.75" hidden="false" customHeight="false" outlineLevel="0" collapsed="false">
      <c r="G1423" s="1"/>
      <c r="H1423" s="1"/>
    </row>
    <row r="1424" customFormat="false" ht="12.75" hidden="false" customHeight="false" outlineLevel="0" collapsed="false">
      <c r="G1424" s="1"/>
      <c r="H1424" s="1"/>
    </row>
    <row r="1425" customFormat="false" ht="12.75" hidden="false" customHeight="false" outlineLevel="0" collapsed="false">
      <c r="G1425" s="1"/>
      <c r="H1425" s="1"/>
    </row>
    <row r="1426" customFormat="false" ht="12.75" hidden="false" customHeight="false" outlineLevel="0" collapsed="false">
      <c r="G1426" s="1"/>
      <c r="H1426" s="1"/>
    </row>
    <row r="1427" customFormat="false" ht="12.75" hidden="false" customHeight="false" outlineLevel="0" collapsed="false">
      <c r="G1427" s="1"/>
      <c r="H1427" s="1"/>
    </row>
    <row r="1428" customFormat="false" ht="12.75" hidden="false" customHeight="false" outlineLevel="0" collapsed="false">
      <c r="G1428" s="1"/>
      <c r="H1428" s="1"/>
    </row>
    <row r="1429" customFormat="false" ht="12.75" hidden="false" customHeight="false" outlineLevel="0" collapsed="false">
      <c r="G1429" s="1"/>
      <c r="H1429" s="1"/>
    </row>
    <row r="1430" customFormat="false" ht="12.75" hidden="false" customHeight="false" outlineLevel="0" collapsed="false">
      <c r="G1430" s="1"/>
      <c r="H1430" s="1"/>
    </row>
    <row r="1431" customFormat="false" ht="12.75" hidden="false" customHeight="false" outlineLevel="0" collapsed="false">
      <c r="G1431" s="1"/>
      <c r="H1431" s="1"/>
    </row>
    <row r="1432" customFormat="false" ht="12.75" hidden="false" customHeight="false" outlineLevel="0" collapsed="false">
      <c r="G1432" s="1"/>
      <c r="H1432" s="1"/>
    </row>
    <row r="1433" customFormat="false" ht="12.75" hidden="false" customHeight="false" outlineLevel="0" collapsed="false">
      <c r="G1433" s="1"/>
      <c r="H1433" s="1"/>
    </row>
    <row r="1434" customFormat="false" ht="12.75" hidden="false" customHeight="false" outlineLevel="0" collapsed="false">
      <c r="G1434" s="1"/>
      <c r="H1434" s="1"/>
    </row>
    <row r="1435" customFormat="false" ht="12.75" hidden="false" customHeight="false" outlineLevel="0" collapsed="false">
      <c r="G1435" s="1"/>
      <c r="H1435" s="1"/>
    </row>
    <row r="1436" customFormat="false" ht="12.75" hidden="false" customHeight="false" outlineLevel="0" collapsed="false">
      <c r="G1436" s="1"/>
      <c r="H1436" s="1"/>
    </row>
    <row r="1437" customFormat="false" ht="12.75" hidden="false" customHeight="false" outlineLevel="0" collapsed="false">
      <c r="G1437" s="1"/>
      <c r="H1437" s="1"/>
    </row>
    <row r="1438" customFormat="false" ht="12.75" hidden="false" customHeight="false" outlineLevel="0" collapsed="false">
      <c r="G1438" s="1"/>
      <c r="H1438" s="1"/>
    </row>
    <row r="1439" customFormat="false" ht="12.75" hidden="false" customHeight="false" outlineLevel="0" collapsed="false">
      <c r="G1439" s="1"/>
      <c r="H1439" s="1"/>
    </row>
    <row r="1440" customFormat="false" ht="12.75" hidden="false" customHeight="false" outlineLevel="0" collapsed="false">
      <c r="G1440" s="1"/>
      <c r="H1440" s="1"/>
    </row>
    <row r="1441" customFormat="false" ht="12.75" hidden="false" customHeight="false" outlineLevel="0" collapsed="false">
      <c r="G1441" s="1"/>
      <c r="H1441" s="1"/>
    </row>
    <row r="1442" customFormat="false" ht="12.75" hidden="false" customHeight="false" outlineLevel="0" collapsed="false">
      <c r="G1442" s="1"/>
      <c r="H1442" s="1"/>
    </row>
    <row r="1443" customFormat="false" ht="12.75" hidden="false" customHeight="false" outlineLevel="0" collapsed="false">
      <c r="G1443" s="1"/>
      <c r="H1443" s="1"/>
    </row>
    <row r="1444" customFormat="false" ht="12.75" hidden="false" customHeight="false" outlineLevel="0" collapsed="false">
      <c r="G1444" s="1"/>
      <c r="H1444" s="1"/>
    </row>
    <row r="1445" customFormat="false" ht="12.75" hidden="false" customHeight="false" outlineLevel="0" collapsed="false">
      <c r="G1445" s="1"/>
      <c r="H1445" s="1"/>
    </row>
    <row r="1446" customFormat="false" ht="12.75" hidden="false" customHeight="false" outlineLevel="0" collapsed="false">
      <c r="G1446" s="1"/>
      <c r="H1446" s="1"/>
    </row>
    <row r="1447" customFormat="false" ht="12.75" hidden="false" customHeight="false" outlineLevel="0" collapsed="false">
      <c r="G1447" s="1"/>
      <c r="H1447" s="1"/>
    </row>
    <row r="1448" customFormat="false" ht="12.75" hidden="false" customHeight="false" outlineLevel="0" collapsed="false">
      <c r="G1448" s="1"/>
      <c r="H1448" s="1"/>
    </row>
    <row r="1449" customFormat="false" ht="12.75" hidden="false" customHeight="false" outlineLevel="0" collapsed="false">
      <c r="G1449" s="1"/>
      <c r="H1449" s="1"/>
    </row>
    <row r="1450" customFormat="false" ht="12.75" hidden="false" customHeight="false" outlineLevel="0" collapsed="false">
      <c r="G1450" s="1"/>
      <c r="H1450" s="1"/>
    </row>
    <row r="1451" customFormat="false" ht="12.75" hidden="false" customHeight="false" outlineLevel="0" collapsed="false">
      <c r="G1451" s="1"/>
      <c r="H1451" s="1"/>
    </row>
    <row r="1452" customFormat="false" ht="12.75" hidden="false" customHeight="false" outlineLevel="0" collapsed="false">
      <c r="G1452" s="1"/>
      <c r="H1452" s="1"/>
    </row>
    <row r="1453" customFormat="false" ht="12.75" hidden="false" customHeight="false" outlineLevel="0" collapsed="false">
      <c r="G1453" s="1"/>
      <c r="H1453" s="1"/>
    </row>
    <row r="1454" customFormat="false" ht="12.75" hidden="false" customHeight="false" outlineLevel="0" collapsed="false">
      <c r="G1454" s="1"/>
      <c r="H1454" s="1"/>
    </row>
    <row r="1455" customFormat="false" ht="12.75" hidden="false" customHeight="false" outlineLevel="0" collapsed="false">
      <c r="G1455" s="1"/>
      <c r="H1455" s="1"/>
    </row>
    <row r="1456" customFormat="false" ht="12.75" hidden="false" customHeight="false" outlineLevel="0" collapsed="false">
      <c r="G1456" s="1"/>
      <c r="H1456" s="1"/>
    </row>
    <row r="1457" customFormat="false" ht="12.75" hidden="false" customHeight="false" outlineLevel="0" collapsed="false">
      <c r="G1457" s="1"/>
      <c r="H1457" s="1"/>
    </row>
    <row r="1458" customFormat="false" ht="12.75" hidden="false" customHeight="false" outlineLevel="0" collapsed="false">
      <c r="G1458" s="1"/>
      <c r="H1458" s="1"/>
    </row>
    <row r="1459" customFormat="false" ht="12.75" hidden="false" customHeight="false" outlineLevel="0" collapsed="false">
      <c r="G1459" s="1"/>
      <c r="H1459" s="1"/>
    </row>
    <row r="1460" customFormat="false" ht="12.75" hidden="false" customHeight="false" outlineLevel="0" collapsed="false">
      <c r="G1460" s="1"/>
      <c r="H1460" s="1"/>
    </row>
  </sheetData>
  <autoFilter ref="A17:F506"/>
  <mergeCells count="7">
    <mergeCell ref="C1:F1"/>
    <mergeCell ref="I1:K1"/>
    <mergeCell ref="A2:B2"/>
    <mergeCell ref="M2:N2"/>
    <mergeCell ref="M6:N6"/>
    <mergeCell ref="M10:N10"/>
    <mergeCell ref="K17:R17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1997-12-10T16:29:07Z</dcterms:created>
  <dc:creator>Martin Cuilla</dc:creator>
  <dc:description>- Oracle 8i ODBC QueryFix Applied</dc:description>
  <dc:language>en-US</dc:language>
  <cp:lastModifiedBy>chyde2</cp:lastModifiedBy>
  <cp:lastPrinted>1999-05-17T15:39:35Z</cp:lastPrinted>
  <cp:revision>0</cp:revision>
  <dc:subject/>
  <dc:title/>
</cp:coreProperties>
</file>