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IFFS" sheetId="1" state="visible" r:id="rId3"/>
    <sheet name="WTI" sheetId="2" state="visible" r:id="rId4"/>
    <sheet name="Sheet3" sheetId="3" state="visible" r:id="rId5"/>
  </sheets>
  <definedNames>
    <definedName function="false" hidden="false" localSheetId="0" name="_xlnm.Print_Area" vbProcedure="false">DIFFS!$B$1:$K$48</definedName>
    <definedName function="false" hidden="false" localSheetId="0" name="TABLE" vbProcedure="false">DIFFS!$B$13:$K$45</definedName>
    <definedName function="false" hidden="false" localSheetId="0" name="TABLE_2" vbProcedure="false">DIFFS!$B$13:$K$47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<sst xmlns="http://schemas.openxmlformats.org/spreadsheetml/2006/main" count="37" uniqueCount="32">
  <si>
    <t xml:space="preserve">Northeast Heating Oil Reserve (NHOR)</t>
  </si>
  <si>
    <t xml:space="preserve">Week</t>
  </si>
  <si>
    <t xml:space="preserve">Residential Heating Oil Price</t>
  </si>
  <si>
    <t xml:space="preserve">Average WTI</t>
  </si>
  <si>
    <t xml:space="preserve">Heating</t>
  </si>
  <si>
    <t xml:space="preserve">5-year</t>
  </si>
  <si>
    <t xml:space="preserve">Current</t>
  </si>
  <si>
    <t xml:space="preserve">Differential</t>
  </si>
  <si>
    <t xml:space="preserve">Crude Oil Spot</t>
  </si>
  <si>
    <t xml:space="preserve">Oil/</t>
  </si>
  <si>
    <t xml:space="preserve">Average</t>
  </si>
  <si>
    <t xml:space="preserve">vs.</t>
  </si>
  <si>
    <t xml:space="preserve">Required</t>
  </si>
  <si>
    <t xml:space="preserve">Price (Previous Week)</t>
  </si>
  <si>
    <t xml:space="preserve">Crude</t>
  </si>
  <si>
    <t xml:space="preserve">for</t>
  </si>
  <si>
    <t xml:space="preserve">Oil</t>
  </si>
  <si>
    <t xml:space="preserve">Release</t>
  </si>
  <si>
    <t xml:space="preserve">PADD 1x</t>
  </si>
  <si>
    <t xml:space="preserve">PADD 1y</t>
  </si>
  <si>
    <t xml:space="preserve">Avg.</t>
  </si>
  <si>
    <t xml:space="preserve">dollars</t>
  </si>
  <si>
    <t xml:space="preserve">cents</t>
  </si>
  <si>
    <t xml:space="preserve">PADD</t>
  </si>
  <si>
    <t xml:space="preserve">per</t>
  </si>
  <si>
    <t xml:space="preserve">1x/1y</t>
  </si>
  <si>
    <t xml:space="preserve">barrel</t>
  </si>
  <si>
    <t xml:space="preserve">gallon</t>
  </si>
  <si>
    <t xml:space="preserve">154.4;</t>
  </si>
  <si>
    <t xml:space="preserve">Analysis</t>
  </si>
  <si>
    <t xml:space="preserve">Date</t>
  </si>
  <si>
    <t xml:space="preserve">WTI Close</t>
  </si>
</sst>
</file>

<file path=xl/styles.xml><?xml version="1.0" encoding="utf-8"?>
<styleSheet xmlns="http://schemas.openxmlformats.org/spreadsheetml/2006/main">
  <numFmts count="4">
    <numFmt numFmtId="164" formatCode="General"/>
    <numFmt numFmtId="165" formatCode="[$-409]m/d/yyyy"/>
    <numFmt numFmtId="166" formatCode="0.00"/>
    <numFmt numFmtId="167" formatCode="0.00%"/>
  </numFmts>
  <fonts count="12">
    <font>
      <sz val="10"/>
      <name val="Arial"/>
      <family val="0"/>
    </font>
    <font>
      <sz val="10"/>
      <name val="Arial"/>
      <family val="0"/>
    </font>
    <font>
      <sz val="10"/>
      <name val="Arial"/>
      <family val="0"/>
    </font>
    <font>
      <sz val="10"/>
      <name val="Arial"/>
      <family val="0"/>
    </font>
    <font>
      <b val="true"/>
      <sz val="10"/>
      <name val="Arial"/>
      <family val="0"/>
    </font>
    <font>
      <b val="true"/>
      <sz val="16"/>
      <name val="Arial"/>
      <family val="2"/>
    </font>
    <font>
      <b val="true"/>
      <sz val="10"/>
      <name val="MS Sans Serif"/>
      <family val="0"/>
    </font>
    <font>
      <sz val="10"/>
      <name val="MS Sans Serif"/>
      <family val="0"/>
    </font>
    <font>
      <b val="true"/>
      <sz val="10"/>
      <name val="MS Sans Serif"/>
      <family val="2"/>
    </font>
    <font>
      <b val="true"/>
      <sz val="12"/>
      <name val="MS Sans Serif"/>
      <family val="0"/>
    </font>
    <font>
      <b val="true"/>
      <i val="true"/>
      <sz val="10"/>
      <name val="Arial"/>
      <family val="2"/>
    </font>
    <font>
      <b val="true"/>
      <u val="single"/>
      <sz val="10"/>
      <name val="Arial"/>
      <family val="2"/>
    </font>
  </fonts>
  <fills count="3">
    <fill>
      <patternFill patternType="none"/>
    </fill>
    <fill>
      <patternFill patternType="gray125"/>
    </fill>
    <fill>
      <patternFill patternType="solid">
        <fgColor rgb="FFCCFFFF"/>
        <bgColor rgb="FFCCFFFF"/>
      </patternFill>
    </fill>
  </fills>
  <borders count="14">
    <border diagonalUp="false" diagonalDown="false">
      <left/>
      <right/>
      <top/>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7" fillId="2" borderId="4"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center" vertical="bottom" textRotation="0" wrapText="tru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0" borderId="6" xfId="0" applyFont="true" applyBorder="true" applyAlignment="true" applyProtection="false">
      <alignment horizontal="center" vertical="bottom" textRotation="0" wrapText="true" indent="0" shrinkToFit="false"/>
      <protection locked="true" hidden="false"/>
    </xf>
    <xf numFmtId="164" fontId="7" fillId="2" borderId="7" xfId="0" applyFont="true" applyBorder="true" applyAlignment="true" applyProtection="false">
      <alignment horizontal="center" vertical="bottom" textRotation="0" wrapText="true" indent="0" shrinkToFit="false"/>
      <protection locked="true" hidden="false"/>
    </xf>
    <xf numFmtId="164" fontId="7" fillId="0" borderId="8" xfId="0" applyFont="true" applyBorder="true" applyAlignment="true" applyProtection="false">
      <alignment horizontal="center" vertical="bottom" textRotation="0" wrapText="true" indent="0" shrinkToFit="false"/>
      <protection locked="true" hidden="false"/>
    </xf>
    <xf numFmtId="164" fontId="7" fillId="2" borderId="8" xfId="0" applyFont="true" applyBorder="true" applyAlignment="true" applyProtection="false">
      <alignment horizontal="center" vertical="bottom" textRotation="0" wrapText="true" indent="0" shrinkToFit="false"/>
      <protection locked="true" hidden="false"/>
    </xf>
    <xf numFmtId="164" fontId="0" fillId="0" borderId="6" xfId="0" applyFont="false" applyBorder="true" applyAlignment="true" applyProtection="false">
      <alignment horizontal="center" vertical="bottom" textRotation="0" wrapText="true" indent="0" shrinkToFit="false"/>
      <protection locked="true" hidden="false"/>
    </xf>
    <xf numFmtId="164" fontId="0" fillId="0" borderId="8" xfId="0" applyFont="false" applyBorder="true" applyAlignment="true" applyProtection="false">
      <alignment horizontal="center" vertical="bottom" textRotation="0" wrapText="true" indent="0" shrinkToFit="false"/>
      <protection locked="true" hidden="false"/>
    </xf>
    <xf numFmtId="164" fontId="0" fillId="0" borderId="9" xfId="0" applyFont="false" applyBorder="true" applyAlignment="true" applyProtection="false">
      <alignment horizontal="center" vertical="bottom" textRotation="0" wrapText="true" indent="0" shrinkToFit="false"/>
      <protection locked="true" hidden="false"/>
    </xf>
    <xf numFmtId="164" fontId="7" fillId="2" borderId="10" xfId="0" applyFont="true" applyBorder="true" applyAlignment="true" applyProtection="false">
      <alignment horizontal="center" vertical="bottom" textRotation="0" wrapText="true" indent="0" shrinkToFit="false"/>
      <protection locked="true" hidden="false"/>
    </xf>
    <xf numFmtId="164" fontId="0" fillId="0" borderId="11" xfId="0" applyFont="false" applyBorder="true" applyAlignment="true" applyProtection="false">
      <alignment horizontal="center" vertical="bottom" textRotation="0" wrapText="true" indent="0" shrinkToFit="false"/>
      <protection locked="true" hidden="false"/>
    </xf>
    <xf numFmtId="164" fontId="0" fillId="2" borderId="11" xfId="0" applyFont="fals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7" xfId="0" applyFont="false" applyBorder="true" applyAlignment="true" applyProtection="false">
      <alignment horizontal="center" vertical="bottom"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true" applyProtection="false">
      <alignment horizontal="center" vertical="bottom" textRotation="0" wrapText="true" indent="0" shrinkToFit="false"/>
      <protection locked="true" hidden="false"/>
    </xf>
    <xf numFmtId="164" fontId="7" fillId="0" borderId="12" xfId="0" applyFont="true" applyBorder="true" applyAlignment="true" applyProtection="false">
      <alignment horizontal="center" vertical="bottom" textRotation="0" wrapText="tru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5" fontId="6" fillId="0" borderId="10" xfId="0" applyFont="true" applyBorder="true" applyAlignment="true" applyProtection="false">
      <alignment horizontal="left" vertical="bottom" textRotation="0" wrapText="true" indent="0" shrinkToFit="false"/>
      <protection locked="true" hidden="false"/>
    </xf>
    <xf numFmtId="164" fontId="7" fillId="0" borderId="11" xfId="0" applyFont="true" applyBorder="true" applyAlignment="true" applyProtection="false">
      <alignment horizontal="right" vertical="bottom" textRotation="0" wrapText="true" indent="0" shrinkToFit="false"/>
      <protection locked="true" hidden="false"/>
    </xf>
    <xf numFmtId="166" fontId="7" fillId="0" borderId="11" xfId="0" applyFont="true" applyBorder="true" applyAlignment="true" applyProtection="false">
      <alignment horizontal="right" vertical="bottom" textRotation="0" wrapText="true" indent="0" shrinkToFit="false"/>
      <protection locked="true" hidden="false"/>
    </xf>
    <xf numFmtId="164" fontId="7" fillId="2" borderId="13" xfId="0" applyFont="true" applyBorder="true" applyAlignment="true" applyProtection="false">
      <alignment horizontal="right" vertical="bottom" textRotation="0" wrapText="true" indent="0" shrinkToFit="false"/>
      <protection locked="true" hidden="false"/>
    </xf>
    <xf numFmtId="164" fontId="7" fillId="0" borderId="13" xfId="0" applyFont="true" applyBorder="true" applyAlignment="true" applyProtection="false">
      <alignment horizontal="right" vertical="bottom" textRotation="0" wrapText="true" indent="0" shrinkToFit="false"/>
      <protection locked="true" hidden="false"/>
    </xf>
    <xf numFmtId="167" fontId="7" fillId="0" borderId="13" xfId="0" applyFont="true" applyBorder="true" applyAlignment="true" applyProtection="false">
      <alignment horizontal="right" vertical="bottom" textRotation="0" wrapText="true" indent="0" shrinkToFit="false"/>
      <protection locked="true" hidden="false"/>
    </xf>
    <xf numFmtId="164" fontId="7" fillId="2" borderId="11" xfId="0" applyFont="true" applyBorder="true" applyAlignment="true" applyProtection="false">
      <alignment horizontal="right" vertical="bottom" textRotation="0" wrapText="true" indent="0" shrinkToFit="false"/>
      <protection locked="true" hidden="false"/>
    </xf>
    <xf numFmtId="167" fontId="7" fillId="0" borderId="11" xfId="0" applyFont="true" applyBorder="true" applyAlignment="true" applyProtection="false">
      <alignment horizontal="right" vertical="bottom" textRotation="0" wrapText="true" indent="0" shrinkToFit="false"/>
      <protection locked="true" hidden="false"/>
    </xf>
    <xf numFmtId="166" fontId="7" fillId="2" borderId="11" xfId="0" applyFont="true" applyBorder="true" applyAlignment="true" applyProtection="false">
      <alignment horizontal="right" vertical="bottom" textRotation="0" wrapText="true" indent="0" shrinkToFit="false"/>
      <protection locked="true" hidden="false"/>
    </xf>
    <xf numFmtId="166" fontId="8" fillId="2" borderId="11" xfId="0" applyFont="true" applyBorder="true" applyAlignment="true" applyProtection="false">
      <alignment horizontal="right" vertical="bottom" textRotation="0" wrapText="true" indent="0" shrinkToFit="false"/>
      <protection locked="true" hidden="false"/>
    </xf>
    <xf numFmtId="164" fontId="8" fillId="2" borderId="11" xfId="0" applyFont="true" applyBorder="true" applyAlignment="true" applyProtection="false">
      <alignment horizontal="right" vertical="bottom" textRotation="0" wrapText="true" indent="0" shrinkToFit="false"/>
      <protection locked="true" hidden="false"/>
    </xf>
    <xf numFmtId="165" fontId="6" fillId="0" borderId="2" xfId="0" applyFont="true" applyBorder="true" applyAlignment="true" applyProtection="false">
      <alignment horizontal="left" vertical="bottom" textRotation="0" wrapText="true" indent="0" shrinkToFit="false"/>
      <protection locked="true" hidden="false"/>
    </xf>
    <xf numFmtId="166" fontId="7" fillId="0" borderId="13" xfId="0" applyFont="true" applyBorder="true" applyAlignment="true" applyProtection="false">
      <alignment horizontal="right" vertical="bottom" textRotation="0" wrapText="true" indent="0" shrinkToFit="false"/>
      <protection locked="true" hidden="false"/>
    </xf>
    <xf numFmtId="166" fontId="7" fillId="2" borderId="13"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10440</xdr:colOff>
      <xdr:row>2</xdr:row>
      <xdr:rowOff>9360</xdr:rowOff>
    </xdr:from>
    <xdr:to>
      <xdr:col>11</xdr:col>
      <xdr:colOff>10800</xdr:colOff>
      <xdr:row>11</xdr:row>
      <xdr:rowOff>162000</xdr:rowOff>
    </xdr:to>
    <xdr:sp>
      <xdr:nvSpPr>
        <xdr:cNvPr id="0" name="Text 1"/>
        <xdr:cNvSpPr/>
      </xdr:nvSpPr>
      <xdr:spPr>
        <a:xfrm>
          <a:off x="648720" y="447480"/>
          <a:ext cx="7924320" cy="16099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i="1" lang="en-US" sz="1000" strike="noStrike" u="none">
              <a:effectLst/>
              <a:uFillTx/>
              <a:latin typeface="Arial"/>
            </a:rPr>
            <a:t>Conditions for NHOR Release</a:t>
          </a:r>
          <a:endParaRPr b="0" lang="en-US" sz="1000" strike="noStrike" u="none">
            <a:effectLst/>
            <a:uFillTx/>
            <a:latin typeface="Times New Roman"/>
          </a:endParaRPr>
        </a:p>
        <a:p>
          <a:r>
            <a:rPr b="1" i="1" lang="en-US" sz="1000" strike="noStrike" u="none">
              <a:effectLst/>
              <a:uFillTx/>
              <a:latin typeface="Arial"/>
            </a:rPr>
            <a:t>The Energy Policy and Conservation Act Amendments Act of 2000, sets conditions for the release of the Northeast Home Heating Oil Reserve. One of the conditions under which the President may make the requisite finding of a "severe energy supply interruption" for the sale of product is "a dislocation in the heating oil market." The law deems a "dislocation" to have occurred only when -</a:t>
          </a:r>
          <a:endParaRPr b="0" lang="en-US" sz="1000" strike="noStrike" u="none">
            <a:effectLst/>
            <a:uFillTx/>
            <a:latin typeface="Times New Roman"/>
          </a:endParaRPr>
        </a:p>
        <a:p>
          <a:r>
            <a:rPr b="1" i="1" lang="en-US" sz="1000" strike="noStrike" u="none">
              <a:effectLst/>
              <a:uFillTx/>
              <a:latin typeface="Arial"/>
            </a:rPr>
            <a:t>1- The price differential between crude oil...and No. 2 heating oil...increases by more than 60% over its five year rolling average for the months of mid-October through March, and continues for 7 consecutive days; and</a:t>
          </a:r>
          <a:endParaRPr b="0" lang="en-US" sz="1000" strike="noStrike" u="none">
            <a:effectLst/>
            <a:uFillTx/>
            <a:latin typeface="Times New Roman"/>
          </a:endParaRPr>
        </a:p>
        <a:p>
          <a:endParaRPr b="0" lang="en-US" sz="1000" strike="noStrike" u="none">
            <a:effectLst/>
            <a:uFillTx/>
            <a:latin typeface="Times New Roman"/>
          </a:endParaRPr>
        </a:p>
        <a:p>
          <a:r>
            <a:rPr b="1" i="1" lang="en-US" sz="1000" strike="noStrike" u="none">
              <a:effectLst/>
              <a:uFillTx/>
              <a:latin typeface="Arial"/>
            </a:rPr>
            <a:t>2- The price differential continues to increase during the most recent week for which price information is available.</a:t>
          </a:r>
          <a:endParaRPr b="0" lang="en-US" sz="1000" strike="noStrike" u="none">
            <a:effectLst/>
            <a:uFillTx/>
            <a:latin typeface="Times New Roman"/>
          </a:endParaRPr>
        </a:p>
      </xdr:txBody>
    </xdr:sp>
    <xdr:clientData/>
  </xdr:twoCellAnchor>
  <xdr:twoCellAnchor editAs="oneCell">
    <xdr:from>
      <xdr:col>1</xdr:col>
      <xdr:colOff>0</xdr:colOff>
      <xdr:row>47</xdr:row>
      <xdr:rowOff>86040</xdr:rowOff>
    </xdr:from>
    <xdr:to>
      <xdr:col>11</xdr:col>
      <xdr:colOff>720</xdr:colOff>
      <xdr:row>56</xdr:row>
      <xdr:rowOff>152640</xdr:rowOff>
    </xdr:to>
    <xdr:sp>
      <xdr:nvSpPr>
        <xdr:cNvPr id="1" name="Text 2"/>
        <xdr:cNvSpPr/>
      </xdr:nvSpPr>
      <xdr:spPr>
        <a:xfrm>
          <a:off x="638280" y="8010720"/>
          <a:ext cx="7924680" cy="15238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DOE analyses indicate that the Current Versus Average Differential for the last 2 weeks</a:t>
          </a:r>
          <a:endParaRPr b="0" lang="en-US" sz="1000" strike="noStrike" u="none">
            <a:effectLst/>
            <a:uFillTx/>
            <a:latin typeface="Times New Roman"/>
          </a:endParaRPr>
        </a:p>
        <a:p>
          <a:r>
            <a:rPr b="0" lang="en-US" sz="1000" strike="noStrike" u="none">
              <a:effectLst/>
              <a:uFillTx/>
              <a:latin typeface="Arial"/>
            </a:rPr>
            <a:t>   reflects a drop in crude oil prices relative to heating oil prices. The 12/18/00 posting, while</a:t>
          </a:r>
          <a:endParaRPr b="0" lang="en-US" sz="1000" strike="noStrike" u="none">
            <a:effectLst/>
            <a:uFillTx/>
            <a:latin typeface="Times New Roman"/>
          </a:endParaRPr>
        </a:p>
        <a:p>
          <a:r>
            <a:rPr b="0" lang="en-US" sz="1000" strike="noStrike" u="none">
              <a:effectLst/>
              <a:uFillTx/>
              <a:latin typeface="Arial"/>
            </a:rPr>
            <a:t>   exceeding 60%, also represents a decrease in the differential from the previous week.</a:t>
          </a:r>
          <a:endParaRPr b="0" lang="en-US" sz="1000" strike="noStrike" u="none">
            <a:effectLst/>
            <a:uFillTx/>
            <a:latin typeface="Times New Roman"/>
          </a:endParaRPr>
        </a:p>
        <a:p>
          <a:r>
            <a:rPr b="0" lang="en-US" sz="1000" strike="noStrike" u="none">
              <a:effectLst/>
              <a:uFillTx/>
              <a:latin typeface="Arial"/>
            </a:rPr>
            <a:t>   Therefore, the current posting does not satisfy the guidelines of the Energy Act of 2000.</a:t>
          </a:r>
          <a:endParaRPr b="0" lang="en-US" sz="1000" strike="noStrike" u="none">
            <a:effectLst/>
            <a:uFillTx/>
            <a:latin typeface="Times New Roman"/>
          </a:endParaRPr>
        </a:p>
        <a:p>
          <a:r>
            <a:rPr b="0" lang="en-US" sz="1000" strike="noStrike" u="none">
              <a:effectLst/>
              <a:uFillTx/>
              <a:latin typeface="Arial"/>
            </a:rPr>
            <a:t>   The Department is also not observing "a dislocation in the heating oil market" as</a:t>
          </a:r>
          <a:endParaRPr b="0" lang="en-US" sz="1000" strike="noStrike" u="none">
            <a:effectLst/>
            <a:uFillTx/>
            <a:latin typeface="Times New Roman"/>
          </a:endParaRPr>
        </a:p>
        <a:p>
          <a:r>
            <a:rPr b="0" lang="en-US" sz="1000" strike="noStrike" u="none">
              <a:effectLst/>
              <a:uFillTx/>
              <a:latin typeface="Arial"/>
            </a:rPr>
            <a:t>   specified in the statute. </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1" width="12.56"/>
    <col collapsed="false" customWidth="true" hidden="false" outlineLevel="0" max="7" min="7" style="0" width="11.42"/>
    <col collapsed="false" customWidth="true" hidden="false" outlineLevel="0" max="8" min="8" style="0" width="13.41"/>
    <col collapsed="false" customWidth="true" hidden="false" outlineLevel="0" max="9" min="9" style="0" width="10.56"/>
    <col collapsed="false" customWidth="true" hidden="false" outlineLevel="0" max="10" min="10" style="0" width="11.7"/>
    <col collapsed="false" customWidth="true" hidden="false" outlineLevel="0" max="11" min="11" style="0" width="16.56"/>
  </cols>
  <sheetData>
    <row r="1" customFormat="false" ht="13.5" hidden="false" customHeight="false" outlineLevel="0" collapsed="false"/>
    <row r="2" customFormat="false" ht="21" hidden="false" customHeight="false" outlineLevel="0" collapsed="false">
      <c r="B2" s="2" t="s">
        <v>0</v>
      </c>
      <c r="C2" s="2"/>
      <c r="D2" s="2"/>
      <c r="E2" s="2"/>
      <c r="F2" s="2"/>
      <c r="G2" s="2"/>
      <c r="H2" s="2"/>
      <c r="I2" s="2"/>
      <c r="J2" s="2"/>
      <c r="K2" s="2"/>
    </row>
    <row r="13" customFormat="false" ht="12.75" hidden="false" customHeight="true" outlineLevel="0" collapsed="false">
      <c r="B13" s="3" t="s">
        <v>1</v>
      </c>
      <c r="C13" s="4" t="s">
        <v>2</v>
      </c>
      <c r="D13" s="4"/>
      <c r="E13" s="4"/>
      <c r="F13" s="5" t="s">
        <v>3</v>
      </c>
      <c r="G13" s="5"/>
      <c r="H13" s="6" t="s">
        <v>4</v>
      </c>
      <c r="I13" s="7" t="s">
        <v>5</v>
      </c>
      <c r="J13" s="7" t="s">
        <v>6</v>
      </c>
      <c r="K13" s="8" t="s">
        <v>7</v>
      </c>
    </row>
    <row r="14" customFormat="false" ht="12.75" hidden="false" customHeight="true" outlineLevel="0" collapsed="false">
      <c r="B14" s="3"/>
      <c r="C14" s="4"/>
      <c r="D14" s="4"/>
      <c r="E14" s="4"/>
      <c r="F14" s="9" t="s">
        <v>8</v>
      </c>
      <c r="G14" s="9"/>
      <c r="H14" s="10" t="s">
        <v>9</v>
      </c>
      <c r="I14" s="11" t="s">
        <v>10</v>
      </c>
      <c r="J14" s="11" t="s">
        <v>11</v>
      </c>
      <c r="K14" s="12" t="s">
        <v>12</v>
      </c>
    </row>
    <row r="15" customFormat="false" ht="25.5" hidden="false" customHeight="true" outlineLevel="0" collapsed="false">
      <c r="B15" s="3"/>
      <c r="C15" s="4"/>
      <c r="D15" s="4"/>
      <c r="E15" s="4"/>
      <c r="F15" s="9" t="s">
        <v>13</v>
      </c>
      <c r="G15" s="9"/>
      <c r="H15" s="10" t="s">
        <v>14</v>
      </c>
      <c r="I15" s="11" t="s">
        <v>7</v>
      </c>
      <c r="J15" s="11" t="s">
        <v>10</v>
      </c>
      <c r="K15" s="12" t="s">
        <v>15</v>
      </c>
    </row>
    <row r="16" customFormat="false" ht="12.75" hidden="false" customHeight="true" outlineLevel="0" collapsed="false">
      <c r="B16" s="3"/>
      <c r="C16" s="4"/>
      <c r="D16" s="4"/>
      <c r="E16" s="4"/>
      <c r="F16" s="13"/>
      <c r="G16" s="13"/>
      <c r="H16" s="10" t="s">
        <v>16</v>
      </c>
      <c r="I16" s="14"/>
      <c r="J16" s="11" t="s">
        <v>7</v>
      </c>
      <c r="K16" s="12" t="s">
        <v>17</v>
      </c>
    </row>
    <row r="17" customFormat="false" ht="12.75" hidden="false" customHeight="true" outlineLevel="0" collapsed="false">
      <c r="B17" s="3"/>
      <c r="C17" s="4"/>
      <c r="D17" s="4"/>
      <c r="E17" s="4"/>
      <c r="F17" s="15"/>
      <c r="G17" s="15"/>
      <c r="H17" s="16" t="s">
        <v>7</v>
      </c>
      <c r="I17" s="17"/>
      <c r="J17" s="17"/>
      <c r="K17" s="18"/>
    </row>
    <row r="18" customFormat="false" ht="12.75" hidden="false" customHeight="true" outlineLevel="0" collapsed="false">
      <c r="B18" s="3"/>
      <c r="C18" s="4" t="s">
        <v>18</v>
      </c>
      <c r="D18" s="4" t="s">
        <v>19</v>
      </c>
      <c r="E18" s="11" t="s">
        <v>20</v>
      </c>
      <c r="F18" s="11" t="s">
        <v>21</v>
      </c>
      <c r="G18" s="19" t="s">
        <v>22</v>
      </c>
      <c r="H18" s="20"/>
      <c r="I18" s="21"/>
      <c r="J18" s="21"/>
      <c r="K18" s="21"/>
    </row>
    <row r="19" customFormat="false" ht="12.75" hidden="false" customHeight="false" outlineLevel="0" collapsed="false">
      <c r="B19" s="3"/>
      <c r="C19" s="4"/>
      <c r="D19" s="4"/>
      <c r="E19" s="11" t="s">
        <v>23</v>
      </c>
      <c r="F19" s="11" t="s">
        <v>24</v>
      </c>
      <c r="G19" s="19" t="s">
        <v>24</v>
      </c>
      <c r="H19" s="22"/>
      <c r="I19" s="21"/>
      <c r="J19" s="21"/>
      <c r="K19" s="21"/>
    </row>
    <row r="20" customFormat="false" ht="12.75" hidden="false" customHeight="false" outlineLevel="0" collapsed="false">
      <c r="B20" s="3"/>
      <c r="C20" s="4"/>
      <c r="D20" s="4"/>
      <c r="E20" s="23" t="s">
        <v>25</v>
      </c>
      <c r="F20" s="23" t="s">
        <v>26</v>
      </c>
      <c r="G20" s="24" t="s">
        <v>27</v>
      </c>
      <c r="H20" s="25"/>
      <c r="I20" s="21"/>
      <c r="J20" s="21"/>
      <c r="K20" s="21"/>
    </row>
    <row r="21" customFormat="false" ht="12.75" hidden="false" customHeight="false" outlineLevel="0" collapsed="false">
      <c r="B21" s="26" t="n">
        <v>36801</v>
      </c>
      <c r="C21" s="27" t="n">
        <v>144.8</v>
      </c>
      <c r="D21" s="27" t="n">
        <v>150.1</v>
      </c>
      <c r="E21" s="28" t="n">
        <v>147.5</v>
      </c>
      <c r="F21" s="27" t="n">
        <v>31.13</v>
      </c>
      <c r="G21" s="28" t="n">
        <v>74.1</v>
      </c>
      <c r="H21" s="29" t="n">
        <v>73.3</v>
      </c>
      <c r="I21" s="30" t="n">
        <v>50.3</v>
      </c>
      <c r="J21" s="31" t="n">
        <v>0.458</v>
      </c>
      <c r="K21" s="29" t="n">
        <v>80.5</v>
      </c>
    </row>
    <row r="22" customFormat="false" ht="12.75" hidden="false" customHeight="false" outlineLevel="0" collapsed="false">
      <c r="B22" s="26" t="n">
        <v>36808</v>
      </c>
      <c r="C22" s="27" t="n">
        <v>145.6</v>
      </c>
      <c r="D22" s="27" t="n">
        <v>150.4</v>
      </c>
      <c r="E22" s="28" t="n">
        <v>148</v>
      </c>
      <c r="F22" s="27" t="n">
        <v>31.27</v>
      </c>
      <c r="G22" s="28" t="n">
        <v>74.4</v>
      </c>
      <c r="H22" s="32" t="n">
        <v>73.6</v>
      </c>
      <c r="I22" s="27" t="n">
        <v>50.3</v>
      </c>
      <c r="J22" s="33" t="n">
        <v>0.462</v>
      </c>
      <c r="K22" s="32" t="n">
        <v>80.5</v>
      </c>
    </row>
    <row r="23" customFormat="false" ht="12.75" hidden="false" customHeight="false" outlineLevel="0" collapsed="false">
      <c r="B23" s="26" t="n">
        <v>36815</v>
      </c>
      <c r="C23" s="27" t="n">
        <v>153</v>
      </c>
      <c r="D23" s="27" t="n">
        <v>157.2</v>
      </c>
      <c r="E23" s="28" t="n">
        <v>155.1</v>
      </c>
      <c r="F23" s="27" t="n">
        <v>33.9</v>
      </c>
      <c r="G23" s="28" t="n">
        <v>80.7</v>
      </c>
      <c r="H23" s="32" t="n">
        <v>74.4</v>
      </c>
      <c r="I23" s="27" t="n">
        <v>50.3</v>
      </c>
      <c r="J23" s="33" t="n">
        <v>0.478</v>
      </c>
      <c r="K23" s="32" t="n">
        <v>80.5</v>
      </c>
    </row>
    <row r="24" customFormat="false" ht="12.75" hidden="false" customHeight="false" outlineLevel="0" collapsed="false">
      <c r="B24" s="26" t="n">
        <v>36822</v>
      </c>
      <c r="C24" s="27" t="n">
        <v>150.2</v>
      </c>
      <c r="D24" s="27" t="n">
        <v>155.1</v>
      </c>
      <c r="E24" s="28" t="n">
        <v>152.6</v>
      </c>
      <c r="F24" s="27" t="n">
        <v>33.48</v>
      </c>
      <c r="G24" s="28" t="n">
        <v>79.7</v>
      </c>
      <c r="H24" s="32" t="n">
        <v>72.9</v>
      </c>
      <c r="I24" s="27" t="n">
        <v>50.3</v>
      </c>
      <c r="J24" s="33" t="n">
        <v>0.45</v>
      </c>
      <c r="K24" s="32" t="n">
        <v>80.5</v>
      </c>
    </row>
    <row r="25" customFormat="false" ht="12.75" hidden="false" customHeight="false" outlineLevel="0" collapsed="false">
      <c r="B25" s="26" t="n">
        <v>36829</v>
      </c>
      <c r="C25" s="27" t="n">
        <v>150.4</v>
      </c>
      <c r="D25" s="27" t="n">
        <v>154.9</v>
      </c>
      <c r="E25" s="28" t="n">
        <v>152.6</v>
      </c>
      <c r="F25" s="27" t="n">
        <v>33.92</v>
      </c>
      <c r="G25" s="28" t="n">
        <v>80.8</v>
      </c>
      <c r="H25" s="32" t="n">
        <v>71.9</v>
      </c>
      <c r="I25" s="27" t="n">
        <v>50.3</v>
      </c>
      <c r="J25" s="33" t="n">
        <v>0.429</v>
      </c>
      <c r="K25" s="32" t="n">
        <v>80.5</v>
      </c>
    </row>
    <row r="26" customFormat="false" ht="12.75" hidden="false" customHeight="false" outlineLevel="0" collapsed="false">
      <c r="B26" s="26" t="n">
        <v>36836</v>
      </c>
      <c r="C26" s="27" t="n">
        <v>149.2</v>
      </c>
      <c r="D26" s="27" t="s">
        <v>28</v>
      </c>
      <c r="E26" s="28" t="n">
        <v>151.8</v>
      </c>
      <c r="F26" s="27" t="n">
        <v>32.78</v>
      </c>
      <c r="G26" s="28" t="n">
        <v>78</v>
      </c>
      <c r="H26" s="32" t="n">
        <v>73.8</v>
      </c>
      <c r="I26" s="27" t="n">
        <v>52.2</v>
      </c>
      <c r="J26" s="33" t="n">
        <v>0.413</v>
      </c>
      <c r="K26" s="32" t="n">
        <v>83.5</v>
      </c>
    </row>
    <row r="27" customFormat="false" ht="12.75" hidden="false" customHeight="false" outlineLevel="0" collapsed="false">
      <c r="B27" s="26" t="n">
        <v>36843</v>
      </c>
      <c r="C27" s="27" t="n">
        <v>150.8</v>
      </c>
      <c r="D27" s="27" t="n">
        <v>155.1</v>
      </c>
      <c r="E27" s="28" t="n">
        <v>153</v>
      </c>
      <c r="F27" s="27" t="n">
        <v>33.46</v>
      </c>
      <c r="G27" s="28" t="n">
        <v>79.7</v>
      </c>
      <c r="H27" s="32" t="n">
        <v>73.3</v>
      </c>
      <c r="I27" s="27" t="n">
        <v>52.2</v>
      </c>
      <c r="J27" s="33" t="n">
        <v>0.404</v>
      </c>
      <c r="K27" s="32" t="n">
        <v>83.5</v>
      </c>
    </row>
    <row r="28" customFormat="false" ht="12.75" hidden="false" customHeight="false" outlineLevel="0" collapsed="false">
      <c r="B28" s="26" t="n">
        <v>36850</v>
      </c>
      <c r="C28" s="27" t="n">
        <v>155</v>
      </c>
      <c r="D28" s="27" t="n">
        <v>159.6</v>
      </c>
      <c r="E28" s="28" t="n">
        <f aca="false">(C28+D28)/2</f>
        <v>157.3</v>
      </c>
      <c r="F28" s="27" t="n">
        <v>35</v>
      </c>
      <c r="G28" s="28" t="n">
        <f aca="false">F28/0.42</f>
        <v>83.3333333333333</v>
      </c>
      <c r="H28" s="34" t="n">
        <f aca="false">E28-G28</f>
        <v>73.9666666666667</v>
      </c>
      <c r="I28" s="27" t="n">
        <v>52.2</v>
      </c>
      <c r="J28" s="33" t="n">
        <f aca="false">(H28-I28)/I28</f>
        <v>0.41698595146871</v>
      </c>
      <c r="K28" s="32" t="n">
        <v>83.5</v>
      </c>
    </row>
    <row r="29" customFormat="false" ht="12.75" hidden="false" customHeight="false" outlineLevel="0" collapsed="false">
      <c r="B29" s="26" t="n">
        <v>36857</v>
      </c>
      <c r="C29" s="27" t="n">
        <v>157.4</v>
      </c>
      <c r="D29" s="27" t="n">
        <v>161.5</v>
      </c>
      <c r="E29" s="28" t="n">
        <f aca="false">(C29+D29)/2</f>
        <v>159.45</v>
      </c>
      <c r="F29" s="28" t="n">
        <v>35.86</v>
      </c>
      <c r="G29" s="28" t="n">
        <f aca="false">F29/0.42</f>
        <v>85.3809523809524</v>
      </c>
      <c r="H29" s="34" t="n">
        <f aca="false">E29-G29</f>
        <v>74.0690476190476</v>
      </c>
      <c r="I29" s="27" t="n">
        <v>52.2</v>
      </c>
      <c r="J29" s="33" t="n">
        <f aca="false">(H29-I29)/I29</f>
        <v>0.418947272395548</v>
      </c>
      <c r="K29" s="32" t="n">
        <v>83.5</v>
      </c>
    </row>
    <row r="30" customFormat="false" ht="12.75" hidden="false" customHeight="false" outlineLevel="0" collapsed="false">
      <c r="B30" s="26" t="n">
        <v>36864</v>
      </c>
      <c r="C30" s="27" t="n">
        <v>156.4</v>
      </c>
      <c r="D30" s="27" t="n">
        <v>161.8</v>
      </c>
      <c r="E30" s="28" t="n">
        <f aca="false">(C30+D30)/2</f>
        <v>159.1</v>
      </c>
      <c r="F30" s="27" t="n">
        <v>34.1</v>
      </c>
      <c r="G30" s="28" t="n">
        <f aca="false">F30/0.42</f>
        <v>81.1904761904762</v>
      </c>
      <c r="H30" s="34" t="n">
        <f aca="false">E30-G30</f>
        <v>77.9095238095238</v>
      </c>
      <c r="I30" s="27" t="n">
        <v>54.9</v>
      </c>
      <c r="J30" s="33" t="n">
        <f aca="false">(H30-I30)/I30</f>
        <v>0.419117009280944</v>
      </c>
      <c r="K30" s="32" t="n">
        <v>87.9</v>
      </c>
    </row>
    <row r="31" customFormat="false" ht="12.75" hidden="false" customHeight="false" outlineLevel="0" collapsed="false">
      <c r="B31" s="26" t="n">
        <v>36871</v>
      </c>
      <c r="C31" s="27" t="n">
        <v>156.5</v>
      </c>
      <c r="D31" s="27" t="n">
        <v>162.2</v>
      </c>
      <c r="E31" s="28" t="n">
        <f aca="false">(C31+D31)/2</f>
        <v>159.35</v>
      </c>
      <c r="F31" s="27" t="n">
        <v>29.69</v>
      </c>
      <c r="G31" s="28" t="n">
        <f aca="false">F31/0.42</f>
        <v>70.6904761904762</v>
      </c>
      <c r="H31" s="35" t="n">
        <f aca="false">E31-G31</f>
        <v>88.6595238095238</v>
      </c>
      <c r="I31" s="27" t="n">
        <v>54.9</v>
      </c>
      <c r="J31" s="33" t="n">
        <f aca="false">(H31-I31)/I31</f>
        <v>0.614927573943967</v>
      </c>
      <c r="K31" s="36" t="n">
        <v>87.9</v>
      </c>
    </row>
    <row r="32" customFormat="false" ht="12.75" hidden="false" customHeight="false" outlineLevel="0" collapsed="false">
      <c r="B32" s="26" t="n">
        <v>36878</v>
      </c>
      <c r="C32" s="27" t="n">
        <v>154.6</v>
      </c>
      <c r="D32" s="27" t="n">
        <v>160.6</v>
      </c>
      <c r="E32" s="28" t="n">
        <f aca="false">(C32+D32)/2</f>
        <v>157.6</v>
      </c>
      <c r="F32" s="27" t="n">
        <v>29.05</v>
      </c>
      <c r="G32" s="28" t="n">
        <f aca="false">F32/0.42</f>
        <v>69.1666666666667</v>
      </c>
      <c r="H32" s="35" t="n">
        <f aca="false">E32-G32</f>
        <v>88.4333333333333</v>
      </c>
      <c r="I32" s="27" t="n">
        <v>54.9</v>
      </c>
      <c r="J32" s="33" t="n">
        <f aca="false">(H32-I32)/I32</f>
        <v>0.610807528840316</v>
      </c>
      <c r="K32" s="36" t="n">
        <v>87.9</v>
      </c>
    </row>
    <row r="33" customFormat="false" ht="12.75" hidden="false" customHeight="false" outlineLevel="0" collapsed="false">
      <c r="B33" s="26" t="n">
        <v>36885</v>
      </c>
      <c r="C33" s="27"/>
      <c r="D33" s="27"/>
      <c r="E33" s="28" t="n">
        <f aca="false">(C33+D33)/2</f>
        <v>0</v>
      </c>
      <c r="F33" s="27" t="n">
        <f aca="false">AVERAGE(WTI!C27:C31)</f>
        <v>0</v>
      </c>
      <c r="G33" s="28" t="n">
        <f aca="false">F33/0.42</f>
        <v>0</v>
      </c>
      <c r="H33" s="34" t="n">
        <f aca="false">E33-G33</f>
        <v>0</v>
      </c>
      <c r="I33" s="27" t="n">
        <v>54.9</v>
      </c>
      <c r="J33" s="27"/>
      <c r="K33" s="32" t="n">
        <v>87.9</v>
      </c>
    </row>
    <row r="34" customFormat="false" ht="12.75" hidden="false" customHeight="false" outlineLevel="0" collapsed="false">
      <c r="B34" s="26" t="n">
        <v>36892</v>
      </c>
      <c r="C34" s="27"/>
      <c r="D34" s="27"/>
      <c r="E34" s="28" t="n">
        <f aca="false">(C34+D34)/2</f>
        <v>0</v>
      </c>
      <c r="F34" s="27" t="n">
        <f aca="false">AVERAGE(WTI!C32:C36)</f>
        <v>0</v>
      </c>
      <c r="G34" s="28" t="n">
        <f aca="false">F34/0.42</f>
        <v>0</v>
      </c>
      <c r="H34" s="34" t="n">
        <f aca="false">E34-G34</f>
        <v>0</v>
      </c>
      <c r="I34" s="27" t="n">
        <v>63</v>
      </c>
      <c r="J34" s="27"/>
      <c r="K34" s="32" t="n">
        <v>100.9</v>
      </c>
    </row>
    <row r="35" customFormat="false" ht="12.75" hidden="false" customHeight="false" outlineLevel="0" collapsed="false">
      <c r="B35" s="26" t="n">
        <v>36899</v>
      </c>
      <c r="C35" s="27"/>
      <c r="D35" s="27"/>
      <c r="E35" s="28" t="n">
        <f aca="false">(C35+D35)/2</f>
        <v>0</v>
      </c>
      <c r="F35" s="27" t="n">
        <f aca="false">AVERAGE(WTI!C37:C41)</f>
        <v>0</v>
      </c>
      <c r="G35" s="28" t="n">
        <f aca="false">F35/0.42</f>
        <v>0</v>
      </c>
      <c r="H35" s="34" t="n">
        <f aca="false">E35-G35</f>
        <v>0</v>
      </c>
      <c r="I35" s="27" t="n">
        <v>63</v>
      </c>
      <c r="J35" s="27"/>
      <c r="K35" s="32" t="n">
        <v>100.9</v>
      </c>
    </row>
    <row r="36" customFormat="false" ht="12.75" hidden="false" customHeight="false" outlineLevel="0" collapsed="false">
      <c r="B36" s="26" t="n">
        <v>36906</v>
      </c>
      <c r="C36" s="27"/>
      <c r="D36" s="27"/>
      <c r="E36" s="28" t="n">
        <f aca="false">(C36+D36)/2</f>
        <v>0</v>
      </c>
      <c r="F36" s="27" t="n">
        <f aca="false">AVERAGE(WTI!C42:C46)</f>
        <v>0</v>
      </c>
      <c r="G36" s="28" t="n">
        <f aca="false">F36/0.42</f>
        <v>0</v>
      </c>
      <c r="H36" s="34" t="n">
        <f aca="false">E36-G36</f>
        <v>0</v>
      </c>
      <c r="I36" s="27" t="n">
        <v>63</v>
      </c>
      <c r="J36" s="27"/>
      <c r="K36" s="32" t="n">
        <v>100.9</v>
      </c>
    </row>
    <row r="37" customFormat="false" ht="12.75" hidden="false" customHeight="false" outlineLevel="0" collapsed="false">
      <c r="B37" s="26" t="n">
        <v>36913</v>
      </c>
      <c r="C37" s="27"/>
      <c r="D37" s="27"/>
      <c r="E37" s="28" t="n">
        <f aca="false">(C37+D37)/2</f>
        <v>0</v>
      </c>
      <c r="F37" s="27" t="n">
        <f aca="false">AVERAGE(WTI!C47:C51)</f>
        <v>0</v>
      </c>
      <c r="G37" s="28" t="n">
        <f aca="false">F37/0.42</f>
        <v>0</v>
      </c>
      <c r="H37" s="34" t="n">
        <f aca="false">E37-G37</f>
        <v>0</v>
      </c>
      <c r="I37" s="27" t="n">
        <v>63</v>
      </c>
      <c r="J37" s="27"/>
      <c r="K37" s="32" t="n">
        <v>100.9</v>
      </c>
    </row>
    <row r="38" customFormat="false" ht="12.75" hidden="false" customHeight="false" outlineLevel="0" collapsed="false">
      <c r="B38" s="26" t="n">
        <v>36920</v>
      </c>
      <c r="C38" s="27"/>
      <c r="D38" s="27"/>
      <c r="E38" s="28" t="n">
        <f aca="false">(C38+D38)/2</f>
        <v>0</v>
      </c>
      <c r="F38" s="27" t="n">
        <f aca="false">AVERAGE(WTI!C52:C56)</f>
        <v>0</v>
      </c>
      <c r="G38" s="28" t="n">
        <f aca="false">F38/0.42</f>
        <v>0</v>
      </c>
      <c r="H38" s="34" t="n">
        <f aca="false">E38-G38</f>
        <v>0</v>
      </c>
      <c r="I38" s="27" t="n">
        <v>63</v>
      </c>
      <c r="J38" s="27"/>
      <c r="K38" s="32" t="n">
        <v>100.9</v>
      </c>
    </row>
    <row r="39" customFormat="false" ht="12.75" hidden="false" customHeight="false" outlineLevel="0" collapsed="false">
      <c r="B39" s="26" t="n">
        <v>36927</v>
      </c>
      <c r="C39" s="27"/>
      <c r="D39" s="27"/>
      <c r="E39" s="28" t="n">
        <f aca="false">(C39+D39)/2</f>
        <v>0</v>
      </c>
      <c r="F39" s="27" t="n">
        <f aca="false">AVERAGE(WTI!C57:C61)</f>
        <v>0</v>
      </c>
      <c r="G39" s="28" t="n">
        <f aca="false">F39/0.42</f>
        <v>0</v>
      </c>
      <c r="H39" s="34" t="n">
        <f aca="false">E39-G39</f>
        <v>0</v>
      </c>
      <c r="I39" s="27" t="n">
        <v>66.9</v>
      </c>
      <c r="J39" s="27"/>
      <c r="K39" s="32" t="n">
        <v>107</v>
      </c>
    </row>
    <row r="40" customFormat="false" ht="12.75" hidden="false" customHeight="false" outlineLevel="0" collapsed="false">
      <c r="B40" s="26" t="n">
        <v>36934</v>
      </c>
      <c r="C40" s="27"/>
      <c r="D40" s="27"/>
      <c r="E40" s="28" t="n">
        <f aca="false">(C40+D40)/2</f>
        <v>0</v>
      </c>
      <c r="F40" s="27" t="n">
        <f aca="false">AVERAGE(WTI!C62:C66)</f>
        <v>0</v>
      </c>
      <c r="G40" s="28" t="n">
        <f aca="false">F40/0.42</f>
        <v>0</v>
      </c>
      <c r="H40" s="34" t="n">
        <f aca="false">E40-G40</f>
        <v>0</v>
      </c>
      <c r="I40" s="27" t="n">
        <v>66.9</v>
      </c>
      <c r="J40" s="27"/>
      <c r="K40" s="32" t="n">
        <v>107</v>
      </c>
    </row>
    <row r="41" customFormat="false" ht="12.75" hidden="false" customHeight="false" outlineLevel="0" collapsed="false">
      <c r="B41" s="26" t="n">
        <v>36941</v>
      </c>
      <c r="C41" s="27"/>
      <c r="D41" s="27"/>
      <c r="E41" s="28" t="n">
        <f aca="false">(C41+D41)/2</f>
        <v>0</v>
      </c>
      <c r="F41" s="27" t="n">
        <f aca="false">AVERAGE(WTI!C67:C71)</f>
        <v>0</v>
      </c>
      <c r="G41" s="28" t="n">
        <f aca="false">F41/0.42</f>
        <v>0</v>
      </c>
      <c r="H41" s="34" t="n">
        <f aca="false">E41-G41</f>
        <v>0</v>
      </c>
      <c r="I41" s="27" t="n">
        <v>66.9</v>
      </c>
      <c r="J41" s="27"/>
      <c r="K41" s="32" t="n">
        <v>107</v>
      </c>
    </row>
    <row r="42" customFormat="false" ht="12.75" hidden="false" customHeight="false" outlineLevel="0" collapsed="false">
      <c r="B42" s="26" t="n">
        <v>36948</v>
      </c>
      <c r="C42" s="27"/>
      <c r="D42" s="27"/>
      <c r="E42" s="28" t="n">
        <f aca="false">(C42+D42)/2</f>
        <v>0</v>
      </c>
      <c r="F42" s="27" t="n">
        <f aca="false">AVERAGE(WTI!C72:C76)</f>
        <v>0</v>
      </c>
      <c r="G42" s="28" t="n">
        <f aca="false">F42/0.42</f>
        <v>0</v>
      </c>
      <c r="H42" s="34" t="n">
        <f aca="false">E42-G42</f>
        <v>0</v>
      </c>
      <c r="I42" s="27" t="n">
        <v>66.9</v>
      </c>
      <c r="J42" s="27"/>
      <c r="K42" s="32" t="n">
        <v>107</v>
      </c>
    </row>
    <row r="43" customFormat="false" ht="12.75" hidden="false" customHeight="false" outlineLevel="0" collapsed="false">
      <c r="B43" s="26" t="n">
        <v>36955</v>
      </c>
      <c r="C43" s="27"/>
      <c r="D43" s="27"/>
      <c r="E43" s="28" t="n">
        <f aca="false">(C43+D43)/2</f>
        <v>0</v>
      </c>
      <c r="F43" s="27" t="n">
        <f aca="false">AVERAGE(WTI!C77:C81)</f>
        <v>0</v>
      </c>
      <c r="G43" s="28" t="n">
        <f aca="false">F43/0.42</f>
        <v>0</v>
      </c>
      <c r="H43" s="34" t="n">
        <f aca="false">E43-G43</f>
        <v>0</v>
      </c>
      <c r="I43" s="27" t="n">
        <v>59.9</v>
      </c>
      <c r="J43" s="27"/>
      <c r="K43" s="32" t="n">
        <v>95.8</v>
      </c>
    </row>
    <row r="44" customFormat="false" ht="12.75" hidden="false" customHeight="false" outlineLevel="0" collapsed="false">
      <c r="B44" s="26" t="n">
        <v>36962</v>
      </c>
      <c r="C44" s="27"/>
      <c r="D44" s="27"/>
      <c r="E44" s="28" t="n">
        <f aca="false">(C44+D44)/2</f>
        <v>0</v>
      </c>
      <c r="F44" s="27" t="n">
        <f aca="false">AVERAGE(WTI!C82:C86)</f>
        <v>0</v>
      </c>
      <c r="G44" s="28" t="n">
        <f aca="false">F44/0.42</f>
        <v>0</v>
      </c>
      <c r="H44" s="34" t="n">
        <f aca="false">E44-G44</f>
        <v>0</v>
      </c>
      <c r="I44" s="27" t="n">
        <v>59.9</v>
      </c>
      <c r="J44" s="27"/>
      <c r="K44" s="32" t="n">
        <v>95.8</v>
      </c>
    </row>
    <row r="45" customFormat="false" ht="12.75" hidden="false" customHeight="false" outlineLevel="0" collapsed="false">
      <c r="B45" s="37" t="n">
        <v>36969</v>
      </c>
      <c r="C45" s="30"/>
      <c r="D45" s="30"/>
      <c r="E45" s="38" t="n">
        <f aca="false">(C45+D45)/2</f>
        <v>0</v>
      </c>
      <c r="F45" s="30" t="n">
        <f aca="false">AVERAGE(WTI!C87:C91)</f>
        <v>0</v>
      </c>
      <c r="G45" s="38" t="n">
        <f aca="false">F45/0.42</f>
        <v>0</v>
      </c>
      <c r="H45" s="39" t="n">
        <f aca="false">E45-G45</f>
        <v>0</v>
      </c>
      <c r="I45" s="30" t="n">
        <v>59.9</v>
      </c>
      <c r="J45" s="30"/>
      <c r="K45" s="29" t="n">
        <v>95.8</v>
      </c>
    </row>
    <row r="46" customFormat="false" ht="12.75" hidden="false" customHeight="false" outlineLevel="0" collapsed="false">
      <c r="B46" s="40"/>
      <c r="C46" s="41"/>
      <c r="D46" s="41"/>
      <c r="E46" s="41"/>
      <c r="F46" s="41"/>
      <c r="G46" s="41"/>
      <c r="H46" s="41"/>
      <c r="I46" s="41"/>
      <c r="J46" s="41"/>
      <c r="K46" s="41"/>
    </row>
    <row r="47" customFormat="false" ht="15.75" hidden="false" customHeight="true" outlineLevel="0" collapsed="false">
      <c r="B47" s="42" t="s">
        <v>29</v>
      </c>
      <c r="C47" s="42"/>
      <c r="D47" s="42"/>
      <c r="E47" s="42"/>
      <c r="F47" s="42"/>
      <c r="G47" s="42"/>
      <c r="H47" s="42"/>
      <c r="I47" s="42"/>
      <c r="J47" s="42"/>
      <c r="K47" s="42"/>
    </row>
  </sheetData>
  <mergeCells count="11">
    <mergeCell ref="B2:K2"/>
    <mergeCell ref="B13:B20"/>
    <mergeCell ref="C13:E17"/>
    <mergeCell ref="F13:G13"/>
    <mergeCell ref="F14:G14"/>
    <mergeCell ref="F15:G15"/>
    <mergeCell ref="F16:G16"/>
    <mergeCell ref="F17:G17"/>
    <mergeCell ref="C18:C20"/>
    <mergeCell ref="D18:D20"/>
    <mergeCell ref="B47:K47"/>
  </mergeCells>
  <printOptions headings="false" gridLines="false" gridLinesSet="true" horizontalCentered="false" verticalCentered="false"/>
  <pageMargins left="0.25" right="0.25" top="0.5" bottom="0.5" header="0.5" footer="0.5"/>
  <pageSetup paperSize="1" scale="100" fitToWidth="1" fitToHeight="1" pageOrder="downThenOver" orientation="portrait" blackAndWhite="false" draft="false" cellComments="none" horizontalDpi="300" verticalDpi="300" copies="1"/>
  <headerFooter differentFirst="false" differentOddEven="false">
    <oddHeader>&amp;CEGM Fundamentals</oddHeader>
    <oddFooter>&amp;RO:EGM Fundamentals/Crude/Heating Oil/&amp;F</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9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2" min="2" style="0" width="11.28"/>
    <col collapsed="false" customWidth="true" hidden="false" outlineLevel="0" max="3" min="3" style="0" width="10.13"/>
  </cols>
  <sheetData>
    <row r="1" customFormat="false" ht="12.75" hidden="false" customHeight="false" outlineLevel="0" collapsed="false">
      <c r="B1" s="43" t="s">
        <v>30</v>
      </c>
      <c r="C1" s="43" t="s">
        <v>31</v>
      </c>
    </row>
    <row r="2" customFormat="false" ht="12.75" hidden="false" customHeight="false" outlineLevel="0" collapsed="false">
      <c r="B2" s="44" t="n">
        <v>36850</v>
      </c>
      <c r="C2" s="0" t="n">
        <v>35.22</v>
      </c>
    </row>
    <row r="3" customFormat="false" ht="12.75" hidden="false" customHeight="false" outlineLevel="0" collapsed="false">
      <c r="B3" s="44" t="n">
        <v>36851</v>
      </c>
      <c r="C3" s="0" t="n">
        <v>35.16</v>
      </c>
    </row>
    <row r="4" customFormat="false" ht="12.75" hidden="false" customHeight="false" outlineLevel="0" collapsed="false">
      <c r="B4" s="44" t="n">
        <v>36852</v>
      </c>
      <c r="C4" s="0" t="n">
        <v>35.4</v>
      </c>
    </row>
    <row r="5" customFormat="false" ht="12.75" hidden="false" customHeight="false" outlineLevel="0" collapsed="false">
      <c r="B5" s="45" t="n">
        <v>36853</v>
      </c>
      <c r="C5" s="0" t="n">
        <v>0</v>
      </c>
    </row>
    <row r="6" customFormat="false" ht="12.75" hidden="false" customHeight="false" outlineLevel="0" collapsed="false">
      <c r="B6" s="45" t="n">
        <v>36854</v>
      </c>
      <c r="C6" s="0" t="n">
        <v>0</v>
      </c>
    </row>
    <row r="7" customFormat="false" ht="12.75" hidden="false" customHeight="false" outlineLevel="0" collapsed="false">
      <c r="B7" s="44" t="n">
        <v>36857</v>
      </c>
      <c r="C7" s="0" t="n">
        <v>35.38</v>
      </c>
    </row>
    <row r="8" customFormat="false" ht="12.75" hidden="false" customHeight="false" outlineLevel="0" collapsed="false">
      <c r="B8" s="44" t="n">
        <v>36858</v>
      </c>
      <c r="C8" s="0" t="n">
        <v>34.22</v>
      </c>
    </row>
    <row r="9" customFormat="false" ht="12.75" hidden="false" customHeight="false" outlineLevel="0" collapsed="false">
      <c r="B9" s="44" t="n">
        <v>36859</v>
      </c>
      <c r="C9" s="0" t="n">
        <v>34.63</v>
      </c>
    </row>
    <row r="10" customFormat="false" ht="12.75" hidden="false" customHeight="false" outlineLevel="0" collapsed="false">
      <c r="B10" s="44" t="n">
        <v>36860</v>
      </c>
      <c r="C10" s="0" t="n">
        <v>33.82</v>
      </c>
    </row>
    <row r="11" customFormat="false" ht="12.75" hidden="false" customHeight="false" outlineLevel="0" collapsed="false">
      <c r="B11" s="44" t="n">
        <v>36861</v>
      </c>
      <c r="C11" s="0" t="n">
        <v>32.02</v>
      </c>
    </row>
    <row r="12" customFormat="false" ht="12.75" hidden="false" customHeight="false" outlineLevel="0" collapsed="false">
      <c r="B12" s="44" t="n">
        <v>36864</v>
      </c>
      <c r="C12" s="0" t="n">
        <v>31.22</v>
      </c>
    </row>
    <row r="13" customFormat="false" ht="12.75" hidden="false" customHeight="false" outlineLevel="0" collapsed="false">
      <c r="B13" s="44" t="n">
        <v>36865</v>
      </c>
      <c r="C13" s="0" t="n">
        <v>29.63</v>
      </c>
    </row>
    <row r="14" customFormat="false" ht="12.75" hidden="false" customHeight="false" outlineLevel="0" collapsed="false">
      <c r="B14" s="44" t="n">
        <v>36866</v>
      </c>
      <c r="C14" s="0" t="n">
        <v>0</v>
      </c>
    </row>
    <row r="15" customFormat="false" ht="12.75" hidden="false" customHeight="false" outlineLevel="0" collapsed="false">
      <c r="B15" s="44" t="n">
        <v>36867</v>
      </c>
      <c r="C15" s="0" t="n">
        <v>0</v>
      </c>
    </row>
    <row r="16" customFormat="false" ht="12.75" hidden="false" customHeight="false" outlineLevel="0" collapsed="false">
      <c r="B16" s="44" t="n">
        <v>36868</v>
      </c>
      <c r="C16" s="0" t="n">
        <v>0</v>
      </c>
    </row>
    <row r="17" customFormat="false" ht="12.75" hidden="false" customHeight="false" outlineLevel="0" collapsed="false">
      <c r="B17" s="44" t="n">
        <v>36871</v>
      </c>
      <c r="C17" s="0" t="n">
        <v>0</v>
      </c>
    </row>
    <row r="18" customFormat="false" ht="12.75" hidden="false" customHeight="false" outlineLevel="0" collapsed="false">
      <c r="B18" s="44" t="n">
        <v>36872</v>
      </c>
      <c r="C18" s="0" t="n">
        <v>0</v>
      </c>
    </row>
    <row r="19" customFormat="false" ht="12.75" hidden="false" customHeight="false" outlineLevel="0" collapsed="false">
      <c r="B19" s="44" t="n">
        <v>36873</v>
      </c>
      <c r="C19" s="0" t="n">
        <v>0</v>
      </c>
    </row>
    <row r="20" customFormat="false" ht="12.75" hidden="false" customHeight="false" outlineLevel="0" collapsed="false">
      <c r="B20" s="44" t="n">
        <v>36874</v>
      </c>
      <c r="C20" s="0" t="n">
        <v>0</v>
      </c>
    </row>
    <row r="21" customFormat="false" ht="12.75" hidden="false" customHeight="false" outlineLevel="0" collapsed="false">
      <c r="B21" s="44" t="n">
        <v>36875</v>
      </c>
      <c r="C21" s="0" t="n">
        <v>0</v>
      </c>
    </row>
    <row r="22" customFormat="false" ht="12.75" hidden="false" customHeight="false" outlineLevel="0" collapsed="false">
      <c r="B22" s="44" t="n">
        <v>36878</v>
      </c>
      <c r="C22" s="0" t="n">
        <v>0</v>
      </c>
    </row>
    <row r="23" customFormat="false" ht="12.75" hidden="false" customHeight="false" outlineLevel="0" collapsed="false">
      <c r="B23" s="44" t="n">
        <v>36879</v>
      </c>
      <c r="C23" s="0" t="n">
        <v>0</v>
      </c>
    </row>
    <row r="24" customFormat="false" ht="12.75" hidden="false" customHeight="false" outlineLevel="0" collapsed="false">
      <c r="B24" s="44" t="n">
        <v>36880</v>
      </c>
      <c r="C24" s="0" t="n">
        <v>0</v>
      </c>
    </row>
    <row r="25" customFormat="false" ht="12.75" hidden="false" customHeight="false" outlineLevel="0" collapsed="false">
      <c r="B25" s="44" t="n">
        <v>36881</v>
      </c>
      <c r="C25" s="0" t="n">
        <v>0</v>
      </c>
    </row>
    <row r="26" customFormat="false" ht="12.75" hidden="false" customHeight="false" outlineLevel="0" collapsed="false">
      <c r="B26" s="44" t="n">
        <v>36882</v>
      </c>
      <c r="C26" s="0" t="n">
        <v>0</v>
      </c>
    </row>
    <row r="27" customFormat="false" ht="12.75" hidden="false" customHeight="false" outlineLevel="0" collapsed="false">
      <c r="B27" s="45" t="n">
        <v>36885</v>
      </c>
      <c r="C27" s="0" t="n">
        <v>0</v>
      </c>
    </row>
    <row r="28" customFormat="false" ht="12.75" hidden="false" customHeight="false" outlineLevel="0" collapsed="false">
      <c r="B28" s="44" t="n">
        <v>36886</v>
      </c>
      <c r="C28" s="0" t="n">
        <v>0</v>
      </c>
    </row>
    <row r="29" customFormat="false" ht="12.75" hidden="false" customHeight="false" outlineLevel="0" collapsed="false">
      <c r="B29" s="44" t="n">
        <v>36887</v>
      </c>
      <c r="C29" s="0" t="n">
        <v>0</v>
      </c>
    </row>
    <row r="30" customFormat="false" ht="12.75" hidden="false" customHeight="false" outlineLevel="0" collapsed="false">
      <c r="B30" s="44" t="n">
        <v>36888</v>
      </c>
      <c r="C30" s="0" t="n">
        <v>0</v>
      </c>
    </row>
    <row r="31" customFormat="false" ht="12.75" hidden="false" customHeight="false" outlineLevel="0" collapsed="false">
      <c r="B31" s="44" t="n">
        <v>36889</v>
      </c>
      <c r="C31" s="0" t="n">
        <v>0</v>
      </c>
    </row>
    <row r="32" customFormat="false" ht="12.75" hidden="false" customHeight="false" outlineLevel="0" collapsed="false">
      <c r="B32" s="45" t="n">
        <v>36892</v>
      </c>
      <c r="C32" s="0" t="n">
        <v>0</v>
      </c>
    </row>
    <row r="33" customFormat="false" ht="12.75" hidden="false" customHeight="false" outlineLevel="0" collapsed="false">
      <c r="B33" s="44" t="n">
        <v>36893</v>
      </c>
      <c r="C33" s="0" t="n">
        <v>0</v>
      </c>
    </row>
    <row r="34" customFormat="false" ht="12.75" hidden="false" customHeight="false" outlineLevel="0" collapsed="false">
      <c r="B34" s="44" t="n">
        <v>36894</v>
      </c>
      <c r="C34" s="0" t="n">
        <v>0</v>
      </c>
    </row>
    <row r="35" customFormat="false" ht="12.75" hidden="false" customHeight="false" outlineLevel="0" collapsed="false">
      <c r="B35" s="44" t="n">
        <v>36895</v>
      </c>
      <c r="C35" s="0" t="n">
        <v>0</v>
      </c>
    </row>
    <row r="36" customFormat="false" ht="12.75" hidden="false" customHeight="false" outlineLevel="0" collapsed="false">
      <c r="B36" s="44" t="n">
        <v>36896</v>
      </c>
      <c r="C36" s="0" t="n">
        <v>0</v>
      </c>
    </row>
    <row r="37" customFormat="false" ht="12.75" hidden="false" customHeight="false" outlineLevel="0" collapsed="false">
      <c r="B37" s="44" t="n">
        <v>36899</v>
      </c>
      <c r="C37" s="0" t="n">
        <v>0</v>
      </c>
    </row>
    <row r="38" customFormat="false" ht="12.75" hidden="false" customHeight="false" outlineLevel="0" collapsed="false">
      <c r="B38" s="44" t="n">
        <v>36900</v>
      </c>
      <c r="C38" s="0" t="n">
        <v>0</v>
      </c>
    </row>
    <row r="39" customFormat="false" ht="12.75" hidden="false" customHeight="false" outlineLevel="0" collapsed="false">
      <c r="B39" s="44" t="n">
        <v>36901</v>
      </c>
      <c r="C39" s="0" t="n">
        <v>0</v>
      </c>
    </row>
    <row r="40" customFormat="false" ht="12.75" hidden="false" customHeight="false" outlineLevel="0" collapsed="false">
      <c r="B40" s="44" t="n">
        <v>36902</v>
      </c>
      <c r="C40" s="0" t="n">
        <v>0</v>
      </c>
    </row>
    <row r="41" customFormat="false" ht="12.75" hidden="false" customHeight="false" outlineLevel="0" collapsed="false">
      <c r="B41" s="44" t="n">
        <v>36903</v>
      </c>
      <c r="C41" s="0" t="n">
        <v>0</v>
      </c>
    </row>
    <row r="42" customFormat="false" ht="12.75" hidden="false" customHeight="false" outlineLevel="0" collapsed="false">
      <c r="B42" s="44" t="n">
        <v>36906</v>
      </c>
      <c r="C42" s="0" t="n">
        <v>0</v>
      </c>
    </row>
    <row r="43" customFormat="false" ht="12.75" hidden="false" customHeight="false" outlineLevel="0" collapsed="false">
      <c r="B43" s="44" t="n">
        <v>36907</v>
      </c>
      <c r="C43" s="0" t="n">
        <v>0</v>
      </c>
    </row>
    <row r="44" customFormat="false" ht="12.75" hidden="false" customHeight="false" outlineLevel="0" collapsed="false">
      <c r="B44" s="44" t="n">
        <v>36908</v>
      </c>
      <c r="C44" s="0" t="n">
        <v>0</v>
      </c>
    </row>
    <row r="45" customFormat="false" ht="12.75" hidden="false" customHeight="false" outlineLevel="0" collapsed="false">
      <c r="B45" s="44" t="n">
        <v>36909</v>
      </c>
      <c r="C45" s="0" t="n">
        <v>0</v>
      </c>
    </row>
    <row r="46" customFormat="false" ht="12.75" hidden="false" customHeight="false" outlineLevel="0" collapsed="false">
      <c r="B46" s="44" t="n">
        <v>36910</v>
      </c>
      <c r="C46" s="0" t="n">
        <v>0</v>
      </c>
    </row>
    <row r="47" customFormat="false" ht="12.75" hidden="false" customHeight="false" outlineLevel="0" collapsed="false">
      <c r="B47" s="44" t="n">
        <v>36913</v>
      </c>
      <c r="C47" s="0" t="n">
        <v>0</v>
      </c>
    </row>
    <row r="48" customFormat="false" ht="12.75" hidden="false" customHeight="false" outlineLevel="0" collapsed="false">
      <c r="B48" s="44" t="n">
        <v>36914</v>
      </c>
      <c r="C48" s="0" t="n">
        <v>0</v>
      </c>
    </row>
    <row r="49" customFormat="false" ht="12.75" hidden="false" customHeight="false" outlineLevel="0" collapsed="false">
      <c r="B49" s="44" t="n">
        <v>36915</v>
      </c>
      <c r="C49" s="0" t="n">
        <v>0</v>
      </c>
    </row>
    <row r="50" customFormat="false" ht="12.75" hidden="false" customHeight="false" outlineLevel="0" collapsed="false">
      <c r="B50" s="44" t="n">
        <v>36916</v>
      </c>
      <c r="C50" s="0" t="n">
        <v>0</v>
      </c>
    </row>
    <row r="51" customFormat="false" ht="12.75" hidden="false" customHeight="false" outlineLevel="0" collapsed="false">
      <c r="B51" s="44" t="n">
        <v>36917</v>
      </c>
      <c r="C51" s="0" t="n">
        <v>0</v>
      </c>
    </row>
    <row r="52" customFormat="false" ht="12.75" hidden="false" customHeight="false" outlineLevel="0" collapsed="false">
      <c r="B52" s="44" t="n">
        <v>36920</v>
      </c>
      <c r="C52" s="0" t="n">
        <v>0</v>
      </c>
    </row>
    <row r="53" customFormat="false" ht="12.75" hidden="false" customHeight="false" outlineLevel="0" collapsed="false">
      <c r="B53" s="44" t="n">
        <v>36921</v>
      </c>
      <c r="C53" s="0" t="n">
        <v>0</v>
      </c>
    </row>
    <row r="54" customFormat="false" ht="12.75" hidden="false" customHeight="false" outlineLevel="0" collapsed="false">
      <c r="B54" s="44" t="n">
        <v>36922</v>
      </c>
      <c r="C54" s="0" t="n">
        <v>0</v>
      </c>
    </row>
    <row r="55" customFormat="false" ht="12.75" hidden="false" customHeight="false" outlineLevel="0" collapsed="false">
      <c r="B55" s="44" t="n">
        <v>36923</v>
      </c>
      <c r="C55" s="0" t="n">
        <v>0</v>
      </c>
    </row>
    <row r="56" customFormat="false" ht="12.75" hidden="false" customHeight="false" outlineLevel="0" collapsed="false">
      <c r="B56" s="44" t="n">
        <v>36924</v>
      </c>
      <c r="C56" s="0" t="n">
        <v>0</v>
      </c>
    </row>
    <row r="57" customFormat="false" ht="12.75" hidden="false" customHeight="false" outlineLevel="0" collapsed="false">
      <c r="B57" s="44" t="n">
        <v>36927</v>
      </c>
      <c r="C57" s="0" t="n">
        <v>0</v>
      </c>
    </row>
    <row r="58" customFormat="false" ht="12.75" hidden="false" customHeight="false" outlineLevel="0" collapsed="false">
      <c r="B58" s="44" t="n">
        <v>36928</v>
      </c>
      <c r="C58" s="0" t="n">
        <v>0</v>
      </c>
    </row>
    <row r="59" customFormat="false" ht="12.75" hidden="false" customHeight="false" outlineLevel="0" collapsed="false">
      <c r="B59" s="44" t="n">
        <v>36929</v>
      </c>
      <c r="C59" s="0" t="n">
        <v>0</v>
      </c>
    </row>
    <row r="60" customFormat="false" ht="12.75" hidden="false" customHeight="false" outlineLevel="0" collapsed="false">
      <c r="B60" s="44" t="n">
        <v>36930</v>
      </c>
      <c r="C60" s="0" t="n">
        <v>0</v>
      </c>
    </row>
    <row r="61" customFormat="false" ht="12.75" hidden="false" customHeight="false" outlineLevel="0" collapsed="false">
      <c r="B61" s="44" t="n">
        <v>36931</v>
      </c>
      <c r="C61" s="0" t="n">
        <v>0</v>
      </c>
    </row>
    <row r="62" customFormat="false" ht="12.75" hidden="false" customHeight="false" outlineLevel="0" collapsed="false">
      <c r="B62" s="44" t="n">
        <v>36934</v>
      </c>
      <c r="C62" s="0" t="n">
        <v>0</v>
      </c>
    </row>
    <row r="63" customFormat="false" ht="12.75" hidden="false" customHeight="false" outlineLevel="0" collapsed="false">
      <c r="B63" s="44" t="n">
        <v>36935</v>
      </c>
      <c r="C63" s="0" t="n">
        <v>0</v>
      </c>
    </row>
    <row r="64" customFormat="false" ht="12.75" hidden="false" customHeight="false" outlineLevel="0" collapsed="false">
      <c r="B64" s="44" t="n">
        <v>36936</v>
      </c>
      <c r="C64" s="0" t="n">
        <v>0</v>
      </c>
    </row>
    <row r="65" customFormat="false" ht="12.75" hidden="false" customHeight="false" outlineLevel="0" collapsed="false">
      <c r="B65" s="44" t="n">
        <v>36937</v>
      </c>
      <c r="C65" s="0" t="n">
        <v>0</v>
      </c>
    </row>
    <row r="66" customFormat="false" ht="12.75" hidden="false" customHeight="false" outlineLevel="0" collapsed="false">
      <c r="B66" s="44" t="n">
        <v>36938</v>
      </c>
      <c r="C66" s="0" t="n">
        <v>0</v>
      </c>
    </row>
    <row r="67" customFormat="false" ht="12.75" hidden="false" customHeight="false" outlineLevel="0" collapsed="false">
      <c r="B67" s="44" t="n">
        <v>36941</v>
      </c>
      <c r="C67" s="0" t="n">
        <v>0</v>
      </c>
    </row>
    <row r="68" customFormat="false" ht="12.75" hidden="false" customHeight="false" outlineLevel="0" collapsed="false">
      <c r="B68" s="44" t="n">
        <v>36942</v>
      </c>
      <c r="C68" s="0" t="n">
        <v>0</v>
      </c>
    </row>
    <row r="69" customFormat="false" ht="12.75" hidden="false" customHeight="false" outlineLevel="0" collapsed="false">
      <c r="B69" s="44" t="n">
        <v>36943</v>
      </c>
      <c r="C69" s="0" t="n">
        <v>0</v>
      </c>
    </row>
    <row r="70" customFormat="false" ht="12.75" hidden="false" customHeight="false" outlineLevel="0" collapsed="false">
      <c r="B70" s="44" t="n">
        <v>36944</v>
      </c>
      <c r="C70" s="0" t="n">
        <v>0</v>
      </c>
    </row>
    <row r="71" customFormat="false" ht="12.75" hidden="false" customHeight="false" outlineLevel="0" collapsed="false">
      <c r="B71" s="44" t="n">
        <v>36945</v>
      </c>
      <c r="C71" s="0" t="n">
        <v>0</v>
      </c>
    </row>
    <row r="72" customFormat="false" ht="12.75" hidden="false" customHeight="false" outlineLevel="0" collapsed="false">
      <c r="B72" s="44" t="n">
        <v>36948</v>
      </c>
      <c r="C72" s="0" t="n">
        <v>0</v>
      </c>
    </row>
    <row r="73" customFormat="false" ht="12.75" hidden="false" customHeight="false" outlineLevel="0" collapsed="false">
      <c r="B73" s="44" t="n">
        <v>36949</v>
      </c>
      <c r="C73" s="0" t="n">
        <v>0</v>
      </c>
    </row>
    <row r="74" customFormat="false" ht="12.75" hidden="false" customHeight="false" outlineLevel="0" collapsed="false">
      <c r="B74" s="44" t="n">
        <v>36950</v>
      </c>
      <c r="C74" s="0" t="n">
        <v>0</v>
      </c>
    </row>
    <row r="75" customFormat="false" ht="12.75" hidden="false" customHeight="false" outlineLevel="0" collapsed="false">
      <c r="B75" s="44" t="n">
        <v>36951</v>
      </c>
      <c r="C75" s="0" t="n">
        <v>0</v>
      </c>
    </row>
    <row r="76" customFormat="false" ht="12.75" hidden="false" customHeight="false" outlineLevel="0" collapsed="false">
      <c r="B76" s="44" t="n">
        <v>36952</v>
      </c>
      <c r="C76" s="0" t="n">
        <v>0</v>
      </c>
    </row>
    <row r="77" customFormat="false" ht="12.75" hidden="false" customHeight="false" outlineLevel="0" collapsed="false">
      <c r="B77" s="44" t="n">
        <v>36955</v>
      </c>
      <c r="C77" s="0" t="n">
        <v>0</v>
      </c>
    </row>
    <row r="78" customFormat="false" ht="12.75" hidden="false" customHeight="false" outlineLevel="0" collapsed="false">
      <c r="B78" s="44" t="n">
        <v>36956</v>
      </c>
      <c r="C78" s="0" t="n">
        <v>0</v>
      </c>
    </row>
    <row r="79" customFormat="false" ht="12.75" hidden="false" customHeight="false" outlineLevel="0" collapsed="false">
      <c r="B79" s="44" t="n">
        <v>36957</v>
      </c>
      <c r="C79" s="0" t="n">
        <v>0</v>
      </c>
    </row>
    <row r="80" customFormat="false" ht="12.75" hidden="false" customHeight="false" outlineLevel="0" collapsed="false">
      <c r="B80" s="44" t="n">
        <v>36958</v>
      </c>
      <c r="C80" s="0" t="n">
        <v>0</v>
      </c>
    </row>
    <row r="81" customFormat="false" ht="12.75" hidden="false" customHeight="false" outlineLevel="0" collapsed="false">
      <c r="B81" s="44" t="n">
        <v>36959</v>
      </c>
      <c r="C81" s="0" t="n">
        <v>0</v>
      </c>
    </row>
    <row r="82" customFormat="false" ht="12.75" hidden="false" customHeight="false" outlineLevel="0" collapsed="false">
      <c r="B82" s="44" t="n">
        <v>36962</v>
      </c>
      <c r="C82" s="0" t="n">
        <v>0</v>
      </c>
    </row>
    <row r="83" customFormat="false" ht="12.75" hidden="false" customHeight="false" outlineLevel="0" collapsed="false">
      <c r="B83" s="44" t="n">
        <v>36963</v>
      </c>
      <c r="C83" s="0" t="n">
        <v>0</v>
      </c>
    </row>
    <row r="84" customFormat="false" ht="12.75" hidden="false" customHeight="false" outlineLevel="0" collapsed="false">
      <c r="B84" s="44" t="n">
        <v>36964</v>
      </c>
      <c r="C84" s="0" t="n">
        <v>0</v>
      </c>
    </row>
    <row r="85" customFormat="false" ht="12.75" hidden="false" customHeight="false" outlineLevel="0" collapsed="false">
      <c r="B85" s="44" t="n">
        <v>36965</v>
      </c>
      <c r="C85" s="0" t="n">
        <v>0</v>
      </c>
    </row>
    <row r="86" customFormat="false" ht="12.75" hidden="false" customHeight="false" outlineLevel="0" collapsed="false">
      <c r="B86" s="44" t="n">
        <v>36966</v>
      </c>
      <c r="C86" s="0" t="n">
        <v>0</v>
      </c>
    </row>
    <row r="87" customFormat="false" ht="12.75" hidden="false" customHeight="false" outlineLevel="0" collapsed="false">
      <c r="B87" s="44" t="n">
        <v>36969</v>
      </c>
      <c r="C87" s="0" t="n">
        <v>0</v>
      </c>
    </row>
    <row r="88" customFormat="false" ht="12.75" hidden="false" customHeight="false" outlineLevel="0" collapsed="false">
      <c r="B88" s="44" t="n">
        <v>36970</v>
      </c>
      <c r="C88" s="0" t="n">
        <v>0</v>
      </c>
    </row>
    <row r="89" customFormat="false" ht="12.75" hidden="false" customHeight="false" outlineLevel="0" collapsed="false">
      <c r="B89" s="44" t="n">
        <v>36971</v>
      </c>
      <c r="C89" s="0" t="n">
        <v>0</v>
      </c>
    </row>
    <row r="90" customFormat="false" ht="12.75" hidden="false" customHeight="false" outlineLevel="0" collapsed="false">
      <c r="B90" s="44" t="n">
        <v>36972</v>
      </c>
      <c r="C90" s="0" t="n">
        <v>0</v>
      </c>
    </row>
    <row r="91" customFormat="false" ht="12.75" hidden="false" customHeight="false" outlineLevel="0" collapsed="false">
      <c r="B91" s="44" t="n">
        <v>36973</v>
      </c>
      <c r="C91" s="0" t="n">
        <v>0</v>
      </c>
    </row>
    <row r="92" customFormat="false" ht="12.75" hidden="false" customHeight="false" outlineLevel="0" collapsed="false">
      <c r="B92" s="44" t="n">
        <v>36976</v>
      </c>
      <c r="C92" s="0" t="n">
        <v>0</v>
      </c>
    </row>
    <row r="93" customFormat="false" ht="12.75" hidden="false" customHeight="false" outlineLevel="0" collapsed="false">
      <c r="B93" s="44" t="n">
        <v>36977</v>
      </c>
      <c r="C93" s="0" t="n">
        <v>0</v>
      </c>
    </row>
    <row r="94" customFormat="false" ht="12.75" hidden="false" customHeight="false" outlineLevel="0" collapsed="false">
      <c r="B94" s="44" t="n">
        <v>36978</v>
      </c>
      <c r="C94" s="0" t="n">
        <v>0</v>
      </c>
    </row>
    <row r="95" customFormat="false" ht="12.75" hidden="false" customHeight="false" outlineLevel="0" collapsed="false">
      <c r="B95" s="44" t="n">
        <v>36979</v>
      </c>
      <c r="C95" s="0" t="n">
        <v>0</v>
      </c>
    </row>
    <row r="96" customFormat="false" ht="12.75" hidden="false" customHeight="false" outlineLevel="0" collapsed="false">
      <c r="B96" s="44" t="n">
        <v>36980</v>
      </c>
      <c r="C96" s="0" t="n">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2000-11-21T17:10:24Z</dcterms:created>
  <dc:creator>ECT</dc:creator>
  <dc:description/>
  <dc:language>en-US</dc:language>
  <cp:lastModifiedBy>smulhol</cp:lastModifiedBy>
  <cp:lastPrinted>2000-12-13T19:31:30Z</cp:lastPrinted>
  <cp:revision>0</cp:revision>
  <dc:subject/>
  <dc:title>DOE Fossil Energy: Determination for Release of Heating Oil Reserve</dc:title>
</cp:coreProperties>
</file>