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YPP" sheetId="2" state="visible" r:id="rId4"/>
    <sheet name="NEPOOL" sheetId="3" state="visible" r:id="rId5"/>
  </sheets>
  <definedNames>
    <definedName function="false" hidden="false" localSheetId="2" name="_xlnm.Print_Area" vbProcedure="false">NEPOOL!$A$1:$V$70</definedName>
    <definedName function="false" hidden="false" localSheetId="1" name="_xlnm.Print_Area" vbProcedure="false">NYPP!$A$1:$V$70</definedName>
    <definedName function="false" hidden="false" localSheetId="0" name="_xlnm.Print_Area" vbProcedure="false">PJM!$A$1:$V$70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<sst xmlns="http://schemas.openxmlformats.org/spreadsheetml/2006/main" count="132" uniqueCount="42">
  <si>
    <t xml:space="preserve">PJM</t>
  </si>
  <si>
    <t xml:space="preserve">Fuel Prices</t>
  </si>
  <si>
    <t xml:space="preserve">Philadelphia, PA Weather</t>
  </si>
  <si>
    <t xml:space="preserve">Washington, DC Weather</t>
  </si>
  <si>
    <t xml:space="preserve">Demand</t>
  </si>
  <si>
    <t xml:space="preserve">Megawatt Daily Pricing</t>
  </si>
  <si>
    <t xml:space="preserve">Actual Prices</t>
  </si>
  <si>
    <t xml:space="preserve">Z6 NNY</t>
  </si>
  <si>
    <t xml:space="preserve">NY 1%</t>
  </si>
  <si>
    <t xml:space="preserve">Heat Rates</t>
  </si>
  <si>
    <t xml:space="preserve">Temperatures</t>
  </si>
  <si>
    <t xml:space="preserve">Variance from Norms</t>
  </si>
  <si>
    <t xml:space="preserve">Peak</t>
  </si>
  <si>
    <t xml:space="preserve">16 Hour</t>
  </si>
  <si>
    <t xml:space="preserve">24x7</t>
  </si>
  <si>
    <t xml:space="preserve">High</t>
  </si>
  <si>
    <t xml:space="preserve">Low</t>
  </si>
  <si>
    <t xml:space="preserve">Avg</t>
  </si>
  <si>
    <t xml:space="preserve">DA</t>
  </si>
  <si>
    <t xml:space="preserve">RT</t>
  </si>
  <si>
    <t xml:space="preserve">Gas</t>
  </si>
  <si>
    <t xml:space="preserve">Resid</t>
  </si>
  <si>
    <t xml:space="preserve">HDDs</t>
  </si>
  <si>
    <t xml:space="preserve">CDDs</t>
  </si>
  <si>
    <t xml:space="preserve">Outages</t>
  </si>
  <si>
    <t xml:space="preserve">2001 Sep-Dec</t>
  </si>
  <si>
    <t xml:space="preserve">Cal 1997</t>
  </si>
  <si>
    <t xml:space="preserve">Cal 1998</t>
  </si>
  <si>
    <t xml:space="preserve">Cal 1999</t>
  </si>
  <si>
    <t xml:space="preserve">Cal 2000</t>
  </si>
  <si>
    <t xml:space="preserve">2001 YTD</t>
  </si>
  <si>
    <t xml:space="preserve">Cal 2002 (Curve)</t>
  </si>
  <si>
    <t xml:space="preserve">Cal 2003 Curve</t>
  </si>
  <si>
    <t xml:space="preserve">5 Year Average</t>
  </si>
  <si>
    <t xml:space="preserve">NYPP</t>
  </si>
  <si>
    <t xml:space="preserve">New York, NY Weather</t>
  </si>
  <si>
    <t xml:space="preserve">Albany, NY Weather</t>
  </si>
  <si>
    <t xml:space="preserve">TCO Z6 NY</t>
  </si>
  <si>
    <t xml:space="preserve">NEPOOL</t>
  </si>
  <si>
    <t xml:space="preserve">Hartford, CT Weather</t>
  </si>
  <si>
    <t xml:space="preserve">Boston, MA Weather</t>
  </si>
  <si>
    <t xml:space="preserve">Algonquin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</si>
</sst>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\ yyyy"/>
    <numFmt numFmtId="166" formatCode="_(* #,##0.00_);_(* \(#,##0.00\);_(* \-??_);_(@_)"/>
    <numFmt numFmtId="167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FDFFAB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D5D5FF"/>
        <bgColor rgb="FFD9E6FF"/>
      </patternFill>
    </fill>
    <fill>
      <patternFill patternType="solid">
        <fgColor rgb="FFD9E6FF"/>
        <bgColor rgb="FFEAEAEA"/>
      </patternFill>
    </fill>
    <fill>
      <patternFill patternType="solid">
        <fgColor rgb="FFEAEAEA"/>
        <bgColor rgb="FFD9E6FF"/>
      </patternFill>
    </fill>
    <fill>
      <patternFill patternType="solid">
        <fgColor rgb="FFDDDDDD"/>
        <bgColor rgb="FFEAEAEA"/>
      </patternFill>
    </fill>
    <fill>
      <patternFill patternType="solid">
        <fgColor rgb="FFFDFFAB"/>
        <bgColor rgb="FFFEFFCD"/>
      </patternFill>
    </fill>
    <fill>
      <patternFill patternType="solid">
        <fgColor rgb="FFFEFFCD"/>
        <bgColor rgb="FFFDFFAB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7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7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7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7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7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7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7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5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7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7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7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8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8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8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8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8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6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FCD"/>
      <rgbColor rgb="FFD9E6FF"/>
      <rgbColor rgb="FF660066"/>
      <rgbColor rgb="FFFF8080"/>
      <rgbColor rgb="FF0066CC"/>
      <rgbColor rgb="FFD5D5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EAEA"/>
      <rgbColor rgb="FFDDDDDD"/>
      <rgbColor rgb="FFFDFFA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4" min="2" style="2" width="10.41"/>
    <col collapsed="false" customWidth="true" hidden="false" outlineLevel="0" max="7" min="5" style="3" width="10.41"/>
    <col collapsed="false" customWidth="true" hidden="false" outlineLevel="0" max="8" min="8" style="3" width="10.85"/>
    <col collapsed="false" customWidth="true" hidden="false" outlineLevel="0" max="9" min="9" style="3" width="10.28"/>
    <col collapsed="false" customWidth="true" hidden="false" outlineLevel="0" max="10" min="10" style="3" width="11.56"/>
    <col collapsed="false" customWidth="true" hidden="false" outlineLevel="0" max="11" min="11" style="3" width="10.41"/>
    <col collapsed="false" customWidth="true" hidden="false" outlineLevel="0" max="20" min="12" style="2" width="10.41"/>
    <col collapsed="false" customWidth="true" hidden="false" outlineLevel="0" max="21" min="21" style="2" width="14.14"/>
    <col collapsed="false" customWidth="true" hidden="false" outlineLevel="0" max="22" min="22" style="2" width="11.99"/>
  </cols>
  <sheetData>
    <row r="1" customFormat="false" ht="12.75" hidden="false" customHeight="false" outlineLevel="0" collapsed="false">
      <c r="A1" s="4" t="s">
        <v>0</v>
      </c>
      <c r="B1" s="5"/>
      <c r="C1" s="5"/>
      <c r="D1" s="5"/>
      <c r="E1" s="6"/>
      <c r="F1" s="6"/>
      <c r="G1" s="6"/>
      <c r="H1" s="7"/>
      <c r="I1" s="7"/>
      <c r="J1" s="6" t="s">
        <v>1</v>
      </c>
      <c r="K1" s="6"/>
      <c r="L1" s="5"/>
      <c r="M1" s="5"/>
      <c r="N1" s="5" t="s">
        <v>2</v>
      </c>
      <c r="O1" s="5"/>
      <c r="P1" s="5"/>
      <c r="Q1" s="5"/>
      <c r="R1" s="5" t="s">
        <v>3</v>
      </c>
      <c r="S1" s="5"/>
      <c r="T1" s="5"/>
      <c r="U1" s="5"/>
      <c r="V1" s="5"/>
    </row>
    <row r="2" customFormat="false" ht="12.75" hidden="false" customHeight="false" outlineLevel="0" collapsed="false">
      <c r="A2" s="4"/>
      <c r="B2" s="8" t="s">
        <v>4</v>
      </c>
      <c r="C2" s="8"/>
      <c r="D2" s="8"/>
      <c r="E2" s="9" t="s">
        <v>5</v>
      </c>
      <c r="F2" s="9"/>
      <c r="G2" s="9"/>
      <c r="H2" s="9" t="s">
        <v>6</v>
      </c>
      <c r="I2" s="9"/>
      <c r="J2" s="10" t="s">
        <v>7</v>
      </c>
      <c r="K2" s="11" t="s">
        <v>8</v>
      </c>
      <c r="L2" s="8" t="s">
        <v>9</v>
      </c>
      <c r="M2" s="8"/>
      <c r="N2" s="12" t="s">
        <v>10</v>
      </c>
      <c r="O2" s="12"/>
      <c r="P2" s="13" t="s">
        <v>11</v>
      </c>
      <c r="Q2" s="13"/>
      <c r="R2" s="14" t="s">
        <v>10</v>
      </c>
      <c r="S2" s="14"/>
      <c r="T2" s="13" t="s">
        <v>11</v>
      </c>
      <c r="U2" s="13"/>
      <c r="V2" s="13"/>
    </row>
    <row r="3" customFormat="false" ht="12.75" hidden="false" customHeight="false" outlineLevel="0" collapsed="false">
      <c r="A3" s="4"/>
      <c r="B3" s="15" t="s">
        <v>12</v>
      </c>
      <c r="C3" s="16" t="s">
        <v>13</v>
      </c>
      <c r="D3" s="17" t="s">
        <v>14</v>
      </c>
      <c r="E3" s="18" t="s">
        <v>15</v>
      </c>
      <c r="F3" s="19" t="s">
        <v>16</v>
      </c>
      <c r="G3" s="20" t="s">
        <v>17</v>
      </c>
      <c r="H3" s="19" t="s">
        <v>18</v>
      </c>
      <c r="I3" s="19" t="s">
        <v>19</v>
      </c>
      <c r="J3" s="18" t="s">
        <v>20</v>
      </c>
      <c r="K3" s="20" t="s">
        <v>21</v>
      </c>
      <c r="L3" s="15" t="s">
        <v>20</v>
      </c>
      <c r="M3" s="17" t="s">
        <v>21</v>
      </c>
      <c r="N3" s="15" t="s">
        <v>15</v>
      </c>
      <c r="O3" s="16" t="s">
        <v>16</v>
      </c>
      <c r="P3" s="16" t="s">
        <v>22</v>
      </c>
      <c r="Q3" s="17" t="s">
        <v>23</v>
      </c>
      <c r="R3" s="15" t="s">
        <v>15</v>
      </c>
      <c r="S3" s="16" t="s">
        <v>16</v>
      </c>
      <c r="T3" s="16" t="s">
        <v>22</v>
      </c>
      <c r="U3" s="17" t="s">
        <v>23</v>
      </c>
      <c r="V3" s="21" t="s">
        <v>24</v>
      </c>
    </row>
    <row r="4" customFormat="false" ht="12.75" hidden="false" customHeight="false" outlineLevel="0" collapsed="false">
      <c r="A4" s="22" t="n">
        <v>35431</v>
      </c>
      <c r="B4" s="23" t="n">
        <v>34914.3225806452</v>
      </c>
      <c r="C4" s="24" t="n">
        <v>32524.8245967742</v>
      </c>
      <c r="D4" s="25" t="n">
        <v>27032.2661290323</v>
      </c>
      <c r="E4" s="26" t="n">
        <v>31.31</v>
      </c>
      <c r="F4" s="27" t="n">
        <v>28.88</v>
      </c>
      <c r="G4" s="28" t="n">
        <v>30.095</v>
      </c>
      <c r="H4" s="27"/>
      <c r="I4" s="27"/>
      <c r="J4" s="26"/>
      <c r="K4" s="28" t="n">
        <v>2.92047061849042</v>
      </c>
      <c r="L4" s="23"/>
      <c r="M4" s="25" t="n">
        <v>10304.8460099064</v>
      </c>
      <c r="N4" s="23" t="n">
        <v>39.8387096774194</v>
      </c>
      <c r="O4" s="24" t="n">
        <v>25.0645161290323</v>
      </c>
      <c r="P4" s="24" t="n">
        <v>-56</v>
      </c>
      <c r="Q4" s="25" t="n">
        <v>0</v>
      </c>
      <c r="R4" s="23" t="n">
        <v>44.5161290322581</v>
      </c>
      <c r="S4" s="24" t="n">
        <v>29.4193548387097</v>
      </c>
      <c r="T4" s="24" t="n">
        <v>-65</v>
      </c>
      <c r="U4" s="25" t="n">
        <v>0</v>
      </c>
      <c r="V4" s="29" t="n">
        <v>1363</v>
      </c>
    </row>
    <row r="5" customFormat="false" ht="12.75" hidden="false" customHeight="false" outlineLevel="0" collapsed="false">
      <c r="A5" s="30" t="n">
        <v>35462</v>
      </c>
      <c r="B5" s="31" t="n">
        <v>32698.1071428571</v>
      </c>
      <c r="C5" s="32" t="n">
        <v>30439.4508928571</v>
      </c>
      <c r="D5" s="33" t="n">
        <v>25187.9375</v>
      </c>
      <c r="E5" s="34" t="n">
        <v>24.18</v>
      </c>
      <c r="F5" s="35" t="n">
        <v>21.99</v>
      </c>
      <c r="G5" s="36" t="n">
        <v>23.085</v>
      </c>
      <c r="H5" s="35"/>
      <c r="I5" s="35"/>
      <c r="J5" s="34"/>
      <c r="K5" s="36" t="n">
        <v>2.66301066196845</v>
      </c>
      <c r="L5" s="31"/>
      <c r="M5" s="33" t="n">
        <v>8668.75988507532</v>
      </c>
      <c r="N5" s="31" t="n">
        <v>48.3214285714286</v>
      </c>
      <c r="O5" s="32" t="n">
        <v>31.6785714285714</v>
      </c>
      <c r="P5" s="32" t="n">
        <v>-200</v>
      </c>
      <c r="Q5" s="33" t="n">
        <v>0</v>
      </c>
      <c r="R5" s="31" t="n">
        <v>52.75</v>
      </c>
      <c r="S5" s="32" t="n">
        <v>36.5714285714286</v>
      </c>
      <c r="T5" s="32" t="n">
        <v>-195</v>
      </c>
      <c r="U5" s="33" t="n">
        <v>0</v>
      </c>
      <c r="V5" s="37" t="n">
        <v>1474.71428571429</v>
      </c>
    </row>
    <row r="6" customFormat="false" ht="12.75" hidden="false" customHeight="false" outlineLevel="0" collapsed="false">
      <c r="A6" s="38" t="n">
        <v>35490</v>
      </c>
      <c r="B6" s="39" t="n">
        <v>30681.6129032258</v>
      </c>
      <c r="C6" s="40" t="n">
        <v>28657.2197580645</v>
      </c>
      <c r="D6" s="41" t="n">
        <v>23607.1088709677</v>
      </c>
      <c r="E6" s="42" t="n">
        <v>23.06</v>
      </c>
      <c r="F6" s="43" t="n">
        <v>21.51</v>
      </c>
      <c r="G6" s="44" t="n">
        <v>22.285</v>
      </c>
      <c r="H6" s="43"/>
      <c r="I6" s="43"/>
      <c r="J6" s="42"/>
      <c r="K6" s="44" t="n">
        <v>2.45796008172246</v>
      </c>
      <c r="L6" s="39"/>
      <c r="M6" s="41" t="n">
        <v>9066.46131713555</v>
      </c>
      <c r="N6" s="39" t="n">
        <v>53.6774193548387</v>
      </c>
      <c r="O6" s="40" t="n">
        <v>34.4193548387097</v>
      </c>
      <c r="P6" s="40" t="n">
        <v>-46</v>
      </c>
      <c r="Q6" s="41" t="n">
        <v>-1</v>
      </c>
      <c r="R6" s="39" t="n">
        <v>57.9354838709677</v>
      </c>
      <c r="S6" s="40" t="n">
        <v>39.4516129032258</v>
      </c>
      <c r="T6" s="40" t="n">
        <v>-38</v>
      </c>
      <c r="U6" s="41" t="n">
        <v>1</v>
      </c>
      <c r="V6" s="45" t="n">
        <v>3507.26666666667</v>
      </c>
    </row>
    <row r="7" customFormat="false" ht="12.75" hidden="false" customHeight="false" outlineLevel="0" collapsed="false">
      <c r="A7" s="30" t="n">
        <v>35521</v>
      </c>
      <c r="B7" s="31" t="n">
        <v>29454.3333333333</v>
      </c>
      <c r="C7" s="32" t="n">
        <v>27426.1583333333</v>
      </c>
      <c r="D7" s="33" t="n">
        <v>22133.2875</v>
      </c>
      <c r="E7" s="34" t="n">
        <v>21.06</v>
      </c>
      <c r="F7" s="35" t="n">
        <v>19.28</v>
      </c>
      <c r="G7" s="36" t="n">
        <v>20.17</v>
      </c>
      <c r="H7" s="35"/>
      <c r="I7" s="35" t="n">
        <v>21.053125</v>
      </c>
      <c r="J7" s="34"/>
      <c r="K7" s="36" t="n">
        <v>2.3523830954524</v>
      </c>
      <c r="L7" s="31"/>
      <c r="M7" s="33" t="n">
        <v>8574.28368661227</v>
      </c>
      <c r="N7" s="31" t="n">
        <v>61.2666666666667</v>
      </c>
      <c r="O7" s="32" t="n">
        <v>41.4</v>
      </c>
      <c r="P7" s="32" t="n">
        <v>30</v>
      </c>
      <c r="Q7" s="33" t="n">
        <v>-9</v>
      </c>
      <c r="R7" s="31" t="n">
        <v>63.9333333333333</v>
      </c>
      <c r="S7" s="32" t="n">
        <v>43.9666666666667</v>
      </c>
      <c r="T7" s="32" t="n">
        <v>77</v>
      </c>
      <c r="U7" s="33" t="n">
        <v>-9</v>
      </c>
      <c r="V7" s="37" t="n">
        <v>6118.26666666667</v>
      </c>
    </row>
    <row r="8" customFormat="false" ht="12.75" hidden="false" customHeight="false" outlineLevel="0" collapsed="false">
      <c r="A8" s="38" t="n">
        <v>35551</v>
      </c>
      <c r="B8" s="39" t="n">
        <v>28566.7419354839</v>
      </c>
      <c r="C8" s="40" t="n">
        <v>26951.6955645161</v>
      </c>
      <c r="D8" s="41" t="n">
        <v>21168.3991935484</v>
      </c>
      <c r="E8" s="42" t="n">
        <v>21.06</v>
      </c>
      <c r="F8" s="43" t="n">
        <v>19.6</v>
      </c>
      <c r="G8" s="44" t="n">
        <v>20.33</v>
      </c>
      <c r="H8" s="43"/>
      <c r="I8" s="43" t="n">
        <v>20.2857954545455</v>
      </c>
      <c r="J8" s="42"/>
      <c r="K8" s="44" t="n">
        <v>2.48497638879534</v>
      </c>
      <c r="L8" s="39"/>
      <c r="M8" s="41" t="n">
        <v>8181.16425237163</v>
      </c>
      <c r="N8" s="39" t="n">
        <v>69.3870967741936</v>
      </c>
      <c r="O8" s="40" t="n">
        <v>49.4838709677419</v>
      </c>
      <c r="P8" s="40" t="n">
        <v>62</v>
      </c>
      <c r="Q8" s="41" t="n">
        <v>-53</v>
      </c>
      <c r="R8" s="39" t="n">
        <v>74</v>
      </c>
      <c r="S8" s="40" t="n">
        <v>51.7741935483871</v>
      </c>
      <c r="T8" s="40" t="n">
        <v>60</v>
      </c>
      <c r="U8" s="41" t="n">
        <v>-52</v>
      </c>
      <c r="V8" s="45" t="n">
        <v>3257.5625</v>
      </c>
    </row>
    <row r="9" customFormat="false" ht="12.75" hidden="false" customHeight="false" outlineLevel="0" collapsed="false">
      <c r="A9" s="30" t="n">
        <v>35582</v>
      </c>
      <c r="B9" s="31" t="n">
        <v>35145.6333333333</v>
      </c>
      <c r="C9" s="32" t="n">
        <v>32325.9270833333</v>
      </c>
      <c r="D9" s="33" t="n">
        <v>24668.9375</v>
      </c>
      <c r="E9" s="34" t="n">
        <v>29.3</v>
      </c>
      <c r="F9" s="35" t="n">
        <v>23.08</v>
      </c>
      <c r="G9" s="36" t="n">
        <v>26.19</v>
      </c>
      <c r="H9" s="35"/>
      <c r="I9" s="35" t="n">
        <v>26.8428571428572</v>
      </c>
      <c r="J9" s="34"/>
      <c r="K9" s="36" t="n">
        <v>2.53418198962753</v>
      </c>
      <c r="L9" s="31"/>
      <c r="M9" s="33" t="n">
        <v>10334.6958139535</v>
      </c>
      <c r="N9" s="31" t="n">
        <v>81.4666666666667</v>
      </c>
      <c r="O9" s="32" t="n">
        <v>60.7</v>
      </c>
      <c r="P9" s="32" t="n">
        <v>32</v>
      </c>
      <c r="Q9" s="33" t="n">
        <v>15</v>
      </c>
      <c r="R9" s="31" t="n">
        <v>82.6333333333333</v>
      </c>
      <c r="S9" s="32" t="n">
        <v>63.6</v>
      </c>
      <c r="T9" s="32" t="n">
        <v>33</v>
      </c>
      <c r="U9" s="33" t="n">
        <v>-36</v>
      </c>
      <c r="V9" s="37" t="n">
        <v>1574.2</v>
      </c>
    </row>
    <row r="10" customFormat="false" ht="12.75" hidden="false" customHeight="false" outlineLevel="0" collapsed="false">
      <c r="A10" s="38" t="n">
        <v>35612</v>
      </c>
      <c r="B10" s="39" t="n">
        <v>39312.4516129032</v>
      </c>
      <c r="C10" s="40" t="n">
        <v>35774.7177419355</v>
      </c>
      <c r="D10" s="41" t="n">
        <v>27810.7620967742</v>
      </c>
      <c r="E10" s="42" t="n">
        <v>44.69</v>
      </c>
      <c r="F10" s="43" t="n">
        <v>36.09</v>
      </c>
      <c r="G10" s="44" t="n">
        <v>40.39</v>
      </c>
      <c r="H10" s="43"/>
      <c r="I10" s="43" t="n">
        <v>38.2304347826087</v>
      </c>
      <c r="J10" s="42"/>
      <c r="K10" s="44" t="n">
        <v>2.63008443701513</v>
      </c>
      <c r="L10" s="39"/>
      <c r="M10" s="41" t="n">
        <v>15356.9214096557</v>
      </c>
      <c r="N10" s="39" t="n">
        <v>87.1290322580645</v>
      </c>
      <c r="O10" s="40" t="n">
        <v>67.7741935483871</v>
      </c>
      <c r="P10" s="40" t="n">
        <v>2</v>
      </c>
      <c r="Q10" s="41" t="n">
        <v>35</v>
      </c>
      <c r="R10" s="39" t="n">
        <v>90.2903225806452</v>
      </c>
      <c r="S10" s="40" t="n">
        <v>70.4193548387097</v>
      </c>
      <c r="T10" s="40" t="n">
        <v>0</v>
      </c>
      <c r="U10" s="41" t="n">
        <v>19</v>
      </c>
      <c r="V10" s="45" t="n">
        <v>1333.66666666667</v>
      </c>
    </row>
    <row r="11" customFormat="false" ht="12.75" hidden="false" customHeight="false" outlineLevel="0" collapsed="false">
      <c r="A11" s="30" t="n">
        <v>35643</v>
      </c>
      <c r="B11" s="31" t="n">
        <v>36110.6129032258</v>
      </c>
      <c r="C11" s="32" t="n">
        <v>33140.1612903226</v>
      </c>
      <c r="D11" s="33" t="n">
        <v>25901.5282258065</v>
      </c>
      <c r="E11" s="34" t="n">
        <v>24.31</v>
      </c>
      <c r="F11" s="35" t="n">
        <v>21.52</v>
      </c>
      <c r="G11" s="36" t="n">
        <v>22.915</v>
      </c>
      <c r="H11" s="35"/>
      <c r="I11" s="35" t="n">
        <v>24.2044642857143</v>
      </c>
      <c r="J11" s="34"/>
      <c r="K11" s="36" t="n">
        <v>2.55214296939898</v>
      </c>
      <c r="L11" s="31"/>
      <c r="M11" s="33" t="n">
        <v>8978.72896415219</v>
      </c>
      <c r="N11" s="31" t="n">
        <v>82.9677419354839</v>
      </c>
      <c r="O11" s="32" t="n">
        <v>64.6774193548387</v>
      </c>
      <c r="P11" s="32" t="n">
        <v>-2</v>
      </c>
      <c r="Q11" s="33" t="n">
        <v>-47</v>
      </c>
      <c r="R11" s="31" t="n">
        <v>87.3225806451613</v>
      </c>
      <c r="S11" s="32" t="n">
        <v>67.9032258064516</v>
      </c>
      <c r="T11" s="32" t="n">
        <v>0</v>
      </c>
      <c r="U11" s="33" t="n">
        <v>-20</v>
      </c>
      <c r="V11" s="37" t="n">
        <v>1342.75</v>
      </c>
    </row>
    <row r="12" customFormat="false" ht="12.75" hidden="false" customHeight="false" outlineLevel="0" collapsed="false">
      <c r="A12" s="38" t="n">
        <v>35674</v>
      </c>
      <c r="B12" s="39" t="n">
        <v>32268.2333333333</v>
      </c>
      <c r="C12" s="40" t="n">
        <v>30201.93125</v>
      </c>
      <c r="D12" s="41" t="n">
        <v>22821.6041666667</v>
      </c>
      <c r="E12" s="42" t="n">
        <v>22.55</v>
      </c>
      <c r="F12" s="43" t="n">
        <v>19.96</v>
      </c>
      <c r="G12" s="44" t="n">
        <v>21.255</v>
      </c>
      <c r="H12" s="43"/>
      <c r="I12" s="43" t="n">
        <v>24.5204545454545</v>
      </c>
      <c r="J12" s="42"/>
      <c r="K12" s="44" t="n">
        <v>2.61313546320618</v>
      </c>
      <c r="L12" s="39"/>
      <c r="M12" s="41" t="n">
        <v>8133.90668003151</v>
      </c>
      <c r="N12" s="39" t="n">
        <v>75.9</v>
      </c>
      <c r="O12" s="40" t="n">
        <v>58.2</v>
      </c>
      <c r="P12" s="40" t="n">
        <v>3</v>
      </c>
      <c r="Q12" s="41" t="n">
        <v>-31</v>
      </c>
      <c r="R12" s="39" t="n">
        <v>79.7666666666667</v>
      </c>
      <c r="S12" s="40" t="n">
        <v>61.0666666666667</v>
      </c>
      <c r="T12" s="40" t="n">
        <v>4</v>
      </c>
      <c r="U12" s="41" t="n">
        <v>-19</v>
      </c>
      <c r="V12" s="45" t="n">
        <v>4891.06666666667</v>
      </c>
    </row>
    <row r="13" customFormat="false" ht="12.75" hidden="false" customHeight="false" outlineLevel="0" collapsed="false">
      <c r="A13" s="30" t="n">
        <v>35704</v>
      </c>
      <c r="B13" s="31" t="n">
        <v>30805.5161290323</v>
      </c>
      <c r="C13" s="32" t="n">
        <v>28799.1693548387</v>
      </c>
      <c r="D13" s="33" t="n">
        <v>22454.9758064516</v>
      </c>
      <c r="E13" s="34" t="n">
        <v>30.66</v>
      </c>
      <c r="F13" s="35" t="n">
        <v>25.93</v>
      </c>
      <c r="G13" s="36" t="n">
        <v>28.295</v>
      </c>
      <c r="H13" s="35"/>
      <c r="I13" s="35" t="n">
        <v>31.266847826087</v>
      </c>
      <c r="J13" s="34"/>
      <c r="K13" s="36" t="n">
        <v>3.03555200240521</v>
      </c>
      <c r="L13" s="31"/>
      <c r="M13" s="33" t="n">
        <v>9321.20417557682</v>
      </c>
      <c r="N13" s="31" t="n">
        <v>66.8387096774194</v>
      </c>
      <c r="O13" s="32" t="n">
        <v>47.7741935483871</v>
      </c>
      <c r="P13" s="32" t="n">
        <v>6</v>
      </c>
      <c r="Q13" s="33" t="n">
        <v>32</v>
      </c>
      <c r="R13" s="31" t="n">
        <v>68.8709677419355</v>
      </c>
      <c r="S13" s="32" t="n">
        <v>50.2903225806452</v>
      </c>
      <c r="T13" s="32" t="n">
        <v>49</v>
      </c>
      <c r="U13" s="33" t="n">
        <v>41</v>
      </c>
      <c r="V13" s="37" t="n">
        <v>6681.66666666667</v>
      </c>
    </row>
    <row r="14" customFormat="false" ht="12.75" hidden="false" customHeight="false" outlineLevel="0" collapsed="false">
      <c r="A14" s="38" t="n">
        <v>35735</v>
      </c>
      <c r="B14" s="39" t="n">
        <v>31032.4</v>
      </c>
      <c r="C14" s="40" t="n">
        <v>28561.0770833333</v>
      </c>
      <c r="D14" s="41" t="n">
        <v>23875.675</v>
      </c>
      <c r="E14" s="42" t="n">
        <v>27.74</v>
      </c>
      <c r="F14" s="43" t="n">
        <v>25.56</v>
      </c>
      <c r="G14" s="44" t="n">
        <v>26.65</v>
      </c>
      <c r="H14" s="43"/>
      <c r="I14" s="43" t="n">
        <v>27.1890625</v>
      </c>
      <c r="J14" s="42"/>
      <c r="K14" s="44" t="n">
        <v>3.06328251872806</v>
      </c>
      <c r="L14" s="39"/>
      <c r="M14" s="41" t="n">
        <v>8699.81787088499</v>
      </c>
      <c r="N14" s="39" t="n">
        <v>51.0666666666667</v>
      </c>
      <c r="O14" s="40" t="n">
        <v>37.5666666666667</v>
      </c>
      <c r="P14" s="40" t="n">
        <v>68</v>
      </c>
      <c r="Q14" s="41" t="n">
        <v>-2</v>
      </c>
      <c r="R14" s="39" t="n">
        <v>53.0666666666667</v>
      </c>
      <c r="S14" s="40" t="n">
        <v>39.2</v>
      </c>
      <c r="T14" s="40" t="n">
        <v>119</v>
      </c>
      <c r="U14" s="41" t="n">
        <v>0</v>
      </c>
      <c r="V14" s="45" t="n">
        <v>4984.46666666667</v>
      </c>
    </row>
    <row r="15" customFormat="false" ht="12.75" hidden="false" customHeight="false" outlineLevel="0" collapsed="false">
      <c r="A15" s="46" t="n">
        <v>35765</v>
      </c>
      <c r="B15" s="47" t="n">
        <v>32854.6129032258</v>
      </c>
      <c r="C15" s="48" t="n">
        <v>30196.4133064516</v>
      </c>
      <c r="D15" s="49" t="n">
        <v>25031.6653225806</v>
      </c>
      <c r="E15" s="50" t="n">
        <v>22.65</v>
      </c>
      <c r="F15" s="51" t="n">
        <v>20.6</v>
      </c>
      <c r="G15" s="52" t="n">
        <v>21.625</v>
      </c>
      <c r="H15" s="51"/>
      <c r="I15" s="51" t="n">
        <v>21.1065217391304</v>
      </c>
      <c r="J15" s="50"/>
      <c r="K15" s="52" t="n">
        <v>2.4988213107025</v>
      </c>
      <c r="L15" s="47"/>
      <c r="M15" s="49" t="n">
        <v>8654.08018867924</v>
      </c>
      <c r="N15" s="47" t="n">
        <v>45.5483870967742</v>
      </c>
      <c r="O15" s="48" t="n">
        <v>31.5483870967742</v>
      </c>
      <c r="P15" s="48" t="n">
        <v>-78</v>
      </c>
      <c r="Q15" s="49" t="n">
        <v>0</v>
      </c>
      <c r="R15" s="47" t="n">
        <v>48.1612903225807</v>
      </c>
      <c r="S15" s="48" t="n">
        <v>33.8387096774194</v>
      </c>
      <c r="T15" s="48" t="n">
        <v>-43</v>
      </c>
      <c r="U15" s="49" t="n">
        <v>0</v>
      </c>
      <c r="V15" s="53" t="n">
        <v>1935.625</v>
      </c>
    </row>
    <row r="16" customFormat="false" ht="12.75" hidden="false" customHeight="false" outlineLevel="0" collapsed="false">
      <c r="A16" s="54" t="n">
        <v>35796</v>
      </c>
      <c r="B16" s="55" t="n">
        <v>32228.7096774194</v>
      </c>
      <c r="C16" s="56" t="n">
        <v>29976.3346774194</v>
      </c>
      <c r="D16" s="57" t="n">
        <v>24889.814516129</v>
      </c>
      <c r="E16" s="58" t="n">
        <v>21.05</v>
      </c>
      <c r="F16" s="59" t="n">
        <v>19.64</v>
      </c>
      <c r="G16" s="60" t="n">
        <v>20.345</v>
      </c>
      <c r="H16" s="59"/>
      <c r="I16" s="59" t="n">
        <v>20.3917613636364</v>
      </c>
      <c r="J16" s="58" t="n">
        <v>2.365</v>
      </c>
      <c r="K16" s="60" t="n">
        <v>2.14757190004715</v>
      </c>
      <c r="L16" s="55" t="n">
        <v>8602.53699788583</v>
      </c>
      <c r="M16" s="57" t="n">
        <v>9473.48957189901</v>
      </c>
      <c r="N16" s="55" t="n">
        <v>47.9677419354839</v>
      </c>
      <c r="O16" s="56" t="n">
        <v>33.8709677419355</v>
      </c>
      <c r="P16" s="56" t="n">
        <v>-320</v>
      </c>
      <c r="Q16" s="57" t="n">
        <v>0</v>
      </c>
      <c r="R16" s="55" t="n">
        <v>49.8387096774194</v>
      </c>
      <c r="S16" s="56" t="n">
        <v>35.9032258064516</v>
      </c>
      <c r="T16" s="56" t="n">
        <v>-247</v>
      </c>
      <c r="U16" s="57" t="n">
        <v>0</v>
      </c>
      <c r="V16" s="61" t="n">
        <v>1411.5625</v>
      </c>
    </row>
    <row r="17" customFormat="false" ht="12.75" hidden="false" customHeight="false" outlineLevel="0" collapsed="false">
      <c r="A17" s="62" t="n">
        <v>35827</v>
      </c>
      <c r="B17" s="63" t="n">
        <v>32352.3571428571</v>
      </c>
      <c r="C17" s="64" t="n">
        <v>30190.2834821429</v>
      </c>
      <c r="D17" s="65" t="n">
        <v>25198.1651785714</v>
      </c>
      <c r="E17" s="66" t="n">
        <v>20.05</v>
      </c>
      <c r="F17" s="67" t="n">
        <v>19.15</v>
      </c>
      <c r="G17" s="68" t="n">
        <v>19.6</v>
      </c>
      <c r="H17" s="67"/>
      <c r="I17" s="67" t="n">
        <v>19.2190625</v>
      </c>
      <c r="J17" s="66" t="n">
        <v>2.41296296296296</v>
      </c>
      <c r="K17" s="68" t="n">
        <v>1.86398339082028</v>
      </c>
      <c r="L17" s="63" t="n">
        <v>8122.79355333845</v>
      </c>
      <c r="M17" s="65" t="n">
        <v>10515.1151542046</v>
      </c>
      <c r="N17" s="63" t="n">
        <v>49.1785714285714</v>
      </c>
      <c r="O17" s="64" t="n">
        <v>34.3214285714286</v>
      </c>
      <c r="P17" s="64" t="n">
        <v>-247</v>
      </c>
      <c r="Q17" s="65" t="n">
        <v>0</v>
      </c>
      <c r="R17" s="63" t="n">
        <v>50.0714285714286</v>
      </c>
      <c r="S17" s="64" t="n">
        <v>36.5714285714286</v>
      </c>
      <c r="T17" s="64" t="n">
        <v>-154</v>
      </c>
      <c r="U17" s="65" t="n">
        <v>0</v>
      </c>
      <c r="V17" s="69" t="n">
        <v>1581.21428571429</v>
      </c>
    </row>
    <row r="18" customFormat="false" ht="12.75" hidden="false" customHeight="false" outlineLevel="0" collapsed="false">
      <c r="A18" s="70" t="n">
        <v>35855</v>
      </c>
      <c r="B18" s="71" t="n">
        <v>31408.0967741936</v>
      </c>
      <c r="C18" s="72" t="n">
        <v>29325.7883064516</v>
      </c>
      <c r="D18" s="73" t="n">
        <v>24849.2862903226</v>
      </c>
      <c r="E18" s="74" t="n">
        <v>23.47</v>
      </c>
      <c r="F18" s="75" t="n">
        <v>21.41</v>
      </c>
      <c r="G18" s="76" t="n">
        <v>22.44</v>
      </c>
      <c r="H18" s="75"/>
      <c r="I18" s="75" t="n">
        <v>21.9607954545455</v>
      </c>
      <c r="J18" s="74" t="n">
        <v>2.46096774193548</v>
      </c>
      <c r="K18" s="76" t="n">
        <v>1.84179132198934</v>
      </c>
      <c r="L18" s="71" t="n">
        <v>9118.36413684625</v>
      </c>
      <c r="M18" s="73" t="n">
        <v>12183.7907107534</v>
      </c>
      <c r="N18" s="71" t="n">
        <v>53.7096774193548</v>
      </c>
      <c r="O18" s="72" t="n">
        <v>37.2258064516129</v>
      </c>
      <c r="P18" s="72" t="n">
        <v>-71</v>
      </c>
      <c r="Q18" s="73" t="n">
        <v>19</v>
      </c>
      <c r="R18" s="71" t="n">
        <v>55.1290322580645</v>
      </c>
      <c r="S18" s="72" t="n">
        <v>38.6774193548387</v>
      </c>
      <c r="T18" s="72" t="n">
        <v>41</v>
      </c>
      <c r="U18" s="73" t="n">
        <v>27</v>
      </c>
      <c r="V18" s="77" t="n">
        <v>2969.86666666667</v>
      </c>
    </row>
    <row r="19" customFormat="false" ht="12.75" hidden="false" customHeight="false" outlineLevel="0" collapsed="false">
      <c r="A19" s="62" t="n">
        <v>35886</v>
      </c>
      <c r="B19" s="63" t="n">
        <v>28886.2333333333</v>
      </c>
      <c r="C19" s="64" t="n">
        <v>27422.6395833333</v>
      </c>
      <c r="D19" s="65" t="n">
        <v>21858.6479166667</v>
      </c>
      <c r="E19" s="66" t="n">
        <v>21.95</v>
      </c>
      <c r="F19" s="67" t="n">
        <v>19.54</v>
      </c>
      <c r="G19" s="68" t="n">
        <v>20.745</v>
      </c>
      <c r="H19" s="67"/>
      <c r="I19" s="67" t="n">
        <v>22.5216477272727</v>
      </c>
      <c r="J19" s="66" t="n">
        <v>2.66388888888889</v>
      </c>
      <c r="K19" s="68" t="n">
        <v>2.21406494390936</v>
      </c>
      <c r="L19" s="63" t="n">
        <v>7787.48696558916</v>
      </c>
      <c r="M19" s="65" t="n">
        <v>9369.64385668413</v>
      </c>
      <c r="N19" s="63" t="n">
        <v>64.6333333333333</v>
      </c>
      <c r="O19" s="64" t="n">
        <v>45.9</v>
      </c>
      <c r="P19" s="64" t="n">
        <v>-87</v>
      </c>
      <c r="Q19" s="65" t="n">
        <v>-6</v>
      </c>
      <c r="R19" s="63" t="n">
        <v>66</v>
      </c>
      <c r="S19" s="64" t="n">
        <v>47.0333333333333</v>
      </c>
      <c r="T19" s="64" t="n">
        <v>6</v>
      </c>
      <c r="U19" s="65" t="n">
        <v>1</v>
      </c>
      <c r="V19" s="69" t="n">
        <v>5390.93333333333</v>
      </c>
    </row>
    <row r="20" customFormat="false" ht="12.75" hidden="false" customHeight="false" outlineLevel="0" collapsed="false">
      <c r="A20" s="70" t="n">
        <v>35916</v>
      </c>
      <c r="B20" s="71" t="n">
        <v>31223.5483870968</v>
      </c>
      <c r="C20" s="72" t="n">
        <v>29138.9415322581</v>
      </c>
      <c r="D20" s="73" t="n">
        <v>22549.5322580645</v>
      </c>
      <c r="E20" s="74" t="n">
        <v>32.99</v>
      </c>
      <c r="F20" s="75" t="n">
        <v>26.71</v>
      </c>
      <c r="G20" s="76" t="n">
        <v>29.85</v>
      </c>
      <c r="H20" s="75"/>
      <c r="I20" s="75" t="n">
        <v>32.6897916666666</v>
      </c>
      <c r="J20" s="74" t="n">
        <v>2.3515</v>
      </c>
      <c r="K20" s="76" t="n">
        <v>2.13599717114569</v>
      </c>
      <c r="L20" s="71" t="n">
        <v>12694.0250903679</v>
      </c>
      <c r="M20" s="73" t="n">
        <v>13974.7376088468</v>
      </c>
      <c r="N20" s="71" t="n">
        <v>75.8387096774194</v>
      </c>
      <c r="O20" s="72" t="n">
        <v>56.6451612903226</v>
      </c>
      <c r="P20" s="72" t="n">
        <v>-50</v>
      </c>
      <c r="Q20" s="73" t="n">
        <v>52</v>
      </c>
      <c r="R20" s="71" t="n">
        <v>75.8387096774194</v>
      </c>
      <c r="S20" s="72" t="n">
        <v>59.1290322580645</v>
      </c>
      <c r="T20" s="72" t="n">
        <v>-5</v>
      </c>
      <c r="U20" s="73" t="n">
        <v>28</v>
      </c>
      <c r="V20" s="77" t="n">
        <v>4122.875</v>
      </c>
    </row>
    <row r="21" customFormat="false" ht="12.75" hidden="false" customHeight="false" outlineLevel="0" collapsed="false">
      <c r="A21" s="62" t="n">
        <v>35947</v>
      </c>
      <c r="B21" s="63" t="n">
        <v>35079.2333333333</v>
      </c>
      <c r="C21" s="64" t="n">
        <v>32372.2041666667</v>
      </c>
      <c r="D21" s="65" t="n">
        <v>25090.7458333333</v>
      </c>
      <c r="E21" s="66" t="n">
        <v>42.92</v>
      </c>
      <c r="F21" s="67" t="n">
        <v>34.58</v>
      </c>
      <c r="G21" s="68" t="n">
        <v>38.75</v>
      </c>
      <c r="H21" s="67"/>
      <c r="I21" s="67" t="n">
        <v>34.9421022727273</v>
      </c>
      <c r="J21" s="66" t="n">
        <v>2.3175</v>
      </c>
      <c r="K21" s="68" t="n">
        <v>2.09181632448959</v>
      </c>
      <c r="L21" s="63" t="n">
        <v>16720.6040992449</v>
      </c>
      <c r="M21" s="65" t="n">
        <v>18524.5709894988</v>
      </c>
      <c r="N21" s="63" t="n">
        <v>79.9</v>
      </c>
      <c r="O21" s="64" t="n">
        <v>63.1333333333333</v>
      </c>
      <c r="P21" s="64" t="n">
        <v>4</v>
      </c>
      <c r="Q21" s="65" t="n">
        <v>1</v>
      </c>
      <c r="R21" s="63" t="n">
        <v>81.1333333333333</v>
      </c>
      <c r="S21" s="64" t="n">
        <v>64.7666666666667</v>
      </c>
      <c r="T21" s="64" t="n">
        <v>13</v>
      </c>
      <c r="U21" s="65" t="n">
        <v>-61</v>
      </c>
      <c r="V21" s="69" t="n">
        <v>646</v>
      </c>
    </row>
    <row r="22" customFormat="false" ht="12.75" hidden="false" customHeight="false" outlineLevel="0" collapsed="false">
      <c r="A22" s="70" t="n">
        <v>35977</v>
      </c>
      <c r="B22" s="71" t="n">
        <v>39389.0967741935</v>
      </c>
      <c r="C22" s="72" t="n">
        <v>35790.2358870968</v>
      </c>
      <c r="D22" s="73" t="n">
        <v>27742.4758064516</v>
      </c>
      <c r="E22" s="74" t="n">
        <v>62.77</v>
      </c>
      <c r="F22" s="75" t="n">
        <v>47.94</v>
      </c>
      <c r="G22" s="76" t="n">
        <v>55.355</v>
      </c>
      <c r="H22" s="75"/>
      <c r="I22" s="75" t="n">
        <v>51.4630706521739</v>
      </c>
      <c r="J22" s="74" t="n">
        <v>2.4195</v>
      </c>
      <c r="K22" s="76" t="n">
        <v>2.09038761018959</v>
      </c>
      <c r="L22" s="71" t="n">
        <v>22878.69394503</v>
      </c>
      <c r="M22" s="73" t="n">
        <v>26480.7348312687</v>
      </c>
      <c r="N22" s="71" t="n">
        <v>86.2903225806452</v>
      </c>
      <c r="O22" s="72" t="n">
        <v>68.7096774193548</v>
      </c>
      <c r="P22" s="72" t="n">
        <v>0</v>
      </c>
      <c r="Q22" s="73" t="n">
        <v>35</v>
      </c>
      <c r="R22" s="71" t="n">
        <v>87.8709677419355</v>
      </c>
      <c r="S22" s="72" t="n">
        <v>69.9032258064516</v>
      </c>
      <c r="T22" s="72" t="n">
        <v>0</v>
      </c>
      <c r="U22" s="73" t="n">
        <v>-27</v>
      </c>
      <c r="V22" s="77" t="n">
        <v>1.13333333333333</v>
      </c>
    </row>
    <row r="23" customFormat="false" ht="12.75" hidden="false" customHeight="false" outlineLevel="0" collapsed="false">
      <c r="A23" s="62" t="n">
        <v>36008</v>
      </c>
      <c r="B23" s="63" t="n">
        <v>39850.064516129</v>
      </c>
      <c r="C23" s="64" t="n">
        <v>36136.4879032258</v>
      </c>
      <c r="D23" s="65" t="n">
        <v>28066.7903225806</v>
      </c>
      <c r="E23" s="66" t="n">
        <v>36.07</v>
      </c>
      <c r="F23" s="67" t="n">
        <v>29</v>
      </c>
      <c r="G23" s="68" t="n">
        <v>32.535</v>
      </c>
      <c r="H23" s="67"/>
      <c r="I23" s="67" t="n">
        <v>42.0514285714286</v>
      </c>
      <c r="J23" s="66" t="n">
        <v>2.04032258064516</v>
      </c>
      <c r="K23" s="68" t="n">
        <v>1.69843514963741</v>
      </c>
      <c r="L23" s="63" t="n">
        <v>15946.0079051383</v>
      </c>
      <c r="M23" s="65" t="n">
        <v>19155.8682749504</v>
      </c>
      <c r="N23" s="63" t="n">
        <v>87.5161290322581</v>
      </c>
      <c r="O23" s="64" t="n">
        <v>68.4516129032258</v>
      </c>
      <c r="P23" s="64" t="n">
        <v>-2</v>
      </c>
      <c r="Q23" s="65" t="n">
        <v>83</v>
      </c>
      <c r="R23" s="63" t="n">
        <v>89.0322580645161</v>
      </c>
      <c r="S23" s="64" t="n">
        <v>69.8387096774194</v>
      </c>
      <c r="T23" s="64" t="n">
        <v>0</v>
      </c>
      <c r="U23" s="65" t="n">
        <v>37</v>
      </c>
      <c r="V23" s="69" t="n">
        <v>13.125</v>
      </c>
    </row>
    <row r="24" customFormat="false" ht="12.75" hidden="false" customHeight="false" outlineLevel="0" collapsed="false">
      <c r="A24" s="70" t="n">
        <v>36039</v>
      </c>
      <c r="B24" s="71" t="n">
        <v>35157.2666666667</v>
      </c>
      <c r="C24" s="72" t="n">
        <v>32486.5625</v>
      </c>
      <c r="D24" s="73" t="n">
        <v>25056.575</v>
      </c>
      <c r="E24" s="74" t="n">
        <v>29.97</v>
      </c>
      <c r="F24" s="75" t="n">
        <v>25.14</v>
      </c>
      <c r="G24" s="76" t="n">
        <v>27.555</v>
      </c>
      <c r="H24" s="75"/>
      <c r="I24" s="75" t="n">
        <v>30.4445738636364</v>
      </c>
      <c r="J24" s="74" t="n">
        <v>2.17775862068966</v>
      </c>
      <c r="K24" s="76" t="n">
        <v>1.81293639568038</v>
      </c>
      <c r="L24" s="71" t="n">
        <v>12652.917425382</v>
      </c>
      <c r="M24" s="73" t="n">
        <v>15199.0991331269</v>
      </c>
      <c r="N24" s="71" t="n">
        <v>81.1</v>
      </c>
      <c r="O24" s="72" t="n">
        <v>62.5</v>
      </c>
      <c r="P24" s="72" t="n">
        <v>-32</v>
      </c>
      <c r="Q24" s="73" t="n">
        <v>79</v>
      </c>
      <c r="R24" s="71" t="n">
        <v>85.1666666666667</v>
      </c>
      <c r="S24" s="72" t="n">
        <v>65.6333333333333</v>
      </c>
      <c r="T24" s="72" t="n">
        <v>-8</v>
      </c>
      <c r="U24" s="73" t="n">
        <v>119</v>
      </c>
      <c r="V24" s="77" t="n">
        <v>1775.13333333333</v>
      </c>
    </row>
    <row r="25" customFormat="false" ht="12.75" hidden="false" customHeight="false" outlineLevel="0" collapsed="false">
      <c r="A25" s="62" t="n">
        <v>36069</v>
      </c>
      <c r="B25" s="63" t="n">
        <v>29813.7741935484</v>
      </c>
      <c r="C25" s="64" t="n">
        <v>27864.8024193548</v>
      </c>
      <c r="D25" s="65" t="n">
        <v>21907.4536290323</v>
      </c>
      <c r="E25" s="66" t="n">
        <v>23.64</v>
      </c>
      <c r="F25" s="67" t="n">
        <v>21.45</v>
      </c>
      <c r="G25" s="68" t="n">
        <v>22.545</v>
      </c>
      <c r="H25" s="67"/>
      <c r="I25" s="67" t="n">
        <v>22.2450284090909</v>
      </c>
      <c r="J25" s="66" t="n">
        <v>2.10370967741936</v>
      </c>
      <c r="K25" s="68" t="n">
        <v>1.9028688583144</v>
      </c>
      <c r="L25" s="63" t="n">
        <v>10716.7829487081</v>
      </c>
      <c r="M25" s="65" t="n">
        <v>11847.9000281558</v>
      </c>
      <c r="N25" s="63" t="n">
        <v>66.5806451612903</v>
      </c>
      <c r="O25" s="64" t="n">
        <v>49.8709677419355</v>
      </c>
      <c r="P25" s="64" t="n">
        <v>-66</v>
      </c>
      <c r="Q25" s="65" t="n">
        <v>-14</v>
      </c>
      <c r="R25" s="63" t="n">
        <v>68.6129032258065</v>
      </c>
      <c r="S25" s="64" t="n">
        <v>51.4516129032258</v>
      </c>
      <c r="T25" s="64" t="n">
        <v>-25</v>
      </c>
      <c r="U25" s="65" t="n">
        <v>-22</v>
      </c>
      <c r="V25" s="69" t="n">
        <v>6655.46666666667</v>
      </c>
    </row>
    <row r="26" customFormat="false" ht="12.75" hidden="false" customHeight="false" outlineLevel="0" collapsed="false">
      <c r="A26" s="70" t="n">
        <v>36100</v>
      </c>
      <c r="B26" s="71" t="n">
        <v>31153.6333333333</v>
      </c>
      <c r="C26" s="72" t="n">
        <v>28562.1708333333</v>
      </c>
      <c r="D26" s="73" t="n">
        <v>23261.2083333333</v>
      </c>
      <c r="E26" s="74" t="n">
        <v>23.33</v>
      </c>
      <c r="F26" s="75" t="n">
        <v>21.66</v>
      </c>
      <c r="G26" s="76" t="n">
        <v>22.495</v>
      </c>
      <c r="H26" s="75"/>
      <c r="I26" s="75" t="n">
        <v>20.0920833333333</v>
      </c>
      <c r="J26" s="74" t="n">
        <v>2.34053571428571</v>
      </c>
      <c r="K26" s="76" t="n">
        <v>1.74053119597674</v>
      </c>
      <c r="L26" s="71" t="n">
        <v>9611.04753185321</v>
      </c>
      <c r="M26" s="73" t="n">
        <v>12924.2153498871</v>
      </c>
      <c r="N26" s="71" t="n">
        <v>56.8666666666667</v>
      </c>
      <c r="O26" s="72" t="n">
        <v>39.5</v>
      </c>
      <c r="P26" s="72" t="n">
        <v>-50</v>
      </c>
      <c r="Q26" s="73" t="n">
        <v>-2</v>
      </c>
      <c r="R26" s="71" t="n">
        <v>59.4333333333333</v>
      </c>
      <c r="S26" s="72" t="n">
        <v>41.1333333333333</v>
      </c>
      <c r="T26" s="72" t="n">
        <v>-6</v>
      </c>
      <c r="U26" s="73" t="n">
        <v>0</v>
      </c>
      <c r="V26" s="77" t="n">
        <v>4471.86666666667</v>
      </c>
    </row>
    <row r="27" customFormat="false" ht="12.75" hidden="false" customHeight="false" outlineLevel="0" collapsed="false">
      <c r="A27" s="78" t="n">
        <v>36130</v>
      </c>
      <c r="B27" s="79" t="n">
        <v>33719.1612903226</v>
      </c>
      <c r="C27" s="80" t="n">
        <v>30756.3326612903</v>
      </c>
      <c r="D27" s="81" t="n">
        <v>25104.8427419355</v>
      </c>
      <c r="E27" s="82" t="n">
        <v>21.68</v>
      </c>
      <c r="F27" s="83" t="n">
        <v>20.1</v>
      </c>
      <c r="G27" s="84" t="n">
        <v>20.89</v>
      </c>
      <c r="H27" s="83"/>
      <c r="I27" s="83" t="n">
        <v>18.6323641304348</v>
      </c>
      <c r="J27" s="82" t="n">
        <v>1.91465517241379</v>
      </c>
      <c r="K27" s="84" t="n">
        <v>1.58623005157659</v>
      </c>
      <c r="L27" s="79" t="n">
        <v>10910.5808194507</v>
      </c>
      <c r="M27" s="81" t="n">
        <v>13169.590362531</v>
      </c>
      <c r="N27" s="79" t="n">
        <v>49.5161290322581</v>
      </c>
      <c r="O27" s="80" t="n">
        <v>34.4838709677419</v>
      </c>
      <c r="P27" s="80" t="n">
        <v>-187</v>
      </c>
      <c r="Q27" s="81" t="n">
        <v>0</v>
      </c>
      <c r="R27" s="79" t="n">
        <v>51.9677419354839</v>
      </c>
      <c r="S27" s="80" t="n">
        <v>36.9677419354839</v>
      </c>
      <c r="T27" s="80" t="n">
        <v>-148</v>
      </c>
      <c r="U27" s="81" t="n">
        <v>5</v>
      </c>
      <c r="V27" s="85" t="n">
        <v>1578.9375</v>
      </c>
    </row>
    <row r="28" customFormat="false" ht="12.75" hidden="false" customHeight="false" outlineLevel="0" collapsed="false">
      <c r="A28" s="22" t="n">
        <v>36161</v>
      </c>
      <c r="B28" s="23" t="n">
        <v>35256.9032258065</v>
      </c>
      <c r="C28" s="24" t="n">
        <v>32716.7399193548</v>
      </c>
      <c r="D28" s="25" t="n">
        <v>27478.3024193548</v>
      </c>
      <c r="E28" s="26" t="n">
        <v>24.76</v>
      </c>
      <c r="F28" s="27" t="n">
        <v>22.63</v>
      </c>
      <c r="G28" s="28" t="n">
        <v>23.695</v>
      </c>
      <c r="H28" s="27"/>
      <c r="I28" s="27" t="n">
        <v>22.7782738095238</v>
      </c>
      <c r="J28" s="26" t="n">
        <v>2.36655172413793</v>
      </c>
      <c r="K28" s="28" t="n">
        <v>1.72626285184909</v>
      </c>
      <c r="L28" s="23" t="n">
        <v>10012.4581086988</v>
      </c>
      <c r="M28" s="25" t="n">
        <v>13726.1831097269</v>
      </c>
      <c r="N28" s="23" t="n">
        <v>43.0967741935484</v>
      </c>
      <c r="O28" s="24" t="n">
        <v>26.9354838709677</v>
      </c>
      <c r="P28" s="24" t="n">
        <v>-137</v>
      </c>
      <c r="Q28" s="25" t="n">
        <v>0</v>
      </c>
      <c r="R28" s="23" t="n">
        <v>46.3548387096774</v>
      </c>
      <c r="S28" s="24" t="n">
        <v>29.9032258064516</v>
      </c>
      <c r="T28" s="24" t="n">
        <v>-100</v>
      </c>
      <c r="U28" s="25" t="n">
        <v>0</v>
      </c>
      <c r="V28" s="29" t="n">
        <v>902.75</v>
      </c>
    </row>
    <row r="29" customFormat="false" ht="12.75" hidden="false" customHeight="false" outlineLevel="0" collapsed="false">
      <c r="A29" s="30" t="n">
        <v>36192</v>
      </c>
      <c r="B29" s="31" t="n">
        <v>33869.3928571429</v>
      </c>
      <c r="C29" s="32" t="n">
        <v>31647.3325892857</v>
      </c>
      <c r="D29" s="33" t="n">
        <v>26504.2767857143</v>
      </c>
      <c r="E29" s="34" t="n">
        <v>19.16</v>
      </c>
      <c r="F29" s="35" t="n">
        <v>18.11</v>
      </c>
      <c r="G29" s="36" t="n">
        <v>18.635</v>
      </c>
      <c r="H29" s="35"/>
      <c r="I29" s="35" t="n">
        <v>17.24390625</v>
      </c>
      <c r="J29" s="34" t="n">
        <v>2.005</v>
      </c>
      <c r="K29" s="36" t="n">
        <v>1.37120854942637</v>
      </c>
      <c r="L29" s="31" t="n">
        <v>9294.26433915212</v>
      </c>
      <c r="M29" s="33" t="n">
        <v>13590.2011461318</v>
      </c>
      <c r="N29" s="31" t="n">
        <v>46.5714285714286</v>
      </c>
      <c r="O29" s="32" t="n">
        <v>29.2857142857143</v>
      </c>
      <c r="P29" s="32" t="n">
        <v>-140</v>
      </c>
      <c r="Q29" s="33" t="n">
        <v>0</v>
      </c>
      <c r="R29" s="31" t="n">
        <v>49.25</v>
      </c>
      <c r="S29" s="32" t="n">
        <v>32.6071428571429</v>
      </c>
      <c r="T29" s="32" t="n">
        <v>-89</v>
      </c>
      <c r="U29" s="33" t="n">
        <v>0</v>
      </c>
      <c r="V29" s="37" t="n">
        <v>2491.5</v>
      </c>
    </row>
    <row r="30" customFormat="false" ht="12.75" hidden="false" customHeight="false" outlineLevel="0" collapsed="false">
      <c r="A30" s="38" t="n">
        <v>36220</v>
      </c>
      <c r="B30" s="39" t="n">
        <v>32749.1935483871</v>
      </c>
      <c r="C30" s="40" t="n">
        <v>30654.8669354839</v>
      </c>
      <c r="D30" s="41" t="n">
        <v>25707.2943548387</v>
      </c>
      <c r="E30" s="42" t="n">
        <v>21.91</v>
      </c>
      <c r="F30" s="43" t="n">
        <v>20.27</v>
      </c>
      <c r="G30" s="44" t="n">
        <v>21.09</v>
      </c>
      <c r="H30" s="43"/>
      <c r="I30" s="43" t="n">
        <v>20.94875</v>
      </c>
      <c r="J30" s="42" t="n">
        <v>2.01096774193548</v>
      </c>
      <c r="K30" s="44" t="n">
        <v>1.76000519306589</v>
      </c>
      <c r="L30" s="39" t="n">
        <v>10487.4879692012</v>
      </c>
      <c r="M30" s="41" t="n">
        <v>11982.9191885858</v>
      </c>
      <c r="N30" s="39" t="n">
        <v>51.6129032258065</v>
      </c>
      <c r="O30" s="40" t="n">
        <v>33.1612903225807</v>
      </c>
      <c r="P30" s="40" t="n">
        <v>9</v>
      </c>
      <c r="Q30" s="41" t="n">
        <v>-1</v>
      </c>
      <c r="R30" s="39" t="n">
        <v>53.3870967741936</v>
      </c>
      <c r="S30" s="40" t="n">
        <v>35.5483870967742</v>
      </c>
      <c r="T30" s="40" t="n">
        <v>91</v>
      </c>
      <c r="U30" s="41" t="n">
        <v>0</v>
      </c>
      <c r="V30" s="45" t="n">
        <v>6485.26666666667</v>
      </c>
    </row>
    <row r="31" customFormat="false" ht="12.75" hidden="false" customHeight="false" outlineLevel="0" collapsed="false">
      <c r="A31" s="30" t="n">
        <v>36251</v>
      </c>
      <c r="B31" s="31" t="n">
        <v>28931.2666666667</v>
      </c>
      <c r="C31" s="32" t="n">
        <v>27466.7041666667</v>
      </c>
      <c r="D31" s="33" t="n">
        <v>22275.0895833333</v>
      </c>
      <c r="E31" s="34" t="n">
        <v>25.66</v>
      </c>
      <c r="F31" s="35" t="n">
        <v>24.05</v>
      </c>
      <c r="G31" s="36" t="n">
        <v>24.855</v>
      </c>
      <c r="H31" s="35"/>
      <c r="I31" s="35" t="n">
        <v>25.6690909090909</v>
      </c>
      <c r="J31" s="34" t="n">
        <v>2.31266666666667</v>
      </c>
      <c r="K31" s="36" t="n">
        <v>2.05185484534848</v>
      </c>
      <c r="L31" s="31" t="n">
        <v>10747.3335255117</v>
      </c>
      <c r="M31" s="33" t="n">
        <v>12113.4299808516</v>
      </c>
      <c r="N31" s="31" t="n">
        <v>63.3666666666667</v>
      </c>
      <c r="O31" s="32" t="n">
        <v>43.5666666666667</v>
      </c>
      <c r="P31" s="32" t="n">
        <v>-33</v>
      </c>
      <c r="Q31" s="33" t="n">
        <v>-9</v>
      </c>
      <c r="R31" s="31" t="n">
        <v>66.4</v>
      </c>
      <c r="S31" s="32" t="n">
        <v>46.6333333333333</v>
      </c>
      <c r="T31" s="32" t="n">
        <v>0</v>
      </c>
      <c r="U31" s="33" t="n">
        <v>-5</v>
      </c>
      <c r="V31" s="37" t="n">
        <v>9075.86666666667</v>
      </c>
    </row>
    <row r="32" customFormat="false" ht="12.75" hidden="false" customHeight="false" outlineLevel="0" collapsed="false">
      <c r="A32" s="38" t="n">
        <v>36281</v>
      </c>
      <c r="B32" s="39" t="n">
        <v>29711.1612903226</v>
      </c>
      <c r="C32" s="40" t="n">
        <v>28057.1693548387</v>
      </c>
      <c r="D32" s="41" t="n">
        <v>21935.9112903226</v>
      </c>
      <c r="E32" s="42" t="n">
        <v>27.74</v>
      </c>
      <c r="F32" s="43" t="n">
        <v>25.67</v>
      </c>
      <c r="G32" s="44" t="n">
        <v>26.705</v>
      </c>
      <c r="H32" s="43"/>
      <c r="I32" s="43" t="n">
        <v>27.0429464285714</v>
      </c>
      <c r="J32" s="42" t="n">
        <v>2.43387096774194</v>
      </c>
      <c r="K32" s="44" t="n">
        <v>2.17232437529467</v>
      </c>
      <c r="L32" s="39" t="n">
        <v>10972.2332670643</v>
      </c>
      <c r="M32" s="41" t="n">
        <v>12293.2837764514</v>
      </c>
      <c r="N32" s="39" t="n">
        <v>73.7741935483871</v>
      </c>
      <c r="O32" s="40" t="n">
        <v>54.0645161290323</v>
      </c>
      <c r="P32" s="40" t="n">
        <v>-44</v>
      </c>
      <c r="Q32" s="41" t="n">
        <v>-11</v>
      </c>
      <c r="R32" s="39" t="n">
        <v>77.8709677419355</v>
      </c>
      <c r="S32" s="40" t="n">
        <v>56.741935483871</v>
      </c>
      <c r="T32" s="40" t="n">
        <v>-22</v>
      </c>
      <c r="U32" s="41" t="n">
        <v>8</v>
      </c>
      <c r="V32" s="45" t="n">
        <v>9024.625</v>
      </c>
    </row>
    <row r="33" customFormat="false" ht="12.75" hidden="false" customHeight="false" outlineLevel="0" collapsed="false">
      <c r="A33" s="30" t="n">
        <v>36312</v>
      </c>
      <c r="B33" s="31" t="n">
        <v>37451.1</v>
      </c>
      <c r="C33" s="32" t="n">
        <v>34363.7020833333</v>
      </c>
      <c r="D33" s="33" t="n">
        <v>26565.6625</v>
      </c>
      <c r="E33" s="34" t="n">
        <v>55.67</v>
      </c>
      <c r="F33" s="35" t="n">
        <v>41.64</v>
      </c>
      <c r="G33" s="36" t="n">
        <v>48.655</v>
      </c>
      <c r="H33" s="35"/>
      <c r="I33" s="35" t="n">
        <v>57.3637215909091</v>
      </c>
      <c r="J33" s="34" t="n">
        <v>2.48216666666667</v>
      </c>
      <c r="K33" s="36" t="n">
        <v>2.2961224693898</v>
      </c>
      <c r="L33" s="31" t="n">
        <v>19601.8263613778</v>
      </c>
      <c r="M33" s="33" t="n">
        <v>21190.0718052423</v>
      </c>
      <c r="N33" s="31" t="n">
        <v>82.0333333333333</v>
      </c>
      <c r="O33" s="32" t="n">
        <v>63.7333333333333</v>
      </c>
      <c r="P33" s="32" t="n">
        <v>-10</v>
      </c>
      <c r="Q33" s="33" t="n">
        <v>31</v>
      </c>
      <c r="R33" s="31" t="n">
        <v>83.6333333333333</v>
      </c>
      <c r="S33" s="32" t="n">
        <v>65.6666666666667</v>
      </c>
      <c r="T33" s="32" t="n">
        <v>4</v>
      </c>
      <c r="U33" s="33" t="n">
        <v>-17</v>
      </c>
      <c r="V33" s="37" t="n">
        <v>2451.8</v>
      </c>
    </row>
    <row r="34" customFormat="false" ht="12.75" hidden="false" customHeight="false" outlineLevel="0" collapsed="false">
      <c r="A34" s="38" t="n">
        <v>36342</v>
      </c>
      <c r="B34" s="39" t="n">
        <v>44289.0967741935</v>
      </c>
      <c r="C34" s="40" t="n">
        <v>40095.1552419355</v>
      </c>
      <c r="D34" s="41" t="n">
        <v>31460.6491935484</v>
      </c>
      <c r="E34" s="42" t="n">
        <v>138.87</v>
      </c>
      <c r="F34" s="43" t="n">
        <v>107.63</v>
      </c>
      <c r="G34" s="44" t="n">
        <v>123.25</v>
      </c>
      <c r="H34" s="43"/>
      <c r="I34" s="43" t="n">
        <v>159.504971590909</v>
      </c>
      <c r="J34" s="42" t="n">
        <v>2.55112903225806</v>
      </c>
      <c r="K34" s="44" t="n">
        <v>2.57515547473115</v>
      </c>
      <c r="L34" s="39" t="n">
        <v>48311.9428463046</v>
      </c>
      <c r="M34" s="41" t="n">
        <v>47861.1878814298</v>
      </c>
      <c r="N34" s="39" t="n">
        <v>91.0645161290323</v>
      </c>
      <c r="O34" s="40" t="n">
        <v>71.1935483870968</v>
      </c>
      <c r="P34" s="40" t="n">
        <v>0</v>
      </c>
      <c r="Q34" s="41" t="n">
        <v>146</v>
      </c>
      <c r="R34" s="39" t="n">
        <v>92.8064516129032</v>
      </c>
      <c r="S34" s="40" t="n">
        <v>73.0645161290323</v>
      </c>
      <c r="T34" s="40" t="n">
        <v>0</v>
      </c>
      <c r="U34" s="41" t="n">
        <v>99</v>
      </c>
      <c r="V34" s="45" t="n">
        <v>1251.53333333333</v>
      </c>
    </row>
    <row r="35" customFormat="false" ht="12.75" hidden="false" customHeight="false" outlineLevel="0" collapsed="false">
      <c r="A35" s="30" t="n">
        <v>36373</v>
      </c>
      <c r="B35" s="31" t="n">
        <v>40021.4838709677</v>
      </c>
      <c r="C35" s="32" t="n">
        <v>36322.9717741935</v>
      </c>
      <c r="D35" s="33" t="n">
        <v>28538.0524193548</v>
      </c>
      <c r="E35" s="34" t="n">
        <v>62.83</v>
      </c>
      <c r="F35" s="35" t="n">
        <v>48.37</v>
      </c>
      <c r="G35" s="36" t="n">
        <v>55.6</v>
      </c>
      <c r="H35" s="35"/>
      <c r="I35" s="35" t="n">
        <v>44.1214772727272</v>
      </c>
      <c r="J35" s="34" t="n">
        <v>2.99661290322581</v>
      </c>
      <c r="K35" s="36" t="n">
        <v>2.92618547569043</v>
      </c>
      <c r="L35" s="31" t="n">
        <v>18554.2817159158</v>
      </c>
      <c r="M35" s="33" t="n">
        <v>19000.846139762</v>
      </c>
      <c r="N35" s="31" t="n">
        <v>85.9677419354839</v>
      </c>
      <c r="O35" s="32" t="n">
        <v>68.8064516129032</v>
      </c>
      <c r="P35" s="32" t="n">
        <v>-2</v>
      </c>
      <c r="Q35" s="33" t="n">
        <v>67</v>
      </c>
      <c r="R35" s="31" t="n">
        <v>88.7741935483871</v>
      </c>
      <c r="S35" s="32" t="n">
        <v>70.4516129032258</v>
      </c>
      <c r="T35" s="32" t="n">
        <v>0</v>
      </c>
      <c r="U35" s="33" t="n">
        <v>43</v>
      </c>
      <c r="V35" s="37" t="n">
        <v>649.8125</v>
      </c>
    </row>
    <row r="36" customFormat="false" ht="12.75" hidden="false" customHeight="false" outlineLevel="0" collapsed="false">
      <c r="A36" s="38" t="n">
        <v>36404</v>
      </c>
      <c r="B36" s="39" t="n">
        <v>33975.1333333333</v>
      </c>
      <c r="C36" s="40" t="n">
        <v>31695.9791666667</v>
      </c>
      <c r="D36" s="41" t="n">
        <v>24670.0875</v>
      </c>
      <c r="E36" s="42" t="n">
        <v>27.43</v>
      </c>
      <c r="F36" s="43" t="n">
        <v>25.1</v>
      </c>
      <c r="G36" s="44" t="n">
        <v>26.265</v>
      </c>
      <c r="H36" s="43"/>
      <c r="I36" s="43" t="n">
        <v>26.8648295454545</v>
      </c>
      <c r="J36" s="42" t="n">
        <v>2.7895</v>
      </c>
      <c r="K36" s="44" t="n">
        <v>3.0614115833352</v>
      </c>
      <c r="L36" s="39" t="n">
        <v>9415.66588994444</v>
      </c>
      <c r="M36" s="41" t="n">
        <v>8579.37565238648</v>
      </c>
      <c r="N36" s="39" t="n">
        <v>77.7333333333333</v>
      </c>
      <c r="O36" s="40" t="n">
        <v>62.0666666666667</v>
      </c>
      <c r="P36" s="40" t="n">
        <v>-23</v>
      </c>
      <c r="Q36" s="41" t="n">
        <v>33</v>
      </c>
      <c r="R36" s="39" t="n">
        <v>77.6666666666667</v>
      </c>
      <c r="S36" s="40" t="n">
        <v>62.4666666666667</v>
      </c>
      <c r="T36" s="40" t="n">
        <v>12</v>
      </c>
      <c r="U36" s="41" t="n">
        <v>-20</v>
      </c>
      <c r="V36" s="45" t="n">
        <v>3385.26666666667</v>
      </c>
    </row>
    <row r="37" customFormat="false" ht="12.75" hidden="false" customHeight="false" outlineLevel="0" collapsed="false">
      <c r="A37" s="30" t="n">
        <v>36434</v>
      </c>
      <c r="B37" s="31" t="n">
        <v>30365.3225806452</v>
      </c>
      <c r="C37" s="32" t="n">
        <v>28474.9052419355</v>
      </c>
      <c r="D37" s="33" t="n">
        <v>22884.0826612903</v>
      </c>
      <c r="E37" s="34" t="n">
        <v>25.41</v>
      </c>
      <c r="F37" s="35" t="n">
        <v>23.61</v>
      </c>
      <c r="G37" s="36" t="n">
        <v>24.51</v>
      </c>
      <c r="H37" s="35"/>
      <c r="I37" s="35" t="n">
        <v>23.9672321428571</v>
      </c>
      <c r="J37" s="34" t="n">
        <v>2.94548387096774</v>
      </c>
      <c r="K37" s="36" t="n">
        <v>3.05542459007806</v>
      </c>
      <c r="L37" s="31" t="n">
        <v>8321.21344869127</v>
      </c>
      <c r="M37" s="33" t="n">
        <v>8021.79837119589</v>
      </c>
      <c r="N37" s="31" t="n">
        <v>65.1935483870968</v>
      </c>
      <c r="O37" s="32" t="n">
        <v>46.9032258064516</v>
      </c>
      <c r="P37" s="32" t="n">
        <v>3</v>
      </c>
      <c r="Q37" s="33" t="n">
        <v>-13</v>
      </c>
      <c r="R37" s="31" t="n">
        <v>65.9032258064516</v>
      </c>
      <c r="S37" s="32" t="n">
        <v>48.3870967741936</v>
      </c>
      <c r="T37" s="32" t="n">
        <v>62</v>
      </c>
      <c r="U37" s="33" t="n">
        <v>-25</v>
      </c>
      <c r="V37" s="37" t="n">
        <v>6526.73333333333</v>
      </c>
    </row>
    <row r="38" customFormat="false" ht="12.75" hidden="false" customHeight="false" outlineLevel="0" collapsed="false">
      <c r="A38" s="38" t="n">
        <v>36465</v>
      </c>
      <c r="B38" s="39" t="n">
        <v>32070.3</v>
      </c>
      <c r="C38" s="40" t="n">
        <v>29293.4395833333</v>
      </c>
      <c r="D38" s="41" t="n">
        <v>23735.4666666667</v>
      </c>
      <c r="E38" s="42" t="n">
        <v>22.12</v>
      </c>
      <c r="F38" s="43" t="n">
        <v>20.88</v>
      </c>
      <c r="G38" s="44" t="n">
        <v>21.5</v>
      </c>
      <c r="H38" s="43"/>
      <c r="I38" s="43" t="n">
        <v>21.3052840909091</v>
      </c>
      <c r="J38" s="42" t="n">
        <v>2.57716666666667</v>
      </c>
      <c r="K38" s="44" t="n">
        <v>3.06793179317932</v>
      </c>
      <c r="L38" s="39" t="n">
        <v>8342.49498803596</v>
      </c>
      <c r="M38" s="41" t="n">
        <v>7007.97848498431</v>
      </c>
      <c r="N38" s="39" t="n">
        <v>59.1333333333333</v>
      </c>
      <c r="O38" s="40" t="n">
        <v>42.6666666666667</v>
      </c>
      <c r="P38" s="40" t="n">
        <v>-130</v>
      </c>
      <c r="Q38" s="41" t="n">
        <v>-2</v>
      </c>
      <c r="R38" s="39" t="n">
        <v>61.8</v>
      </c>
      <c r="S38" s="40" t="n">
        <v>44.4333333333333</v>
      </c>
      <c r="T38" s="40" t="n">
        <v>-91</v>
      </c>
      <c r="U38" s="41" t="n">
        <v>0</v>
      </c>
      <c r="V38" s="45" t="n">
        <v>2939.26666666667</v>
      </c>
    </row>
    <row r="39" customFormat="false" ht="12.75" hidden="false" customHeight="false" outlineLevel="0" collapsed="false">
      <c r="A39" s="30" t="n">
        <v>36495</v>
      </c>
      <c r="B39" s="31" t="n">
        <v>34946</v>
      </c>
      <c r="C39" s="32" t="n">
        <v>31929.5100806452</v>
      </c>
      <c r="D39" s="33" t="n">
        <v>26512.8266129032</v>
      </c>
      <c r="E39" s="34" t="n">
        <v>22.82</v>
      </c>
      <c r="F39" s="35" t="n">
        <v>21.31</v>
      </c>
      <c r="G39" s="36" t="n">
        <v>22.065</v>
      </c>
      <c r="H39" s="35"/>
      <c r="I39" s="35" t="n">
        <v>20.6542119565217</v>
      </c>
      <c r="J39" s="34" t="n">
        <v>2.81338709677419</v>
      </c>
      <c r="K39" s="36" t="n">
        <v>3.01875425637802</v>
      </c>
      <c r="L39" s="31" t="n">
        <v>7842.85959983948</v>
      </c>
      <c r="M39" s="33" t="n">
        <v>7309.30646420824</v>
      </c>
      <c r="N39" s="31" t="n">
        <v>47.2258064516129</v>
      </c>
      <c r="O39" s="32" t="n">
        <v>32.5161290322581</v>
      </c>
      <c r="P39" s="32" t="n">
        <v>-121</v>
      </c>
      <c r="Q39" s="33" t="n">
        <v>0</v>
      </c>
      <c r="R39" s="31" t="n">
        <v>49.3548387096774</v>
      </c>
      <c r="S39" s="32" t="n">
        <v>34.5483870967742</v>
      </c>
      <c r="T39" s="32" t="n">
        <v>-72</v>
      </c>
      <c r="U39" s="33" t="n">
        <v>0</v>
      </c>
      <c r="V39" s="37" t="n">
        <v>1359</v>
      </c>
    </row>
    <row r="40" customFormat="false" ht="12.75" hidden="false" customHeight="false" outlineLevel="0" collapsed="false">
      <c r="A40" s="54" t="n">
        <v>36526</v>
      </c>
      <c r="B40" s="55" t="n">
        <v>37023.3548387097</v>
      </c>
      <c r="C40" s="56" t="n">
        <v>34287.0100806452</v>
      </c>
      <c r="D40" s="57" t="n">
        <v>29066.7661290323</v>
      </c>
      <c r="E40" s="58" t="n">
        <v>31.47</v>
      </c>
      <c r="F40" s="59" t="n">
        <v>26.97</v>
      </c>
      <c r="G40" s="60" t="n">
        <v>29.22</v>
      </c>
      <c r="H40" s="59"/>
      <c r="I40" s="59" t="n">
        <v>29.3570238095238</v>
      </c>
      <c r="J40" s="58" t="n">
        <v>4.88983870967742</v>
      </c>
      <c r="K40" s="60" t="n">
        <v>3.42047362631</v>
      </c>
      <c r="L40" s="55" t="n">
        <v>5975.65722202065</v>
      </c>
      <c r="M40" s="57" t="n">
        <v>8542.6765975455</v>
      </c>
      <c r="N40" s="55" t="n">
        <v>39.6129032258065</v>
      </c>
      <c r="O40" s="56" t="n">
        <v>24.6451612903226</v>
      </c>
      <c r="P40" s="56" t="n">
        <v>-49</v>
      </c>
      <c r="Q40" s="57" t="n">
        <v>0</v>
      </c>
      <c r="R40" s="55" t="n">
        <v>43.2258064516129</v>
      </c>
      <c r="S40" s="56" t="n">
        <v>28.4516129032258</v>
      </c>
      <c r="T40" s="56" t="n">
        <v>-30</v>
      </c>
      <c r="U40" s="57" t="n">
        <v>0</v>
      </c>
      <c r="V40" s="61" t="n">
        <v>134.6875</v>
      </c>
    </row>
    <row r="41" customFormat="false" ht="12.75" hidden="false" customHeight="false" outlineLevel="0" collapsed="false">
      <c r="A41" s="62" t="n">
        <v>36557</v>
      </c>
      <c r="B41" s="63" t="n">
        <v>35102.724137931</v>
      </c>
      <c r="C41" s="64" t="n">
        <v>32750.1012931035</v>
      </c>
      <c r="D41" s="65" t="n">
        <v>27725.4784482759</v>
      </c>
      <c r="E41" s="66" t="n">
        <v>27.4</v>
      </c>
      <c r="F41" s="67" t="n">
        <v>25.08</v>
      </c>
      <c r="G41" s="68" t="n">
        <v>26.24</v>
      </c>
      <c r="H41" s="67"/>
      <c r="I41" s="67" t="n">
        <v>27.59125</v>
      </c>
      <c r="J41" s="66" t="n">
        <v>4.07396551724138</v>
      </c>
      <c r="K41" s="68" t="n">
        <v>3.5993242181361</v>
      </c>
      <c r="L41" s="63" t="n">
        <v>6440.89889542511</v>
      </c>
      <c r="M41" s="65" t="n">
        <v>7290.25739548084</v>
      </c>
      <c r="N41" s="63" t="n">
        <v>45.6551724137931</v>
      </c>
      <c r="O41" s="64" t="n">
        <v>29.2068965517241</v>
      </c>
      <c r="P41" s="64" t="n">
        <v>-98</v>
      </c>
      <c r="Q41" s="65" t="n">
        <v>0</v>
      </c>
      <c r="R41" s="63" t="n">
        <v>51.1724137931034</v>
      </c>
      <c r="S41" s="64" t="n">
        <v>33.6551724137931</v>
      </c>
      <c r="T41" s="64" t="n">
        <v>-109</v>
      </c>
      <c r="U41" s="65" t="n">
        <v>0</v>
      </c>
      <c r="V41" s="69" t="n">
        <v>757</v>
      </c>
    </row>
    <row r="42" customFormat="false" ht="12.75" hidden="false" customHeight="false" outlineLevel="0" collapsed="false">
      <c r="A42" s="70" t="n">
        <v>36586</v>
      </c>
      <c r="B42" s="71" t="n">
        <v>31899.3225806452</v>
      </c>
      <c r="C42" s="72" t="n">
        <v>29846.872983871</v>
      </c>
      <c r="D42" s="73" t="n">
        <v>24554.9193548387</v>
      </c>
      <c r="E42" s="74" t="n">
        <v>27.83</v>
      </c>
      <c r="F42" s="75" t="n">
        <v>25.68</v>
      </c>
      <c r="G42" s="76" t="n">
        <v>26.755</v>
      </c>
      <c r="H42" s="75"/>
      <c r="I42" s="75" t="n">
        <v>27.0685869565218</v>
      </c>
      <c r="J42" s="74" t="n">
        <v>3.03548387096774</v>
      </c>
      <c r="K42" s="76" t="n">
        <v>3.30989620701201</v>
      </c>
      <c r="L42" s="71" t="n">
        <v>8814.08076514347</v>
      </c>
      <c r="M42" s="73" t="n">
        <v>8083.3350433526</v>
      </c>
      <c r="N42" s="71" t="n">
        <v>58.4516129032258</v>
      </c>
      <c r="O42" s="72" t="n">
        <v>37.5483870967742</v>
      </c>
      <c r="P42" s="72" t="n">
        <v>-167</v>
      </c>
      <c r="Q42" s="73" t="n">
        <v>-1</v>
      </c>
      <c r="R42" s="71" t="n">
        <v>61.6451612903226</v>
      </c>
      <c r="S42" s="72" t="n">
        <v>41.6774193548387</v>
      </c>
      <c r="T42" s="72" t="n">
        <v>-127</v>
      </c>
      <c r="U42" s="73" t="n">
        <v>4</v>
      </c>
      <c r="V42" s="77" t="n">
        <v>5368.5</v>
      </c>
    </row>
    <row r="43" customFormat="false" ht="12.75" hidden="false" customHeight="false" outlineLevel="0" collapsed="false">
      <c r="A43" s="62" t="n">
        <v>36617</v>
      </c>
      <c r="B43" s="63" t="n">
        <v>29908.6666666667</v>
      </c>
      <c r="C43" s="64" t="n">
        <v>28223.4270833333</v>
      </c>
      <c r="D43" s="65" t="n">
        <v>23079.1791666667</v>
      </c>
      <c r="E43" s="66" t="n">
        <v>29.3</v>
      </c>
      <c r="F43" s="67" t="n">
        <v>27.41</v>
      </c>
      <c r="G43" s="68" t="n">
        <v>28.355</v>
      </c>
      <c r="H43" s="67"/>
      <c r="I43" s="67" t="n">
        <v>30.5048125</v>
      </c>
      <c r="J43" s="66" t="n">
        <v>3.3315</v>
      </c>
      <c r="K43" s="68" t="n">
        <v>3.29722821906251</v>
      </c>
      <c r="L43" s="63" t="n">
        <v>8511.1811496323</v>
      </c>
      <c r="M43" s="65" t="n">
        <v>8599.64737535278</v>
      </c>
      <c r="N43" s="63" t="n">
        <v>61.5666666666667</v>
      </c>
      <c r="O43" s="64" t="n">
        <v>43.5333333333333</v>
      </c>
      <c r="P43" s="64" t="n">
        <v>-6</v>
      </c>
      <c r="Q43" s="65" t="n">
        <v>-6</v>
      </c>
      <c r="R43" s="63" t="n">
        <v>64.5</v>
      </c>
      <c r="S43" s="64" t="n">
        <v>46.7</v>
      </c>
      <c r="T43" s="64" t="n">
        <v>30</v>
      </c>
      <c r="U43" s="65" t="n">
        <v>-4</v>
      </c>
      <c r="V43" s="69" t="n">
        <v>8390.73333333333</v>
      </c>
    </row>
    <row r="44" customFormat="false" ht="12.75" hidden="false" customHeight="false" outlineLevel="0" collapsed="false">
      <c r="A44" s="70" t="n">
        <v>36647</v>
      </c>
      <c r="B44" s="71" t="n">
        <v>32156.4838709677</v>
      </c>
      <c r="C44" s="72" t="n">
        <v>30208.3669354839</v>
      </c>
      <c r="D44" s="73" t="n">
        <v>23598.2903225806</v>
      </c>
      <c r="E44" s="74" t="n">
        <v>51.8</v>
      </c>
      <c r="F44" s="75" t="n">
        <v>42.1</v>
      </c>
      <c r="G44" s="76" t="n">
        <v>46.95</v>
      </c>
      <c r="H44" s="75"/>
      <c r="I44" s="75" t="n">
        <v>40.674375</v>
      </c>
      <c r="J44" s="74" t="n">
        <v>3.80354838709678</v>
      </c>
      <c r="K44" s="76" t="n">
        <v>3.86395782435386</v>
      </c>
      <c r="L44" s="71" t="n">
        <v>12343.7367483674</v>
      </c>
      <c r="M44" s="73" t="n">
        <v>12150.7537437604</v>
      </c>
      <c r="N44" s="71" t="n">
        <v>73.8387096774194</v>
      </c>
      <c r="O44" s="72" t="n">
        <v>54.4193548387097</v>
      </c>
      <c r="P44" s="72" t="n">
        <v>-11</v>
      </c>
      <c r="Q44" s="73" t="n">
        <v>27</v>
      </c>
      <c r="R44" s="71" t="n">
        <v>77</v>
      </c>
      <c r="S44" s="72" t="n">
        <v>58.6451612903226</v>
      </c>
      <c r="T44" s="72" t="n">
        <v>-6</v>
      </c>
      <c r="U44" s="73" t="n">
        <v>39</v>
      </c>
      <c r="V44" s="77" t="n">
        <v>5001.73333333333</v>
      </c>
    </row>
    <row r="45" customFormat="false" ht="12.75" hidden="false" customHeight="false" outlineLevel="0" collapsed="false">
      <c r="A45" s="62" t="n">
        <v>36678</v>
      </c>
      <c r="B45" s="63" t="n">
        <v>38739.9</v>
      </c>
      <c r="C45" s="64" t="n">
        <v>35514.4645833333</v>
      </c>
      <c r="D45" s="65" t="n">
        <v>27479.3208333333</v>
      </c>
      <c r="E45" s="66" t="n">
        <v>47.27</v>
      </c>
      <c r="F45" s="67" t="n">
        <v>38.17</v>
      </c>
      <c r="G45" s="68" t="n">
        <v>42.72</v>
      </c>
      <c r="H45" s="67" t="n">
        <v>35.8959375</v>
      </c>
      <c r="I45" s="67" t="n">
        <v>28.6065625</v>
      </c>
      <c r="J45" s="66" t="n">
        <v>4.5835</v>
      </c>
      <c r="K45" s="68" t="n">
        <v>4.25989027474176</v>
      </c>
      <c r="L45" s="63" t="n">
        <v>9320.38834951456</v>
      </c>
      <c r="M45" s="65" t="n">
        <v>10028.4273173186</v>
      </c>
      <c r="N45" s="63" t="n">
        <v>81.9666666666667</v>
      </c>
      <c r="O45" s="64" t="n">
        <v>63.1</v>
      </c>
      <c r="P45" s="64" t="n">
        <v>6</v>
      </c>
      <c r="Q45" s="65" t="n">
        <v>36</v>
      </c>
      <c r="R45" s="63" t="n">
        <v>82.8333333333333</v>
      </c>
      <c r="S45" s="64" t="n">
        <v>66.5333333333333</v>
      </c>
      <c r="T45" s="64" t="n">
        <v>3</v>
      </c>
      <c r="U45" s="65" t="n">
        <v>-18</v>
      </c>
      <c r="V45" s="69" t="n">
        <v>2076.13333333333</v>
      </c>
    </row>
    <row r="46" customFormat="false" ht="12.75" hidden="false" customHeight="false" outlineLevel="0" collapsed="false">
      <c r="A46" s="70" t="n">
        <v>36708</v>
      </c>
      <c r="B46" s="71" t="n">
        <v>37710.2258064516</v>
      </c>
      <c r="C46" s="72" t="n">
        <v>34489.564516129</v>
      </c>
      <c r="D46" s="73" t="n">
        <v>27096.5161290323</v>
      </c>
      <c r="E46" s="74" t="n">
        <v>35.93</v>
      </c>
      <c r="F46" s="75" t="n">
        <v>31.91</v>
      </c>
      <c r="G46" s="76" t="n">
        <v>33.92</v>
      </c>
      <c r="H46" s="75" t="n">
        <v>36.9945833333334</v>
      </c>
      <c r="I46" s="75" t="n">
        <v>33.73</v>
      </c>
      <c r="J46" s="74" t="n">
        <v>4.28435483870968</v>
      </c>
      <c r="K46" s="76" t="n">
        <v>3.84025244629726</v>
      </c>
      <c r="L46" s="71" t="n">
        <v>7917.17802959003</v>
      </c>
      <c r="M46" s="73" t="n">
        <v>8832.75265736902</v>
      </c>
      <c r="N46" s="71" t="n">
        <v>81.6774193548387</v>
      </c>
      <c r="O46" s="72" t="n">
        <v>66.3870967741936</v>
      </c>
      <c r="P46" s="72" t="n">
        <v>0</v>
      </c>
      <c r="Q46" s="73" t="n">
        <v>-76</v>
      </c>
      <c r="R46" s="71" t="n">
        <v>82.1612903225806</v>
      </c>
      <c r="S46" s="72" t="n">
        <v>67.1290322580645</v>
      </c>
      <c r="T46" s="72" t="n">
        <v>0</v>
      </c>
      <c r="U46" s="73" t="n">
        <v>-158</v>
      </c>
      <c r="V46" s="77" t="n">
        <v>239.375</v>
      </c>
    </row>
    <row r="47" customFormat="false" ht="12.75" hidden="false" customHeight="false" outlineLevel="0" collapsed="false">
      <c r="A47" s="62" t="n">
        <v>36739</v>
      </c>
      <c r="B47" s="63" t="n">
        <v>38947.8387096774</v>
      </c>
      <c r="C47" s="64" t="n">
        <v>35756.9778225806</v>
      </c>
      <c r="D47" s="65" t="n">
        <v>28009.1975806452</v>
      </c>
      <c r="E47" s="66" t="n">
        <v>47.05</v>
      </c>
      <c r="F47" s="67" t="n">
        <v>40.88</v>
      </c>
      <c r="G47" s="68" t="n">
        <v>43.965</v>
      </c>
      <c r="H47" s="67" t="n">
        <v>47.0311956521739</v>
      </c>
      <c r="I47" s="67" t="n">
        <v>40.7680163043478</v>
      </c>
      <c r="J47" s="66" t="n">
        <v>4.62983870967742</v>
      </c>
      <c r="K47" s="68" t="n">
        <v>3.85004338943211</v>
      </c>
      <c r="L47" s="63" t="n">
        <v>9496.01114788365</v>
      </c>
      <c r="M47" s="65" t="n">
        <v>11419.3518235868</v>
      </c>
      <c r="N47" s="63" t="n">
        <v>81.3548387096774</v>
      </c>
      <c r="O47" s="64" t="n">
        <v>66.741935483871</v>
      </c>
      <c r="P47" s="64" t="n">
        <v>-2</v>
      </c>
      <c r="Q47" s="65" t="n">
        <v>-41</v>
      </c>
      <c r="R47" s="63" t="n">
        <v>82.3870967741936</v>
      </c>
      <c r="S47" s="64" t="n">
        <v>67.7741935483871</v>
      </c>
      <c r="T47" s="64" t="n">
        <v>0</v>
      </c>
      <c r="U47" s="65" t="n">
        <v>-100</v>
      </c>
      <c r="V47" s="69" t="n">
        <v>16</v>
      </c>
    </row>
    <row r="48" customFormat="false" ht="12.75" hidden="false" customHeight="false" outlineLevel="0" collapsed="false">
      <c r="A48" s="70" t="n">
        <v>36770</v>
      </c>
      <c r="B48" s="71" t="n">
        <v>34584</v>
      </c>
      <c r="C48" s="72" t="n">
        <v>32219.04375</v>
      </c>
      <c r="D48" s="73" t="n">
        <v>25207.3875</v>
      </c>
      <c r="E48" s="74" t="n">
        <v>30.28</v>
      </c>
      <c r="F48" s="75" t="n">
        <v>27.73</v>
      </c>
      <c r="G48" s="76" t="n">
        <v>29.005</v>
      </c>
      <c r="H48" s="75" t="n">
        <v>29.7019642857143</v>
      </c>
      <c r="I48" s="75" t="n">
        <v>30.4244047619047</v>
      </c>
      <c r="J48" s="74" t="n">
        <v>5.36033333333333</v>
      </c>
      <c r="K48" s="76" t="n">
        <v>4.62380166588087</v>
      </c>
      <c r="L48" s="71" t="n">
        <v>5411.04408929793</v>
      </c>
      <c r="M48" s="73" t="n">
        <v>6272.97667502231</v>
      </c>
      <c r="N48" s="71" t="n">
        <v>74.8666666666667</v>
      </c>
      <c r="O48" s="72" t="n">
        <v>57.9</v>
      </c>
      <c r="P48" s="72" t="n">
        <v>35</v>
      </c>
      <c r="Q48" s="73" t="n">
        <v>-21</v>
      </c>
      <c r="R48" s="71" t="n">
        <v>75.5333333333333</v>
      </c>
      <c r="S48" s="72" t="n">
        <v>59.7</v>
      </c>
      <c r="T48" s="72" t="n">
        <v>53</v>
      </c>
      <c r="U48" s="73" t="n">
        <v>-57</v>
      </c>
      <c r="V48" s="77" t="n">
        <v>2438.53333333333</v>
      </c>
    </row>
    <row r="49" customFormat="false" ht="12.75" hidden="false" customHeight="false" outlineLevel="0" collapsed="false">
      <c r="A49" s="62" t="n">
        <v>36800</v>
      </c>
      <c r="B49" s="63" t="n">
        <v>31341.0322580645</v>
      </c>
      <c r="C49" s="64" t="n">
        <v>29319.4294354839</v>
      </c>
      <c r="D49" s="65" t="n">
        <v>23295.6088709677</v>
      </c>
      <c r="E49" s="66" t="n">
        <v>38.22</v>
      </c>
      <c r="F49" s="67" t="n">
        <v>34.87</v>
      </c>
      <c r="G49" s="68" t="n">
        <v>36.545</v>
      </c>
      <c r="H49" s="67" t="n">
        <v>42.5439772727273</v>
      </c>
      <c r="I49" s="67" t="n">
        <v>41.6453977272727</v>
      </c>
      <c r="J49" s="66" t="n">
        <v>5.41241935483871</v>
      </c>
      <c r="K49" s="68" t="n">
        <v>4.62974868915463</v>
      </c>
      <c r="L49" s="63" t="n">
        <v>6752.06365288911</v>
      </c>
      <c r="M49" s="65" t="n">
        <v>7893.51700354883</v>
      </c>
      <c r="N49" s="63" t="n">
        <v>67.3548387096774</v>
      </c>
      <c r="O49" s="64" t="n">
        <v>48.0967741935484</v>
      </c>
      <c r="P49" s="64" t="n">
        <v>-42</v>
      </c>
      <c r="Q49" s="65" t="n">
        <v>-5</v>
      </c>
      <c r="R49" s="63" t="n">
        <v>69.9677419354839</v>
      </c>
      <c r="S49" s="64" t="n">
        <v>50.3225806451613</v>
      </c>
      <c r="T49" s="64" t="n">
        <v>-10</v>
      </c>
      <c r="U49" s="65" t="n">
        <v>-2</v>
      </c>
      <c r="V49" s="69" t="n">
        <v>6382.25</v>
      </c>
    </row>
    <row r="50" customFormat="false" ht="12.75" hidden="false" customHeight="false" outlineLevel="0" collapsed="false">
      <c r="A50" s="70" t="n">
        <v>36831</v>
      </c>
      <c r="B50" s="71" t="n">
        <v>33418</v>
      </c>
      <c r="C50" s="72" t="n">
        <v>30788.5354166667</v>
      </c>
      <c r="D50" s="73" t="n">
        <v>25401.5541666667</v>
      </c>
      <c r="E50" s="74" t="n">
        <v>44.76</v>
      </c>
      <c r="F50" s="75" t="n">
        <v>41.36</v>
      </c>
      <c r="G50" s="76" t="n">
        <v>43.06</v>
      </c>
      <c r="H50" s="75" t="n">
        <v>42.8678125</v>
      </c>
      <c r="I50" s="75" t="n">
        <v>40.1051988636364</v>
      </c>
      <c r="J50" s="74" t="n">
        <v>5.90366666666666</v>
      </c>
      <c r="K50" s="76" t="n">
        <v>4.47784064120698</v>
      </c>
      <c r="L50" s="71" t="n">
        <v>7293.77223194625</v>
      </c>
      <c r="M50" s="73" t="n">
        <v>9616.24216899184</v>
      </c>
      <c r="N50" s="71" t="n">
        <v>53.1333333333333</v>
      </c>
      <c r="O50" s="72" t="n">
        <v>37.5666666666667</v>
      </c>
      <c r="P50" s="72" t="n">
        <v>34</v>
      </c>
      <c r="Q50" s="73" t="n">
        <v>-2</v>
      </c>
      <c r="R50" s="71" t="n">
        <v>55.1</v>
      </c>
      <c r="S50" s="72" t="n">
        <v>38.1666666666667</v>
      </c>
      <c r="T50" s="72" t="n">
        <v>102</v>
      </c>
      <c r="U50" s="73" t="n">
        <v>0</v>
      </c>
      <c r="V50" s="77" t="n">
        <v>4284.13333333333</v>
      </c>
    </row>
    <row r="51" customFormat="false" ht="12.75" hidden="false" customHeight="false" outlineLevel="0" collapsed="false">
      <c r="A51" s="78" t="n">
        <v>36861</v>
      </c>
      <c r="B51" s="79" t="n">
        <v>38075.8064516129</v>
      </c>
      <c r="C51" s="80" t="n">
        <v>34857.6008064516</v>
      </c>
      <c r="D51" s="81" t="n">
        <v>29922.4153225806</v>
      </c>
      <c r="E51" s="82" t="n">
        <v>62.76</v>
      </c>
      <c r="F51" s="83" t="n">
        <v>56.09</v>
      </c>
      <c r="G51" s="84" t="n">
        <v>59.425</v>
      </c>
      <c r="H51" s="83" t="n">
        <v>64.3667261904761</v>
      </c>
      <c r="I51" s="83" t="n">
        <v>54.9084821428572</v>
      </c>
      <c r="J51" s="82" t="n">
        <v>11.5383870967742</v>
      </c>
      <c r="K51" s="84" t="n">
        <v>4.01618733301902</v>
      </c>
      <c r="L51" s="79" t="n">
        <v>5150.19989376276</v>
      </c>
      <c r="M51" s="81" t="n">
        <v>14796.3715515555</v>
      </c>
      <c r="N51" s="79" t="n">
        <v>37.9677419354839</v>
      </c>
      <c r="O51" s="80" t="n">
        <v>24.5483870967742</v>
      </c>
      <c r="P51" s="80" t="n">
        <v>146</v>
      </c>
      <c r="Q51" s="81" t="n">
        <v>0</v>
      </c>
      <c r="R51" s="79" t="n">
        <v>38.5483870967742</v>
      </c>
      <c r="S51" s="80" t="n">
        <v>25.0322580645161</v>
      </c>
      <c r="T51" s="80" t="n">
        <v>243</v>
      </c>
      <c r="U51" s="81" t="n">
        <v>0</v>
      </c>
      <c r="V51" s="85" t="n">
        <v>768.866666666667</v>
      </c>
    </row>
    <row r="52" customFormat="false" ht="12.75" hidden="false" customHeight="false" outlineLevel="0" collapsed="false">
      <c r="A52" s="38" t="n">
        <v>36892</v>
      </c>
      <c r="B52" s="39" t="n">
        <v>37276.3870967742</v>
      </c>
      <c r="C52" s="40" t="n">
        <v>34588.9556451613</v>
      </c>
      <c r="D52" s="41" t="n">
        <v>29388.8266129032</v>
      </c>
      <c r="E52" s="42" t="n">
        <v>49.02</v>
      </c>
      <c r="F52" s="43" t="n">
        <v>45.37</v>
      </c>
      <c r="G52" s="44" t="n">
        <v>47.195</v>
      </c>
      <c r="H52" s="43" t="n">
        <v>46.8329076086957</v>
      </c>
      <c r="I52" s="43" t="n">
        <v>44.6997484456522</v>
      </c>
      <c r="J52" s="42" t="n">
        <v>9.94741935483871</v>
      </c>
      <c r="K52" s="44" t="n">
        <v>3.97424096151112</v>
      </c>
      <c r="L52" s="39" t="n">
        <v>4744.44660634952</v>
      </c>
      <c r="M52" s="41" t="n">
        <v>11875.2235853498</v>
      </c>
      <c r="N52" s="39" t="n">
        <v>39.2903225806452</v>
      </c>
      <c r="O52" s="40" t="n">
        <v>25.6774193548387</v>
      </c>
      <c r="P52" s="40" t="n">
        <v>-58</v>
      </c>
      <c r="Q52" s="41" t="n">
        <v>0</v>
      </c>
      <c r="R52" s="39" t="n">
        <v>42.8064516129032</v>
      </c>
      <c r="S52" s="40" t="n">
        <v>28.2258064516129</v>
      </c>
      <c r="T52" s="40" t="n">
        <v>-22</v>
      </c>
      <c r="U52" s="41" t="n">
        <v>0</v>
      </c>
      <c r="V52" s="45" t="n">
        <v>234.3125</v>
      </c>
    </row>
    <row r="53" customFormat="false" ht="12.75" hidden="false" customHeight="false" outlineLevel="0" collapsed="false">
      <c r="A53" s="30" t="n">
        <v>36923</v>
      </c>
      <c r="B53" s="31" t="n">
        <v>35360.0357142857</v>
      </c>
      <c r="C53" s="32" t="n">
        <v>32968.2767857143</v>
      </c>
      <c r="D53" s="33" t="n">
        <v>27851.3883928571</v>
      </c>
      <c r="E53" s="34" t="n">
        <v>36.76</v>
      </c>
      <c r="F53" s="35" t="n">
        <v>34.34</v>
      </c>
      <c r="G53" s="36" t="n">
        <v>35.55</v>
      </c>
      <c r="H53" s="35" t="n">
        <v>36.237875</v>
      </c>
      <c r="I53" s="35" t="n">
        <v>33.4755</v>
      </c>
      <c r="J53" s="34" t="n">
        <v>6.17339285714286</v>
      </c>
      <c r="K53" s="36" t="n">
        <v>3.66696444080498</v>
      </c>
      <c r="L53" s="31" t="n">
        <v>5758.5837840965</v>
      </c>
      <c r="M53" s="33" t="n">
        <v>9694.66723058704</v>
      </c>
      <c r="N53" s="31" t="n">
        <v>45.0714285714286</v>
      </c>
      <c r="O53" s="32" t="n">
        <v>29.5714285714286</v>
      </c>
      <c r="P53" s="32" t="n">
        <v>-123</v>
      </c>
      <c r="Q53" s="33" t="n">
        <v>0</v>
      </c>
      <c r="R53" s="31" t="n">
        <v>49.9285714285714</v>
      </c>
      <c r="S53" s="32" t="n">
        <v>31.7857142857143</v>
      </c>
      <c r="T53" s="32" t="n">
        <v>-88</v>
      </c>
      <c r="U53" s="33" t="n">
        <v>0</v>
      </c>
      <c r="V53" s="37" t="n">
        <v>1646.5</v>
      </c>
    </row>
    <row r="54" customFormat="false" ht="12.75" hidden="false" customHeight="false" outlineLevel="0" collapsed="false">
      <c r="A54" s="38" t="n">
        <v>36951</v>
      </c>
      <c r="B54" s="39" t="n">
        <v>33931.2903225806</v>
      </c>
      <c r="C54" s="40" t="n">
        <v>31771.4012096774</v>
      </c>
      <c r="D54" s="41" t="n">
        <v>26853.560483871</v>
      </c>
      <c r="E54" s="42" t="n">
        <v>43.57</v>
      </c>
      <c r="F54" s="43" t="n">
        <v>40.74</v>
      </c>
      <c r="G54" s="44" t="n">
        <v>42.155</v>
      </c>
      <c r="H54" s="43" t="n">
        <v>45.02875</v>
      </c>
      <c r="I54" s="43" t="n">
        <v>43.2319034090909</v>
      </c>
      <c r="J54" s="42" t="n">
        <v>5.64532258064516</v>
      </c>
      <c r="K54" s="44" t="n">
        <v>3.66858114382867</v>
      </c>
      <c r="L54" s="39" t="n">
        <v>7467.24379303449</v>
      </c>
      <c r="M54" s="41" t="n">
        <v>11490.8184792133</v>
      </c>
      <c r="N54" s="39" t="n">
        <v>48.3225806451613</v>
      </c>
      <c r="O54" s="40" t="n">
        <v>33.8387096774194</v>
      </c>
      <c r="P54" s="40" t="n">
        <v>47</v>
      </c>
      <c r="Q54" s="41" t="n">
        <v>-1</v>
      </c>
      <c r="R54" s="39" t="n">
        <v>52.258064516129</v>
      </c>
      <c r="S54" s="40" t="n">
        <v>35.2258064516129</v>
      </c>
      <c r="T54" s="40" t="n">
        <v>112</v>
      </c>
      <c r="U54" s="41" t="n">
        <v>0</v>
      </c>
      <c r="V54" s="45" t="n">
        <v>7146.86666666667</v>
      </c>
    </row>
    <row r="55" customFormat="false" ht="12.75" hidden="false" customHeight="false" outlineLevel="0" collapsed="false">
      <c r="A55" s="30" t="n">
        <v>36982</v>
      </c>
      <c r="B55" s="31" t="n">
        <v>30771.2666666667</v>
      </c>
      <c r="C55" s="32" t="n">
        <v>28903.9041666667</v>
      </c>
      <c r="D55" s="33" t="n">
        <v>23594.9666666667</v>
      </c>
      <c r="E55" s="34" t="n">
        <v>47.79</v>
      </c>
      <c r="F55" s="35" t="n">
        <v>44.87</v>
      </c>
      <c r="G55" s="36" t="n">
        <v>46.33</v>
      </c>
      <c r="H55" s="35" t="n">
        <v>47.8175</v>
      </c>
      <c r="I55" s="35" t="n">
        <v>46.2150892857143</v>
      </c>
      <c r="J55" s="34" t="n">
        <v>5.63583333333333</v>
      </c>
      <c r="K55" s="36" t="n">
        <v>3.58164387867358</v>
      </c>
      <c r="L55" s="31" t="n">
        <v>8220.61215436936</v>
      </c>
      <c r="M55" s="33" t="n">
        <v>12935.4010530935</v>
      </c>
      <c r="N55" s="31" t="n">
        <v>64.4666666666667</v>
      </c>
      <c r="O55" s="32" t="n">
        <v>45.2</v>
      </c>
      <c r="P55" s="32" t="n">
        <v>-56</v>
      </c>
      <c r="Q55" s="33" t="n">
        <v>13</v>
      </c>
      <c r="R55" s="31" t="n">
        <v>68</v>
      </c>
      <c r="S55" s="32" t="n">
        <v>47.1333333333333</v>
      </c>
      <c r="T55" s="32" t="n">
        <v>-5</v>
      </c>
      <c r="U55" s="33" t="n">
        <v>22</v>
      </c>
      <c r="V55" s="37" t="n">
        <v>11264.1333333333</v>
      </c>
    </row>
    <row r="56" customFormat="false" ht="12.75" hidden="false" customHeight="false" outlineLevel="0" collapsed="false">
      <c r="A56" s="38" t="n">
        <v>37012</v>
      </c>
      <c r="B56" s="39" t="n">
        <v>31624.5483870968</v>
      </c>
      <c r="C56" s="40" t="n">
        <v>29807.1713709677</v>
      </c>
      <c r="D56" s="41" t="n">
        <v>23286.7983870968</v>
      </c>
      <c r="E56" s="42" t="n">
        <v>38.67</v>
      </c>
      <c r="F56" s="43" t="n">
        <v>35.53</v>
      </c>
      <c r="G56" s="44" t="n">
        <v>37.1</v>
      </c>
      <c r="H56" s="43" t="n">
        <v>40.414347826087</v>
      </c>
      <c r="I56" s="43" t="n">
        <v>36.3275543478261</v>
      </c>
      <c r="J56" s="42" t="n">
        <v>4.54354838709677</v>
      </c>
      <c r="K56" s="44" t="n">
        <v>3.64107839355364</v>
      </c>
      <c r="L56" s="39" t="n">
        <v>8165.42421015265</v>
      </c>
      <c r="M56" s="41" t="n">
        <v>10189.2889935256</v>
      </c>
      <c r="N56" s="39" t="n">
        <v>74.3225806451613</v>
      </c>
      <c r="O56" s="40" t="n">
        <v>55</v>
      </c>
      <c r="P56" s="40" t="n">
        <v>-47</v>
      </c>
      <c r="Q56" s="41" t="n">
        <v>10</v>
      </c>
      <c r="R56" s="39" t="n">
        <v>75.0322580645161</v>
      </c>
      <c r="S56" s="40" t="n">
        <v>56.741935483871</v>
      </c>
      <c r="T56" s="40" t="n">
        <v>0</v>
      </c>
      <c r="U56" s="41" t="n">
        <v>-16</v>
      </c>
      <c r="V56" s="45" t="n">
        <v>5408.9375</v>
      </c>
    </row>
    <row r="57" customFormat="false" ht="12.75" hidden="false" customHeight="false" outlineLevel="0" collapsed="false">
      <c r="A57" s="30" t="n">
        <v>37043</v>
      </c>
      <c r="B57" s="31" t="n">
        <v>39353.2333333333</v>
      </c>
      <c r="C57" s="32" t="n">
        <v>35929.9229166667</v>
      </c>
      <c r="D57" s="33" t="n">
        <v>27685.4208333333</v>
      </c>
      <c r="E57" s="34" t="n">
        <v>39.28</v>
      </c>
      <c r="F57" s="35" t="n">
        <v>36.41</v>
      </c>
      <c r="G57" s="36" t="n">
        <v>37.845</v>
      </c>
      <c r="H57" s="35" t="n">
        <v>40.9322321428571</v>
      </c>
      <c r="I57" s="35" t="n">
        <v>35.3892559523809</v>
      </c>
      <c r="J57" s="34" t="n">
        <v>4.03633333333333</v>
      </c>
      <c r="K57" s="36" t="n">
        <v>3.20547360858535</v>
      </c>
      <c r="L57" s="31" t="n">
        <v>9376.08390453382</v>
      </c>
      <c r="M57" s="33" t="n">
        <v>11806.3676764139</v>
      </c>
      <c r="N57" s="31" t="n">
        <v>84</v>
      </c>
      <c r="O57" s="32" t="n">
        <v>66.3333333333333</v>
      </c>
      <c r="P57" s="32" t="n">
        <v>-9</v>
      </c>
      <c r="Q57" s="33" t="n">
        <v>101</v>
      </c>
      <c r="R57" s="31" t="n">
        <v>83.5333333333333</v>
      </c>
      <c r="S57" s="32" t="n">
        <v>66.8333333333333</v>
      </c>
      <c r="T57" s="32" t="n">
        <v>5</v>
      </c>
      <c r="U57" s="33" t="n">
        <v>0</v>
      </c>
      <c r="V57" s="37" t="n">
        <v>205.8</v>
      </c>
    </row>
    <row r="58" customFormat="false" ht="12.75" hidden="false" customHeight="false" outlineLevel="0" collapsed="false">
      <c r="A58" s="86" t="n">
        <v>37073</v>
      </c>
      <c r="B58" s="87" t="n">
        <v>38966.0967741935</v>
      </c>
      <c r="C58" s="88" t="n">
        <v>35884.6774193548</v>
      </c>
      <c r="D58" s="89" t="n">
        <v>32676.4663978495</v>
      </c>
      <c r="E58" s="90" t="n">
        <v>38.46</v>
      </c>
      <c r="F58" s="91" t="n">
        <v>35.31</v>
      </c>
      <c r="G58" s="92" t="n">
        <f aca="false">AVERAGE(E58:F58)</f>
        <v>36.885</v>
      </c>
      <c r="H58" s="91" t="n">
        <v>39.0103977272727</v>
      </c>
      <c r="I58" s="91" t="n">
        <v>40.4027272727273</v>
      </c>
      <c r="J58" s="90" t="n">
        <v>3.33</v>
      </c>
      <c r="K58" s="92" t="n">
        <v>3.02</v>
      </c>
      <c r="L58" s="87" t="n">
        <f aca="false">E58/J58*1000</f>
        <v>11549.5495495495</v>
      </c>
      <c r="M58" s="89" t="n">
        <f aca="false">F58/K58*1000</f>
        <v>11692.0529801325</v>
      </c>
      <c r="N58" s="87" t="n">
        <v>84</v>
      </c>
      <c r="O58" s="88" t="n">
        <v>67</v>
      </c>
      <c r="P58" s="88" t="n">
        <v>0</v>
      </c>
      <c r="Q58" s="89" t="n">
        <v>-32</v>
      </c>
      <c r="R58" s="87" t="n">
        <v>84</v>
      </c>
      <c r="S58" s="88" t="n">
        <v>67</v>
      </c>
      <c r="T58" s="88" t="n">
        <v>0</v>
      </c>
      <c r="U58" s="89" t="n">
        <v>-142</v>
      </c>
      <c r="V58" s="93" t="n">
        <v>460</v>
      </c>
    </row>
    <row r="59" customFormat="false" ht="12.75" hidden="false" customHeight="false" outlineLevel="0" collapsed="false">
      <c r="A59" s="94" t="s">
        <v>25</v>
      </c>
      <c r="B59" s="95"/>
      <c r="C59" s="96"/>
      <c r="D59" s="97"/>
      <c r="E59" s="95"/>
      <c r="F59" s="96"/>
      <c r="G59" s="97"/>
      <c r="H59" s="98"/>
      <c r="I59" s="98"/>
      <c r="J59" s="99"/>
      <c r="K59" s="100"/>
      <c r="L59" s="95"/>
      <c r="M59" s="97"/>
      <c r="N59" s="95"/>
      <c r="O59" s="96"/>
      <c r="P59" s="96"/>
      <c r="Q59" s="97"/>
      <c r="R59" s="95"/>
      <c r="S59" s="96"/>
      <c r="T59" s="96"/>
      <c r="U59" s="97"/>
      <c r="V59" s="101"/>
    </row>
    <row r="60" customFormat="false" ht="12.75" hidden="false" customHeight="false" outlineLevel="0" collapsed="false">
      <c r="A60" s="102"/>
    </row>
    <row r="61" customFormat="false" ht="12.75" hidden="false" customHeight="false" outlineLevel="0" collapsed="false">
      <c r="A61" s="103" t="s">
        <v>26</v>
      </c>
      <c r="B61" s="55" t="n">
        <f aca="false">AVERAGE(B4:B15)</f>
        <v>32820.3815092166</v>
      </c>
      <c r="C61" s="56" t="n">
        <f aca="false">AVERAGE(C4:C15)</f>
        <v>30416.56218798</v>
      </c>
      <c r="D61" s="57" t="n">
        <f aca="false">AVERAGE(D4:D15)</f>
        <v>24307.845609319</v>
      </c>
      <c r="E61" s="58" t="n">
        <f aca="false">AVERAGE(E4:E15)</f>
        <v>26.8808333333333</v>
      </c>
      <c r="F61" s="59" t="n">
        <f aca="false">AVERAGE(F4:F15)</f>
        <v>23.6666666666667</v>
      </c>
      <c r="G61" s="60" t="n">
        <f aca="false">AVERAGE(G4:G15)</f>
        <v>25.27375</v>
      </c>
      <c r="H61" s="59"/>
      <c r="I61" s="59" t="n">
        <f aca="false">AVERAGE(I4:I15)</f>
        <v>26.0777292529331</v>
      </c>
      <c r="J61" s="58"/>
      <c r="K61" s="60" t="n">
        <f aca="false">AVERAGE(K4:K15)</f>
        <v>2.65050012812606</v>
      </c>
      <c r="L61" s="55"/>
      <c r="M61" s="57" t="n">
        <f aca="false">AVERAGE(M4:M15)</f>
        <v>9522.90585450293</v>
      </c>
      <c r="N61" s="55" t="n">
        <f aca="false">AVERAGE(N4:N15)</f>
        <v>63.6173771121352</v>
      </c>
      <c r="O61" s="56" t="n">
        <f aca="false">AVERAGE(O4:O15)</f>
        <v>45.8572644649258</v>
      </c>
      <c r="P61" s="56" t="n">
        <f aca="false">SUM(P4:P15)</f>
        <v>-179</v>
      </c>
      <c r="Q61" s="57" t="n">
        <f aca="false">SUM(Q4:Q15)</f>
        <v>-61</v>
      </c>
      <c r="R61" s="55" t="n">
        <f aca="false">AVERAGE(R4:R15)</f>
        <v>66.9372311827957</v>
      </c>
      <c r="S61" s="56" t="n">
        <f aca="false">AVERAGE(S4:S15)</f>
        <v>48.9584613415259</v>
      </c>
      <c r="T61" s="56" t="n">
        <f aca="false">SUM(T4:T15)</f>
        <v>1</v>
      </c>
      <c r="U61" s="57" t="n">
        <f aca="false">SUM(U4:U15)</f>
        <v>-75</v>
      </c>
      <c r="V61" s="57" t="n">
        <f aca="false">AVERAGE(V4:V15)</f>
        <v>3205.35431547619</v>
      </c>
    </row>
    <row r="62" customFormat="false" ht="12.75" hidden="false" customHeight="false" outlineLevel="0" collapsed="false">
      <c r="A62" s="104" t="s">
        <v>27</v>
      </c>
      <c r="B62" s="63" t="n">
        <f aca="false">AVERAGE(B16:B27)</f>
        <v>33355.0979518689</v>
      </c>
      <c r="C62" s="64" t="n">
        <f aca="false">AVERAGE(C16:C27)</f>
        <v>30835.2319960477</v>
      </c>
      <c r="D62" s="65" t="n">
        <f aca="false">AVERAGE(D16:D27)</f>
        <v>24631.2948188684</v>
      </c>
      <c r="E62" s="66" t="n">
        <f aca="false">AVERAGE(E16:E27)</f>
        <v>29.9908333333333</v>
      </c>
      <c r="F62" s="67" t="n">
        <f aca="false">AVERAGE(F16:F27)</f>
        <v>25.5266666666667</v>
      </c>
      <c r="G62" s="68" t="n">
        <f aca="false">AVERAGE(G16:G27)</f>
        <v>27.75875</v>
      </c>
      <c r="H62" s="67"/>
      <c r="I62" s="67" t="n">
        <f aca="false">AVERAGE(I16:I27)</f>
        <v>28.0544758287455</v>
      </c>
      <c r="J62" s="66" t="n">
        <f aca="false">AVERAGE(J16:J27)</f>
        <v>2.29735844660342</v>
      </c>
      <c r="K62" s="68" t="n">
        <f aca="false">AVERAGE(K16:K27)</f>
        <v>1.92721785948138</v>
      </c>
      <c r="L62" s="63" t="n">
        <f aca="false">AVERAGE(L16:L27)</f>
        <v>12146.8201182362</v>
      </c>
      <c r="M62" s="65" t="n">
        <f aca="false">AVERAGE(M16:M27)</f>
        <v>14401.5629893172</v>
      </c>
      <c r="N62" s="63" t="n">
        <f aca="false">AVERAGE(N16:N27)</f>
        <v>66.5914938556068</v>
      </c>
      <c r="O62" s="64" t="n">
        <f aca="false">AVERAGE(O16:O27)</f>
        <v>49.5510688684076</v>
      </c>
      <c r="P62" s="64" t="n">
        <f aca="false">SUM(P16:P27)</f>
        <v>-1108</v>
      </c>
      <c r="Q62" s="65" t="n">
        <f aca="false">SUM(Q16:Q27)</f>
        <v>247</v>
      </c>
      <c r="R62" s="63" t="n">
        <f aca="false">AVERAGE(R16:R27)</f>
        <v>68.3412570404506</v>
      </c>
      <c r="S62" s="64" t="n">
        <f aca="false">AVERAGE(S16:S27)</f>
        <v>51.4174219150026</v>
      </c>
      <c r="T62" s="64" t="n">
        <f aca="false">SUM(T16:T27)</f>
        <v>-533</v>
      </c>
      <c r="U62" s="65" t="n">
        <f aca="false">SUM(U16:U27)</f>
        <v>107</v>
      </c>
      <c r="V62" s="65" t="n">
        <f aca="false">AVERAGE(V16:V27)</f>
        <v>2551.50952380952</v>
      </c>
    </row>
    <row r="63" customFormat="false" ht="12.75" hidden="false" customHeight="false" outlineLevel="0" collapsed="false">
      <c r="A63" s="105" t="s">
        <v>28</v>
      </c>
      <c r="B63" s="71" t="n">
        <f aca="false">AVERAGE(B28:B39)</f>
        <v>34469.6961789555</v>
      </c>
      <c r="C63" s="72" t="n">
        <f aca="false">AVERAGE(C28:C39)</f>
        <v>31893.2063448061</v>
      </c>
      <c r="D63" s="73" t="n">
        <f aca="false">AVERAGE(D28:D39)</f>
        <v>25688.9751656106</v>
      </c>
      <c r="E63" s="74" t="n">
        <f aca="false">AVERAGE(E28:E39)</f>
        <v>39.5316666666667</v>
      </c>
      <c r="F63" s="75" t="n">
        <f aca="false">AVERAGE(F28:F39)</f>
        <v>33.2725</v>
      </c>
      <c r="G63" s="76" t="n">
        <f aca="false">AVERAGE(G28:G39)</f>
        <v>36.4020833333333</v>
      </c>
      <c r="H63" s="75"/>
      <c r="I63" s="75" t="n">
        <f aca="false">AVERAGE(I28:I39)</f>
        <v>38.9553912989562</v>
      </c>
      <c r="J63" s="74" t="n">
        <f aca="false">AVERAGE(J28:J39)</f>
        <v>2.5237086114201</v>
      </c>
      <c r="K63" s="76" t="n">
        <f aca="false">AVERAGE(K28:K39)</f>
        <v>2.42355345481387</v>
      </c>
      <c r="L63" s="71" t="n">
        <f aca="false">AVERAGE(L28:L39)</f>
        <v>14325.3385049781</v>
      </c>
      <c r="M63" s="73" t="n">
        <f aca="false">AVERAGE(M28:M39)</f>
        <v>15223.0485000797</v>
      </c>
      <c r="N63" s="71" t="n">
        <f aca="false">AVERAGE(N28:N39)</f>
        <v>65.5644649257553</v>
      </c>
      <c r="O63" s="72" t="n">
        <f aca="false">AVERAGE(O28:O39)</f>
        <v>47.9083077316948</v>
      </c>
      <c r="P63" s="72" t="n">
        <f aca="false">SUM(P28:P39)</f>
        <v>-628</v>
      </c>
      <c r="Q63" s="73" t="n">
        <f aca="false">SUM(Q28:Q39)</f>
        <v>241</v>
      </c>
      <c r="R63" s="71" t="n">
        <f aca="false">AVERAGE(R28:R39)</f>
        <v>67.7668010752688</v>
      </c>
      <c r="S63" s="72" t="n">
        <f aca="false">AVERAGE(S28:S39)</f>
        <v>50.0376920122888</v>
      </c>
      <c r="T63" s="72" t="n">
        <f aca="false">SUM(T28:T39)</f>
        <v>-205</v>
      </c>
      <c r="U63" s="73" t="n">
        <f aca="false">SUM(U28:U39)</f>
        <v>83</v>
      </c>
      <c r="V63" s="73" t="n">
        <f aca="false">AVERAGE(V28:V39)</f>
        <v>3878.61840277778</v>
      </c>
    </row>
    <row r="64" customFormat="false" ht="12.75" hidden="false" customHeight="false" outlineLevel="0" collapsed="false">
      <c r="A64" s="104" t="s">
        <v>29</v>
      </c>
      <c r="B64" s="63" t="n">
        <f aca="false">AVERAGE(B40:B51)</f>
        <v>34908.9462767272</v>
      </c>
      <c r="C64" s="64" t="n">
        <f aca="false">AVERAGE(C40:C51)</f>
        <v>32355.1162255902</v>
      </c>
      <c r="D64" s="65" t="n">
        <f aca="false">AVERAGE(D40:D51)</f>
        <v>26203.0528187183</v>
      </c>
      <c r="E64" s="66" t="n">
        <f aca="false">AVERAGE(E40:E51)</f>
        <v>39.5058333333333</v>
      </c>
      <c r="F64" s="67" t="n">
        <f aca="false">AVERAGE(F40:F51)</f>
        <v>34.8541666666667</v>
      </c>
      <c r="G64" s="68" t="n">
        <f aca="false">AVERAGE(G40:G51)</f>
        <v>37.18</v>
      </c>
      <c r="H64" s="67" t="n">
        <f aca="false">AVERAGE(H40:H51)</f>
        <v>42.7717423906321</v>
      </c>
      <c r="I64" s="67" t="n">
        <f aca="false">AVERAGE(I40:I51)</f>
        <v>35.4486758805054</v>
      </c>
      <c r="J64" s="66" t="n">
        <f aca="false">AVERAGE(J40:J51)</f>
        <v>5.07056970708194</v>
      </c>
      <c r="K64" s="68" t="n">
        <f aca="false">AVERAGE(K40:K51)</f>
        <v>3.93238704455059</v>
      </c>
      <c r="L64" s="63" t="n">
        <f aca="false">AVERAGE(L40:L51)</f>
        <v>7785.51768128943</v>
      </c>
      <c r="M64" s="65" t="n">
        <f aca="false">AVERAGE(M40:M51)</f>
        <v>9460.52577940708</v>
      </c>
      <c r="N64" s="63" t="n">
        <f aca="false">AVERAGE(N40:N51)</f>
        <v>63.120547521938</v>
      </c>
      <c r="O64" s="64" t="n">
        <f aca="false">AVERAGE(O40:O51)</f>
        <v>46.1411661104931</v>
      </c>
      <c r="P64" s="64" t="n">
        <f aca="false">SUM(P40:P51)</f>
        <v>-154</v>
      </c>
      <c r="Q64" s="65" t="n">
        <f aca="false">SUM(Q40:Q51)</f>
        <v>-89</v>
      </c>
      <c r="R64" s="63" t="n">
        <f aca="false">AVERAGE(R40:R51)</f>
        <v>65.3395470275615</v>
      </c>
      <c r="S64" s="64" t="n">
        <f aca="false">AVERAGE(S40:S51)</f>
        <v>48.6489525398591</v>
      </c>
      <c r="T64" s="64" t="n">
        <f aca="false">SUM(T40:T51)</f>
        <v>149</v>
      </c>
      <c r="U64" s="65" t="n">
        <f aca="false">SUM(U40:U51)</f>
        <v>-296</v>
      </c>
      <c r="V64" s="65" t="n">
        <f aca="false">AVERAGE(V40:V51)</f>
        <v>2988.16215277778</v>
      </c>
    </row>
    <row r="65" customFormat="false" ht="12.75" hidden="false" customHeight="false" outlineLevel="0" collapsed="false">
      <c r="A65" s="106" t="s">
        <v>30</v>
      </c>
      <c r="B65" s="107" t="n">
        <f aca="false">AVERAGE(B52:B58)</f>
        <v>35326.1226135616</v>
      </c>
      <c r="C65" s="108" t="n">
        <f aca="false">AVERAGE(C52:C58)</f>
        <v>32836.3299306013</v>
      </c>
      <c r="D65" s="109" t="n">
        <f aca="false">AVERAGE(D52:D58)</f>
        <v>27333.9182535111</v>
      </c>
      <c r="E65" s="110" t="n">
        <f aca="false">AVERAGE(E52:E58)</f>
        <v>41.9357142857143</v>
      </c>
      <c r="F65" s="111" t="n">
        <f aca="false">AVERAGE(F52:F58)</f>
        <v>38.9385714285714</v>
      </c>
      <c r="G65" s="112" t="n">
        <f aca="false">AVERAGE(G52:G58)</f>
        <v>40.4371428571429</v>
      </c>
      <c r="H65" s="111" t="n">
        <f aca="false">AVERAGE(H52:H58)</f>
        <v>42.3248586149875</v>
      </c>
      <c r="I65" s="111" t="n">
        <f aca="false">AVERAGE(I52:I58)</f>
        <v>39.9631112447703</v>
      </c>
      <c r="J65" s="110" t="n">
        <f aca="false">AVERAGE(J52:J58)</f>
        <v>5.61597854948431</v>
      </c>
      <c r="K65" s="112" t="n">
        <f aca="false">AVERAGE(K52:K58)</f>
        <v>3.53685463242248</v>
      </c>
      <c r="L65" s="107" t="n">
        <f aca="false">AVERAGE(L52:L58)</f>
        <v>7897.42057172655</v>
      </c>
      <c r="M65" s="109" t="n">
        <f aca="false">AVERAGE(M52:M58)</f>
        <v>11383.4028569022</v>
      </c>
      <c r="N65" s="107" t="n">
        <f aca="false">AVERAGE(N52:N58)</f>
        <v>62.7819398727233</v>
      </c>
      <c r="O65" s="108" t="n">
        <f aca="false">AVERAGE(O52:O58)</f>
        <v>46.0886987052886</v>
      </c>
      <c r="P65" s="108" t="n">
        <f aca="false">SUM(P52:P58)</f>
        <v>-246</v>
      </c>
      <c r="Q65" s="109" t="n">
        <f aca="false">SUM(Q52:Q58)</f>
        <v>91</v>
      </c>
      <c r="R65" s="107" t="n">
        <f aca="false">AVERAGE(R52:R58)</f>
        <v>65.0798112793505</v>
      </c>
      <c r="S65" s="108" t="n">
        <f aca="false">AVERAGE(S52:S58)</f>
        <v>47.563704191354</v>
      </c>
      <c r="T65" s="108" t="n">
        <f aca="false">SUM(T52:T58)</f>
        <v>2</v>
      </c>
      <c r="U65" s="109" t="n">
        <f aca="false">SUM(U52:U58)</f>
        <v>-136</v>
      </c>
      <c r="V65" s="109" t="n">
        <f aca="false">AVERAGE(V52:V58)</f>
        <v>3766.65</v>
      </c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3"/>
      <c r="BR65" s="113"/>
      <c r="BS65" s="113"/>
      <c r="BT65" s="113"/>
      <c r="BU65" s="113"/>
      <c r="BV65" s="113"/>
      <c r="BW65" s="113"/>
      <c r="BX65" s="113"/>
      <c r="BY65" s="113"/>
      <c r="BZ65" s="113"/>
      <c r="CA65" s="113"/>
      <c r="CB65" s="113"/>
      <c r="CC65" s="113"/>
      <c r="CD65" s="113"/>
      <c r="CE65" s="113"/>
      <c r="CF65" s="113"/>
      <c r="CG65" s="113"/>
      <c r="CH65" s="113"/>
      <c r="CI65" s="113"/>
      <c r="CJ65" s="113"/>
      <c r="CK65" s="113"/>
      <c r="CL65" s="113"/>
      <c r="CM65" s="113"/>
      <c r="CN65" s="113"/>
      <c r="CO65" s="113"/>
      <c r="CP65" s="113"/>
      <c r="CQ65" s="113"/>
      <c r="CR65" s="113"/>
      <c r="CS65" s="113"/>
      <c r="CT65" s="113"/>
      <c r="CU65" s="113"/>
      <c r="CV65" s="113"/>
      <c r="CW65" s="113"/>
      <c r="CX65" s="113"/>
      <c r="CY65" s="113"/>
      <c r="CZ65" s="113"/>
      <c r="DA65" s="113"/>
      <c r="DB65" s="113"/>
      <c r="DC65" s="113"/>
      <c r="DD65" s="113"/>
      <c r="DE65" s="113"/>
      <c r="DF65" s="113"/>
      <c r="DG65" s="113"/>
      <c r="DH65" s="113"/>
      <c r="DI65" s="113"/>
      <c r="DJ65" s="113"/>
      <c r="DK65" s="113"/>
      <c r="DL65" s="113"/>
      <c r="DM65" s="113"/>
      <c r="DN65" s="113"/>
      <c r="DO65" s="113"/>
      <c r="DP65" s="113"/>
      <c r="DQ65" s="113"/>
      <c r="DR65" s="113"/>
      <c r="DS65" s="113"/>
      <c r="DT65" s="113"/>
      <c r="DU65" s="113"/>
      <c r="DV65" s="113"/>
      <c r="DW65" s="113"/>
      <c r="DX65" s="113"/>
      <c r="DY65" s="113"/>
      <c r="DZ65" s="113"/>
      <c r="EA65" s="113"/>
      <c r="EB65" s="113"/>
      <c r="EC65" s="113"/>
      <c r="ED65" s="113"/>
      <c r="EE65" s="113"/>
      <c r="EF65" s="113"/>
      <c r="EG65" s="113"/>
      <c r="EH65" s="113"/>
      <c r="EI65" s="113"/>
      <c r="EJ65" s="113"/>
      <c r="EK65" s="113"/>
      <c r="EL65" s="113"/>
      <c r="EM65" s="113"/>
      <c r="EN65" s="113"/>
      <c r="EO65" s="113"/>
      <c r="EP65" s="113"/>
      <c r="EQ65" s="113"/>
      <c r="ER65" s="113"/>
      <c r="ES65" s="113"/>
      <c r="ET65" s="113"/>
      <c r="EU65" s="113"/>
      <c r="EV65" s="113"/>
      <c r="EW65" s="113"/>
      <c r="EX65" s="113"/>
      <c r="EY65" s="113"/>
      <c r="EZ65" s="113"/>
      <c r="FA65" s="113"/>
      <c r="FB65" s="113"/>
      <c r="FC65" s="113"/>
      <c r="FD65" s="113"/>
      <c r="FE65" s="113"/>
      <c r="FF65" s="113"/>
      <c r="FG65" s="113"/>
      <c r="FH65" s="113"/>
      <c r="FI65" s="113"/>
      <c r="FJ65" s="113"/>
      <c r="FK65" s="113"/>
      <c r="FL65" s="113"/>
      <c r="FM65" s="113"/>
      <c r="FN65" s="113"/>
      <c r="FO65" s="113"/>
      <c r="FP65" s="113"/>
      <c r="FQ65" s="113"/>
      <c r="FR65" s="113"/>
      <c r="FS65" s="113"/>
      <c r="FT65" s="113"/>
      <c r="FU65" s="113"/>
      <c r="FV65" s="113"/>
      <c r="FW65" s="113"/>
      <c r="FX65" s="113"/>
      <c r="FY65" s="113"/>
      <c r="FZ65" s="113"/>
      <c r="GA65" s="113"/>
      <c r="GB65" s="113"/>
      <c r="GC65" s="113"/>
      <c r="GD65" s="113"/>
      <c r="GE65" s="113"/>
      <c r="GF65" s="113"/>
      <c r="GG65" s="113"/>
      <c r="GH65" s="113"/>
      <c r="GI65" s="113"/>
      <c r="GJ65" s="113"/>
      <c r="GK65" s="113"/>
      <c r="GL65" s="113"/>
      <c r="GM65" s="113"/>
      <c r="GN65" s="113"/>
      <c r="GO65" s="113"/>
      <c r="GP65" s="113"/>
      <c r="GQ65" s="113"/>
      <c r="GR65" s="113"/>
      <c r="GS65" s="113"/>
      <c r="GT65" s="113"/>
      <c r="GU65" s="113"/>
      <c r="GV65" s="113"/>
      <c r="GW65" s="113"/>
      <c r="GX65" s="113"/>
      <c r="GY65" s="113"/>
      <c r="GZ65" s="113"/>
      <c r="HA65" s="113"/>
      <c r="HB65" s="113"/>
      <c r="HC65" s="113"/>
      <c r="HD65" s="113"/>
      <c r="HE65" s="113"/>
      <c r="HF65" s="113"/>
      <c r="HG65" s="113"/>
      <c r="HH65" s="113"/>
      <c r="HI65" s="113"/>
      <c r="HJ65" s="113"/>
      <c r="HK65" s="113"/>
      <c r="HL65" s="113"/>
      <c r="HM65" s="113"/>
      <c r="HN65" s="113"/>
      <c r="HO65" s="113"/>
      <c r="HP65" s="113"/>
      <c r="HQ65" s="113"/>
      <c r="HR65" s="113"/>
      <c r="HS65" s="113"/>
      <c r="HT65" s="113"/>
      <c r="HU65" s="113"/>
      <c r="HV65" s="113"/>
      <c r="HW65" s="113"/>
      <c r="HX65" s="113"/>
      <c r="HY65" s="113"/>
      <c r="HZ65" s="113"/>
      <c r="IA65" s="113"/>
      <c r="IB65" s="113"/>
      <c r="IC65" s="113"/>
      <c r="ID65" s="113"/>
      <c r="IE65" s="113"/>
      <c r="IF65" s="113"/>
      <c r="IG65" s="113"/>
      <c r="IH65" s="113"/>
      <c r="II65" s="113"/>
      <c r="IJ65" s="113"/>
      <c r="IK65" s="113"/>
      <c r="IL65" s="113"/>
      <c r="IM65" s="113"/>
      <c r="IN65" s="113"/>
      <c r="IO65" s="113"/>
      <c r="IP65" s="113"/>
      <c r="IQ65" s="113"/>
      <c r="IR65" s="113"/>
      <c r="IS65" s="113"/>
      <c r="IT65" s="113"/>
      <c r="IU65" s="113"/>
      <c r="IV65" s="113"/>
      <c r="IW65" s="113"/>
    </row>
    <row r="66" customFormat="false" ht="12.75" hidden="false" customHeight="false" outlineLevel="0" collapsed="false">
      <c r="A66" s="114"/>
      <c r="B66" s="115"/>
      <c r="C66" s="115"/>
      <c r="D66" s="115"/>
      <c r="E66" s="116"/>
      <c r="F66" s="116"/>
      <c r="G66" s="116"/>
      <c r="H66" s="116"/>
      <c r="I66" s="116"/>
      <c r="J66" s="116"/>
      <c r="K66" s="116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  <c r="BX66" s="113"/>
      <c r="BY66" s="113"/>
      <c r="BZ66" s="113"/>
      <c r="CA66" s="113"/>
      <c r="CB66" s="113"/>
      <c r="CC66" s="113"/>
      <c r="CD66" s="113"/>
      <c r="CE66" s="113"/>
      <c r="CF66" s="113"/>
      <c r="CG66" s="113"/>
      <c r="CH66" s="113"/>
      <c r="CI66" s="113"/>
      <c r="CJ66" s="113"/>
      <c r="CK66" s="113"/>
      <c r="CL66" s="113"/>
      <c r="CM66" s="113"/>
      <c r="CN66" s="113"/>
      <c r="CO66" s="113"/>
      <c r="CP66" s="113"/>
      <c r="CQ66" s="113"/>
      <c r="CR66" s="113"/>
      <c r="CS66" s="113"/>
      <c r="CT66" s="113"/>
      <c r="CU66" s="113"/>
      <c r="CV66" s="113"/>
      <c r="CW66" s="113"/>
      <c r="CX66" s="113"/>
      <c r="CY66" s="113"/>
      <c r="CZ66" s="113"/>
      <c r="DA66" s="113"/>
      <c r="DB66" s="113"/>
      <c r="DC66" s="113"/>
      <c r="DD66" s="113"/>
      <c r="DE66" s="113"/>
      <c r="DF66" s="113"/>
      <c r="DG66" s="113"/>
      <c r="DH66" s="113"/>
      <c r="DI66" s="113"/>
      <c r="DJ66" s="113"/>
      <c r="DK66" s="113"/>
      <c r="DL66" s="113"/>
      <c r="DM66" s="113"/>
      <c r="DN66" s="113"/>
      <c r="DO66" s="113"/>
      <c r="DP66" s="113"/>
      <c r="DQ66" s="113"/>
      <c r="DR66" s="113"/>
      <c r="DS66" s="113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3"/>
      <c r="EP66" s="113"/>
      <c r="EQ66" s="113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  <c r="FB66" s="113"/>
      <c r="FC66" s="113"/>
      <c r="FD66" s="113"/>
      <c r="FE66" s="113"/>
      <c r="FF66" s="113"/>
      <c r="FG66" s="113"/>
      <c r="FH66" s="113"/>
      <c r="FI66" s="113"/>
      <c r="FJ66" s="113"/>
      <c r="FK66" s="113"/>
      <c r="FL66" s="113"/>
      <c r="FM66" s="113"/>
      <c r="FN66" s="113"/>
      <c r="FO66" s="113"/>
      <c r="FP66" s="113"/>
      <c r="FQ66" s="113"/>
      <c r="FR66" s="113"/>
      <c r="FS66" s="113"/>
      <c r="FT66" s="113"/>
      <c r="FU66" s="113"/>
      <c r="FV66" s="113"/>
      <c r="FW66" s="113"/>
      <c r="FX66" s="113"/>
      <c r="FY66" s="113"/>
      <c r="FZ66" s="113"/>
      <c r="GA66" s="113"/>
      <c r="GB66" s="113"/>
      <c r="GC66" s="113"/>
      <c r="GD66" s="113"/>
      <c r="GE66" s="113"/>
      <c r="GF66" s="113"/>
      <c r="GG66" s="113"/>
      <c r="GH66" s="113"/>
      <c r="GI66" s="113"/>
      <c r="GJ66" s="113"/>
      <c r="GK66" s="113"/>
      <c r="GL66" s="113"/>
      <c r="GM66" s="113"/>
      <c r="GN66" s="113"/>
      <c r="GO66" s="113"/>
      <c r="GP66" s="113"/>
      <c r="GQ66" s="113"/>
      <c r="GR66" s="113"/>
      <c r="GS66" s="113"/>
      <c r="GT66" s="113"/>
      <c r="GU66" s="113"/>
      <c r="GV66" s="113"/>
      <c r="GW66" s="113"/>
      <c r="GX66" s="113"/>
      <c r="GY66" s="113"/>
      <c r="GZ66" s="113"/>
      <c r="HA66" s="113"/>
      <c r="HB66" s="113"/>
      <c r="HC66" s="113"/>
      <c r="HD66" s="113"/>
      <c r="HE66" s="113"/>
      <c r="HF66" s="113"/>
      <c r="HG66" s="113"/>
      <c r="HH66" s="113"/>
      <c r="HI66" s="113"/>
      <c r="HJ66" s="113"/>
      <c r="HK66" s="113"/>
      <c r="HL66" s="113"/>
      <c r="HM66" s="113"/>
      <c r="HN66" s="113"/>
      <c r="HO66" s="113"/>
      <c r="HP66" s="113"/>
      <c r="HQ66" s="113"/>
      <c r="HR66" s="113"/>
      <c r="HS66" s="113"/>
      <c r="HT66" s="113"/>
      <c r="HU66" s="113"/>
      <c r="HV66" s="113"/>
      <c r="HW66" s="113"/>
      <c r="HX66" s="113"/>
      <c r="HY66" s="113"/>
      <c r="HZ66" s="113"/>
      <c r="IA66" s="113"/>
      <c r="IB66" s="113"/>
      <c r="IC66" s="113"/>
      <c r="ID66" s="113"/>
      <c r="IE66" s="113"/>
      <c r="IF66" s="113"/>
      <c r="IG66" s="113"/>
      <c r="IH66" s="113"/>
      <c r="II66" s="113"/>
      <c r="IJ66" s="113"/>
      <c r="IK66" s="113"/>
      <c r="IL66" s="113"/>
      <c r="IM66" s="113"/>
      <c r="IN66" s="113"/>
      <c r="IO66" s="113"/>
      <c r="IP66" s="113"/>
      <c r="IQ66" s="113"/>
      <c r="IR66" s="113"/>
      <c r="IS66" s="113"/>
      <c r="IT66" s="113"/>
      <c r="IU66" s="113"/>
      <c r="IV66" s="113"/>
      <c r="IW66" s="113"/>
    </row>
    <row r="67" customFormat="false" ht="12.75" hidden="false" customHeight="false" outlineLevel="0" collapsed="false">
      <c r="A67" s="117" t="s">
        <v>31</v>
      </c>
      <c r="B67" s="118"/>
      <c r="C67" s="119"/>
      <c r="D67" s="120"/>
      <c r="E67" s="121"/>
      <c r="F67" s="122"/>
      <c r="G67" s="123"/>
      <c r="H67" s="122"/>
      <c r="I67" s="122"/>
      <c r="J67" s="121"/>
      <c r="K67" s="123"/>
      <c r="L67" s="118"/>
      <c r="M67" s="120"/>
      <c r="N67" s="118"/>
      <c r="O67" s="119"/>
      <c r="P67" s="119"/>
      <c r="Q67" s="120"/>
      <c r="R67" s="118"/>
      <c r="S67" s="119"/>
      <c r="T67" s="119"/>
      <c r="U67" s="120"/>
      <c r="V67" s="120"/>
    </row>
    <row r="68" customFormat="false" ht="12.75" hidden="false" customHeight="false" outlineLevel="0" collapsed="false">
      <c r="A68" s="124" t="s">
        <v>32</v>
      </c>
      <c r="B68" s="125"/>
      <c r="C68" s="126"/>
      <c r="D68" s="127"/>
      <c r="E68" s="128"/>
      <c r="F68" s="129"/>
      <c r="G68" s="130"/>
      <c r="H68" s="129"/>
      <c r="I68" s="129"/>
      <c r="J68" s="128"/>
      <c r="K68" s="130"/>
      <c r="L68" s="125"/>
      <c r="M68" s="127"/>
      <c r="N68" s="125"/>
      <c r="O68" s="126"/>
      <c r="P68" s="126"/>
      <c r="Q68" s="127"/>
      <c r="R68" s="125"/>
      <c r="S68" s="126"/>
      <c r="T68" s="126"/>
      <c r="U68" s="127"/>
      <c r="V68" s="127"/>
    </row>
    <row r="69" customFormat="false" ht="12.75" hidden="false" customHeight="false" outlineLevel="0" collapsed="false">
      <c r="A69" s="131"/>
    </row>
    <row r="70" customFormat="false" ht="12.75" hidden="false" customHeight="false" outlineLevel="0" collapsed="false">
      <c r="A70" s="132" t="s">
        <v>33</v>
      </c>
      <c r="B70" s="133" t="n">
        <v>34054.7164340449</v>
      </c>
      <c r="C70" s="134" t="n">
        <v>31565.6777540466</v>
      </c>
      <c r="D70" s="135" t="n">
        <v>25454.9323950609</v>
      </c>
      <c r="E70" s="136" t="n">
        <v>35.6848333333333</v>
      </c>
      <c r="F70" s="137" t="n">
        <v>31.3726666666667</v>
      </c>
      <c r="G70" s="138" t="n">
        <v>33.52875</v>
      </c>
      <c r="H70" s="137" t="n">
        <f aca="false">AVERAGE(H61:H65)</f>
        <v>42.5483005028098</v>
      </c>
      <c r="I70" s="137" t="n">
        <f aca="false">AVERAGE(I61:I65)</f>
        <v>33.6998767011821</v>
      </c>
      <c r="J70" s="136" t="n">
        <v>3.97215293487595</v>
      </c>
      <c r="K70" s="138" t="n">
        <v>2.91133111162629</v>
      </c>
      <c r="L70" s="133" t="n">
        <v>10386.602178315</v>
      </c>
      <c r="M70" s="135" t="n">
        <v>11988.0008586008</v>
      </c>
      <c r="N70" s="133" t="n">
        <v>63.6278959867225</v>
      </c>
      <c r="O70" s="134" t="n">
        <v>46.4122577996716</v>
      </c>
      <c r="P70" s="134" t="n">
        <v>-42.6833333333333</v>
      </c>
      <c r="Q70" s="135" t="n">
        <v>9.73333333333333</v>
      </c>
      <c r="R70" s="133" t="n">
        <v>66.0622565637304</v>
      </c>
      <c r="S70" s="134" t="n">
        <v>48.6773698730512</v>
      </c>
      <c r="T70" s="134" t="n">
        <v>-9.73333333333333</v>
      </c>
      <c r="U70" s="135" t="n">
        <v>-2.81666666666667</v>
      </c>
      <c r="V70" s="139" t="n">
        <v>3388.28054563492</v>
      </c>
    </row>
  </sheetData>
  <mergeCells count="15">
    <mergeCell ref="A1:A3"/>
    <mergeCell ref="B1:D1"/>
    <mergeCell ref="E1:G1"/>
    <mergeCell ref="J1:K1"/>
    <mergeCell ref="L1:M1"/>
    <mergeCell ref="N1:Q1"/>
    <mergeCell ref="R1:U1"/>
    <mergeCell ref="B2:D2"/>
    <mergeCell ref="E2:G2"/>
    <mergeCell ref="H2:I2"/>
    <mergeCell ref="L2:M2"/>
    <mergeCell ref="N2:O2"/>
    <mergeCell ref="P2:Q2"/>
    <mergeCell ref="R2:S2"/>
    <mergeCell ref="T2:U2"/>
  </mergeCells>
  <printOptions headings="false" gridLines="false" gridLinesSet="true" horizontalCentered="false" verticalCentered="false"/>
  <pageMargins left="0.25" right="0.25" top="0.5" bottom="0.2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&amp;C&amp;"Arial,Bold"&amp;12PJM Historical Data
&amp;10 1997-2001</oddHeader>
    <oddFooter>&amp;C© 2001 East Power Trading.  All rights reserved.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false" showOutlineSymbols="true" defaultGridColor="true" view="normal" topLeftCell="A34" colorId="64" zoomScale="65" zoomScaleNormal="65" zoomScalePageLayoutView="100" workbookViewId="0">
      <selection pane="topLeft" activeCell="D80" activeCellId="0" sqref="D80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4" min="2" style="2" width="10.41"/>
    <col collapsed="false" customWidth="true" hidden="false" outlineLevel="0" max="7" min="5" style="3" width="10.41"/>
    <col collapsed="false" customWidth="true" hidden="false" outlineLevel="0" max="8" min="8" style="3" width="10.85"/>
    <col collapsed="false" customWidth="true" hidden="false" outlineLevel="0" max="9" min="9" style="3" width="10.28"/>
    <col collapsed="false" customWidth="true" hidden="false" outlineLevel="0" max="11" min="10" style="3" width="10.41"/>
    <col collapsed="false" customWidth="true" hidden="false" outlineLevel="0" max="22" min="12" style="2" width="10.41"/>
  </cols>
  <sheetData>
    <row r="1" customFormat="false" ht="12.75" hidden="false" customHeight="false" outlineLevel="0" collapsed="false">
      <c r="A1" s="4" t="s">
        <v>34</v>
      </c>
      <c r="B1" s="5"/>
      <c r="C1" s="5"/>
      <c r="D1" s="5"/>
      <c r="E1" s="6"/>
      <c r="F1" s="6"/>
      <c r="G1" s="6"/>
      <c r="H1" s="7"/>
      <c r="I1" s="7"/>
      <c r="J1" s="6" t="s">
        <v>1</v>
      </c>
      <c r="K1" s="6"/>
      <c r="L1" s="5"/>
      <c r="M1" s="5"/>
      <c r="N1" s="5" t="s">
        <v>35</v>
      </c>
      <c r="O1" s="5"/>
      <c r="P1" s="5"/>
      <c r="Q1" s="5"/>
      <c r="R1" s="5" t="s">
        <v>36</v>
      </c>
      <c r="S1" s="5"/>
      <c r="T1" s="5"/>
      <c r="U1" s="5"/>
      <c r="V1" s="5"/>
    </row>
    <row r="2" customFormat="false" ht="12.75" hidden="false" customHeight="false" outlineLevel="0" collapsed="false">
      <c r="A2" s="4"/>
      <c r="B2" s="8" t="s">
        <v>4</v>
      </c>
      <c r="C2" s="8"/>
      <c r="D2" s="8"/>
      <c r="E2" s="9" t="s">
        <v>5</v>
      </c>
      <c r="F2" s="9"/>
      <c r="G2" s="9"/>
      <c r="H2" s="9" t="s">
        <v>6</v>
      </c>
      <c r="I2" s="9"/>
      <c r="J2" s="10" t="s">
        <v>37</v>
      </c>
      <c r="K2" s="11" t="s">
        <v>8</v>
      </c>
      <c r="L2" s="8" t="s">
        <v>9</v>
      </c>
      <c r="M2" s="8"/>
      <c r="N2" s="12" t="s">
        <v>10</v>
      </c>
      <c r="O2" s="12"/>
      <c r="P2" s="13" t="s">
        <v>11</v>
      </c>
      <c r="Q2" s="13"/>
      <c r="R2" s="14" t="s">
        <v>10</v>
      </c>
      <c r="S2" s="14"/>
      <c r="T2" s="13" t="s">
        <v>11</v>
      </c>
      <c r="U2" s="13"/>
      <c r="V2" s="13"/>
    </row>
    <row r="3" customFormat="false" ht="12.75" hidden="false" customHeight="false" outlineLevel="0" collapsed="false">
      <c r="A3" s="4"/>
      <c r="B3" s="15" t="s">
        <v>12</v>
      </c>
      <c r="C3" s="16" t="s">
        <v>13</v>
      </c>
      <c r="D3" s="17" t="s">
        <v>14</v>
      </c>
      <c r="E3" s="18" t="s">
        <v>15</v>
      </c>
      <c r="F3" s="19" t="s">
        <v>16</v>
      </c>
      <c r="G3" s="20" t="s">
        <v>17</v>
      </c>
      <c r="H3" s="19" t="s">
        <v>18</v>
      </c>
      <c r="I3" s="19" t="s">
        <v>19</v>
      </c>
      <c r="J3" s="18" t="s">
        <v>20</v>
      </c>
      <c r="K3" s="20" t="s">
        <v>21</v>
      </c>
      <c r="L3" s="15" t="s">
        <v>20</v>
      </c>
      <c r="M3" s="17" t="s">
        <v>21</v>
      </c>
      <c r="N3" s="15" t="s">
        <v>15</v>
      </c>
      <c r="O3" s="16" t="s">
        <v>16</v>
      </c>
      <c r="P3" s="16" t="s">
        <v>22</v>
      </c>
      <c r="Q3" s="17" t="s">
        <v>23</v>
      </c>
      <c r="R3" s="15" t="s">
        <v>15</v>
      </c>
      <c r="S3" s="16" t="s">
        <v>16</v>
      </c>
      <c r="T3" s="16" t="s">
        <v>22</v>
      </c>
      <c r="U3" s="17" t="s">
        <v>23</v>
      </c>
      <c r="V3" s="21" t="s">
        <v>24</v>
      </c>
    </row>
    <row r="4" customFormat="false" ht="12.75" hidden="false" customHeight="false" outlineLevel="0" collapsed="false">
      <c r="A4" s="22" t="n">
        <v>35431</v>
      </c>
      <c r="B4" s="23" t="n">
        <v>21005.5483870968</v>
      </c>
      <c r="C4" s="24" t="n">
        <v>19277.21875</v>
      </c>
      <c r="D4" s="25" t="n">
        <v>15475.0060483871</v>
      </c>
      <c r="E4" s="26" t="n">
        <v>27</v>
      </c>
      <c r="F4" s="27" t="n">
        <v>24.5</v>
      </c>
      <c r="G4" s="28" t="n">
        <v>25.75</v>
      </c>
      <c r="H4" s="27"/>
      <c r="I4" s="27"/>
      <c r="J4" s="26" t="n">
        <v>4.3725</v>
      </c>
      <c r="K4" s="28" t="n">
        <v>2.92047061849042</v>
      </c>
      <c r="L4" s="23" t="n">
        <v>5889.07947398514</v>
      </c>
      <c r="M4" s="25" t="n">
        <v>8817.07209686296</v>
      </c>
      <c r="N4" s="23" t="n">
        <v>39.5161290322581</v>
      </c>
      <c r="O4" s="24" t="n">
        <v>25.9032258064516</v>
      </c>
      <c r="P4" s="24" t="n">
        <v>-33</v>
      </c>
      <c r="Q4" s="25" t="n">
        <v>0</v>
      </c>
      <c r="R4" s="23" t="n">
        <v>30.1612903225806</v>
      </c>
      <c r="S4" s="24" t="n">
        <v>15.0967741935484</v>
      </c>
      <c r="T4" s="24" t="n">
        <v>-55</v>
      </c>
      <c r="U4" s="25" t="n">
        <v>0</v>
      </c>
      <c r="V4" s="29" t="n">
        <v>156</v>
      </c>
    </row>
    <row r="5" customFormat="false" ht="12.75" hidden="false" customHeight="false" outlineLevel="0" collapsed="false">
      <c r="A5" s="30" t="n">
        <v>35462</v>
      </c>
      <c r="B5" s="31" t="n">
        <v>19882</v>
      </c>
      <c r="C5" s="32" t="n">
        <v>18358.7287946429</v>
      </c>
      <c r="D5" s="33" t="n">
        <v>14763.7410714286</v>
      </c>
      <c r="E5" s="34" t="n">
        <v>21.85</v>
      </c>
      <c r="F5" s="35" t="n">
        <v>20.275</v>
      </c>
      <c r="G5" s="36" t="n">
        <v>21.0625</v>
      </c>
      <c r="H5" s="35"/>
      <c r="I5" s="35"/>
      <c r="J5" s="34" t="n">
        <v>2.85875</v>
      </c>
      <c r="K5" s="36" t="n">
        <v>2.66301066196845</v>
      </c>
      <c r="L5" s="31" t="n">
        <v>7367.73065150853</v>
      </c>
      <c r="M5" s="33" t="n">
        <v>7909.28113837552</v>
      </c>
      <c r="N5" s="31" t="n">
        <v>47.4285714285714</v>
      </c>
      <c r="O5" s="32" t="n">
        <v>33.4642857142857</v>
      </c>
      <c r="P5" s="32" t="n">
        <v>-202</v>
      </c>
      <c r="Q5" s="33" t="n">
        <v>0</v>
      </c>
      <c r="R5" s="31" t="n">
        <v>38.5</v>
      </c>
      <c r="S5" s="32" t="n">
        <v>22.2142857142857</v>
      </c>
      <c r="T5" s="32" t="n">
        <v>-183</v>
      </c>
      <c r="U5" s="33" t="n">
        <v>0</v>
      </c>
      <c r="V5" s="37" t="n">
        <v>156</v>
      </c>
    </row>
    <row r="6" customFormat="false" ht="12.75" hidden="false" customHeight="false" outlineLevel="0" collapsed="false">
      <c r="A6" s="38" t="n">
        <v>35490</v>
      </c>
      <c r="B6" s="39" t="n">
        <v>19169.4193548387</v>
      </c>
      <c r="C6" s="40" t="n">
        <v>17861.4324596774</v>
      </c>
      <c r="D6" s="41" t="n">
        <v>14380.8306451613</v>
      </c>
      <c r="E6" s="42"/>
      <c r="F6" s="43"/>
      <c r="G6" s="44"/>
      <c r="H6" s="43"/>
      <c r="I6" s="43"/>
      <c r="J6" s="42" t="n">
        <v>2.187</v>
      </c>
      <c r="K6" s="44" t="n">
        <v>2.45796008172246</v>
      </c>
      <c r="L6" s="39" t="n">
        <v>0</v>
      </c>
      <c r="M6" s="41" t="n">
        <v>0</v>
      </c>
      <c r="N6" s="39" t="n">
        <v>49.1935483870968</v>
      </c>
      <c r="O6" s="40" t="n">
        <v>34.8387096774194</v>
      </c>
      <c r="P6" s="40" t="n">
        <v>-8</v>
      </c>
      <c r="Q6" s="41" t="n">
        <v>0</v>
      </c>
      <c r="R6" s="39" t="n">
        <v>41.5483870967742</v>
      </c>
      <c r="S6" s="40" t="n">
        <v>24.7741935483871</v>
      </c>
      <c r="T6" s="40" t="n">
        <v>45</v>
      </c>
      <c r="U6" s="41" t="n">
        <v>0</v>
      </c>
      <c r="V6" s="45" t="n">
        <v>156</v>
      </c>
    </row>
    <row r="7" customFormat="false" ht="12.75" hidden="false" customHeight="false" outlineLevel="0" collapsed="false">
      <c r="A7" s="30" t="n">
        <v>35521</v>
      </c>
      <c r="B7" s="31" t="n">
        <v>17987.4</v>
      </c>
      <c r="C7" s="32" t="n">
        <v>16950.878125</v>
      </c>
      <c r="D7" s="33" t="n">
        <v>13524.4270833333</v>
      </c>
      <c r="E7" s="34" t="n">
        <v>20.1363636363636</v>
      </c>
      <c r="F7" s="35" t="n">
        <v>18.6931818181818</v>
      </c>
      <c r="G7" s="36" t="n">
        <v>19.4147727272727</v>
      </c>
      <c r="H7" s="35"/>
      <c r="I7" s="35"/>
      <c r="J7" s="34" t="n">
        <v>2.35</v>
      </c>
      <c r="K7" s="36" t="n">
        <v>2.3523830954524</v>
      </c>
      <c r="L7" s="31" t="n">
        <v>8261.60541586073</v>
      </c>
      <c r="M7" s="33" t="n">
        <v>8253.23594817746</v>
      </c>
      <c r="N7" s="31" t="n">
        <v>60.6333333333333</v>
      </c>
      <c r="O7" s="32" t="n">
        <v>44.5</v>
      </c>
      <c r="P7" s="32" t="n">
        <v>-31</v>
      </c>
      <c r="Q7" s="33" t="n">
        <v>-5</v>
      </c>
      <c r="R7" s="31" t="n">
        <v>54.9</v>
      </c>
      <c r="S7" s="32" t="n">
        <v>33.5</v>
      </c>
      <c r="T7" s="32" t="n">
        <v>74</v>
      </c>
      <c r="U7" s="33" t="n">
        <v>0</v>
      </c>
      <c r="V7" s="37" t="n">
        <v>331.466666666667</v>
      </c>
    </row>
    <row r="8" customFormat="false" ht="12.75" hidden="false" customHeight="false" outlineLevel="0" collapsed="false">
      <c r="A8" s="38" t="n">
        <v>35551</v>
      </c>
      <c r="B8" s="39" t="n">
        <v>17534.7419354839</v>
      </c>
      <c r="C8" s="40" t="n">
        <v>16517.4334677419</v>
      </c>
      <c r="D8" s="41" t="n">
        <v>12955.3407258065</v>
      </c>
      <c r="E8" s="42" t="n">
        <v>19.545652173913</v>
      </c>
      <c r="F8" s="43" t="n">
        <v>18.304347826087</v>
      </c>
      <c r="G8" s="44" t="n">
        <v>18.925</v>
      </c>
      <c r="H8" s="43"/>
      <c r="I8" s="43"/>
      <c r="J8" s="42" t="n">
        <v>2.49388888888889</v>
      </c>
      <c r="K8" s="44" t="n">
        <v>2.48497638879534</v>
      </c>
      <c r="L8" s="39" t="n">
        <v>7588.54978837157</v>
      </c>
      <c r="M8" s="41" t="n">
        <v>7615.76652612558</v>
      </c>
      <c r="N8" s="39" t="n">
        <v>67.8064516129032</v>
      </c>
      <c r="O8" s="40" t="n">
        <v>52.1935483870968</v>
      </c>
      <c r="P8" s="40" t="n">
        <v>21</v>
      </c>
      <c r="Q8" s="41" t="n">
        <v>-42</v>
      </c>
      <c r="R8" s="39" t="n">
        <v>63.4838709677419</v>
      </c>
      <c r="S8" s="40" t="n">
        <v>43.5806451612903</v>
      </c>
      <c r="T8" s="40" t="n">
        <v>120</v>
      </c>
      <c r="U8" s="41" t="n">
        <v>-15</v>
      </c>
      <c r="V8" s="45" t="n">
        <v>1644.75</v>
      </c>
    </row>
    <row r="9" customFormat="false" ht="12.75" hidden="false" customHeight="false" outlineLevel="0" collapsed="false">
      <c r="A9" s="30" t="n">
        <v>35582</v>
      </c>
      <c r="B9" s="31" t="n">
        <v>20762.4833333333</v>
      </c>
      <c r="C9" s="32" t="n">
        <v>19206.25625</v>
      </c>
      <c r="D9" s="33" t="n">
        <v>14785.4166666667</v>
      </c>
      <c r="E9" s="34" t="n">
        <v>27.6547619047619</v>
      </c>
      <c r="F9" s="35" t="n">
        <v>24.5119047619048</v>
      </c>
      <c r="G9" s="36" t="n">
        <v>26.0833333333333</v>
      </c>
      <c r="H9" s="35"/>
      <c r="I9" s="35"/>
      <c r="J9" s="34" t="n">
        <v>2.46055555555556</v>
      </c>
      <c r="K9" s="36" t="n">
        <v>2.53418198962753</v>
      </c>
      <c r="L9" s="31" t="n">
        <v>10600.5870399639</v>
      </c>
      <c r="M9" s="33" t="n">
        <v>10292.6046511628</v>
      </c>
      <c r="N9" s="31" t="n">
        <v>80.2333333333333</v>
      </c>
      <c r="O9" s="32" t="n">
        <v>64.5</v>
      </c>
      <c r="P9" s="32" t="n">
        <v>17</v>
      </c>
      <c r="Q9" s="33" t="n">
        <v>60</v>
      </c>
      <c r="R9" s="31" t="n">
        <v>79.3666666666667</v>
      </c>
      <c r="S9" s="32" t="n">
        <v>56.3666666666667</v>
      </c>
      <c r="T9" s="32" t="n">
        <v>8</v>
      </c>
      <c r="U9" s="33" t="n">
        <v>37</v>
      </c>
      <c r="V9" s="37" t="n">
        <v>1254.8</v>
      </c>
    </row>
    <row r="10" customFormat="false" ht="12.75" hidden="false" customHeight="false" outlineLevel="0" collapsed="false">
      <c r="A10" s="38" t="n">
        <v>35612</v>
      </c>
      <c r="B10" s="39" t="n">
        <v>22336.6451612903</v>
      </c>
      <c r="C10" s="40" t="n">
        <v>20565.4909274194</v>
      </c>
      <c r="D10" s="41" t="n">
        <v>16162.7217741936</v>
      </c>
      <c r="E10" s="42" t="n">
        <v>31</v>
      </c>
      <c r="F10" s="43" t="n">
        <v>28.1590909090909</v>
      </c>
      <c r="G10" s="44" t="n">
        <v>29.5795454545455</v>
      </c>
      <c r="H10" s="43"/>
      <c r="I10" s="43"/>
      <c r="J10" s="42" t="n">
        <v>2.44125</v>
      </c>
      <c r="K10" s="44" t="n">
        <v>2.63008443701513</v>
      </c>
      <c r="L10" s="39" t="n">
        <v>12116.5572778476</v>
      </c>
      <c r="M10" s="41" t="n">
        <v>11246.6143817478</v>
      </c>
      <c r="N10" s="39" t="n">
        <v>85.2903225806452</v>
      </c>
      <c r="O10" s="40" t="n">
        <v>68.8387096774194</v>
      </c>
      <c r="P10" s="40" t="n">
        <v>0</v>
      </c>
      <c r="Q10" s="41" t="n">
        <v>26</v>
      </c>
      <c r="R10" s="39" t="n">
        <v>82.5161290322581</v>
      </c>
      <c r="S10" s="40" t="n">
        <v>58.6774193548387</v>
      </c>
      <c r="T10" s="40" t="n">
        <v>6</v>
      </c>
      <c r="U10" s="41" t="n">
        <v>-27</v>
      </c>
      <c r="V10" s="45" t="n">
        <v>1172</v>
      </c>
    </row>
    <row r="11" customFormat="false" ht="12.75" hidden="false" customHeight="false" outlineLevel="0" collapsed="false">
      <c r="A11" s="30" t="n">
        <v>35643</v>
      </c>
      <c r="B11" s="31" t="n">
        <v>21220.8387096774</v>
      </c>
      <c r="C11" s="32" t="n">
        <v>19675.0655241936</v>
      </c>
      <c r="D11" s="33" t="n">
        <v>15472.9112903226</v>
      </c>
      <c r="E11" s="34" t="n">
        <v>23.53125</v>
      </c>
      <c r="F11" s="35" t="n">
        <v>21.546875</v>
      </c>
      <c r="G11" s="36" t="n">
        <v>22.5390625</v>
      </c>
      <c r="H11" s="35"/>
      <c r="I11" s="35"/>
      <c r="J11" s="34" t="n">
        <v>2.654</v>
      </c>
      <c r="K11" s="36" t="n">
        <v>2.55214296939898</v>
      </c>
      <c r="L11" s="31" t="n">
        <v>8492.48775433308</v>
      </c>
      <c r="M11" s="33" t="n">
        <v>8831.4262838135</v>
      </c>
      <c r="N11" s="31" t="n">
        <v>81.6451612903226</v>
      </c>
      <c r="O11" s="32" t="n">
        <v>68.4193548387097</v>
      </c>
      <c r="P11" s="32" t="n">
        <v>-2</v>
      </c>
      <c r="Q11" s="33" t="n">
        <v>-3</v>
      </c>
      <c r="R11" s="31" t="n">
        <v>78.9354838709677</v>
      </c>
      <c r="S11" s="32" t="n">
        <v>58.1612903225807</v>
      </c>
      <c r="T11" s="32" t="n">
        <v>5</v>
      </c>
      <c r="U11" s="33" t="n">
        <v>-26</v>
      </c>
      <c r="V11" s="37" t="n">
        <v>1294.125</v>
      </c>
    </row>
    <row r="12" customFormat="false" ht="12.75" hidden="false" customHeight="false" outlineLevel="0" collapsed="false">
      <c r="A12" s="38" t="n">
        <v>35674</v>
      </c>
      <c r="B12" s="39" t="n">
        <v>19574.7833333333</v>
      </c>
      <c r="C12" s="40" t="n">
        <v>18339.2489583333</v>
      </c>
      <c r="D12" s="41" t="n">
        <v>14067.9979166667</v>
      </c>
      <c r="E12" s="42" t="n">
        <v>21.1517857142857</v>
      </c>
      <c r="F12" s="43" t="n">
        <v>19.4017857142857</v>
      </c>
      <c r="G12" s="44" t="n">
        <v>20.2767857142857</v>
      </c>
      <c r="H12" s="43"/>
      <c r="I12" s="43"/>
      <c r="J12" s="42" t="n">
        <v>3.1175</v>
      </c>
      <c r="K12" s="44" t="n">
        <v>2.61313546320618</v>
      </c>
      <c r="L12" s="39" t="n">
        <v>6504.18146408523</v>
      </c>
      <c r="M12" s="41" t="n">
        <v>7759.5616453068</v>
      </c>
      <c r="N12" s="39" t="n">
        <v>75.3333333333333</v>
      </c>
      <c r="O12" s="40" t="n">
        <v>62.1666666666667</v>
      </c>
      <c r="P12" s="40" t="n">
        <v>-8</v>
      </c>
      <c r="Q12" s="41" t="n">
        <v>14</v>
      </c>
      <c r="R12" s="39" t="n">
        <v>70.9666666666667</v>
      </c>
      <c r="S12" s="40" t="n">
        <v>50.3333333333333</v>
      </c>
      <c r="T12" s="40" t="n">
        <v>19</v>
      </c>
      <c r="U12" s="41" t="n">
        <v>-2</v>
      </c>
      <c r="V12" s="45" t="n">
        <v>1529.86666666667</v>
      </c>
    </row>
    <row r="13" customFormat="false" ht="12.75" hidden="false" customHeight="false" outlineLevel="0" collapsed="false">
      <c r="A13" s="30" t="n">
        <v>35704</v>
      </c>
      <c r="B13" s="31" t="n">
        <v>18810.0322580645</v>
      </c>
      <c r="C13" s="32" t="n">
        <v>17551.5100806452</v>
      </c>
      <c r="D13" s="33" t="n">
        <v>13590.002016129</v>
      </c>
      <c r="E13" s="34" t="n">
        <v>27.38</v>
      </c>
      <c r="F13" s="35" t="n">
        <v>25.13</v>
      </c>
      <c r="G13" s="36" t="n">
        <v>26.255</v>
      </c>
      <c r="H13" s="35"/>
      <c r="I13" s="35"/>
      <c r="J13" s="34" t="n">
        <v>3.25625</v>
      </c>
      <c r="K13" s="36" t="n">
        <v>3.03555200240521</v>
      </c>
      <c r="L13" s="31" t="n">
        <v>8062.95585412668</v>
      </c>
      <c r="M13" s="33" t="n">
        <v>8649.16824985931</v>
      </c>
      <c r="N13" s="31" t="n">
        <v>64.6129032258065</v>
      </c>
      <c r="O13" s="32" t="n">
        <v>51.9354838709677</v>
      </c>
      <c r="P13" s="32" t="n">
        <v>0</v>
      </c>
      <c r="Q13" s="33" t="n">
        <v>24</v>
      </c>
      <c r="R13" s="31" t="n">
        <v>58.741935483871</v>
      </c>
      <c r="S13" s="32" t="n">
        <v>37.2258064516129</v>
      </c>
      <c r="T13" s="32" t="n">
        <v>76</v>
      </c>
      <c r="U13" s="33" t="n">
        <v>1</v>
      </c>
      <c r="V13" s="37" t="n">
        <v>2116.46666666667</v>
      </c>
    </row>
    <row r="14" customFormat="false" ht="12.75" hidden="false" customHeight="false" outlineLevel="0" collapsed="false">
      <c r="A14" s="38" t="n">
        <v>35735</v>
      </c>
      <c r="B14" s="39" t="n">
        <v>19735.4333333333</v>
      </c>
      <c r="C14" s="40" t="n">
        <v>17881.1489583333</v>
      </c>
      <c r="D14" s="41" t="n">
        <v>14175.98125</v>
      </c>
      <c r="E14" s="42" t="n">
        <v>28.9375</v>
      </c>
      <c r="F14" s="43" t="n">
        <v>26.9</v>
      </c>
      <c r="G14" s="44" t="n">
        <v>27.91875</v>
      </c>
      <c r="H14" s="43"/>
      <c r="I14" s="43"/>
      <c r="J14" s="42" t="n">
        <v>3.363</v>
      </c>
      <c r="K14" s="44" t="n">
        <v>3.06328251872806</v>
      </c>
      <c r="L14" s="39" t="n">
        <v>8301.73951828724</v>
      </c>
      <c r="M14" s="41" t="n">
        <v>9113.99775545105</v>
      </c>
      <c r="N14" s="39" t="n">
        <v>50.4333333333333</v>
      </c>
      <c r="O14" s="40" t="n">
        <v>40.4</v>
      </c>
      <c r="P14" s="40" t="n">
        <v>66</v>
      </c>
      <c r="Q14" s="41" t="n">
        <v>-1</v>
      </c>
      <c r="R14" s="39" t="n">
        <v>42.9666666666667</v>
      </c>
      <c r="S14" s="40" t="n">
        <v>28.4666666666667</v>
      </c>
      <c r="T14" s="40" t="n">
        <v>126</v>
      </c>
      <c r="U14" s="41" t="n">
        <v>0</v>
      </c>
      <c r="V14" s="45" t="n">
        <v>2472.26666666667</v>
      </c>
    </row>
    <row r="15" customFormat="false" ht="12.75" hidden="false" customHeight="false" outlineLevel="0" collapsed="false">
      <c r="A15" s="46" t="n">
        <v>35765</v>
      </c>
      <c r="B15" s="47" t="n">
        <v>20844.435483871</v>
      </c>
      <c r="C15" s="48" t="n">
        <v>18783.0433467742</v>
      </c>
      <c r="D15" s="49" t="n">
        <v>15024.5161290323</v>
      </c>
      <c r="E15" s="50" t="n">
        <v>25.075</v>
      </c>
      <c r="F15" s="51" t="n">
        <v>23.578125</v>
      </c>
      <c r="G15" s="52" t="n">
        <v>24.3265625</v>
      </c>
      <c r="H15" s="51"/>
      <c r="I15" s="51"/>
      <c r="J15" s="50" t="n">
        <v>2.7775</v>
      </c>
      <c r="K15" s="52" t="n">
        <v>2.4988213107025</v>
      </c>
      <c r="L15" s="47" t="n">
        <v>8758.43834383439</v>
      </c>
      <c r="M15" s="49" t="n">
        <v>9735.21491745283</v>
      </c>
      <c r="N15" s="47" t="n">
        <v>44.0322580645161</v>
      </c>
      <c r="O15" s="48" t="n">
        <v>34.1290322580645</v>
      </c>
      <c r="P15" s="48" t="n">
        <v>-68</v>
      </c>
      <c r="Q15" s="49" t="n">
        <v>0</v>
      </c>
      <c r="R15" s="47" t="n">
        <v>36.258064516129</v>
      </c>
      <c r="S15" s="48" t="n">
        <v>23.2903225806452</v>
      </c>
      <c r="T15" s="48" t="n">
        <v>-93</v>
      </c>
      <c r="U15" s="49" t="n">
        <v>0</v>
      </c>
      <c r="V15" s="53" t="n">
        <v>1020.3125</v>
      </c>
    </row>
    <row r="16" customFormat="false" ht="12.75" hidden="false" customHeight="false" outlineLevel="0" collapsed="false">
      <c r="A16" s="54" t="n">
        <v>35796</v>
      </c>
      <c r="B16" s="55" t="n">
        <v>20189.2258064516</v>
      </c>
      <c r="C16" s="56" t="n">
        <v>18441.3064516129</v>
      </c>
      <c r="D16" s="57" t="n">
        <v>14712.7419354839</v>
      </c>
      <c r="E16" s="58" t="n">
        <v>21.7763157894737</v>
      </c>
      <c r="F16" s="59" t="n">
        <v>20.1447368421053</v>
      </c>
      <c r="G16" s="60" t="n">
        <v>20.9605263157895</v>
      </c>
      <c r="H16" s="59"/>
      <c r="I16" s="59"/>
      <c r="J16" s="58" t="n">
        <v>2.57088888888889</v>
      </c>
      <c r="K16" s="60" t="n">
        <v>2.14757190004715</v>
      </c>
      <c r="L16" s="55" t="n">
        <v>8153.02691858005</v>
      </c>
      <c r="M16" s="57" t="n">
        <v>9760.10456987694</v>
      </c>
      <c r="N16" s="55" t="n">
        <v>45.4193548387097</v>
      </c>
      <c r="O16" s="56" t="n">
        <v>35</v>
      </c>
      <c r="P16" s="56" t="n">
        <v>-266</v>
      </c>
      <c r="Q16" s="57" t="n">
        <v>0</v>
      </c>
      <c r="R16" s="55" t="n">
        <v>35.3548387096774</v>
      </c>
      <c r="S16" s="56" t="n">
        <v>22.4516129032258</v>
      </c>
      <c r="T16" s="56" t="n">
        <v>-250</v>
      </c>
      <c r="U16" s="57" t="n">
        <v>0</v>
      </c>
      <c r="V16" s="61" t="n">
        <v>1439.0625</v>
      </c>
    </row>
    <row r="17" customFormat="false" ht="12.75" hidden="false" customHeight="false" outlineLevel="0" collapsed="false">
      <c r="A17" s="62" t="n">
        <v>35827</v>
      </c>
      <c r="B17" s="63" t="n">
        <v>19873.4285714286</v>
      </c>
      <c r="C17" s="64" t="n">
        <v>18365.859375</v>
      </c>
      <c r="D17" s="65" t="n">
        <v>14754.6696428571</v>
      </c>
      <c r="E17" s="66" t="n">
        <v>20.6318181818182</v>
      </c>
      <c r="F17" s="67" t="n">
        <v>19.8181818181818</v>
      </c>
      <c r="G17" s="68" t="n">
        <v>20.225</v>
      </c>
      <c r="H17" s="67"/>
      <c r="I17" s="67"/>
      <c r="J17" s="66" t="n">
        <v>2.43133333333333</v>
      </c>
      <c r="K17" s="68" t="n">
        <v>1.86398339082028</v>
      </c>
      <c r="L17" s="63" t="n">
        <v>8318.48094324102</v>
      </c>
      <c r="M17" s="65" t="n">
        <v>10850.4185711116</v>
      </c>
      <c r="N17" s="63" t="n">
        <v>46.25</v>
      </c>
      <c r="O17" s="64" t="n">
        <v>35.3214285714286</v>
      </c>
      <c r="P17" s="64" t="n">
        <v>-211</v>
      </c>
      <c r="Q17" s="65" t="n">
        <v>0</v>
      </c>
      <c r="R17" s="63" t="n">
        <v>39.8928571428571</v>
      </c>
      <c r="S17" s="64" t="n">
        <v>23.6071428571429</v>
      </c>
      <c r="T17" s="64" t="n">
        <v>-224</v>
      </c>
      <c r="U17" s="65" t="n">
        <v>0</v>
      </c>
      <c r="V17" s="69" t="n">
        <v>1443.5</v>
      </c>
    </row>
    <row r="18" customFormat="false" ht="12.75" hidden="false" customHeight="false" outlineLevel="0" collapsed="false">
      <c r="A18" s="70" t="n">
        <v>35855</v>
      </c>
      <c r="B18" s="71" t="n">
        <v>19525.1935483871</v>
      </c>
      <c r="C18" s="72" t="n">
        <v>18197.6149193548</v>
      </c>
      <c r="D18" s="73" t="n">
        <v>14470.8024193548</v>
      </c>
      <c r="E18" s="74" t="n">
        <v>19.9021739130435</v>
      </c>
      <c r="F18" s="75" t="n">
        <v>19.0826086956522</v>
      </c>
      <c r="G18" s="76" t="n">
        <v>19.4923913043478</v>
      </c>
      <c r="H18" s="75"/>
      <c r="I18" s="75"/>
      <c r="J18" s="74" t="n">
        <v>2.50516129032258</v>
      </c>
      <c r="K18" s="76" t="n">
        <v>1.84179132198934</v>
      </c>
      <c r="L18" s="71" t="n">
        <v>7780.89274317258</v>
      </c>
      <c r="M18" s="73" t="n">
        <v>10583.3875269289</v>
      </c>
      <c r="N18" s="71" t="n">
        <v>51.6129032258065</v>
      </c>
      <c r="O18" s="72" t="n">
        <v>38.3870967741936</v>
      </c>
      <c r="P18" s="72" t="n">
        <v>-87</v>
      </c>
      <c r="Q18" s="73" t="n">
        <v>18</v>
      </c>
      <c r="R18" s="71" t="n">
        <v>47.741935483871</v>
      </c>
      <c r="S18" s="72" t="n">
        <v>29.0322580645161</v>
      </c>
      <c r="T18" s="72" t="n">
        <v>-113</v>
      </c>
      <c r="U18" s="73" t="n">
        <v>10</v>
      </c>
      <c r="V18" s="77" t="n">
        <v>1496.2</v>
      </c>
    </row>
    <row r="19" customFormat="false" ht="12.75" hidden="false" customHeight="false" outlineLevel="0" collapsed="false">
      <c r="A19" s="62" t="n">
        <v>35886</v>
      </c>
      <c r="B19" s="63" t="n">
        <v>18039.1</v>
      </c>
      <c r="C19" s="64" t="n">
        <v>17022.0270833333</v>
      </c>
      <c r="D19" s="65" t="n">
        <v>13460.8333333333</v>
      </c>
      <c r="E19" s="66" t="n">
        <v>19.4318181818182</v>
      </c>
      <c r="F19" s="67" t="n">
        <v>18.3977272727273</v>
      </c>
      <c r="G19" s="68" t="n">
        <v>18.9147727272727</v>
      </c>
      <c r="H19" s="67"/>
      <c r="I19" s="67"/>
      <c r="J19" s="66" t="n">
        <v>2.70555555555556</v>
      </c>
      <c r="K19" s="68" t="n">
        <v>2.21406494390936</v>
      </c>
      <c r="L19" s="63" t="n">
        <v>6991.08642897144</v>
      </c>
      <c r="M19" s="65" t="n">
        <v>8543.00718653495</v>
      </c>
      <c r="N19" s="63" t="n">
        <v>61.2</v>
      </c>
      <c r="O19" s="64" t="n">
        <v>46.4333333333333</v>
      </c>
      <c r="P19" s="64" t="n">
        <v>-67</v>
      </c>
      <c r="Q19" s="65" t="n">
        <v>-4</v>
      </c>
      <c r="R19" s="63" t="n">
        <v>60.0333333333333</v>
      </c>
      <c r="S19" s="64" t="n">
        <v>37.4666666666667</v>
      </c>
      <c r="T19" s="64" t="n">
        <v>-61</v>
      </c>
      <c r="U19" s="65" t="n">
        <v>0</v>
      </c>
      <c r="V19" s="69" t="n">
        <v>3139.4</v>
      </c>
    </row>
    <row r="20" customFormat="false" ht="12.75" hidden="false" customHeight="false" outlineLevel="0" collapsed="false">
      <c r="A20" s="70" t="n">
        <v>35916</v>
      </c>
      <c r="B20" s="71" t="n">
        <v>18663.4516129032</v>
      </c>
      <c r="C20" s="72" t="n">
        <v>17482.1612903226</v>
      </c>
      <c r="D20" s="73" t="n">
        <v>13531.6612903226</v>
      </c>
      <c r="E20" s="74" t="n">
        <v>26.2368421052632</v>
      </c>
      <c r="F20" s="75" t="n">
        <v>24.0657894736842</v>
      </c>
      <c r="G20" s="76" t="n">
        <v>25.1513157894737</v>
      </c>
      <c r="H20" s="75"/>
      <c r="I20" s="75"/>
      <c r="J20" s="74" t="n">
        <v>2.38283333333333</v>
      </c>
      <c r="K20" s="76" t="n">
        <v>2.13599717114569</v>
      </c>
      <c r="L20" s="71" t="n">
        <v>10555.2140125091</v>
      </c>
      <c r="M20" s="73" t="n">
        <v>11774.9761700215</v>
      </c>
      <c r="N20" s="71" t="n">
        <v>72.9354838709677</v>
      </c>
      <c r="O20" s="72" t="n">
        <v>56.6129032258065</v>
      </c>
      <c r="P20" s="72" t="n">
        <v>-43</v>
      </c>
      <c r="Q20" s="73" t="n">
        <v>49</v>
      </c>
      <c r="R20" s="71" t="n">
        <v>74.0645161290323</v>
      </c>
      <c r="S20" s="72" t="n">
        <v>51.6129032258065</v>
      </c>
      <c r="T20" s="72" t="n">
        <v>-139</v>
      </c>
      <c r="U20" s="73" t="n">
        <v>20</v>
      </c>
      <c r="V20" s="77" t="n">
        <v>2655.6875</v>
      </c>
    </row>
    <row r="21" customFormat="false" ht="12.75" hidden="false" customHeight="false" outlineLevel="0" collapsed="false">
      <c r="A21" s="62" t="n">
        <v>35947</v>
      </c>
      <c r="B21" s="63" t="n">
        <v>20849.5333333333</v>
      </c>
      <c r="C21" s="64" t="n">
        <v>19389.0083333333</v>
      </c>
      <c r="D21" s="65" t="n">
        <v>14941.6458333333</v>
      </c>
      <c r="E21" s="66" t="n">
        <v>32.2386363636364</v>
      </c>
      <c r="F21" s="67" t="n">
        <v>28.4090909090909</v>
      </c>
      <c r="G21" s="68" t="n">
        <v>30.3238636363636</v>
      </c>
      <c r="H21" s="67"/>
      <c r="I21" s="67"/>
      <c r="J21" s="66" t="n">
        <v>2.34033333333333</v>
      </c>
      <c r="K21" s="68" t="n">
        <v>2.09181632448959</v>
      </c>
      <c r="L21" s="63" t="n">
        <v>12957.0703473994</v>
      </c>
      <c r="M21" s="65" t="n">
        <v>14496.4274737471</v>
      </c>
      <c r="N21" s="63" t="n">
        <v>76.6666666666667</v>
      </c>
      <c r="O21" s="64" t="n">
        <v>63.3</v>
      </c>
      <c r="P21" s="64" t="n">
        <v>8</v>
      </c>
      <c r="Q21" s="65" t="n">
        <v>-23</v>
      </c>
      <c r="R21" s="63" t="n">
        <v>74.5666666666667</v>
      </c>
      <c r="S21" s="64" t="n">
        <v>57.9</v>
      </c>
      <c r="T21" s="64" t="n">
        <v>55</v>
      </c>
      <c r="U21" s="65" t="n">
        <v>37</v>
      </c>
      <c r="V21" s="69" t="n">
        <v>1602.4</v>
      </c>
    </row>
    <row r="22" customFormat="false" ht="12.75" hidden="false" customHeight="false" outlineLevel="0" collapsed="false">
      <c r="A22" s="70" t="n">
        <v>35977</v>
      </c>
      <c r="B22" s="71" t="n">
        <v>22898</v>
      </c>
      <c r="C22" s="72" t="n">
        <v>21116.9213709677</v>
      </c>
      <c r="D22" s="73" t="n">
        <v>16564.1733870968</v>
      </c>
      <c r="E22" s="74" t="n">
        <v>41.5217391304348</v>
      </c>
      <c r="F22" s="75" t="n">
        <v>28.9021739130435</v>
      </c>
      <c r="G22" s="76" t="n">
        <v>35.2119565217391</v>
      </c>
      <c r="H22" s="75"/>
      <c r="I22" s="75"/>
      <c r="J22" s="74" t="n">
        <v>2.463</v>
      </c>
      <c r="K22" s="76" t="n">
        <v>2.09038761018959</v>
      </c>
      <c r="L22" s="71" t="n">
        <v>14296.3688679412</v>
      </c>
      <c r="M22" s="73" t="n">
        <v>16844.7020782646</v>
      </c>
      <c r="N22" s="71" t="n">
        <v>85</v>
      </c>
      <c r="O22" s="72" t="n">
        <v>70.9354838709677</v>
      </c>
      <c r="P22" s="72" t="n">
        <v>-1</v>
      </c>
      <c r="Q22" s="73" t="n">
        <v>53</v>
      </c>
      <c r="R22" s="71" t="n">
        <v>80.7741935483871</v>
      </c>
      <c r="S22" s="72" t="n">
        <v>60.9677419354839</v>
      </c>
      <c r="T22" s="72" t="n">
        <v>3</v>
      </c>
      <c r="U22" s="73" t="n">
        <v>-21</v>
      </c>
      <c r="V22" s="77" t="n">
        <v>386.933333333333</v>
      </c>
    </row>
    <row r="23" customFormat="false" ht="12.75" hidden="false" customHeight="false" outlineLevel="0" collapsed="false">
      <c r="A23" s="62" t="n">
        <v>36008</v>
      </c>
      <c r="B23" s="63" t="n">
        <v>23154</v>
      </c>
      <c r="C23" s="64" t="n">
        <v>21356.0584677419</v>
      </c>
      <c r="D23" s="65" t="n">
        <v>16825.8669354839</v>
      </c>
      <c r="E23" s="66" t="n">
        <v>27.7962962962963</v>
      </c>
      <c r="F23" s="67" t="n">
        <v>23.7592592592593</v>
      </c>
      <c r="G23" s="68" t="n">
        <v>25.7777777777778</v>
      </c>
      <c r="H23" s="67"/>
      <c r="I23" s="67"/>
      <c r="J23" s="66" t="n">
        <v>2.05983870967742</v>
      </c>
      <c r="K23" s="68" t="n">
        <v>1.69843514963741</v>
      </c>
      <c r="L23" s="63" t="n">
        <v>12514.4641940508</v>
      </c>
      <c r="M23" s="65" t="n">
        <v>15177.3694646398</v>
      </c>
      <c r="N23" s="63" t="n">
        <v>84.8064516129032</v>
      </c>
      <c r="O23" s="64" t="n">
        <v>71</v>
      </c>
      <c r="P23" s="64" t="n">
        <v>-2</v>
      </c>
      <c r="Q23" s="65" t="n">
        <v>86</v>
      </c>
      <c r="R23" s="63" t="n">
        <v>81.5483870967742</v>
      </c>
      <c r="S23" s="64" t="n">
        <v>60.6129032258065</v>
      </c>
      <c r="T23" s="64" t="n">
        <v>0</v>
      </c>
      <c r="U23" s="65" t="n">
        <v>51</v>
      </c>
      <c r="V23" s="69" t="n">
        <v>397.3125</v>
      </c>
    </row>
    <row r="24" customFormat="false" ht="12.75" hidden="false" customHeight="false" outlineLevel="0" collapsed="false">
      <c r="A24" s="70" t="n">
        <v>36039</v>
      </c>
      <c r="B24" s="71" t="n">
        <v>20720.6</v>
      </c>
      <c r="C24" s="72" t="n">
        <v>19324.4270833333</v>
      </c>
      <c r="D24" s="73" t="n">
        <v>15006.1875</v>
      </c>
      <c r="E24" s="74" t="n">
        <v>24.0978260869565</v>
      </c>
      <c r="F24" s="75" t="n">
        <v>21.504347826087</v>
      </c>
      <c r="G24" s="76" t="n">
        <v>22.8010869565217</v>
      </c>
      <c r="H24" s="75"/>
      <c r="I24" s="75"/>
      <c r="J24" s="74" t="n">
        <v>2.18844827586207</v>
      </c>
      <c r="K24" s="76" t="n">
        <v>1.81293639568038</v>
      </c>
      <c r="L24" s="71" t="n">
        <v>10418.8374968743</v>
      </c>
      <c r="M24" s="73" t="n">
        <v>12576.881908736</v>
      </c>
      <c r="N24" s="71" t="n">
        <v>78.5666666666667</v>
      </c>
      <c r="O24" s="72" t="n">
        <v>64.6666666666667</v>
      </c>
      <c r="P24" s="72" t="n">
        <v>-31</v>
      </c>
      <c r="Q24" s="73" t="n">
        <v>79</v>
      </c>
      <c r="R24" s="71" t="n">
        <v>74.1666666666667</v>
      </c>
      <c r="S24" s="72" t="n">
        <v>52.6166666666667</v>
      </c>
      <c r="T24" s="72" t="n">
        <v>-37</v>
      </c>
      <c r="U24" s="73" t="n">
        <v>24</v>
      </c>
      <c r="V24" s="77" t="n">
        <v>722.066666666667</v>
      </c>
    </row>
    <row r="25" customFormat="false" ht="12.75" hidden="false" customHeight="false" outlineLevel="0" collapsed="false">
      <c r="A25" s="62" t="n">
        <v>36069</v>
      </c>
      <c r="B25" s="63" t="n">
        <v>18761.8387096774</v>
      </c>
      <c r="C25" s="64" t="n">
        <v>17468.9899193548</v>
      </c>
      <c r="D25" s="65" t="n">
        <v>13547.0967741936</v>
      </c>
      <c r="E25" s="66" t="n">
        <v>22.6696428571429</v>
      </c>
      <c r="F25" s="67" t="n">
        <v>20.6767857142857</v>
      </c>
      <c r="G25" s="68" t="n">
        <v>21.6732142857143</v>
      </c>
      <c r="H25" s="67"/>
      <c r="I25" s="67"/>
      <c r="J25" s="66" t="n">
        <v>2.10758064516129</v>
      </c>
      <c r="K25" s="68" t="n">
        <v>1.9028688583144</v>
      </c>
      <c r="L25" s="63" t="n">
        <v>10283.4566902448</v>
      </c>
      <c r="M25" s="65" t="n">
        <v>11389.757203191</v>
      </c>
      <c r="N25" s="63" t="n">
        <v>64.7741935483871</v>
      </c>
      <c r="O25" s="64" t="n">
        <v>53.0967741935484</v>
      </c>
      <c r="P25" s="64" t="n">
        <v>-54</v>
      </c>
      <c r="Q25" s="65" t="n">
        <v>-9</v>
      </c>
      <c r="R25" s="63" t="n">
        <v>59.6774193548387</v>
      </c>
      <c r="S25" s="64" t="n">
        <v>41.7096774193548</v>
      </c>
      <c r="T25" s="64" t="n">
        <v>-7</v>
      </c>
      <c r="U25" s="65" t="n">
        <v>0</v>
      </c>
      <c r="V25" s="69" t="n">
        <v>1476.93333333333</v>
      </c>
    </row>
    <row r="26" customFormat="false" ht="12.75" hidden="false" customHeight="false" outlineLevel="0" collapsed="false">
      <c r="A26" s="70" t="n">
        <v>36100</v>
      </c>
      <c r="B26" s="71" t="n">
        <v>19831.4666666667</v>
      </c>
      <c r="C26" s="72" t="n">
        <v>17894.3708333333</v>
      </c>
      <c r="D26" s="73" t="n">
        <v>14140.7291666667</v>
      </c>
      <c r="E26" s="74" t="n">
        <v>23.4519230769231</v>
      </c>
      <c r="F26" s="75" t="n">
        <v>21.7692307692308</v>
      </c>
      <c r="G26" s="76" t="n">
        <v>22.6105769230769</v>
      </c>
      <c r="H26" s="75"/>
      <c r="I26" s="75"/>
      <c r="J26" s="74" t="n">
        <v>2.365</v>
      </c>
      <c r="K26" s="76" t="n">
        <v>1.74053119597674</v>
      </c>
      <c r="L26" s="71" t="n">
        <v>9560.49764189299</v>
      </c>
      <c r="M26" s="73" t="n">
        <v>12990.6185969786</v>
      </c>
      <c r="N26" s="71" t="n">
        <v>54.2333333333333</v>
      </c>
      <c r="O26" s="72" t="n">
        <v>43.7333333333333</v>
      </c>
      <c r="P26" s="72" t="n">
        <v>-42</v>
      </c>
      <c r="Q26" s="73" t="n">
        <v>-1</v>
      </c>
      <c r="R26" s="71" t="n">
        <v>47.4666666666667</v>
      </c>
      <c r="S26" s="72" t="n">
        <v>32.3333333333333</v>
      </c>
      <c r="T26" s="72" t="n">
        <v>1</v>
      </c>
      <c r="U26" s="73" t="n">
        <v>0</v>
      </c>
      <c r="V26" s="77" t="n">
        <v>2399.33333333333</v>
      </c>
    </row>
    <row r="27" customFormat="false" ht="12.75" hidden="false" customHeight="false" outlineLevel="0" collapsed="false">
      <c r="A27" s="78" t="n">
        <v>36130</v>
      </c>
      <c r="B27" s="79" t="n">
        <v>20927.4838709677</v>
      </c>
      <c r="C27" s="80" t="n">
        <v>18783.9879032258</v>
      </c>
      <c r="D27" s="81" t="n">
        <v>14908.4475806452</v>
      </c>
      <c r="E27" s="82" t="n">
        <v>22.0208333333333</v>
      </c>
      <c r="F27" s="83" t="n">
        <v>20.125</v>
      </c>
      <c r="G27" s="84" t="n">
        <v>21.0729166666667</v>
      </c>
      <c r="H27" s="83"/>
      <c r="I27" s="83"/>
      <c r="J27" s="82" t="n">
        <v>2.08775862068966</v>
      </c>
      <c r="K27" s="84" t="n">
        <v>1.58623005157659</v>
      </c>
      <c r="L27" s="79" t="n">
        <v>10093.5598865857</v>
      </c>
      <c r="M27" s="81" t="n">
        <v>13284.9057081738</v>
      </c>
      <c r="N27" s="79" t="n">
        <v>49.258064516129</v>
      </c>
      <c r="O27" s="80" t="n">
        <v>38.7096774193548</v>
      </c>
      <c r="P27" s="80" t="n">
        <v>-219</v>
      </c>
      <c r="Q27" s="81" t="n">
        <v>2</v>
      </c>
      <c r="R27" s="79" t="n">
        <v>42.9354838709677</v>
      </c>
      <c r="S27" s="80" t="n">
        <v>24.5161290322581</v>
      </c>
      <c r="T27" s="80" t="n">
        <v>-219</v>
      </c>
      <c r="U27" s="81" t="n">
        <v>0</v>
      </c>
      <c r="V27" s="85" t="n">
        <v>2323.75</v>
      </c>
    </row>
    <row r="28" customFormat="false" ht="12.75" hidden="false" customHeight="false" outlineLevel="0" collapsed="false">
      <c r="A28" s="22" t="n">
        <v>36161</v>
      </c>
      <c r="B28" s="23" t="n">
        <v>21207.2258064516</v>
      </c>
      <c r="C28" s="24" t="n">
        <v>19369.1028225806</v>
      </c>
      <c r="D28" s="25" t="n">
        <v>15729.2258064516</v>
      </c>
      <c r="E28" s="26" t="n">
        <v>23.0333333333333</v>
      </c>
      <c r="F28" s="27" t="n">
        <v>20.8333333333333</v>
      </c>
      <c r="G28" s="28" t="n">
        <v>21.9333333333333</v>
      </c>
      <c r="H28" s="27"/>
      <c r="I28" s="27"/>
      <c r="J28" s="26" t="n">
        <v>2.54534482758621</v>
      </c>
      <c r="K28" s="28" t="n">
        <v>1.72626285184909</v>
      </c>
      <c r="L28" s="23" t="n">
        <v>8617.0380907223</v>
      </c>
      <c r="M28" s="25" t="n">
        <v>12705.6741734547</v>
      </c>
      <c r="N28" s="23" t="n">
        <v>40.5161290322581</v>
      </c>
      <c r="O28" s="24" t="n">
        <v>27.2903225806452</v>
      </c>
      <c r="P28" s="24" t="n">
        <v>-72</v>
      </c>
      <c r="Q28" s="25" t="n">
        <v>0</v>
      </c>
      <c r="R28" s="23" t="n">
        <v>30.3870967741935</v>
      </c>
      <c r="S28" s="24" t="n">
        <v>13.0967741935484</v>
      </c>
      <c r="T28" s="24" t="n">
        <v>-28</v>
      </c>
      <c r="U28" s="25" t="n">
        <v>0</v>
      </c>
      <c r="V28" s="29" t="n">
        <v>2456.8125</v>
      </c>
    </row>
    <row r="29" customFormat="false" ht="12.75" hidden="false" customHeight="false" outlineLevel="0" collapsed="false">
      <c r="A29" s="30" t="n">
        <v>36192</v>
      </c>
      <c r="B29" s="31" t="n">
        <v>20381.3214285714</v>
      </c>
      <c r="C29" s="32" t="n">
        <v>18814.6049107143</v>
      </c>
      <c r="D29" s="33" t="n">
        <v>15180.4330357143</v>
      </c>
      <c r="E29" s="34" t="n">
        <v>20.2980769230769</v>
      </c>
      <c r="F29" s="35" t="n">
        <v>18.1730769230769</v>
      </c>
      <c r="G29" s="36" t="n">
        <v>19.2355769230769</v>
      </c>
      <c r="H29" s="35"/>
      <c r="I29" s="35"/>
      <c r="J29" s="34" t="n">
        <v>2.06196428571429</v>
      </c>
      <c r="K29" s="36" t="n">
        <v>1.37120854942637</v>
      </c>
      <c r="L29" s="31" t="n">
        <v>9328.76338176416</v>
      </c>
      <c r="M29" s="33" t="n">
        <v>14028.1920872823</v>
      </c>
      <c r="N29" s="31" t="n">
        <v>43.7142857142857</v>
      </c>
      <c r="O29" s="32" t="n">
        <v>31.5357142857143</v>
      </c>
      <c r="P29" s="32" t="n">
        <v>-122</v>
      </c>
      <c r="Q29" s="33" t="n">
        <v>0</v>
      </c>
      <c r="R29" s="31" t="n">
        <v>37.3571428571429</v>
      </c>
      <c r="S29" s="32" t="n">
        <v>19</v>
      </c>
      <c r="T29" s="32" t="n">
        <v>-121</v>
      </c>
      <c r="U29" s="33" t="n">
        <v>0</v>
      </c>
      <c r="V29" s="37" t="n">
        <v>2700.71428571429</v>
      </c>
    </row>
    <row r="30" customFormat="false" ht="12.75" hidden="false" customHeight="false" outlineLevel="0" collapsed="false">
      <c r="A30" s="38" t="n">
        <v>36220</v>
      </c>
      <c r="B30" s="39" t="n">
        <v>19852.7741935484</v>
      </c>
      <c r="C30" s="40" t="n">
        <v>18498.9697580645</v>
      </c>
      <c r="D30" s="41" t="n">
        <v>14922.2016129032</v>
      </c>
      <c r="E30" s="42" t="n">
        <v>20.9464285714286</v>
      </c>
      <c r="F30" s="43" t="n">
        <v>19.6428571428571</v>
      </c>
      <c r="G30" s="44" t="n">
        <v>20.2946428571429</v>
      </c>
      <c r="H30" s="43"/>
      <c r="I30" s="43"/>
      <c r="J30" s="42" t="n">
        <v>2.05935483870968</v>
      </c>
      <c r="K30" s="44" t="n">
        <v>1.76000519306589</v>
      </c>
      <c r="L30" s="39" t="n">
        <v>9854.85477085571</v>
      </c>
      <c r="M30" s="41" t="n">
        <v>11531.0130544502</v>
      </c>
      <c r="N30" s="39" t="n">
        <v>50.2903225806452</v>
      </c>
      <c r="O30" s="40" t="n">
        <v>35</v>
      </c>
      <c r="P30" s="40" t="n">
        <v>-27</v>
      </c>
      <c r="Q30" s="41" t="n">
        <v>0</v>
      </c>
      <c r="R30" s="39" t="n">
        <v>43.6451612903226</v>
      </c>
      <c r="S30" s="40" t="n">
        <v>25.2258064516129</v>
      </c>
      <c r="T30" s="40" t="n">
        <v>3</v>
      </c>
      <c r="U30" s="41" t="n">
        <v>0</v>
      </c>
      <c r="V30" s="45" t="n">
        <v>4551.6</v>
      </c>
    </row>
    <row r="31" customFormat="false" ht="12.75" hidden="false" customHeight="false" outlineLevel="0" collapsed="false">
      <c r="A31" s="30" t="n">
        <v>36251</v>
      </c>
      <c r="B31" s="31" t="n">
        <v>18073.0666666667</v>
      </c>
      <c r="C31" s="32" t="n">
        <v>17074.38125</v>
      </c>
      <c r="D31" s="33" t="n">
        <v>13554.5166666667</v>
      </c>
      <c r="E31" s="34" t="n">
        <v>23.34</v>
      </c>
      <c r="F31" s="35" t="n">
        <v>21.53</v>
      </c>
      <c r="G31" s="36" t="n">
        <v>22.435</v>
      </c>
      <c r="H31" s="35"/>
      <c r="I31" s="35"/>
      <c r="J31" s="34" t="n">
        <v>2.33483333333333</v>
      </c>
      <c r="K31" s="36" t="n">
        <v>2.05185484534848</v>
      </c>
      <c r="L31" s="31" t="n">
        <v>9608.82289956457</v>
      </c>
      <c r="M31" s="33" t="n">
        <v>10934.0093188657</v>
      </c>
      <c r="N31" s="31" t="n">
        <v>61.3</v>
      </c>
      <c r="O31" s="32" t="n">
        <v>45.5666666666667</v>
      </c>
      <c r="P31" s="32" t="n">
        <v>-55</v>
      </c>
      <c r="Q31" s="33" t="n">
        <v>-4</v>
      </c>
      <c r="R31" s="31" t="n">
        <v>58.1666666666667</v>
      </c>
      <c r="S31" s="32" t="n">
        <v>35</v>
      </c>
      <c r="T31" s="32" t="n">
        <v>5</v>
      </c>
      <c r="U31" s="33" t="n">
        <v>0</v>
      </c>
      <c r="V31" s="37" t="n">
        <v>6042.13333333333</v>
      </c>
    </row>
    <row r="32" customFormat="false" ht="12.75" hidden="false" customHeight="false" outlineLevel="0" collapsed="false">
      <c r="A32" s="38" t="n">
        <v>36281</v>
      </c>
      <c r="B32" s="39" t="n">
        <v>18394.0967741936</v>
      </c>
      <c r="C32" s="40" t="n">
        <v>17307.1774193548</v>
      </c>
      <c r="D32" s="41" t="n">
        <v>13414</v>
      </c>
      <c r="E32" s="42" t="n">
        <v>28.9351851851852</v>
      </c>
      <c r="F32" s="43" t="n">
        <v>26.0255555555556</v>
      </c>
      <c r="G32" s="44" t="n">
        <v>27.4803703703704</v>
      </c>
      <c r="H32" s="43"/>
      <c r="I32" s="43"/>
      <c r="J32" s="42" t="n">
        <v>2.45290322580645</v>
      </c>
      <c r="K32" s="44" t="n">
        <v>2.17232437529467</v>
      </c>
      <c r="L32" s="39" t="n">
        <v>11203.2020184308</v>
      </c>
      <c r="M32" s="41" t="n">
        <v>12650.2149876409</v>
      </c>
      <c r="N32" s="39" t="n">
        <v>70.6774193548387</v>
      </c>
      <c r="O32" s="40" t="n">
        <v>55.4838709677419</v>
      </c>
      <c r="P32" s="40" t="n">
        <v>-39</v>
      </c>
      <c r="Q32" s="41" t="n">
        <v>-2</v>
      </c>
      <c r="R32" s="39" t="n">
        <v>71.5161290322581</v>
      </c>
      <c r="S32" s="40" t="n">
        <v>47.258064516129</v>
      </c>
      <c r="T32" s="40" t="n">
        <v>-51</v>
      </c>
      <c r="U32" s="41" t="n">
        <v>-3</v>
      </c>
      <c r="V32" s="45" t="n">
        <v>5074.1875</v>
      </c>
    </row>
    <row r="33" customFormat="false" ht="12.75" hidden="false" customHeight="false" outlineLevel="0" collapsed="false">
      <c r="A33" s="30" t="n">
        <v>36312</v>
      </c>
      <c r="B33" s="31" t="n">
        <v>22714.5333333333</v>
      </c>
      <c r="C33" s="32" t="n">
        <v>21000.2208333333</v>
      </c>
      <c r="D33" s="33" t="n">
        <v>16220.4625</v>
      </c>
      <c r="E33" s="34" t="n">
        <v>46.425</v>
      </c>
      <c r="F33" s="35" t="n">
        <v>37.5</v>
      </c>
      <c r="G33" s="36" t="n">
        <v>41.9625</v>
      </c>
      <c r="H33" s="35"/>
      <c r="I33" s="35"/>
      <c r="J33" s="34" t="n">
        <v>2.51216666666667</v>
      </c>
      <c r="K33" s="36" t="n">
        <v>2.2961224693898</v>
      </c>
      <c r="L33" s="31" t="n">
        <v>16703.7086180588</v>
      </c>
      <c r="M33" s="33" t="n">
        <v>18275.3753597262</v>
      </c>
      <c r="N33" s="31" t="n">
        <v>81.9</v>
      </c>
      <c r="O33" s="32" t="n">
        <v>66.0333333333333</v>
      </c>
      <c r="P33" s="32" t="n">
        <v>-14</v>
      </c>
      <c r="Q33" s="33" t="n">
        <v>82</v>
      </c>
      <c r="R33" s="31" t="n">
        <v>81.4333333333333</v>
      </c>
      <c r="S33" s="32" t="n">
        <v>57.9666666666667</v>
      </c>
      <c r="T33" s="32" t="n">
        <v>-9</v>
      </c>
      <c r="U33" s="33" t="n">
        <v>79</v>
      </c>
      <c r="V33" s="37" t="n">
        <v>2346.53333333333</v>
      </c>
    </row>
    <row r="34" customFormat="false" ht="12.75" hidden="false" customHeight="false" outlineLevel="0" collapsed="false">
      <c r="A34" s="38" t="n">
        <v>36342</v>
      </c>
      <c r="B34" s="39" t="n">
        <v>25440.935483871</v>
      </c>
      <c r="C34" s="40" t="n">
        <v>23387.0282258065</v>
      </c>
      <c r="D34" s="41" t="n">
        <v>18615.8830645161</v>
      </c>
      <c r="E34" s="42" t="n">
        <v>92.18</v>
      </c>
      <c r="F34" s="43" t="n">
        <v>69.18</v>
      </c>
      <c r="G34" s="44" t="n">
        <v>80.68</v>
      </c>
      <c r="H34" s="43"/>
      <c r="I34" s="43"/>
      <c r="J34" s="42" t="n">
        <v>2.62903225806452</v>
      </c>
      <c r="K34" s="44" t="n">
        <v>2.57515547473115</v>
      </c>
      <c r="L34" s="39" t="n">
        <v>30688.0981595092</v>
      </c>
      <c r="M34" s="41" t="n">
        <v>31330.1471665214</v>
      </c>
      <c r="N34" s="39" t="n">
        <v>89.4838709677419</v>
      </c>
      <c r="O34" s="40" t="n">
        <v>73.9354838709677</v>
      </c>
      <c r="P34" s="40" t="n">
        <v>-1</v>
      </c>
      <c r="Q34" s="41" t="n">
        <v>167</v>
      </c>
      <c r="R34" s="39" t="n">
        <v>85.5161290322581</v>
      </c>
      <c r="S34" s="40" t="n">
        <v>62.7741935483871</v>
      </c>
      <c r="T34" s="40" t="n">
        <v>3</v>
      </c>
      <c r="U34" s="41" t="n">
        <v>78</v>
      </c>
      <c r="V34" s="45" t="n">
        <v>1711.26666666667</v>
      </c>
    </row>
    <row r="35" customFormat="false" ht="12.75" hidden="false" customHeight="false" outlineLevel="0" collapsed="false">
      <c r="A35" s="30" t="n">
        <v>36373</v>
      </c>
      <c r="B35" s="31" t="n">
        <v>22957.6129032258</v>
      </c>
      <c r="C35" s="32" t="n">
        <v>21245.8911290323</v>
      </c>
      <c r="D35" s="33" t="n">
        <v>16869.9677419355</v>
      </c>
      <c r="E35" s="34" t="n">
        <v>46.7634615384615</v>
      </c>
      <c r="F35" s="35" t="n">
        <v>36.3846153846154</v>
      </c>
      <c r="G35" s="36" t="n">
        <v>41.5740384615385</v>
      </c>
      <c r="H35" s="35"/>
      <c r="I35" s="35"/>
      <c r="J35" s="34" t="n">
        <v>3.05258064516129</v>
      </c>
      <c r="K35" s="36" t="n">
        <v>2.92618547569043</v>
      </c>
      <c r="L35" s="31" t="n">
        <v>13619.3088059568</v>
      </c>
      <c r="M35" s="33" t="n">
        <v>14207.5882772705</v>
      </c>
      <c r="N35" s="31" t="n">
        <v>83.7096774193548</v>
      </c>
      <c r="O35" s="32" t="n">
        <v>69.8709677419355</v>
      </c>
      <c r="P35" s="32" t="n">
        <v>1</v>
      </c>
      <c r="Q35" s="33" t="n">
        <v>55</v>
      </c>
      <c r="R35" s="31" t="n">
        <v>79.741935483871</v>
      </c>
      <c r="S35" s="32" t="n">
        <v>58.6451612903226</v>
      </c>
      <c r="T35" s="32" t="n">
        <v>5</v>
      </c>
      <c r="U35" s="33" t="n">
        <v>-4</v>
      </c>
      <c r="V35" s="37" t="n">
        <v>555.4375</v>
      </c>
    </row>
    <row r="36" customFormat="false" ht="12.75" hidden="false" customHeight="false" outlineLevel="0" collapsed="false">
      <c r="A36" s="38" t="n">
        <v>36404</v>
      </c>
      <c r="B36" s="39" t="n">
        <v>21124.2333333333</v>
      </c>
      <c r="C36" s="40" t="n">
        <v>19798.73125</v>
      </c>
      <c r="D36" s="41" t="n">
        <v>15334.0708333333</v>
      </c>
      <c r="E36" s="42" t="n">
        <v>26.4351851851852</v>
      </c>
      <c r="F36" s="43" t="n">
        <v>24.5</v>
      </c>
      <c r="G36" s="44" t="n">
        <v>25.4675925925926</v>
      </c>
      <c r="H36" s="43"/>
      <c r="I36" s="43"/>
      <c r="J36" s="42" t="n">
        <v>2.84416666666667</v>
      </c>
      <c r="K36" s="44" t="n">
        <v>3.0614115833352</v>
      </c>
      <c r="L36" s="39" t="n">
        <v>8954.32496663086</v>
      </c>
      <c r="M36" s="41" t="n">
        <v>8318.90515186702</v>
      </c>
      <c r="N36" s="39" t="n">
        <v>76.2</v>
      </c>
      <c r="O36" s="40" t="n">
        <v>64.4333333333333</v>
      </c>
      <c r="P36" s="40" t="n">
        <v>-25</v>
      </c>
      <c r="Q36" s="41" t="n">
        <v>45</v>
      </c>
      <c r="R36" s="39" t="n">
        <v>74.5666666666667</v>
      </c>
      <c r="S36" s="40" t="n">
        <v>55</v>
      </c>
      <c r="T36" s="40" t="n">
        <v>-41</v>
      </c>
      <c r="U36" s="41" t="n">
        <v>64</v>
      </c>
      <c r="V36" s="45" t="n">
        <v>3155.26666666667</v>
      </c>
    </row>
    <row r="37" customFormat="false" ht="12.75" hidden="false" customHeight="false" outlineLevel="0" collapsed="false">
      <c r="A37" s="30" t="n">
        <v>36434</v>
      </c>
      <c r="B37" s="31" t="n">
        <v>19122.8709677419</v>
      </c>
      <c r="C37" s="32" t="n">
        <v>17871.9899193548</v>
      </c>
      <c r="D37" s="33" t="n">
        <v>14041.1370967742</v>
      </c>
      <c r="E37" s="34" t="n">
        <v>25.2142857142857</v>
      </c>
      <c r="F37" s="35" t="n">
        <v>23.0178571428571</v>
      </c>
      <c r="G37" s="36" t="n">
        <v>24.1160714285714</v>
      </c>
      <c r="H37" s="35"/>
      <c r="I37" s="35"/>
      <c r="J37" s="34" t="n">
        <v>2.96983870967742</v>
      </c>
      <c r="K37" s="36" t="n">
        <v>3.05542459007806</v>
      </c>
      <c r="L37" s="31" t="n">
        <v>8120.33035665795</v>
      </c>
      <c r="M37" s="33" t="n">
        <v>7892.87076725247</v>
      </c>
      <c r="N37" s="31" t="n">
        <v>64.2903225806452</v>
      </c>
      <c r="O37" s="32" t="n">
        <v>50.8064516129032</v>
      </c>
      <c r="P37" s="32" t="n">
        <v>-11</v>
      </c>
      <c r="Q37" s="33" t="n">
        <v>-13</v>
      </c>
      <c r="R37" s="31" t="n">
        <v>59.1935483870968</v>
      </c>
      <c r="S37" s="32" t="n">
        <v>38.4516129032258</v>
      </c>
      <c r="T37" s="32" t="n">
        <v>51</v>
      </c>
      <c r="U37" s="33" t="n">
        <v>0</v>
      </c>
      <c r="V37" s="37" t="n">
        <v>4001.8</v>
      </c>
    </row>
    <row r="38" customFormat="false" ht="12.75" hidden="false" customHeight="false" outlineLevel="0" collapsed="false">
      <c r="A38" s="38" t="n">
        <v>36465</v>
      </c>
      <c r="B38" s="39" t="n">
        <v>20104.4333333333</v>
      </c>
      <c r="C38" s="40" t="n">
        <v>18150.3166666667</v>
      </c>
      <c r="D38" s="41" t="n">
        <v>14367.8208333333</v>
      </c>
      <c r="E38" s="42" t="n">
        <v>25.45</v>
      </c>
      <c r="F38" s="43" t="n">
        <v>23.0333333333333</v>
      </c>
      <c r="G38" s="44" t="n">
        <v>24.2416666666667</v>
      </c>
      <c r="H38" s="43"/>
      <c r="I38" s="43"/>
      <c r="J38" s="42" t="n">
        <v>2.68083333333333</v>
      </c>
      <c r="K38" s="44" t="n">
        <v>3.06793179317932</v>
      </c>
      <c r="L38" s="39" t="n">
        <v>9042.58626049114</v>
      </c>
      <c r="M38" s="41" t="n">
        <v>7901.63155535634</v>
      </c>
      <c r="N38" s="39" t="n">
        <v>57.6666666666667</v>
      </c>
      <c r="O38" s="40" t="n">
        <v>45</v>
      </c>
      <c r="P38" s="40" t="n">
        <v>-108</v>
      </c>
      <c r="Q38" s="41" t="n">
        <v>0</v>
      </c>
      <c r="R38" s="39" t="n">
        <v>52.5</v>
      </c>
      <c r="S38" s="40" t="n">
        <v>35.5666666666667</v>
      </c>
      <c r="T38" s="40" t="n">
        <v>-122</v>
      </c>
      <c r="U38" s="41" t="n">
        <v>0</v>
      </c>
      <c r="V38" s="45" t="n">
        <v>2399.6</v>
      </c>
    </row>
    <row r="39" customFormat="false" ht="12.75" hidden="false" customHeight="false" outlineLevel="0" collapsed="false">
      <c r="A39" s="30" t="n">
        <v>36495</v>
      </c>
      <c r="B39" s="31" t="n">
        <v>21412.5161290323</v>
      </c>
      <c r="C39" s="32" t="n">
        <v>19175.0040322581</v>
      </c>
      <c r="D39" s="33" t="n">
        <v>15308.3629032258</v>
      </c>
      <c r="E39" s="34" t="n">
        <v>23.8333333333333</v>
      </c>
      <c r="F39" s="35" t="n">
        <v>22.5952380952381</v>
      </c>
      <c r="G39" s="36" t="n">
        <v>23.2142857142857</v>
      </c>
      <c r="H39" s="35"/>
      <c r="I39" s="35"/>
      <c r="J39" s="34" t="n">
        <v>3.3391935483871</v>
      </c>
      <c r="K39" s="36" t="n">
        <v>3.01875425637802</v>
      </c>
      <c r="L39" s="31" t="n">
        <v>6952.06353806557</v>
      </c>
      <c r="M39" s="33" t="n">
        <v>7690.02169197397</v>
      </c>
      <c r="N39" s="31" t="n">
        <v>46.4838709677419</v>
      </c>
      <c r="O39" s="32" t="n">
        <v>35.1935483870968</v>
      </c>
      <c r="P39" s="32" t="n">
        <v>-123</v>
      </c>
      <c r="Q39" s="33" t="n">
        <v>0</v>
      </c>
      <c r="R39" s="31" t="n">
        <v>38.258064516129</v>
      </c>
      <c r="S39" s="32" t="n">
        <v>23.6451612903226</v>
      </c>
      <c r="T39" s="32" t="n">
        <v>-131</v>
      </c>
      <c r="U39" s="33" t="n">
        <v>0</v>
      </c>
      <c r="V39" s="37" t="n">
        <v>832.3125</v>
      </c>
    </row>
    <row r="40" customFormat="false" ht="12.75" hidden="false" customHeight="false" outlineLevel="0" collapsed="false">
      <c r="A40" s="54" t="n">
        <v>36526</v>
      </c>
      <c r="B40" s="55" t="n">
        <v>21785.9677419355</v>
      </c>
      <c r="C40" s="56" t="n">
        <v>19892.5262096774</v>
      </c>
      <c r="D40" s="57" t="n">
        <v>16109.125</v>
      </c>
      <c r="E40" s="58" t="n">
        <v>33.2631578947368</v>
      </c>
      <c r="F40" s="59" t="n">
        <v>31.0921052631579</v>
      </c>
      <c r="G40" s="60" t="n">
        <v>32.1776315789474</v>
      </c>
      <c r="H40" s="59" t="n">
        <v>37.6284905913979</v>
      </c>
      <c r="I40" s="59" t="n">
        <v>41.0572177419354</v>
      </c>
      <c r="J40" s="58" t="n">
        <v>5.87112903225807</v>
      </c>
      <c r="K40" s="60" t="n">
        <v>3.42047362631</v>
      </c>
      <c r="L40" s="55" t="n">
        <v>5480.65481139182</v>
      </c>
      <c r="M40" s="57" t="n">
        <v>9407.36140499366</v>
      </c>
      <c r="N40" s="55" t="n">
        <v>38.6774193548387</v>
      </c>
      <c r="O40" s="56" t="n">
        <v>25.4193548387097</v>
      </c>
      <c r="P40" s="56" t="n">
        <v>-14</v>
      </c>
      <c r="Q40" s="57" t="n">
        <v>0</v>
      </c>
      <c r="R40" s="55" t="n">
        <v>27.7741935483871</v>
      </c>
      <c r="S40" s="56" t="n">
        <v>11.1612903225806</v>
      </c>
      <c r="T40" s="56" t="n">
        <v>40</v>
      </c>
      <c r="U40" s="57" t="n">
        <v>0</v>
      </c>
      <c r="V40" s="61" t="n">
        <v>412.6875</v>
      </c>
    </row>
    <row r="41" customFormat="false" ht="12.75" hidden="false" customHeight="false" outlineLevel="0" collapsed="false">
      <c r="A41" s="62" t="n">
        <v>36557</v>
      </c>
      <c r="B41" s="63" t="n">
        <v>20992.0344827586</v>
      </c>
      <c r="C41" s="64" t="n">
        <v>19312.8297413793</v>
      </c>
      <c r="D41" s="65" t="n">
        <v>15653.7068965517</v>
      </c>
      <c r="E41" s="66" t="n">
        <v>31.8958333333333</v>
      </c>
      <c r="F41" s="67" t="n">
        <v>30.65625</v>
      </c>
      <c r="G41" s="68" t="n">
        <v>31.2760416666667</v>
      </c>
      <c r="H41" s="67" t="n">
        <v>36.9745100574712</v>
      </c>
      <c r="I41" s="67" t="n">
        <v>34.4524324712644</v>
      </c>
      <c r="J41" s="66" t="n">
        <v>4.71206896551724</v>
      </c>
      <c r="K41" s="68" t="n">
        <v>3.5993242181361</v>
      </c>
      <c r="L41" s="63" t="n">
        <v>6637.43291864862</v>
      </c>
      <c r="M41" s="65" t="n">
        <v>8689.42050540334</v>
      </c>
      <c r="N41" s="63" t="n">
        <v>43.7586206896552</v>
      </c>
      <c r="O41" s="64" t="n">
        <v>31.1034482758621</v>
      </c>
      <c r="P41" s="64" t="n">
        <v>-87</v>
      </c>
      <c r="Q41" s="65" t="n">
        <v>0</v>
      </c>
      <c r="R41" s="63" t="n">
        <v>35.7931034482759</v>
      </c>
      <c r="S41" s="64" t="n">
        <v>19.448275862069</v>
      </c>
      <c r="T41" s="64" t="n">
        <v>-71</v>
      </c>
      <c r="U41" s="65" t="n">
        <v>0</v>
      </c>
      <c r="V41" s="69" t="n">
        <v>1202.71428571429</v>
      </c>
    </row>
    <row r="42" customFormat="false" ht="12.75" hidden="false" customHeight="false" outlineLevel="0" collapsed="false">
      <c r="A42" s="70" t="n">
        <v>36586</v>
      </c>
      <c r="B42" s="71" t="n">
        <v>19619.3870967742</v>
      </c>
      <c r="C42" s="72" t="n">
        <v>18211.2379032258</v>
      </c>
      <c r="D42" s="73" t="n">
        <v>14456.8225806452</v>
      </c>
      <c r="E42" s="74" t="n">
        <v>28.5865384615385</v>
      </c>
      <c r="F42" s="75" t="n">
        <v>27.875</v>
      </c>
      <c r="G42" s="76" t="n">
        <v>28.2307692307692</v>
      </c>
      <c r="H42" s="75" t="n">
        <v>31.8956626344086</v>
      </c>
      <c r="I42" s="75" t="n">
        <v>28.1229637096774</v>
      </c>
      <c r="J42" s="74" t="n">
        <v>3.11274193548387</v>
      </c>
      <c r="K42" s="76" t="n">
        <v>3.30989620701201</v>
      </c>
      <c r="L42" s="71" t="n">
        <v>9069.42169183736</v>
      </c>
      <c r="M42" s="73" t="n">
        <v>8529.20075589151</v>
      </c>
      <c r="N42" s="71" t="n">
        <v>54.4838709677419</v>
      </c>
      <c r="O42" s="72" t="n">
        <v>39.5806451612903</v>
      </c>
      <c r="P42" s="72" t="n">
        <v>-163</v>
      </c>
      <c r="Q42" s="73" t="n">
        <v>0</v>
      </c>
      <c r="R42" s="71" t="n">
        <v>51.4838709677419</v>
      </c>
      <c r="S42" s="72" t="n">
        <v>29.1290322580645</v>
      </c>
      <c r="T42" s="72" t="n">
        <v>-178</v>
      </c>
      <c r="U42" s="73" t="n">
        <v>0</v>
      </c>
      <c r="V42" s="77" t="n">
        <v>3676.5625</v>
      </c>
    </row>
    <row r="43" customFormat="false" ht="12.75" hidden="false" customHeight="false" outlineLevel="0" collapsed="false">
      <c r="A43" s="62" t="n">
        <v>36617</v>
      </c>
      <c r="B43" s="63" t="n">
        <v>18504.1666666667</v>
      </c>
      <c r="C43" s="64" t="n">
        <v>17472.1541666667</v>
      </c>
      <c r="D43" s="65" t="n">
        <v>13973.85</v>
      </c>
      <c r="E43" s="66" t="n">
        <v>35.425</v>
      </c>
      <c r="F43" s="67" t="n">
        <v>34.585</v>
      </c>
      <c r="G43" s="68" t="n">
        <v>35.005</v>
      </c>
      <c r="H43" s="67" t="n">
        <v>32.6684902777778</v>
      </c>
      <c r="I43" s="67" t="n">
        <v>28.5203638888889</v>
      </c>
      <c r="J43" s="66" t="n">
        <v>3.38933333333333</v>
      </c>
      <c r="K43" s="68" t="n">
        <v>3.29722821906251</v>
      </c>
      <c r="L43" s="63" t="n">
        <v>10327.9897718332</v>
      </c>
      <c r="M43" s="65" t="n">
        <v>10616.4929068674</v>
      </c>
      <c r="N43" s="63" t="n">
        <v>57.8666666666667</v>
      </c>
      <c r="O43" s="64" t="n">
        <v>44.8333333333333</v>
      </c>
      <c r="P43" s="64" t="n">
        <v>5</v>
      </c>
      <c r="Q43" s="65" t="n">
        <v>-5</v>
      </c>
      <c r="R43" s="63" t="n">
        <v>53.9</v>
      </c>
      <c r="S43" s="64" t="n">
        <v>36.6</v>
      </c>
      <c r="T43" s="64" t="n">
        <v>42</v>
      </c>
      <c r="U43" s="65" t="n">
        <v>0</v>
      </c>
      <c r="V43" s="69" t="n">
        <v>4084.8</v>
      </c>
    </row>
    <row r="44" customFormat="false" ht="12.75" hidden="false" customHeight="false" outlineLevel="0" collapsed="false">
      <c r="A44" s="70" t="n">
        <v>36647</v>
      </c>
      <c r="B44" s="71" t="n">
        <v>19224.064516129</v>
      </c>
      <c r="C44" s="72" t="n">
        <v>18116.2278225806</v>
      </c>
      <c r="D44" s="73" t="n">
        <v>14045.6975806452</v>
      </c>
      <c r="E44" s="74" t="n">
        <v>52.31</v>
      </c>
      <c r="F44" s="75" t="n">
        <v>49.52</v>
      </c>
      <c r="G44" s="76" t="n">
        <v>50.915</v>
      </c>
      <c r="H44" s="75" t="n">
        <v>40.9411048387096</v>
      </c>
      <c r="I44" s="75" t="n">
        <v>45.3970080645161</v>
      </c>
      <c r="J44" s="74" t="n">
        <v>3.87387096774194</v>
      </c>
      <c r="K44" s="76" t="n">
        <v>3.86395782435386</v>
      </c>
      <c r="L44" s="71" t="n">
        <v>13143.1842784578</v>
      </c>
      <c r="M44" s="73" t="n">
        <v>13176.9036605657</v>
      </c>
      <c r="N44" s="71" t="n">
        <v>71.3548387096774</v>
      </c>
      <c r="O44" s="72" t="n">
        <v>55.3548387096774</v>
      </c>
      <c r="P44" s="72" t="n">
        <v>-22</v>
      </c>
      <c r="Q44" s="73" t="n">
        <v>24</v>
      </c>
      <c r="R44" s="71" t="n">
        <v>69.2903225806452</v>
      </c>
      <c r="S44" s="72" t="n">
        <v>49.3870967741936</v>
      </c>
      <c r="T44" s="72" t="n">
        <v>-22</v>
      </c>
      <c r="U44" s="73" t="n">
        <v>24</v>
      </c>
      <c r="V44" s="77" t="n">
        <v>3569.4</v>
      </c>
    </row>
    <row r="45" customFormat="false" ht="12.75" hidden="false" customHeight="false" outlineLevel="0" collapsed="false">
      <c r="A45" s="62" t="n">
        <v>36678</v>
      </c>
      <c r="B45" s="63" t="n">
        <v>22225.6</v>
      </c>
      <c r="C45" s="64" t="n">
        <v>20654.975</v>
      </c>
      <c r="D45" s="65" t="n">
        <v>16026.9708333333</v>
      </c>
      <c r="E45" s="66" t="n">
        <v>64.34</v>
      </c>
      <c r="F45" s="67" t="n">
        <v>62.27</v>
      </c>
      <c r="G45" s="68" t="n">
        <v>63.305</v>
      </c>
      <c r="H45" s="67" t="n">
        <v>61.58565</v>
      </c>
      <c r="I45" s="67" t="n">
        <v>43.9689083333333</v>
      </c>
      <c r="J45" s="66" t="n">
        <v>4.68933333333333</v>
      </c>
      <c r="K45" s="68" t="n">
        <v>4.25989027474176</v>
      </c>
      <c r="L45" s="63" t="n">
        <v>13499.7867500711</v>
      </c>
      <c r="M45" s="65" t="n">
        <v>14860.7114073701</v>
      </c>
      <c r="N45" s="63" t="n">
        <v>80.0333333333333</v>
      </c>
      <c r="O45" s="64" t="n">
        <v>64.5</v>
      </c>
      <c r="P45" s="64" t="n">
        <v>14</v>
      </c>
      <c r="Q45" s="65" t="n">
        <v>57</v>
      </c>
      <c r="R45" s="63" t="n">
        <v>75.6</v>
      </c>
      <c r="S45" s="64" t="n">
        <v>56.1</v>
      </c>
      <c r="T45" s="64" t="n">
        <v>45</v>
      </c>
      <c r="U45" s="65" t="n">
        <v>16</v>
      </c>
      <c r="V45" s="69" t="n">
        <v>1719.06666666667</v>
      </c>
    </row>
    <row r="46" customFormat="false" ht="12.75" hidden="false" customHeight="false" outlineLevel="0" collapsed="false">
      <c r="A46" s="70" t="n">
        <v>36708</v>
      </c>
      <c r="B46" s="71" t="n">
        <v>21930.7419354839</v>
      </c>
      <c r="C46" s="72" t="n">
        <v>20308.4818548387</v>
      </c>
      <c r="D46" s="73" t="n">
        <v>15985.8709677419</v>
      </c>
      <c r="E46" s="74" t="n">
        <v>41.225</v>
      </c>
      <c r="F46" s="75" t="n">
        <v>40.155</v>
      </c>
      <c r="G46" s="76" t="n">
        <v>40.69</v>
      </c>
      <c r="H46" s="75" t="n">
        <v>43.8361599462366</v>
      </c>
      <c r="I46" s="75" t="n">
        <v>37.7068252688172</v>
      </c>
      <c r="J46" s="74" t="n">
        <v>4.34096774193548</v>
      </c>
      <c r="K46" s="76" t="n">
        <v>3.84025244629726</v>
      </c>
      <c r="L46" s="71" t="n">
        <v>9373.48591810953</v>
      </c>
      <c r="M46" s="73" t="n">
        <v>10595.6575951753</v>
      </c>
      <c r="N46" s="71" t="n">
        <v>81</v>
      </c>
      <c r="O46" s="72" t="n">
        <v>67.0967741935484</v>
      </c>
      <c r="P46" s="72" t="n">
        <v>-1</v>
      </c>
      <c r="Q46" s="73" t="n">
        <v>-68</v>
      </c>
      <c r="R46" s="71" t="n">
        <v>76.9032258064516</v>
      </c>
      <c r="S46" s="72" t="n">
        <v>58.2258064516129</v>
      </c>
      <c r="T46" s="72" t="n">
        <v>14</v>
      </c>
      <c r="U46" s="73" t="n">
        <v>-113</v>
      </c>
      <c r="V46" s="77" t="n">
        <v>1435.75</v>
      </c>
    </row>
    <row r="47" customFormat="false" ht="12.75" hidden="false" customHeight="false" outlineLevel="0" collapsed="false">
      <c r="A47" s="62" t="n">
        <v>36739</v>
      </c>
      <c r="B47" s="63" t="n">
        <v>22894.0322580645</v>
      </c>
      <c r="C47" s="64" t="n">
        <v>21176.2661290323</v>
      </c>
      <c r="D47" s="65" t="n">
        <v>16510.1774193548</v>
      </c>
      <c r="E47" s="66" t="n">
        <v>48.845</v>
      </c>
      <c r="F47" s="67" t="n">
        <v>47.385</v>
      </c>
      <c r="G47" s="68" t="n">
        <v>48.115</v>
      </c>
      <c r="H47" s="67" t="n">
        <v>53.3668978494624</v>
      </c>
      <c r="I47" s="67" t="n">
        <v>51.2568064516129</v>
      </c>
      <c r="J47" s="66" t="n">
        <v>4.70306451612903</v>
      </c>
      <c r="K47" s="68" t="n">
        <v>3.85004338943211</v>
      </c>
      <c r="L47" s="63" t="n">
        <v>10230.5634623958</v>
      </c>
      <c r="M47" s="65" t="n">
        <v>12497.261753483</v>
      </c>
      <c r="N47" s="63" t="n">
        <v>80.4838709677419</v>
      </c>
      <c r="O47" s="64" t="n">
        <v>68.4193548387097</v>
      </c>
      <c r="P47" s="64" t="n">
        <v>-2</v>
      </c>
      <c r="Q47" s="65" t="n">
        <v>-23</v>
      </c>
      <c r="R47" s="63" t="n">
        <v>77.7096774193548</v>
      </c>
      <c r="S47" s="64" t="n">
        <v>59.2903225806452</v>
      </c>
      <c r="T47" s="64" t="n">
        <v>17</v>
      </c>
      <c r="U47" s="65" t="n">
        <v>-14</v>
      </c>
      <c r="V47" s="69" t="n">
        <v>1163</v>
      </c>
    </row>
    <row r="48" customFormat="false" ht="12.75" hidden="false" customHeight="false" outlineLevel="0" collapsed="false">
      <c r="A48" s="70" t="n">
        <v>36770</v>
      </c>
      <c r="B48" s="71" t="n">
        <v>20936.5333333333</v>
      </c>
      <c r="C48" s="72" t="n">
        <v>19606.76875</v>
      </c>
      <c r="D48" s="73" t="n">
        <v>15239.5208333333</v>
      </c>
      <c r="E48" s="74" t="n">
        <v>47.02</v>
      </c>
      <c r="F48" s="75" t="n">
        <v>46.075</v>
      </c>
      <c r="G48" s="76" t="n">
        <v>46.5475</v>
      </c>
      <c r="H48" s="75" t="n">
        <v>49.7281013888888</v>
      </c>
      <c r="I48" s="75" t="n">
        <v>50.9023722222222</v>
      </c>
      <c r="J48" s="74" t="n">
        <v>5.4205</v>
      </c>
      <c r="K48" s="76" t="n">
        <v>4.62380166588087</v>
      </c>
      <c r="L48" s="71" t="n">
        <v>8587.30744396273</v>
      </c>
      <c r="M48" s="73" t="n">
        <v>10066.9326592174</v>
      </c>
      <c r="N48" s="71" t="n">
        <v>74.9</v>
      </c>
      <c r="O48" s="72" t="n">
        <v>61.4</v>
      </c>
      <c r="P48" s="72" t="n">
        <v>14</v>
      </c>
      <c r="Q48" s="73" t="n">
        <v>17</v>
      </c>
      <c r="R48" s="71" t="n">
        <v>69.4333333333333</v>
      </c>
      <c r="S48" s="72" t="n">
        <v>49.2666666666667</v>
      </c>
      <c r="T48" s="72" t="n">
        <v>77</v>
      </c>
      <c r="U48" s="73" t="n">
        <v>15</v>
      </c>
      <c r="V48" s="77" t="n">
        <v>2336</v>
      </c>
    </row>
    <row r="49" customFormat="false" ht="12.75" hidden="false" customHeight="false" outlineLevel="0" collapsed="false">
      <c r="A49" s="62" t="n">
        <v>36800</v>
      </c>
      <c r="B49" s="63" t="n">
        <v>19463.5806451613</v>
      </c>
      <c r="C49" s="64" t="n">
        <v>18077.1552419355</v>
      </c>
      <c r="D49" s="65" t="n">
        <v>14050.4838709677</v>
      </c>
      <c r="E49" s="66" t="n">
        <v>56.695</v>
      </c>
      <c r="F49" s="67" t="n">
        <v>55.52</v>
      </c>
      <c r="G49" s="68" t="n">
        <v>56.1075</v>
      </c>
      <c r="H49" s="67" t="n">
        <v>55.2327473118279</v>
      </c>
      <c r="I49" s="67" t="n">
        <v>47.5572822580645</v>
      </c>
      <c r="J49" s="66" t="n">
        <v>5.45258064516129</v>
      </c>
      <c r="K49" s="68" t="n">
        <v>4.62974868915463</v>
      </c>
      <c r="L49" s="63" t="n">
        <v>10290.081642312</v>
      </c>
      <c r="M49" s="65" t="n">
        <v>12118.9083397624</v>
      </c>
      <c r="N49" s="63" t="n">
        <v>65.9354838709677</v>
      </c>
      <c r="O49" s="64" t="n">
        <v>52.0967741935484</v>
      </c>
      <c r="P49" s="64" t="n">
        <v>-36</v>
      </c>
      <c r="Q49" s="65" t="n">
        <v>9</v>
      </c>
      <c r="R49" s="63" t="n">
        <v>61.8387096774194</v>
      </c>
      <c r="S49" s="64" t="n">
        <v>40.0322580645161</v>
      </c>
      <c r="T49" s="64" t="n">
        <v>-14</v>
      </c>
      <c r="U49" s="65" t="n">
        <v>1</v>
      </c>
      <c r="V49" s="69" t="n">
        <v>5157.5625</v>
      </c>
    </row>
    <row r="50" customFormat="false" ht="12.75" hidden="false" customHeight="false" outlineLevel="0" collapsed="false">
      <c r="A50" s="70" t="n">
        <v>36831</v>
      </c>
      <c r="B50" s="71" t="n">
        <v>20639.1333333333</v>
      </c>
      <c r="C50" s="72" t="n">
        <v>18682.325</v>
      </c>
      <c r="D50" s="73" t="n">
        <v>14790.6208333333</v>
      </c>
      <c r="E50" s="74" t="n">
        <v>54.02</v>
      </c>
      <c r="F50" s="75" t="n">
        <v>53.095</v>
      </c>
      <c r="G50" s="76" t="n">
        <v>53.5575</v>
      </c>
      <c r="H50" s="75" t="n">
        <v>50.4734833333334</v>
      </c>
      <c r="I50" s="75" t="n">
        <v>48.3829083333333</v>
      </c>
      <c r="J50" s="74" t="n">
        <v>5.93183333333333</v>
      </c>
      <c r="K50" s="76" t="n">
        <v>4.47784064120698</v>
      </c>
      <c r="L50" s="71" t="n">
        <v>9028.8275125734</v>
      </c>
      <c r="M50" s="73" t="n">
        <v>11960.5640958147</v>
      </c>
      <c r="N50" s="71" t="n">
        <v>51.6206896551724</v>
      </c>
      <c r="O50" s="72" t="n">
        <v>41.3448275862069</v>
      </c>
      <c r="P50" s="72" t="n">
        <v>82</v>
      </c>
      <c r="Q50" s="73" t="n">
        <v>-1</v>
      </c>
      <c r="R50" s="71" t="n">
        <v>45.1666666666667</v>
      </c>
      <c r="S50" s="72" t="n">
        <v>30.8333333333333</v>
      </c>
      <c r="T50" s="72" t="n">
        <v>60</v>
      </c>
      <c r="U50" s="73" t="n">
        <v>0</v>
      </c>
      <c r="V50" s="77" t="n">
        <v>3623.26666666667</v>
      </c>
    </row>
    <row r="51" customFormat="false" ht="12.75" hidden="false" customHeight="false" outlineLevel="0" collapsed="false">
      <c r="A51" s="78" t="n">
        <v>36861</v>
      </c>
      <c r="B51" s="79" t="n">
        <v>22335.1612903226</v>
      </c>
      <c r="C51" s="80" t="n">
        <v>20112.9475806452</v>
      </c>
      <c r="D51" s="81" t="n">
        <v>16405.7540322581</v>
      </c>
      <c r="E51" s="82" t="n">
        <v>68.18</v>
      </c>
      <c r="F51" s="83" t="n">
        <v>65.84</v>
      </c>
      <c r="G51" s="84" t="n">
        <v>67.01</v>
      </c>
      <c r="H51" s="83" t="n">
        <v>62.4399193548388</v>
      </c>
      <c r="I51" s="83" t="n">
        <v>61.120940860215</v>
      </c>
      <c r="J51" s="82" t="n">
        <v>12.7614516129032</v>
      </c>
      <c r="K51" s="84" t="n">
        <v>4.01618733301902</v>
      </c>
      <c r="L51" s="79" t="n">
        <v>5250.97003324023</v>
      </c>
      <c r="M51" s="81" t="n">
        <v>16684.9786734494</v>
      </c>
      <c r="N51" s="79" t="n">
        <v>38.1290322580645</v>
      </c>
      <c r="O51" s="80" t="n">
        <v>26.0322580645161</v>
      </c>
      <c r="P51" s="80" t="n">
        <v>151</v>
      </c>
      <c r="Q51" s="81" t="n">
        <v>0</v>
      </c>
      <c r="R51" s="79" t="n">
        <v>30.1612903225806</v>
      </c>
      <c r="S51" s="80" t="n">
        <v>14.0967741935484</v>
      </c>
      <c r="T51" s="80" t="n">
        <v>141</v>
      </c>
      <c r="U51" s="81" t="n">
        <v>0</v>
      </c>
      <c r="V51" s="85" t="n">
        <v>2196.93333333333</v>
      </c>
    </row>
    <row r="52" customFormat="false" ht="12.75" hidden="false" customHeight="false" outlineLevel="0" collapsed="false">
      <c r="A52" s="38" t="n">
        <v>36892</v>
      </c>
      <c r="B52" s="39" t="n">
        <v>21729.6451612903</v>
      </c>
      <c r="C52" s="40" t="n">
        <v>19930.7197580645</v>
      </c>
      <c r="D52" s="41" t="n">
        <v>18439.9126344086</v>
      </c>
      <c r="E52" s="42" t="n">
        <v>60.325</v>
      </c>
      <c r="F52" s="43" t="n">
        <v>59.405</v>
      </c>
      <c r="G52" s="44" t="n">
        <v>59.865</v>
      </c>
      <c r="H52" s="43" t="n">
        <v>58.8194489247312</v>
      </c>
      <c r="I52" s="43" t="n">
        <v>50.7541169354839</v>
      </c>
      <c r="J52" s="42" t="n">
        <v>11.4698387096774</v>
      </c>
      <c r="K52" s="44" t="n">
        <v>3.97424096151112</v>
      </c>
      <c r="L52" s="39" t="n">
        <v>5219.34104875339</v>
      </c>
      <c r="M52" s="41" t="n">
        <v>15063.2537331701</v>
      </c>
      <c r="N52" s="39" t="n">
        <v>39.0645161290323</v>
      </c>
      <c r="O52" s="40" t="n">
        <v>29.0967741935484</v>
      </c>
      <c r="P52" s="40" t="n">
        <v>-78</v>
      </c>
      <c r="Q52" s="41" t="n">
        <v>0</v>
      </c>
      <c r="R52" s="39" t="n">
        <v>31.741935483871</v>
      </c>
      <c r="S52" s="40" t="n">
        <v>17.3548387096774</v>
      </c>
      <c r="T52" s="40" t="n">
        <v>-114</v>
      </c>
      <c r="U52" s="41" t="n">
        <v>0</v>
      </c>
      <c r="V52" s="45" t="n">
        <v>670.375</v>
      </c>
    </row>
    <row r="53" customFormat="false" ht="12.75" hidden="false" customHeight="false" outlineLevel="0" collapsed="false">
      <c r="A53" s="30" t="n">
        <v>36923</v>
      </c>
      <c r="B53" s="31" t="n">
        <v>21093.6428571429</v>
      </c>
      <c r="C53" s="32" t="n">
        <v>19485.7321428571</v>
      </c>
      <c r="D53" s="33" t="n">
        <v>18069.8794642857</v>
      </c>
      <c r="E53" s="34" t="n">
        <v>43.79</v>
      </c>
      <c r="F53" s="35" t="n">
        <v>43.06</v>
      </c>
      <c r="G53" s="36" t="n">
        <v>43.425</v>
      </c>
      <c r="H53" s="35" t="n">
        <v>44.5014538690476</v>
      </c>
      <c r="I53" s="35" t="n">
        <v>41.2880520833333</v>
      </c>
      <c r="J53" s="34" t="n">
        <v>6.18196428571429</v>
      </c>
      <c r="K53" s="36" t="n">
        <v>3.66696444080498</v>
      </c>
      <c r="L53" s="31" t="n">
        <v>7024.46633351628</v>
      </c>
      <c r="M53" s="33" t="n">
        <v>11842.2200981221</v>
      </c>
      <c r="N53" s="31" t="n">
        <v>42.7857142857143</v>
      </c>
      <c r="O53" s="32" t="n">
        <v>29.1071428571429</v>
      </c>
      <c r="P53" s="32" t="n">
        <v>-74</v>
      </c>
      <c r="Q53" s="33" t="n">
        <v>0</v>
      </c>
      <c r="R53" s="31" t="n">
        <v>34.9285714285714</v>
      </c>
      <c r="S53" s="32" t="n">
        <v>18.7857142857143</v>
      </c>
      <c r="T53" s="32" t="n">
        <v>-86</v>
      </c>
      <c r="U53" s="33" t="n">
        <v>0</v>
      </c>
      <c r="V53" s="37" t="n">
        <v>1078.57142857143</v>
      </c>
    </row>
    <row r="54" customFormat="false" ht="12.75" hidden="false" customHeight="false" outlineLevel="0" collapsed="false">
      <c r="A54" s="38" t="n">
        <v>36951</v>
      </c>
      <c r="B54" s="39" t="n">
        <v>20383.3870967742</v>
      </c>
      <c r="C54" s="40" t="n">
        <v>18996.685483871</v>
      </c>
      <c r="D54" s="41" t="n">
        <v>17607.7379032258</v>
      </c>
      <c r="E54" s="42" t="n">
        <v>50.74</v>
      </c>
      <c r="F54" s="43" t="n">
        <v>49.76</v>
      </c>
      <c r="G54" s="44" t="n">
        <v>50.25</v>
      </c>
      <c r="H54" s="43" t="n">
        <v>48.815252688172</v>
      </c>
      <c r="I54" s="43" t="n">
        <v>48.9401451612904</v>
      </c>
      <c r="J54" s="42" t="n">
        <v>5.68161290322581</v>
      </c>
      <c r="K54" s="44" t="n">
        <v>3.66858114382867</v>
      </c>
      <c r="L54" s="39" t="n">
        <v>8844.31953670584</v>
      </c>
      <c r="M54" s="41" t="n">
        <v>13697.3936325577</v>
      </c>
      <c r="N54" s="39" t="n">
        <v>45.258064516129</v>
      </c>
      <c r="O54" s="40" t="n">
        <v>34</v>
      </c>
      <c r="P54" s="40" t="n">
        <v>69</v>
      </c>
      <c r="Q54" s="41" t="n">
        <v>0</v>
      </c>
      <c r="R54" s="39" t="n">
        <v>37.6774193548387</v>
      </c>
      <c r="S54" s="40" t="n">
        <v>24.0645161290323</v>
      </c>
      <c r="T54" s="40" t="n">
        <v>116</v>
      </c>
      <c r="U54" s="41" t="n">
        <v>0</v>
      </c>
      <c r="V54" s="45" t="n">
        <v>5179.6</v>
      </c>
    </row>
    <row r="55" customFormat="false" ht="12.75" hidden="false" customHeight="false" outlineLevel="0" collapsed="false">
      <c r="A55" s="30" t="n">
        <v>36982</v>
      </c>
      <c r="B55" s="31" t="n">
        <v>18471</v>
      </c>
      <c r="C55" s="32" t="n">
        <v>17520.55625</v>
      </c>
      <c r="D55" s="33" t="n">
        <v>16160.0493055556</v>
      </c>
      <c r="E55" s="34" t="n">
        <v>51.225</v>
      </c>
      <c r="F55" s="35" t="n">
        <v>49.485</v>
      </c>
      <c r="G55" s="36" t="n">
        <v>50.355</v>
      </c>
      <c r="H55" s="35" t="n">
        <v>48.4800138888889</v>
      </c>
      <c r="I55" s="35" t="n">
        <v>45.1220152777778</v>
      </c>
      <c r="J55" s="34" t="n">
        <v>5.65933333333333</v>
      </c>
      <c r="K55" s="36" t="n">
        <v>3.58164387867358</v>
      </c>
      <c r="L55" s="31" t="n">
        <v>8897.69112969725</v>
      </c>
      <c r="M55" s="33" t="n">
        <v>14059.186704695</v>
      </c>
      <c r="N55" s="31" t="n">
        <v>61.7333333333333</v>
      </c>
      <c r="O55" s="32" t="n">
        <v>45.3</v>
      </c>
      <c r="P55" s="32" t="n">
        <v>-1</v>
      </c>
      <c r="Q55" s="33" t="n">
        <v>167</v>
      </c>
      <c r="R55" s="31" t="n">
        <v>59.0666666666667</v>
      </c>
      <c r="S55" s="32" t="n">
        <v>35.7333333333333</v>
      </c>
      <c r="T55" s="32" t="n">
        <v>3</v>
      </c>
      <c r="U55" s="33" t="n">
        <v>78</v>
      </c>
      <c r="V55" s="37" t="n">
        <v>6184.46666666667</v>
      </c>
    </row>
    <row r="56" customFormat="false" ht="12.75" hidden="false" customHeight="false" outlineLevel="0" collapsed="false">
      <c r="A56" s="38" t="n">
        <v>37012</v>
      </c>
      <c r="B56" s="39" t="n">
        <v>19181.5806451613</v>
      </c>
      <c r="C56" s="40" t="n">
        <v>18161.4838709677</v>
      </c>
      <c r="D56" s="41" t="n">
        <v>16556.3064516129</v>
      </c>
      <c r="E56" s="42" t="n">
        <v>51.845</v>
      </c>
      <c r="F56" s="43" t="n">
        <v>50.29</v>
      </c>
      <c r="G56" s="44" t="n">
        <v>51.0675</v>
      </c>
      <c r="H56" s="43" t="n">
        <v>49.0589852150538</v>
      </c>
      <c r="I56" s="43" t="n">
        <v>50.5468252688172</v>
      </c>
      <c r="J56" s="42" t="n">
        <v>4.59209677419355</v>
      </c>
      <c r="K56" s="44" t="n">
        <v>3.64107839355364</v>
      </c>
      <c r="L56" s="39" t="n">
        <v>11120.7368901689</v>
      </c>
      <c r="M56" s="41" t="n">
        <v>14025.3777810477</v>
      </c>
      <c r="N56" s="39" t="n">
        <v>71.7741935483871</v>
      </c>
      <c r="O56" s="40" t="n">
        <v>56.258064516129</v>
      </c>
      <c r="P56" s="40" t="n">
        <v>1</v>
      </c>
      <c r="Q56" s="41" t="n">
        <v>55</v>
      </c>
      <c r="R56" s="39" t="n">
        <v>70.258064516129</v>
      </c>
      <c r="S56" s="40" t="n">
        <v>46.3225806451613</v>
      </c>
      <c r="T56" s="40" t="n">
        <v>5</v>
      </c>
      <c r="U56" s="41" t="n">
        <v>-4</v>
      </c>
      <c r="V56" s="45" t="n">
        <v>3415.75</v>
      </c>
    </row>
    <row r="57" customFormat="false" ht="12.75" hidden="false" customHeight="false" outlineLevel="0" collapsed="false">
      <c r="A57" s="30" t="n">
        <v>37043</v>
      </c>
      <c r="B57" s="31" t="n">
        <v>22616.1333333333</v>
      </c>
      <c r="C57" s="32" t="n">
        <v>21132.03125</v>
      </c>
      <c r="D57" s="33" t="n">
        <v>19185.7833333333</v>
      </c>
      <c r="E57" s="34" t="n">
        <v>50.365</v>
      </c>
      <c r="F57" s="35" t="n">
        <v>48.26</v>
      </c>
      <c r="G57" s="36" t="n">
        <v>49.3125</v>
      </c>
      <c r="H57" s="35" t="n">
        <v>45.5843347222222</v>
      </c>
      <c r="I57" s="35" t="n">
        <v>41.6726291666667</v>
      </c>
      <c r="J57" s="34" t="n">
        <v>4.16833333333333</v>
      </c>
      <c r="K57" s="36" t="n">
        <v>3.20547360858535</v>
      </c>
      <c r="L57" s="31" t="n">
        <v>11830.2678928429</v>
      </c>
      <c r="M57" s="33" t="n">
        <v>15383.8421467344</v>
      </c>
      <c r="N57" s="31" t="n">
        <v>81.6</v>
      </c>
      <c r="O57" s="32" t="n">
        <v>67.1666666666667</v>
      </c>
      <c r="P57" s="32" t="n">
        <v>-25</v>
      </c>
      <c r="Q57" s="33" t="n">
        <v>45</v>
      </c>
      <c r="R57" s="31" t="n">
        <v>79.1666666666667</v>
      </c>
      <c r="S57" s="32" t="n">
        <v>57.5</v>
      </c>
      <c r="T57" s="32" t="n">
        <v>-41</v>
      </c>
      <c r="U57" s="33" t="n">
        <v>64</v>
      </c>
      <c r="V57" s="37" t="n">
        <v>376.333333333333</v>
      </c>
    </row>
    <row r="58" customFormat="false" ht="12.75" hidden="false" customHeight="false" outlineLevel="0" collapsed="false">
      <c r="A58" s="86" t="n">
        <v>37073</v>
      </c>
      <c r="B58" s="87" t="n">
        <v>22492</v>
      </c>
      <c r="C58" s="88" t="n">
        <v>20976.7701612903</v>
      </c>
      <c r="D58" s="89" t="n">
        <v>19157.4448924731</v>
      </c>
      <c r="E58" s="140" t="n">
        <v>52.883</v>
      </c>
      <c r="F58" s="141" t="n">
        <v>50.2875666666667</v>
      </c>
      <c r="G58" s="92" t="n">
        <f aca="false">AVERAGE(E58:F58)</f>
        <v>51.5852833333333</v>
      </c>
      <c r="H58" s="91" t="n">
        <v>43.200067204301</v>
      </c>
      <c r="I58" s="91" t="n">
        <v>43.8740913978495</v>
      </c>
      <c r="J58" s="90" t="n">
        <v>3.39</v>
      </c>
      <c r="K58" s="92" t="n">
        <v>3.02</v>
      </c>
      <c r="L58" s="87" t="n">
        <f aca="false">E58/J58*1000</f>
        <v>15599.7050147493</v>
      </c>
      <c r="M58" s="89" t="n">
        <f aca="false">F58/K58*1000</f>
        <v>16651.5121412804</v>
      </c>
      <c r="N58" s="87" t="n">
        <v>83</v>
      </c>
      <c r="O58" s="88" t="n">
        <v>68</v>
      </c>
      <c r="P58" s="88" t="n">
        <v>-1</v>
      </c>
      <c r="Q58" s="89" t="n">
        <v>-31</v>
      </c>
      <c r="R58" s="87" t="n">
        <v>80</v>
      </c>
      <c r="S58" s="88" t="n">
        <v>58</v>
      </c>
      <c r="T58" s="88" t="n">
        <v>21</v>
      </c>
      <c r="U58" s="89" t="n">
        <v>-63</v>
      </c>
      <c r="V58" s="93" t="n">
        <v>998</v>
      </c>
    </row>
    <row r="59" customFormat="false" ht="12.75" hidden="false" customHeight="false" outlineLevel="0" collapsed="false">
      <c r="A59" s="94" t="s">
        <v>25</v>
      </c>
      <c r="B59" s="95"/>
      <c r="C59" s="96"/>
      <c r="D59" s="97"/>
      <c r="E59" s="95"/>
      <c r="F59" s="96"/>
      <c r="G59" s="97"/>
      <c r="H59" s="98"/>
      <c r="I59" s="98"/>
      <c r="J59" s="99"/>
      <c r="K59" s="100"/>
      <c r="L59" s="95"/>
      <c r="M59" s="97"/>
      <c r="N59" s="95"/>
      <c r="O59" s="96"/>
      <c r="P59" s="96"/>
      <c r="Q59" s="97"/>
      <c r="R59" s="95"/>
      <c r="S59" s="96"/>
      <c r="T59" s="96"/>
      <c r="U59" s="97"/>
      <c r="V59" s="101"/>
    </row>
    <row r="60" customFormat="false" ht="12.75" hidden="false" customHeight="false" outlineLevel="0" collapsed="false">
      <c r="A60" s="102"/>
    </row>
    <row r="61" customFormat="false" ht="12.75" hidden="false" customHeight="false" outlineLevel="0" collapsed="false">
      <c r="A61" s="103" t="s">
        <v>26</v>
      </c>
      <c r="B61" s="55" t="n">
        <f aca="false">AVERAGE(B4:B15)</f>
        <v>19905.3134408602</v>
      </c>
      <c r="C61" s="56" t="n">
        <f aca="false">AVERAGE(C4:C15)</f>
        <v>18413.9546368968</v>
      </c>
      <c r="D61" s="57" t="n">
        <f aca="false">AVERAGE(D4:D15)</f>
        <v>14531.5743847606</v>
      </c>
      <c r="E61" s="58" t="n">
        <f aca="false">AVERAGE(E4:E15)</f>
        <v>24.8420284935749</v>
      </c>
      <c r="F61" s="59" t="n">
        <f aca="false">AVERAGE(F4:F15)</f>
        <v>22.8182100935955</v>
      </c>
      <c r="G61" s="60" t="n">
        <f aca="false">AVERAGE(G4:G15)</f>
        <v>23.8301192935852</v>
      </c>
      <c r="H61" s="59"/>
      <c r="I61" s="59"/>
      <c r="J61" s="58" t="n">
        <f aca="false">AVERAGE(J4:J15)</f>
        <v>2.8610162037037</v>
      </c>
      <c r="K61" s="60" t="n">
        <f aca="false">AVERAGE(K4:K15)</f>
        <v>2.65050012812606</v>
      </c>
      <c r="L61" s="55" t="n">
        <f aca="false">AVERAGE(L4:L15)</f>
        <v>7661.99271518367</v>
      </c>
      <c r="M61" s="57" t="n">
        <f aca="false">AVERAGE(M4:M15)</f>
        <v>8185.3286328613</v>
      </c>
      <c r="N61" s="55" t="n">
        <f aca="false">AVERAGE(N4:N15)</f>
        <v>62.1798899129544</v>
      </c>
      <c r="O61" s="56" t="n">
        <f aca="false">AVERAGE(O4:O15)</f>
        <v>48.4407514080901</v>
      </c>
      <c r="P61" s="56" t="n">
        <f aca="false">SUM(P4:P15)</f>
        <v>-248</v>
      </c>
      <c r="Q61" s="57" t="n">
        <f aca="false">SUM(Q4:Q15)</f>
        <v>73</v>
      </c>
      <c r="R61" s="55" t="n">
        <f aca="false">AVERAGE(R4:R15)</f>
        <v>56.5287634408602</v>
      </c>
      <c r="S61" s="56" t="n">
        <f aca="false">AVERAGE(S4:S15)</f>
        <v>37.640616999488</v>
      </c>
      <c r="T61" s="56" t="n">
        <f aca="false">SUM(T4:T15)</f>
        <v>148</v>
      </c>
      <c r="U61" s="57" t="n">
        <f aca="false">SUM(U4:U15)</f>
        <v>-32</v>
      </c>
      <c r="V61" s="57" t="n">
        <f aca="false">AVERAGE(V4:V15)</f>
        <v>1108.67118055556</v>
      </c>
    </row>
    <row r="62" customFormat="false" ht="12.75" hidden="false" customHeight="false" outlineLevel="0" collapsed="false">
      <c r="A62" s="104" t="s">
        <v>27</v>
      </c>
      <c r="B62" s="63" t="n">
        <f aca="false">AVERAGE(B16:B27)</f>
        <v>20286.1101766513</v>
      </c>
      <c r="C62" s="64" t="n">
        <f aca="false">AVERAGE(C16:C27)</f>
        <v>18736.8944192428</v>
      </c>
      <c r="D62" s="65" t="n">
        <f aca="false">AVERAGE(D16:D27)</f>
        <v>14738.7379832309</v>
      </c>
      <c r="E62" s="66" t="n">
        <f aca="false">AVERAGE(E16:E27)</f>
        <v>25.147988776345</v>
      </c>
      <c r="F62" s="67" t="n">
        <f aca="false">AVERAGE(F16:F27)</f>
        <v>22.2212443744457</v>
      </c>
      <c r="G62" s="68" t="n">
        <f aca="false">AVERAGE(G16:G27)</f>
        <v>23.6846165753953</v>
      </c>
      <c r="H62" s="67"/>
      <c r="I62" s="67"/>
      <c r="J62" s="66" t="n">
        <f aca="false">AVERAGE(J16:J27)</f>
        <v>2.35064433217979</v>
      </c>
      <c r="K62" s="68" t="n">
        <f aca="false">AVERAGE(K16:K27)</f>
        <v>1.92721785948138</v>
      </c>
      <c r="L62" s="63" t="n">
        <f aca="false">AVERAGE(L16:L27)</f>
        <v>10160.2463476219</v>
      </c>
      <c r="M62" s="65" t="n">
        <f aca="false">AVERAGE(M16:M27)</f>
        <v>12356.0463715171</v>
      </c>
      <c r="N62" s="63" t="n">
        <f aca="false">AVERAGE(N16:N27)</f>
        <v>64.2269265232975</v>
      </c>
      <c r="O62" s="64" t="n">
        <f aca="false">AVERAGE(O16:O27)</f>
        <v>51.4330581157194</v>
      </c>
      <c r="P62" s="64" t="n">
        <f aca="false">SUM(P16:P27)</f>
        <v>-1015</v>
      </c>
      <c r="Q62" s="65" t="n">
        <f aca="false">SUM(Q16:Q27)</f>
        <v>250</v>
      </c>
      <c r="R62" s="63" t="n">
        <f aca="false">AVERAGE(R16:R27)</f>
        <v>59.8519137224782</v>
      </c>
      <c r="S62" s="64" t="n">
        <f aca="false">AVERAGE(S16:S27)</f>
        <v>41.2355862775218</v>
      </c>
      <c r="T62" s="64" t="n">
        <f aca="false">SUM(T16:T27)</f>
        <v>-991</v>
      </c>
      <c r="U62" s="65" t="n">
        <f aca="false">SUM(U16:U27)</f>
        <v>121</v>
      </c>
      <c r="V62" s="65" t="n">
        <f aca="false">AVERAGE(V16:V27)</f>
        <v>1623.54826388889</v>
      </c>
    </row>
    <row r="63" customFormat="false" ht="12.75" hidden="false" customHeight="false" outlineLevel="0" collapsed="false">
      <c r="A63" s="105" t="s">
        <v>28</v>
      </c>
      <c r="B63" s="71" t="n">
        <f aca="false">AVERAGE(B28:B39)</f>
        <v>20898.8016961086</v>
      </c>
      <c r="C63" s="72" t="n">
        <f aca="false">AVERAGE(C28:C39)</f>
        <v>19307.7848514305</v>
      </c>
      <c r="D63" s="73" t="n">
        <f aca="false">AVERAGE(D28:D39)</f>
        <v>15296.5068412378</v>
      </c>
      <c r="E63" s="74" t="n">
        <f aca="false">AVERAGE(E28:E39)</f>
        <v>33.5711908153575</v>
      </c>
      <c r="F63" s="75" t="n">
        <f aca="false">AVERAGE(F28:F39)</f>
        <v>28.5346555759056</v>
      </c>
      <c r="G63" s="76" t="n">
        <f aca="false">AVERAGE(G28:G39)</f>
        <v>31.0529231956315</v>
      </c>
      <c r="H63" s="75"/>
      <c r="I63" s="75"/>
      <c r="J63" s="74" t="n">
        <f aca="false">AVERAGE(J28:J39)</f>
        <v>2.62351769492558</v>
      </c>
      <c r="K63" s="76" t="n">
        <f aca="false">AVERAGE(K28:K39)</f>
        <v>2.42355345481387</v>
      </c>
      <c r="L63" s="71" t="n">
        <f aca="false">AVERAGE(L28:L39)</f>
        <v>11891.0918222257</v>
      </c>
      <c r="M63" s="73" t="n">
        <f aca="false">AVERAGE(M28:M39)</f>
        <v>13122.1369659718</v>
      </c>
      <c r="N63" s="71" t="n">
        <f aca="false">AVERAGE(N28:N39)</f>
        <v>63.8527137736815</v>
      </c>
      <c r="O63" s="72" t="n">
        <f aca="false">AVERAGE(O28:O39)</f>
        <v>50.0124743983615</v>
      </c>
      <c r="P63" s="72" t="n">
        <f aca="false">SUM(P28:P39)</f>
        <v>-596</v>
      </c>
      <c r="Q63" s="73" t="n">
        <f aca="false">SUM(Q28:Q39)</f>
        <v>330</v>
      </c>
      <c r="R63" s="71" t="n">
        <f aca="false">AVERAGE(R28:R39)</f>
        <v>59.3568228366615</v>
      </c>
      <c r="S63" s="72" t="n">
        <f aca="false">AVERAGE(S28:S39)</f>
        <v>39.3025089605735</v>
      </c>
      <c r="T63" s="72" t="n">
        <f aca="false">SUM(T28:T39)</f>
        <v>-436</v>
      </c>
      <c r="U63" s="73" t="n">
        <f aca="false">SUM(U28:U39)</f>
        <v>214</v>
      </c>
      <c r="V63" s="73" t="n">
        <f aca="false">AVERAGE(V28:V39)</f>
        <v>2985.63869047619</v>
      </c>
    </row>
    <row r="64" customFormat="false" ht="12.75" hidden="false" customHeight="false" outlineLevel="0" collapsed="false">
      <c r="A64" s="104" t="s">
        <v>29</v>
      </c>
      <c r="B64" s="63" t="n">
        <f aca="false">AVERAGE(B40:B51)</f>
        <v>20879.2002749969</v>
      </c>
      <c r="C64" s="64" t="n">
        <f aca="false">AVERAGE(C40:C51)</f>
        <v>19301.9912833318</v>
      </c>
      <c r="D64" s="65" t="n">
        <f aca="false">AVERAGE(D40:D51)</f>
        <v>15270.7167373471</v>
      </c>
      <c r="E64" s="66" t="n">
        <f aca="false">AVERAGE(E40:E51)</f>
        <v>46.8171274741341</v>
      </c>
      <c r="F64" s="67" t="n">
        <f aca="false">AVERAGE(F40:F51)</f>
        <v>45.3390296052632</v>
      </c>
      <c r="G64" s="68" t="n">
        <f aca="false">AVERAGE(G40:G51)</f>
        <v>46.0780785396986</v>
      </c>
      <c r="H64" s="67"/>
      <c r="I64" s="67"/>
      <c r="J64" s="66" t="n">
        <f aca="false">AVERAGE(J40:J51)</f>
        <v>5.35490628476085</v>
      </c>
      <c r="K64" s="68" t="n">
        <f aca="false">AVERAGE(K40:K51)</f>
        <v>3.93238704455059</v>
      </c>
      <c r="L64" s="63" t="n">
        <f aca="false">AVERAGE(L40:L51)</f>
        <v>9243.30885290281</v>
      </c>
      <c r="M64" s="65" t="n">
        <f aca="false">AVERAGE(M40:M51)</f>
        <v>11600.3661464995</v>
      </c>
      <c r="N64" s="63" t="n">
        <f aca="false">AVERAGE(N40:N51)</f>
        <v>61.5203188728217</v>
      </c>
      <c r="O64" s="64" t="n">
        <f aca="false">AVERAGE(O40:O51)</f>
        <v>48.0984674329502</v>
      </c>
      <c r="P64" s="64" t="n">
        <f aca="false">SUM(P40:P51)</f>
        <v>-59</v>
      </c>
      <c r="Q64" s="65" t="n">
        <f aca="false">SUM(Q40:Q51)</f>
        <v>10</v>
      </c>
      <c r="R64" s="63" t="n">
        <f aca="false">AVERAGE(R40:R51)</f>
        <v>56.254532814238</v>
      </c>
      <c r="S64" s="64" t="n">
        <f aca="false">AVERAGE(S40:S51)</f>
        <v>37.7975713756025</v>
      </c>
      <c r="T64" s="64" t="n">
        <f aca="false">SUM(T40:T51)</f>
        <v>151</v>
      </c>
      <c r="U64" s="65" t="n">
        <f aca="false">SUM(U40:U51)</f>
        <v>-71</v>
      </c>
      <c r="V64" s="65" t="n">
        <f aca="false">AVERAGE(V40:V51)</f>
        <v>2548.14528769841</v>
      </c>
    </row>
    <row r="65" customFormat="false" ht="12.75" hidden="false" customHeight="false" outlineLevel="0" collapsed="false">
      <c r="A65" s="106" t="s">
        <v>30</v>
      </c>
      <c r="B65" s="107" t="n">
        <f aca="false">AVERAGE(B52:B58)</f>
        <v>20852.4841562431</v>
      </c>
      <c r="C65" s="108" t="n">
        <f aca="false">AVERAGE(C52:C58)</f>
        <v>19457.7112738644</v>
      </c>
      <c r="D65" s="109" t="n">
        <f aca="false">AVERAGE(D52:D58)</f>
        <v>17882.444854985</v>
      </c>
      <c r="E65" s="110" t="n">
        <f aca="false">AVERAGE(E52:E58)</f>
        <v>51.5961428571429</v>
      </c>
      <c r="F65" s="111" t="n">
        <f aca="false">AVERAGE(F52:F58)</f>
        <v>50.0782238095238</v>
      </c>
      <c r="G65" s="112" t="n">
        <f aca="false">AVERAGE(G52:G58)</f>
        <v>50.8371833333333</v>
      </c>
      <c r="H65" s="111"/>
      <c r="I65" s="111"/>
      <c r="J65" s="110" t="n">
        <f aca="false">AVERAGE(J52:J58)</f>
        <v>5.87759704849682</v>
      </c>
      <c r="K65" s="112" t="n">
        <f aca="false">AVERAGE(K52:K58)</f>
        <v>3.53685463242248</v>
      </c>
      <c r="L65" s="107" t="n">
        <f aca="false">AVERAGE(L52:L58)</f>
        <v>9790.93254949055</v>
      </c>
      <c r="M65" s="109" t="n">
        <f aca="false">AVERAGE(M52:M58)</f>
        <v>14388.9694625153</v>
      </c>
      <c r="N65" s="107" t="n">
        <f aca="false">AVERAGE(N52:N58)</f>
        <v>60.7451174017994</v>
      </c>
      <c r="O65" s="108" t="n">
        <f aca="false">AVERAGE(O52:O58)</f>
        <v>46.9898068904981</v>
      </c>
      <c r="P65" s="108" t="n">
        <f aca="false">SUM(P52:P58)</f>
        <v>-109</v>
      </c>
      <c r="Q65" s="109" t="n">
        <f aca="false">SUM(Q52:Q58)</f>
        <v>236</v>
      </c>
      <c r="R65" s="107" t="n">
        <f aca="false">AVERAGE(R52:R58)</f>
        <v>56.1199034452491</v>
      </c>
      <c r="S65" s="108" t="n">
        <f aca="false">AVERAGE(S52:S58)</f>
        <v>36.8229975861312</v>
      </c>
      <c r="T65" s="108" t="n">
        <f aca="false">SUM(T52:T58)</f>
        <v>-96</v>
      </c>
      <c r="U65" s="109" t="n">
        <f aca="false">SUM(U52:U58)</f>
        <v>75</v>
      </c>
      <c r="V65" s="109" t="n">
        <f aca="false">AVERAGE(V52:V58)</f>
        <v>2557.58520408163</v>
      </c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3"/>
      <c r="BR65" s="113"/>
      <c r="BS65" s="113"/>
      <c r="BT65" s="113"/>
      <c r="BU65" s="113"/>
      <c r="BV65" s="113"/>
      <c r="BW65" s="113"/>
      <c r="BX65" s="113"/>
      <c r="BY65" s="113"/>
      <c r="BZ65" s="113"/>
      <c r="CA65" s="113"/>
      <c r="CB65" s="113"/>
      <c r="CC65" s="113"/>
      <c r="CD65" s="113"/>
      <c r="CE65" s="113"/>
      <c r="CF65" s="113"/>
      <c r="CG65" s="113"/>
      <c r="CH65" s="113"/>
      <c r="CI65" s="113"/>
      <c r="CJ65" s="113"/>
      <c r="CK65" s="113"/>
      <c r="CL65" s="113"/>
      <c r="CM65" s="113"/>
      <c r="CN65" s="113"/>
      <c r="CO65" s="113"/>
      <c r="CP65" s="113"/>
      <c r="CQ65" s="113"/>
      <c r="CR65" s="113"/>
      <c r="CS65" s="113"/>
      <c r="CT65" s="113"/>
      <c r="CU65" s="113"/>
      <c r="CV65" s="113"/>
      <c r="CW65" s="113"/>
      <c r="CX65" s="113"/>
      <c r="CY65" s="113"/>
      <c r="CZ65" s="113"/>
      <c r="DA65" s="113"/>
      <c r="DB65" s="113"/>
      <c r="DC65" s="113"/>
      <c r="DD65" s="113"/>
      <c r="DE65" s="113"/>
      <c r="DF65" s="113"/>
      <c r="DG65" s="113"/>
      <c r="DH65" s="113"/>
      <c r="DI65" s="113"/>
      <c r="DJ65" s="113"/>
      <c r="DK65" s="113"/>
      <c r="DL65" s="113"/>
      <c r="DM65" s="113"/>
      <c r="DN65" s="113"/>
      <c r="DO65" s="113"/>
      <c r="DP65" s="113"/>
      <c r="DQ65" s="113"/>
      <c r="DR65" s="113"/>
      <c r="DS65" s="113"/>
      <c r="DT65" s="113"/>
      <c r="DU65" s="113"/>
      <c r="DV65" s="113"/>
      <c r="DW65" s="113"/>
      <c r="DX65" s="113"/>
      <c r="DY65" s="113"/>
      <c r="DZ65" s="113"/>
      <c r="EA65" s="113"/>
      <c r="EB65" s="113"/>
      <c r="EC65" s="113"/>
      <c r="ED65" s="113"/>
      <c r="EE65" s="113"/>
      <c r="EF65" s="113"/>
      <c r="EG65" s="113"/>
      <c r="EH65" s="113"/>
      <c r="EI65" s="113"/>
      <c r="EJ65" s="113"/>
      <c r="EK65" s="113"/>
      <c r="EL65" s="113"/>
      <c r="EM65" s="113"/>
      <c r="EN65" s="113"/>
      <c r="EO65" s="113"/>
      <c r="EP65" s="113"/>
      <c r="EQ65" s="113"/>
      <c r="ER65" s="113"/>
      <c r="ES65" s="113"/>
      <c r="ET65" s="113"/>
      <c r="EU65" s="113"/>
      <c r="EV65" s="113"/>
      <c r="EW65" s="113"/>
      <c r="EX65" s="113"/>
      <c r="EY65" s="113"/>
      <c r="EZ65" s="113"/>
      <c r="FA65" s="113"/>
      <c r="FB65" s="113"/>
      <c r="FC65" s="113"/>
      <c r="FD65" s="113"/>
      <c r="FE65" s="113"/>
      <c r="FF65" s="113"/>
      <c r="FG65" s="113"/>
      <c r="FH65" s="113"/>
      <c r="FI65" s="113"/>
      <c r="FJ65" s="113"/>
      <c r="FK65" s="113"/>
      <c r="FL65" s="113"/>
      <c r="FM65" s="113"/>
      <c r="FN65" s="113"/>
      <c r="FO65" s="113"/>
      <c r="FP65" s="113"/>
      <c r="FQ65" s="113"/>
      <c r="FR65" s="113"/>
      <c r="FS65" s="113"/>
      <c r="FT65" s="113"/>
      <c r="FU65" s="113"/>
      <c r="FV65" s="113"/>
      <c r="FW65" s="113"/>
      <c r="FX65" s="113"/>
      <c r="FY65" s="113"/>
      <c r="FZ65" s="113"/>
      <c r="GA65" s="113"/>
      <c r="GB65" s="113"/>
      <c r="GC65" s="113"/>
      <c r="GD65" s="113"/>
      <c r="GE65" s="113"/>
      <c r="GF65" s="113"/>
      <c r="GG65" s="113"/>
      <c r="GH65" s="113"/>
      <c r="GI65" s="113"/>
      <c r="GJ65" s="113"/>
      <c r="GK65" s="113"/>
      <c r="GL65" s="113"/>
      <c r="GM65" s="113"/>
      <c r="GN65" s="113"/>
      <c r="GO65" s="113"/>
      <c r="GP65" s="113"/>
      <c r="GQ65" s="113"/>
      <c r="GR65" s="113"/>
      <c r="GS65" s="113"/>
      <c r="GT65" s="113"/>
      <c r="GU65" s="113"/>
      <c r="GV65" s="113"/>
      <c r="GW65" s="113"/>
      <c r="GX65" s="113"/>
      <c r="GY65" s="113"/>
      <c r="GZ65" s="113"/>
      <c r="HA65" s="113"/>
      <c r="HB65" s="113"/>
      <c r="HC65" s="113"/>
      <c r="HD65" s="113"/>
      <c r="HE65" s="113"/>
      <c r="HF65" s="113"/>
      <c r="HG65" s="113"/>
      <c r="HH65" s="113"/>
      <c r="HI65" s="113"/>
      <c r="HJ65" s="113"/>
      <c r="HK65" s="113"/>
      <c r="HL65" s="113"/>
      <c r="HM65" s="113"/>
      <c r="HN65" s="113"/>
      <c r="HO65" s="113"/>
      <c r="HP65" s="113"/>
      <c r="HQ65" s="113"/>
      <c r="HR65" s="113"/>
      <c r="HS65" s="113"/>
      <c r="HT65" s="113"/>
      <c r="HU65" s="113"/>
      <c r="HV65" s="113"/>
      <c r="HW65" s="113"/>
      <c r="HX65" s="113"/>
      <c r="HY65" s="113"/>
      <c r="HZ65" s="113"/>
      <c r="IA65" s="113"/>
      <c r="IB65" s="113"/>
      <c r="IC65" s="113"/>
      <c r="ID65" s="113"/>
      <c r="IE65" s="113"/>
      <c r="IF65" s="113"/>
      <c r="IG65" s="113"/>
      <c r="IH65" s="113"/>
      <c r="II65" s="113"/>
      <c r="IJ65" s="113"/>
      <c r="IK65" s="113"/>
      <c r="IL65" s="113"/>
      <c r="IM65" s="113"/>
      <c r="IN65" s="113"/>
      <c r="IO65" s="113"/>
      <c r="IP65" s="113"/>
      <c r="IQ65" s="113"/>
      <c r="IR65" s="113"/>
      <c r="IS65" s="113"/>
      <c r="IT65" s="113"/>
      <c r="IU65" s="113"/>
      <c r="IV65" s="113"/>
      <c r="IW65" s="113"/>
    </row>
    <row r="66" customFormat="false" ht="12.75" hidden="false" customHeight="false" outlineLevel="0" collapsed="false">
      <c r="A66" s="114"/>
      <c r="B66" s="115"/>
      <c r="C66" s="115"/>
      <c r="D66" s="115"/>
      <c r="E66" s="116"/>
      <c r="F66" s="116"/>
      <c r="G66" s="116"/>
      <c r="H66" s="116"/>
      <c r="I66" s="116"/>
      <c r="J66" s="116"/>
      <c r="K66" s="116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  <c r="BX66" s="113"/>
      <c r="BY66" s="113"/>
      <c r="BZ66" s="113"/>
      <c r="CA66" s="113"/>
      <c r="CB66" s="113"/>
      <c r="CC66" s="113"/>
      <c r="CD66" s="113"/>
      <c r="CE66" s="113"/>
      <c r="CF66" s="113"/>
      <c r="CG66" s="113"/>
      <c r="CH66" s="113"/>
      <c r="CI66" s="113"/>
      <c r="CJ66" s="113"/>
      <c r="CK66" s="113"/>
      <c r="CL66" s="113"/>
      <c r="CM66" s="113"/>
      <c r="CN66" s="113"/>
      <c r="CO66" s="113"/>
      <c r="CP66" s="113"/>
      <c r="CQ66" s="113"/>
      <c r="CR66" s="113"/>
      <c r="CS66" s="113"/>
      <c r="CT66" s="113"/>
      <c r="CU66" s="113"/>
      <c r="CV66" s="113"/>
      <c r="CW66" s="113"/>
      <c r="CX66" s="113"/>
      <c r="CY66" s="113"/>
      <c r="CZ66" s="113"/>
      <c r="DA66" s="113"/>
      <c r="DB66" s="113"/>
      <c r="DC66" s="113"/>
      <c r="DD66" s="113"/>
      <c r="DE66" s="113"/>
      <c r="DF66" s="113"/>
      <c r="DG66" s="113"/>
      <c r="DH66" s="113"/>
      <c r="DI66" s="113"/>
      <c r="DJ66" s="113"/>
      <c r="DK66" s="113"/>
      <c r="DL66" s="113"/>
      <c r="DM66" s="113"/>
      <c r="DN66" s="113"/>
      <c r="DO66" s="113"/>
      <c r="DP66" s="113"/>
      <c r="DQ66" s="113"/>
      <c r="DR66" s="113"/>
      <c r="DS66" s="113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3"/>
      <c r="EP66" s="113"/>
      <c r="EQ66" s="113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  <c r="FB66" s="113"/>
      <c r="FC66" s="113"/>
      <c r="FD66" s="113"/>
      <c r="FE66" s="113"/>
      <c r="FF66" s="113"/>
      <c r="FG66" s="113"/>
      <c r="FH66" s="113"/>
      <c r="FI66" s="113"/>
      <c r="FJ66" s="113"/>
      <c r="FK66" s="113"/>
      <c r="FL66" s="113"/>
      <c r="FM66" s="113"/>
      <c r="FN66" s="113"/>
      <c r="FO66" s="113"/>
      <c r="FP66" s="113"/>
      <c r="FQ66" s="113"/>
      <c r="FR66" s="113"/>
      <c r="FS66" s="113"/>
      <c r="FT66" s="113"/>
      <c r="FU66" s="113"/>
      <c r="FV66" s="113"/>
      <c r="FW66" s="113"/>
      <c r="FX66" s="113"/>
      <c r="FY66" s="113"/>
      <c r="FZ66" s="113"/>
      <c r="GA66" s="113"/>
      <c r="GB66" s="113"/>
      <c r="GC66" s="113"/>
      <c r="GD66" s="113"/>
      <c r="GE66" s="113"/>
      <c r="GF66" s="113"/>
      <c r="GG66" s="113"/>
      <c r="GH66" s="113"/>
      <c r="GI66" s="113"/>
      <c r="GJ66" s="113"/>
      <c r="GK66" s="113"/>
      <c r="GL66" s="113"/>
      <c r="GM66" s="113"/>
      <c r="GN66" s="113"/>
      <c r="GO66" s="113"/>
      <c r="GP66" s="113"/>
      <c r="GQ66" s="113"/>
      <c r="GR66" s="113"/>
      <c r="GS66" s="113"/>
      <c r="GT66" s="113"/>
      <c r="GU66" s="113"/>
      <c r="GV66" s="113"/>
      <c r="GW66" s="113"/>
      <c r="GX66" s="113"/>
      <c r="GY66" s="113"/>
      <c r="GZ66" s="113"/>
      <c r="HA66" s="113"/>
      <c r="HB66" s="113"/>
      <c r="HC66" s="113"/>
      <c r="HD66" s="113"/>
      <c r="HE66" s="113"/>
      <c r="HF66" s="113"/>
      <c r="HG66" s="113"/>
      <c r="HH66" s="113"/>
      <c r="HI66" s="113"/>
      <c r="HJ66" s="113"/>
      <c r="HK66" s="113"/>
      <c r="HL66" s="113"/>
      <c r="HM66" s="113"/>
      <c r="HN66" s="113"/>
      <c r="HO66" s="113"/>
      <c r="HP66" s="113"/>
      <c r="HQ66" s="113"/>
      <c r="HR66" s="113"/>
      <c r="HS66" s="113"/>
      <c r="HT66" s="113"/>
      <c r="HU66" s="113"/>
      <c r="HV66" s="113"/>
      <c r="HW66" s="113"/>
      <c r="HX66" s="113"/>
      <c r="HY66" s="113"/>
      <c r="HZ66" s="113"/>
      <c r="IA66" s="113"/>
      <c r="IB66" s="113"/>
      <c r="IC66" s="113"/>
      <c r="ID66" s="113"/>
      <c r="IE66" s="113"/>
      <c r="IF66" s="113"/>
      <c r="IG66" s="113"/>
      <c r="IH66" s="113"/>
      <c r="II66" s="113"/>
      <c r="IJ66" s="113"/>
      <c r="IK66" s="113"/>
      <c r="IL66" s="113"/>
      <c r="IM66" s="113"/>
      <c r="IN66" s="113"/>
      <c r="IO66" s="113"/>
      <c r="IP66" s="113"/>
      <c r="IQ66" s="113"/>
      <c r="IR66" s="113"/>
      <c r="IS66" s="113"/>
      <c r="IT66" s="113"/>
      <c r="IU66" s="113"/>
      <c r="IV66" s="113"/>
      <c r="IW66" s="113"/>
    </row>
    <row r="67" customFormat="false" ht="12.75" hidden="false" customHeight="false" outlineLevel="0" collapsed="false">
      <c r="A67" s="117" t="s">
        <v>31</v>
      </c>
      <c r="B67" s="118"/>
      <c r="C67" s="119"/>
      <c r="D67" s="120"/>
      <c r="E67" s="121"/>
      <c r="F67" s="122"/>
      <c r="G67" s="123"/>
      <c r="H67" s="122"/>
      <c r="I67" s="122"/>
      <c r="J67" s="121"/>
      <c r="K67" s="123"/>
      <c r="L67" s="118"/>
      <c r="M67" s="120"/>
      <c r="N67" s="118"/>
      <c r="O67" s="119"/>
      <c r="P67" s="119"/>
      <c r="Q67" s="120"/>
      <c r="R67" s="118"/>
      <c r="S67" s="119"/>
      <c r="T67" s="119"/>
      <c r="U67" s="120"/>
      <c r="V67" s="120"/>
    </row>
    <row r="68" customFormat="false" ht="12.75" hidden="false" customHeight="false" outlineLevel="0" collapsed="false">
      <c r="A68" s="124" t="s">
        <v>32</v>
      </c>
      <c r="B68" s="125"/>
      <c r="C68" s="126"/>
      <c r="D68" s="127"/>
      <c r="E68" s="128"/>
      <c r="F68" s="129"/>
      <c r="G68" s="130"/>
      <c r="H68" s="129"/>
      <c r="I68" s="129"/>
      <c r="J68" s="128"/>
      <c r="K68" s="130"/>
      <c r="L68" s="125"/>
      <c r="M68" s="127"/>
      <c r="N68" s="125"/>
      <c r="O68" s="126"/>
      <c r="P68" s="126"/>
      <c r="Q68" s="127"/>
      <c r="R68" s="125"/>
      <c r="S68" s="126"/>
      <c r="T68" s="126"/>
      <c r="U68" s="127"/>
      <c r="V68" s="127"/>
    </row>
    <row r="69" customFormat="false" ht="12.75" hidden="false" customHeight="false" outlineLevel="0" collapsed="false">
      <c r="A69" s="131"/>
    </row>
    <row r="70" customFormat="false" ht="12.75" hidden="false" customHeight="false" outlineLevel="0" collapsed="false">
      <c r="A70" s="132" t="s">
        <v>33</v>
      </c>
      <c r="B70" s="133" t="n">
        <v>20492.3563971542</v>
      </c>
      <c r="C70" s="134" t="n">
        <v>18940.1562977255</v>
      </c>
      <c r="D70" s="135" t="n">
        <v>14959.3839866441</v>
      </c>
      <c r="E70" s="136" t="n">
        <v>36.3520004452156</v>
      </c>
      <c r="F70" s="137" t="n">
        <v>33.7912945965086</v>
      </c>
      <c r="G70" s="138" t="n">
        <v>35.0716475208621</v>
      </c>
      <c r="H70" s="137"/>
      <c r="I70" s="137"/>
      <c r="J70" s="136" t="n">
        <v>3.89645621442991</v>
      </c>
      <c r="K70" s="138" t="n">
        <v>2.91133111162629</v>
      </c>
      <c r="L70" s="133" t="n">
        <v>9555.88870864297</v>
      </c>
      <c r="M70" s="135" t="n">
        <v>11855.1514265808</v>
      </c>
      <c r="N70" s="133" t="n">
        <v>61.7631638769709</v>
      </c>
      <c r="O70" s="134" t="n">
        <v>48.2945718788071</v>
      </c>
      <c r="P70" s="134" t="n">
        <v>-35.5666666666667</v>
      </c>
      <c r="Q70" s="135" t="n">
        <v>19.95</v>
      </c>
      <c r="R70" s="133" t="n">
        <v>56.8263840334057</v>
      </c>
      <c r="S70" s="134" t="n">
        <v>37.8539561594011</v>
      </c>
      <c r="T70" s="134" t="n">
        <v>-22.7</v>
      </c>
      <c r="U70" s="135" t="n">
        <v>8.46666666666667</v>
      </c>
      <c r="V70" s="139" t="n">
        <v>2216.70389880952</v>
      </c>
    </row>
  </sheetData>
  <mergeCells count="15">
    <mergeCell ref="A1:A3"/>
    <mergeCell ref="B1:D1"/>
    <mergeCell ref="E1:G1"/>
    <mergeCell ref="J1:K1"/>
    <mergeCell ref="L1:M1"/>
    <mergeCell ref="N1:Q1"/>
    <mergeCell ref="R1:U1"/>
    <mergeCell ref="B2:D2"/>
    <mergeCell ref="E2:G2"/>
    <mergeCell ref="H2:I2"/>
    <mergeCell ref="L2:M2"/>
    <mergeCell ref="N2:O2"/>
    <mergeCell ref="P2:Q2"/>
    <mergeCell ref="R2:S2"/>
    <mergeCell ref="T2:U2"/>
  </mergeCells>
  <printOptions headings="false" gridLines="false" gridLinesSet="true" horizontalCentered="false" verticalCentered="false"/>
  <pageMargins left="0.25" right="0.25" top="0.5" bottom="0.329861111111111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&amp;C&amp;"Arial,Bold"&amp;12NYPP Historical Data
&amp;10 1997-2001</oddHeader>
    <oddFooter>&amp;C&amp;"Arial,Bold"&amp;8© 2001 East Power Trading.  All rights reserved.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59" activeCellId="0" sqref="A59:IV59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4" min="2" style="2" width="10.41"/>
    <col collapsed="false" customWidth="true" hidden="false" outlineLevel="0" max="7" min="5" style="3" width="10.41"/>
    <col collapsed="false" customWidth="true" hidden="false" outlineLevel="0" max="8" min="8" style="3" width="10.85"/>
    <col collapsed="false" customWidth="true" hidden="false" outlineLevel="0" max="9" min="9" style="3" width="10.28"/>
    <col collapsed="false" customWidth="true" hidden="false" outlineLevel="0" max="11" min="10" style="3" width="10.41"/>
    <col collapsed="false" customWidth="true" hidden="false" outlineLevel="0" max="19" min="12" style="2" width="10.41"/>
    <col collapsed="false" customWidth="true" hidden="false" outlineLevel="0" max="21" min="20" style="2" width="11.99"/>
    <col collapsed="false" customWidth="true" hidden="false" outlineLevel="0" max="22" min="22" style="2" width="10.41"/>
  </cols>
  <sheetData>
    <row r="1" customFormat="false" ht="12.75" hidden="false" customHeight="false" outlineLevel="0" collapsed="false">
      <c r="A1" s="4" t="s">
        <v>38</v>
      </c>
      <c r="B1" s="5"/>
      <c r="C1" s="5"/>
      <c r="D1" s="5"/>
      <c r="E1" s="6"/>
      <c r="F1" s="6"/>
      <c r="G1" s="6"/>
      <c r="H1" s="7"/>
      <c r="I1" s="7"/>
      <c r="J1" s="6" t="s">
        <v>1</v>
      </c>
      <c r="K1" s="6"/>
      <c r="L1" s="5"/>
      <c r="M1" s="5"/>
      <c r="N1" s="5" t="s">
        <v>39</v>
      </c>
      <c r="O1" s="5"/>
      <c r="P1" s="5"/>
      <c r="Q1" s="5"/>
      <c r="R1" s="5" t="s">
        <v>40</v>
      </c>
      <c r="S1" s="5"/>
      <c r="T1" s="5"/>
      <c r="U1" s="5"/>
      <c r="V1" s="5"/>
    </row>
    <row r="2" customFormat="false" ht="12.75" hidden="false" customHeight="false" outlineLevel="0" collapsed="false">
      <c r="A2" s="4"/>
      <c r="B2" s="8" t="s">
        <v>4</v>
      </c>
      <c r="C2" s="8"/>
      <c r="D2" s="8"/>
      <c r="E2" s="9" t="s">
        <v>5</v>
      </c>
      <c r="F2" s="9"/>
      <c r="G2" s="9"/>
      <c r="H2" s="9" t="s">
        <v>6</v>
      </c>
      <c r="I2" s="9"/>
      <c r="J2" s="10" t="s">
        <v>41</v>
      </c>
      <c r="K2" s="11" t="s">
        <v>8</v>
      </c>
      <c r="L2" s="8" t="s">
        <v>9</v>
      </c>
      <c r="M2" s="8"/>
      <c r="N2" s="12" t="s">
        <v>10</v>
      </c>
      <c r="O2" s="12"/>
      <c r="P2" s="13" t="s">
        <v>11</v>
      </c>
      <c r="Q2" s="13"/>
      <c r="R2" s="14" t="s">
        <v>10</v>
      </c>
      <c r="S2" s="14"/>
      <c r="T2" s="13" t="s">
        <v>11</v>
      </c>
      <c r="U2" s="13"/>
      <c r="V2" s="13"/>
    </row>
    <row r="3" customFormat="false" ht="12.75" hidden="false" customHeight="false" outlineLevel="0" collapsed="false">
      <c r="A3" s="4"/>
      <c r="B3" s="15" t="s">
        <v>12</v>
      </c>
      <c r="C3" s="16" t="s">
        <v>13</v>
      </c>
      <c r="D3" s="17" t="s">
        <v>14</v>
      </c>
      <c r="E3" s="18" t="s">
        <v>15</v>
      </c>
      <c r="F3" s="19" t="s">
        <v>16</v>
      </c>
      <c r="G3" s="20" t="s">
        <v>17</v>
      </c>
      <c r="H3" s="19" t="s">
        <v>18</v>
      </c>
      <c r="I3" s="19" t="s">
        <v>19</v>
      </c>
      <c r="J3" s="18" t="s">
        <v>20</v>
      </c>
      <c r="K3" s="20" t="s">
        <v>21</v>
      </c>
      <c r="L3" s="15" t="s">
        <v>20</v>
      </c>
      <c r="M3" s="17" t="s">
        <v>21</v>
      </c>
      <c r="N3" s="15" t="s">
        <v>15</v>
      </c>
      <c r="O3" s="16" t="s">
        <v>16</v>
      </c>
      <c r="P3" s="16" t="s">
        <v>22</v>
      </c>
      <c r="Q3" s="17" t="s">
        <v>23</v>
      </c>
      <c r="R3" s="15" t="s">
        <v>15</v>
      </c>
      <c r="S3" s="16" t="s">
        <v>16</v>
      </c>
      <c r="T3" s="16" t="s">
        <v>22</v>
      </c>
      <c r="U3" s="17" t="s">
        <v>23</v>
      </c>
      <c r="V3" s="21" t="s">
        <v>24</v>
      </c>
    </row>
    <row r="4" customFormat="false" ht="12.75" hidden="false" customHeight="false" outlineLevel="0" collapsed="false">
      <c r="A4" s="22" t="n">
        <v>35431</v>
      </c>
      <c r="B4" s="23" t="n">
        <v>17146.9032258065</v>
      </c>
      <c r="C4" s="24" t="n">
        <v>15694.2338709677</v>
      </c>
      <c r="D4" s="25" t="n">
        <v>12149.2016129032</v>
      </c>
      <c r="E4" s="26" t="n">
        <v>35.88</v>
      </c>
      <c r="F4" s="27" t="n">
        <v>33.75</v>
      </c>
      <c r="G4" s="28" t="n">
        <v>34.815</v>
      </c>
      <c r="H4" s="27"/>
      <c r="I4" s="27"/>
      <c r="J4" s="26" t="n">
        <v>4.18083333333333</v>
      </c>
      <c r="K4" s="28" t="n">
        <v>2.92047061849042</v>
      </c>
      <c r="L4" s="23" t="n">
        <v>8327.2872234403</v>
      </c>
      <c r="M4" s="25" t="n">
        <v>11921.0238855256</v>
      </c>
      <c r="N4" s="23" t="n">
        <v>34.7096774193548</v>
      </c>
      <c r="O4" s="24" t="n">
        <v>19.5161290322581</v>
      </c>
      <c r="P4" s="24" t="n">
        <v>-70</v>
      </c>
      <c r="Q4" s="25" t="n">
        <v>0</v>
      </c>
      <c r="R4" s="23" t="n">
        <v>36.741935483871</v>
      </c>
      <c r="S4" s="24" t="n">
        <v>21.6774193548387</v>
      </c>
      <c r="T4" s="24" t="n">
        <v>-13</v>
      </c>
      <c r="U4" s="25" t="n">
        <v>0</v>
      </c>
      <c r="V4" s="29" t="n">
        <v>2163</v>
      </c>
    </row>
    <row r="5" customFormat="false" ht="12.75" hidden="false" customHeight="false" outlineLevel="0" collapsed="false">
      <c r="A5" s="30" t="n">
        <v>35462</v>
      </c>
      <c r="B5" s="31" t="n">
        <v>16147.0714285714</v>
      </c>
      <c r="C5" s="32" t="n">
        <v>14816.2589285714</v>
      </c>
      <c r="D5" s="33" t="n">
        <v>11461.8303571429</v>
      </c>
      <c r="E5" s="34" t="n">
        <v>32.46</v>
      </c>
      <c r="F5" s="35" t="n">
        <v>30.67</v>
      </c>
      <c r="G5" s="36" t="n">
        <v>31.565</v>
      </c>
      <c r="H5" s="35"/>
      <c r="I5" s="35"/>
      <c r="J5" s="34" t="n">
        <v>2.64777777777778</v>
      </c>
      <c r="K5" s="36" t="n">
        <v>2.66301066196845</v>
      </c>
      <c r="L5" s="31" t="n">
        <v>11921.3176668065</v>
      </c>
      <c r="M5" s="33" t="n">
        <v>11853.1256561578</v>
      </c>
      <c r="N5" s="31" t="n">
        <v>42.7857142857143</v>
      </c>
      <c r="O5" s="32" t="n">
        <v>26.6071428571429</v>
      </c>
      <c r="P5" s="32" t="n">
        <v>-194</v>
      </c>
      <c r="Q5" s="33" t="n">
        <v>0</v>
      </c>
      <c r="R5" s="31" t="n">
        <v>43.0357142857143</v>
      </c>
      <c r="S5" s="32" t="n">
        <v>28.9642857142857</v>
      </c>
      <c r="T5" s="32" t="n">
        <v>-154</v>
      </c>
      <c r="U5" s="33" t="n">
        <v>0</v>
      </c>
      <c r="V5" s="37" t="n">
        <v>2163</v>
      </c>
    </row>
    <row r="6" customFormat="false" ht="12.75" hidden="false" customHeight="false" outlineLevel="0" collapsed="false">
      <c r="A6" s="38" t="n">
        <v>35490</v>
      </c>
      <c r="B6" s="39" t="n">
        <v>15640.3870967742</v>
      </c>
      <c r="C6" s="40" t="n">
        <v>14417.9576612903</v>
      </c>
      <c r="D6" s="41" t="n">
        <v>11159.8629032258</v>
      </c>
      <c r="E6" s="42" t="n">
        <v>27.8</v>
      </c>
      <c r="F6" s="43" t="n">
        <v>26.58</v>
      </c>
      <c r="G6" s="44" t="n">
        <v>27.19</v>
      </c>
      <c r="H6" s="43"/>
      <c r="I6" s="43"/>
      <c r="J6" s="42" t="n">
        <v>2.22466666666667</v>
      </c>
      <c r="K6" s="44" t="n">
        <v>2.45796008172246</v>
      </c>
      <c r="L6" s="39" t="n">
        <v>12222.0557386874</v>
      </c>
      <c r="M6" s="41" t="n">
        <v>11062.0185421995</v>
      </c>
      <c r="N6" s="39" t="n">
        <v>45.0967741935484</v>
      </c>
      <c r="O6" s="40" t="n">
        <v>27.258064516129</v>
      </c>
      <c r="P6" s="40" t="n">
        <v>51</v>
      </c>
      <c r="Q6" s="41" t="n">
        <v>0</v>
      </c>
      <c r="R6" s="39" t="n">
        <v>43.7096774193548</v>
      </c>
      <c r="S6" s="40" t="n">
        <v>29.741935483871</v>
      </c>
      <c r="T6" s="40" t="n">
        <v>67</v>
      </c>
      <c r="U6" s="41" t="n">
        <v>0</v>
      </c>
      <c r="V6" s="45" t="n">
        <v>2579</v>
      </c>
    </row>
    <row r="7" customFormat="false" ht="12.75" hidden="false" customHeight="false" outlineLevel="0" collapsed="false">
      <c r="A7" s="30" t="n">
        <v>35521</v>
      </c>
      <c r="B7" s="31" t="n">
        <v>14345.8666666667</v>
      </c>
      <c r="C7" s="32" t="n">
        <v>13432.4770833333</v>
      </c>
      <c r="D7" s="33" t="n">
        <v>10264.425</v>
      </c>
      <c r="E7" s="34" t="n">
        <v>27.27</v>
      </c>
      <c r="F7" s="35" t="n">
        <v>26.3</v>
      </c>
      <c r="G7" s="36" t="n">
        <v>26.785</v>
      </c>
      <c r="H7" s="35"/>
      <c r="I7" s="35"/>
      <c r="J7" s="34" t="n">
        <v>2.37966666666667</v>
      </c>
      <c r="K7" s="36" t="n">
        <v>2.3523830954524</v>
      </c>
      <c r="L7" s="31" t="n">
        <v>11255.7781201849</v>
      </c>
      <c r="M7" s="33" t="n">
        <v>11386.3256591923</v>
      </c>
      <c r="N7" s="31" t="n">
        <v>58</v>
      </c>
      <c r="O7" s="32" t="n">
        <v>36.3333333333333</v>
      </c>
      <c r="P7" s="32" t="n">
        <v>55</v>
      </c>
      <c r="Q7" s="33" t="n">
        <v>0</v>
      </c>
      <c r="R7" s="31" t="n">
        <v>53.7</v>
      </c>
      <c r="S7" s="32" t="n">
        <v>38.9333333333333</v>
      </c>
      <c r="T7" s="32" t="n">
        <v>63</v>
      </c>
      <c r="U7" s="33" t="n">
        <v>0</v>
      </c>
      <c r="V7" s="37" t="n">
        <v>2939.8</v>
      </c>
    </row>
    <row r="8" customFormat="false" ht="12.75" hidden="false" customHeight="false" outlineLevel="0" collapsed="false">
      <c r="A8" s="38" t="n">
        <v>35551</v>
      </c>
      <c r="B8" s="39" t="n">
        <v>13751.5161290323</v>
      </c>
      <c r="C8" s="40" t="n">
        <v>12930.7802419355</v>
      </c>
      <c r="D8" s="41" t="n">
        <v>9635.26612903226</v>
      </c>
      <c r="E8" s="42" t="n">
        <v>27.2</v>
      </c>
      <c r="F8" s="43" t="n">
        <v>26.05</v>
      </c>
      <c r="G8" s="44" t="n">
        <v>26.625</v>
      </c>
      <c r="H8" s="43"/>
      <c r="I8" s="43"/>
      <c r="J8" s="42" t="n">
        <v>2.50216666666667</v>
      </c>
      <c r="K8" s="44" t="n">
        <v>2.48497638879534</v>
      </c>
      <c r="L8" s="39" t="n">
        <v>10640.7779924066</v>
      </c>
      <c r="M8" s="41" t="n">
        <v>10714.3875169402</v>
      </c>
      <c r="N8" s="39" t="n">
        <v>66.258064516129</v>
      </c>
      <c r="O8" s="40" t="n">
        <v>45.9354838709677</v>
      </c>
      <c r="P8" s="40" t="n">
        <v>94</v>
      </c>
      <c r="Q8" s="41" t="n">
        <v>-22</v>
      </c>
      <c r="R8" s="39" t="n">
        <v>64.2258064516129</v>
      </c>
      <c r="S8" s="40" t="n">
        <v>47.9677419354839</v>
      </c>
      <c r="T8" s="40" t="n">
        <v>62</v>
      </c>
      <c r="U8" s="41" t="n">
        <v>-10</v>
      </c>
      <c r="V8" s="45" t="n">
        <v>2534.875</v>
      </c>
    </row>
    <row r="9" customFormat="false" ht="12.75" hidden="false" customHeight="false" outlineLevel="0" collapsed="false">
      <c r="A9" s="30" t="n">
        <v>35582</v>
      </c>
      <c r="B9" s="31" t="n">
        <v>15850.3333333333</v>
      </c>
      <c r="C9" s="32" t="n">
        <v>14722.10625</v>
      </c>
      <c r="D9" s="33" t="n">
        <v>10678.75</v>
      </c>
      <c r="E9" s="34" t="n">
        <v>33.36</v>
      </c>
      <c r="F9" s="35" t="n">
        <v>31.39</v>
      </c>
      <c r="G9" s="36" t="n">
        <v>32.375</v>
      </c>
      <c r="H9" s="35"/>
      <c r="I9" s="35"/>
      <c r="J9" s="34" t="n">
        <v>2.46366666666667</v>
      </c>
      <c r="K9" s="36" t="n">
        <v>2.53418198962753</v>
      </c>
      <c r="L9" s="31" t="n">
        <v>13140.9822757408</v>
      </c>
      <c r="M9" s="33" t="n">
        <v>12775.3255813954</v>
      </c>
      <c r="N9" s="31" t="n">
        <v>81.5333333333333</v>
      </c>
      <c r="O9" s="32" t="n">
        <v>55.9333333333333</v>
      </c>
      <c r="P9" s="32" t="n">
        <v>33</v>
      </c>
      <c r="Q9" s="33" t="n">
        <v>43</v>
      </c>
      <c r="R9" s="31" t="n">
        <v>76.7</v>
      </c>
      <c r="S9" s="32" t="n">
        <v>59.6333333333333</v>
      </c>
      <c r="T9" s="32" t="n">
        <v>59</v>
      </c>
      <c r="U9" s="33" t="n">
        <v>76</v>
      </c>
      <c r="V9" s="37" t="n">
        <v>2233.86666666667</v>
      </c>
    </row>
    <row r="10" customFormat="false" ht="12.75" hidden="false" customHeight="false" outlineLevel="0" collapsed="false">
      <c r="A10" s="38" t="n">
        <v>35612</v>
      </c>
      <c r="B10" s="39" t="n">
        <v>16824.7096774194</v>
      </c>
      <c r="C10" s="40" t="n">
        <v>15513.4616935484</v>
      </c>
      <c r="D10" s="41" t="n">
        <v>11424.6088709677</v>
      </c>
      <c r="E10" s="42" t="n">
        <v>35.93</v>
      </c>
      <c r="F10" s="43" t="n">
        <v>32.2</v>
      </c>
      <c r="G10" s="44" t="n">
        <v>34.065</v>
      </c>
      <c r="H10" s="43"/>
      <c r="I10" s="43"/>
      <c r="J10" s="42" t="n">
        <v>2.442</v>
      </c>
      <c r="K10" s="44" t="n">
        <v>2.63008443701513</v>
      </c>
      <c r="L10" s="39" t="n">
        <v>13949.6314496314</v>
      </c>
      <c r="M10" s="41" t="n">
        <v>12952.0556528825</v>
      </c>
      <c r="N10" s="39" t="n">
        <v>84.0645161290323</v>
      </c>
      <c r="O10" s="40" t="n">
        <v>60.4193548387097</v>
      </c>
      <c r="P10" s="40" t="n">
        <v>4</v>
      </c>
      <c r="Q10" s="41" t="n">
        <v>-33</v>
      </c>
      <c r="R10" s="39" t="n">
        <v>82.4516129032258</v>
      </c>
      <c r="S10" s="40" t="n">
        <v>64.8064516129032</v>
      </c>
      <c r="T10" s="40" t="n">
        <v>6</v>
      </c>
      <c r="U10" s="41" t="n">
        <v>16</v>
      </c>
      <c r="V10" s="45" t="n">
        <v>2172.8</v>
      </c>
    </row>
    <row r="11" customFormat="false" ht="12.75" hidden="false" customHeight="false" outlineLevel="0" collapsed="false">
      <c r="A11" s="30" t="n">
        <v>35643</v>
      </c>
      <c r="B11" s="31" t="n">
        <v>16103.6774193548</v>
      </c>
      <c r="C11" s="32" t="n">
        <v>14978.8024193548</v>
      </c>
      <c r="D11" s="33" t="n">
        <v>11040.8225806452</v>
      </c>
      <c r="E11" s="34" t="n">
        <v>30.06</v>
      </c>
      <c r="F11" s="35" t="n">
        <v>28.01</v>
      </c>
      <c r="G11" s="36" t="n">
        <v>29.035</v>
      </c>
      <c r="H11" s="35"/>
      <c r="I11" s="35"/>
      <c r="J11" s="34" t="n">
        <v>2.6958064516129</v>
      </c>
      <c r="K11" s="36" t="n">
        <v>2.55214296939898</v>
      </c>
      <c r="L11" s="31" t="n">
        <v>10770.4319731961</v>
      </c>
      <c r="M11" s="33" t="n">
        <v>11376.7137453266</v>
      </c>
      <c r="N11" s="31" t="n">
        <v>80.3225806451613</v>
      </c>
      <c r="O11" s="32" t="n">
        <v>59.9032258064516</v>
      </c>
      <c r="P11" s="32" t="n">
        <v>1</v>
      </c>
      <c r="Q11" s="33" t="n">
        <v>-38</v>
      </c>
      <c r="R11" s="31" t="n">
        <v>78.7741935483871</v>
      </c>
      <c r="S11" s="32" t="n">
        <v>63.4838709677419</v>
      </c>
      <c r="T11" s="32" t="n">
        <v>-3</v>
      </c>
      <c r="U11" s="33" t="n">
        <v>-18</v>
      </c>
      <c r="V11" s="37" t="n">
        <v>2686.3125</v>
      </c>
    </row>
    <row r="12" customFormat="false" ht="12.75" hidden="false" customHeight="false" outlineLevel="0" collapsed="false">
      <c r="A12" s="38" t="n">
        <v>35674</v>
      </c>
      <c r="B12" s="39" t="n">
        <v>15160.7666666667</v>
      </c>
      <c r="C12" s="40" t="n">
        <v>14180.0416666667</v>
      </c>
      <c r="D12" s="41" t="n">
        <v>10266.5583333333</v>
      </c>
      <c r="E12" s="42" t="n">
        <v>30.19</v>
      </c>
      <c r="F12" s="43" t="n">
        <v>27.83</v>
      </c>
      <c r="G12" s="44" t="n">
        <v>29.01</v>
      </c>
      <c r="H12" s="43"/>
      <c r="I12" s="43"/>
      <c r="J12" s="42" t="n">
        <v>3.05714285714286</v>
      </c>
      <c r="K12" s="44" t="n">
        <v>2.61313546320618</v>
      </c>
      <c r="L12" s="39" t="n">
        <v>9489.2523364486</v>
      </c>
      <c r="M12" s="41" t="n">
        <v>11101.6058709816</v>
      </c>
      <c r="N12" s="39" t="n">
        <v>74.1333333333333</v>
      </c>
      <c r="O12" s="40" t="n">
        <v>52.2666666666667</v>
      </c>
      <c r="P12" s="40" t="n">
        <v>18</v>
      </c>
      <c r="Q12" s="41" t="n">
        <v>13</v>
      </c>
      <c r="R12" s="39" t="n">
        <v>71.8666666666667</v>
      </c>
      <c r="S12" s="40" t="n">
        <v>56.5333333333333</v>
      </c>
      <c r="T12" s="40" t="n">
        <v>20</v>
      </c>
      <c r="U12" s="41" t="n">
        <v>0</v>
      </c>
      <c r="V12" s="45" t="n">
        <v>3716.53333333333</v>
      </c>
    </row>
    <row r="13" customFormat="false" ht="12.75" hidden="false" customHeight="false" outlineLevel="0" collapsed="false">
      <c r="A13" s="30" t="n">
        <v>35704</v>
      </c>
      <c r="B13" s="31" t="n">
        <v>14992.4838709677</v>
      </c>
      <c r="C13" s="32" t="n">
        <v>13860.9294354839</v>
      </c>
      <c r="D13" s="33" t="n">
        <v>10174.7862903226</v>
      </c>
      <c r="E13" s="34" t="n">
        <v>32.69</v>
      </c>
      <c r="F13" s="35" t="n">
        <v>30.98</v>
      </c>
      <c r="G13" s="36" t="n">
        <v>31.835</v>
      </c>
      <c r="H13" s="35"/>
      <c r="I13" s="35"/>
      <c r="J13" s="34" t="n">
        <v>3.31016129032258</v>
      </c>
      <c r="K13" s="36" t="n">
        <v>3.03555200240521</v>
      </c>
      <c r="L13" s="31" t="n">
        <v>9617.35613701701</v>
      </c>
      <c r="M13" s="33" t="n">
        <v>10487.3841643219</v>
      </c>
      <c r="N13" s="31" t="n">
        <v>62.0645161290323</v>
      </c>
      <c r="O13" s="32" t="n">
        <v>39.0645161290323</v>
      </c>
      <c r="P13" s="32" t="n">
        <v>65</v>
      </c>
      <c r="Q13" s="33" t="n">
        <v>6</v>
      </c>
      <c r="R13" s="31" t="n">
        <v>60.4516129032258</v>
      </c>
      <c r="S13" s="32" t="n">
        <v>45.1290322580645</v>
      </c>
      <c r="T13" s="32" t="n">
        <v>76</v>
      </c>
      <c r="U13" s="33" t="n">
        <v>7</v>
      </c>
      <c r="V13" s="37" t="n">
        <v>5196.6</v>
      </c>
    </row>
    <row r="14" customFormat="false" ht="12.75" hidden="false" customHeight="false" outlineLevel="0" collapsed="false">
      <c r="A14" s="38" t="n">
        <v>35735</v>
      </c>
      <c r="B14" s="39" t="n">
        <v>16083.2666666667</v>
      </c>
      <c r="C14" s="40" t="n">
        <v>14433.31875</v>
      </c>
      <c r="D14" s="41" t="n">
        <v>10938.0083333333</v>
      </c>
      <c r="E14" s="42" t="n">
        <v>34.42</v>
      </c>
      <c r="F14" s="43" t="n">
        <v>32.13</v>
      </c>
      <c r="G14" s="44" t="n">
        <v>33.275</v>
      </c>
      <c r="H14" s="43"/>
      <c r="I14" s="43"/>
      <c r="J14" s="42" t="n">
        <v>3.40339285714286</v>
      </c>
      <c r="K14" s="44" t="n">
        <v>3.06328251872806</v>
      </c>
      <c r="L14" s="39" t="n">
        <v>9777.00823757805</v>
      </c>
      <c r="M14" s="41" t="n">
        <v>10862.5305686191</v>
      </c>
      <c r="N14" s="39" t="n">
        <v>46.7333333333333</v>
      </c>
      <c r="O14" s="40" t="n">
        <v>30.9333333333333</v>
      </c>
      <c r="P14" s="40" t="n">
        <v>100</v>
      </c>
      <c r="Q14" s="41" t="n">
        <v>0</v>
      </c>
      <c r="R14" s="39" t="n">
        <v>47.3666666666667</v>
      </c>
      <c r="S14" s="40" t="n">
        <v>35.9</v>
      </c>
      <c r="T14" s="40" t="n">
        <v>118</v>
      </c>
      <c r="U14" s="41" t="n">
        <v>0</v>
      </c>
      <c r="V14" s="45" t="n">
        <v>3347.53333333333</v>
      </c>
    </row>
    <row r="15" customFormat="false" ht="12.75" hidden="false" customHeight="false" outlineLevel="0" collapsed="false">
      <c r="A15" s="46" t="n">
        <v>35765</v>
      </c>
      <c r="B15" s="47" t="n">
        <v>17007.8387096774</v>
      </c>
      <c r="C15" s="48" t="n">
        <v>15296.6451612903</v>
      </c>
      <c r="D15" s="49" t="n">
        <v>11756.0403225806</v>
      </c>
      <c r="E15" s="50" t="n">
        <v>33.38</v>
      </c>
      <c r="F15" s="51" t="n">
        <v>31.65</v>
      </c>
      <c r="G15" s="52" t="n">
        <v>32.515</v>
      </c>
      <c r="H15" s="51"/>
      <c r="I15" s="51"/>
      <c r="J15" s="50" t="n">
        <v>2.76827586206897</v>
      </c>
      <c r="K15" s="52" t="n">
        <v>2.4988213107025</v>
      </c>
      <c r="L15" s="47" t="n">
        <v>11745.5779770802</v>
      </c>
      <c r="M15" s="49" t="n">
        <v>13012.1349056604</v>
      </c>
      <c r="N15" s="47" t="n">
        <v>39.2903225806452</v>
      </c>
      <c r="O15" s="48" t="n">
        <v>23.4516129032258</v>
      </c>
      <c r="P15" s="48" t="n">
        <v>-52</v>
      </c>
      <c r="Q15" s="49" t="n">
        <v>0</v>
      </c>
      <c r="R15" s="47" t="n">
        <v>41.741935483871</v>
      </c>
      <c r="S15" s="48" t="n">
        <v>28.5806451612903</v>
      </c>
      <c r="T15" s="48" t="n">
        <v>-40</v>
      </c>
      <c r="U15" s="49" t="n">
        <v>0</v>
      </c>
      <c r="V15" s="53" t="n">
        <v>2163</v>
      </c>
    </row>
    <row r="16" customFormat="false" ht="12.75" hidden="false" customHeight="false" outlineLevel="0" collapsed="false">
      <c r="A16" s="54" t="n">
        <v>35796</v>
      </c>
      <c r="B16" s="55" t="n">
        <v>16626</v>
      </c>
      <c r="C16" s="56" t="n">
        <v>15141.5120967742</v>
      </c>
      <c r="D16" s="57" t="n">
        <v>11625.2903225806</v>
      </c>
      <c r="E16" s="58" t="n">
        <v>31.74</v>
      </c>
      <c r="F16" s="59" t="n">
        <v>29.35</v>
      </c>
      <c r="G16" s="60" t="n">
        <v>30.545</v>
      </c>
      <c r="H16" s="59"/>
      <c r="I16" s="59"/>
      <c r="J16" s="58" t="n">
        <v>2.4765</v>
      </c>
      <c r="K16" s="60" t="n">
        <v>2.14757190004715</v>
      </c>
      <c r="L16" s="55" t="n">
        <v>12333.9390268524</v>
      </c>
      <c r="M16" s="57" t="n">
        <v>14223.0395170143</v>
      </c>
      <c r="N16" s="55" t="n">
        <v>38.7096774193548</v>
      </c>
      <c r="O16" s="56" t="n">
        <v>26.3870967741935</v>
      </c>
      <c r="P16" s="56" t="n">
        <v>-238</v>
      </c>
      <c r="Q16" s="57" t="n">
        <v>0</v>
      </c>
      <c r="R16" s="55" t="n">
        <v>39.7096774193548</v>
      </c>
      <c r="S16" s="56" t="n">
        <v>28.1290322580645</v>
      </c>
      <c r="T16" s="56" t="n">
        <v>-156</v>
      </c>
      <c r="U16" s="57" t="n">
        <v>0</v>
      </c>
      <c r="V16" s="61" t="n">
        <v>2610.6875</v>
      </c>
    </row>
    <row r="17" customFormat="false" ht="12.75" hidden="false" customHeight="false" outlineLevel="0" collapsed="false">
      <c r="A17" s="62" t="n">
        <v>35827</v>
      </c>
      <c r="B17" s="63" t="n">
        <v>16182.75</v>
      </c>
      <c r="C17" s="64" t="n">
        <v>14829.6138392857</v>
      </c>
      <c r="D17" s="65" t="n">
        <v>11478.53125</v>
      </c>
      <c r="E17" s="66" t="n">
        <v>27.39</v>
      </c>
      <c r="F17" s="67" t="n">
        <v>25.24</v>
      </c>
      <c r="G17" s="68" t="n">
        <v>26.315</v>
      </c>
      <c r="H17" s="67"/>
      <c r="I17" s="67"/>
      <c r="J17" s="66" t="n">
        <v>2.39888888888889</v>
      </c>
      <c r="K17" s="68" t="n">
        <v>1.86398339082028</v>
      </c>
      <c r="L17" s="63" t="n">
        <v>10969.6618805002</v>
      </c>
      <c r="M17" s="65" t="n">
        <v>14117.6150654537</v>
      </c>
      <c r="N17" s="63" t="n">
        <v>44.3214285714286</v>
      </c>
      <c r="O17" s="64" t="n">
        <v>28.0357142857143</v>
      </c>
      <c r="P17" s="64" t="n">
        <v>-237</v>
      </c>
      <c r="Q17" s="65" t="n">
        <v>0</v>
      </c>
      <c r="R17" s="63" t="n">
        <v>40.9642857142857</v>
      </c>
      <c r="S17" s="64" t="n">
        <v>29.4642857142857</v>
      </c>
      <c r="T17" s="64" t="n">
        <v>-130</v>
      </c>
      <c r="U17" s="65" t="n">
        <v>0</v>
      </c>
      <c r="V17" s="69" t="n">
        <v>2706.71428571429</v>
      </c>
    </row>
    <row r="18" customFormat="false" ht="12.75" hidden="false" customHeight="false" outlineLevel="0" collapsed="false">
      <c r="A18" s="70" t="n">
        <v>35855</v>
      </c>
      <c r="B18" s="71" t="n">
        <v>15791.6451612903</v>
      </c>
      <c r="C18" s="72" t="n">
        <v>14577.8991935484</v>
      </c>
      <c r="D18" s="73" t="n">
        <v>11135.5403225806</v>
      </c>
      <c r="E18" s="74" t="n">
        <v>25.76</v>
      </c>
      <c r="F18" s="75" t="n">
        <v>23.42</v>
      </c>
      <c r="G18" s="76" t="n">
        <v>24.59</v>
      </c>
      <c r="H18" s="75"/>
      <c r="I18" s="75"/>
      <c r="J18" s="74" t="n">
        <v>2.45451612903226</v>
      </c>
      <c r="K18" s="76" t="n">
        <v>1.84179132198934</v>
      </c>
      <c r="L18" s="71" t="n">
        <v>10018.2678407149</v>
      </c>
      <c r="M18" s="73" t="n">
        <v>13351.132512363</v>
      </c>
      <c r="N18" s="71" t="n">
        <v>50.0645161290323</v>
      </c>
      <c r="O18" s="72" t="n">
        <v>30.5161290322581</v>
      </c>
      <c r="P18" s="72" t="n">
        <v>-66</v>
      </c>
      <c r="Q18" s="73" t="n">
        <v>13</v>
      </c>
      <c r="R18" s="71" t="n">
        <v>48.741935483871</v>
      </c>
      <c r="S18" s="72" t="n">
        <v>34.258064516129</v>
      </c>
      <c r="T18" s="72" t="n">
        <v>-67</v>
      </c>
      <c r="U18" s="73" t="n">
        <v>16</v>
      </c>
      <c r="V18" s="77" t="n">
        <v>3460</v>
      </c>
    </row>
    <row r="19" customFormat="false" ht="12.75" hidden="false" customHeight="false" outlineLevel="0" collapsed="false">
      <c r="A19" s="62" t="n">
        <v>35886</v>
      </c>
      <c r="B19" s="63" t="n">
        <v>14303.4</v>
      </c>
      <c r="C19" s="64" t="n">
        <v>13445.0833333333</v>
      </c>
      <c r="D19" s="65" t="n">
        <v>10163.8375</v>
      </c>
      <c r="E19" s="66" t="n">
        <v>25.87</v>
      </c>
      <c r="F19" s="67" t="n">
        <v>23.57</v>
      </c>
      <c r="G19" s="68" t="n">
        <v>24.72</v>
      </c>
      <c r="H19" s="67"/>
      <c r="I19" s="67"/>
      <c r="J19" s="66" t="n">
        <v>2.6662962962963</v>
      </c>
      <c r="K19" s="68" t="n">
        <v>2.21406494390936</v>
      </c>
      <c r="L19" s="63" t="n">
        <v>9271.28767884429</v>
      </c>
      <c r="M19" s="65" t="n">
        <v>11164.984147372</v>
      </c>
      <c r="N19" s="63" t="n">
        <v>60.9333333333333</v>
      </c>
      <c r="O19" s="64" t="n">
        <v>38.8333333333333</v>
      </c>
      <c r="P19" s="64" t="n">
        <v>-26</v>
      </c>
      <c r="Q19" s="65" t="n">
        <v>1</v>
      </c>
      <c r="R19" s="63" t="n">
        <v>56.7333333333333</v>
      </c>
      <c r="S19" s="64" t="n">
        <v>42.1333333333333</v>
      </c>
      <c r="T19" s="64" t="n">
        <v>-31</v>
      </c>
      <c r="U19" s="65" t="n">
        <v>2</v>
      </c>
      <c r="V19" s="69" t="n">
        <v>4351.4</v>
      </c>
    </row>
    <row r="20" customFormat="false" ht="12.75" hidden="false" customHeight="false" outlineLevel="0" collapsed="false">
      <c r="A20" s="70" t="n">
        <v>35916</v>
      </c>
      <c r="B20" s="71" t="n">
        <v>14500.7096774194</v>
      </c>
      <c r="C20" s="72" t="n">
        <v>13586.4919354839</v>
      </c>
      <c r="D20" s="73" t="n">
        <v>9999.99596774194</v>
      </c>
      <c r="E20" s="74" t="n">
        <v>27.95</v>
      </c>
      <c r="F20" s="75" t="n">
        <v>25.92</v>
      </c>
      <c r="G20" s="76" t="n">
        <v>26.935</v>
      </c>
      <c r="H20" s="75"/>
      <c r="I20" s="75"/>
      <c r="J20" s="74" t="n">
        <v>2.3585</v>
      </c>
      <c r="K20" s="76" t="n">
        <v>2.13599717114569</v>
      </c>
      <c r="L20" s="71" t="n">
        <v>11420.3943184227</v>
      </c>
      <c r="M20" s="73" t="n">
        <v>12610.0354269443</v>
      </c>
      <c r="N20" s="71" t="n">
        <v>74.8709677419355</v>
      </c>
      <c r="O20" s="72" t="n">
        <v>50.9354838709677</v>
      </c>
      <c r="P20" s="72" t="n">
        <v>-85</v>
      </c>
      <c r="Q20" s="73" t="n">
        <v>15</v>
      </c>
      <c r="R20" s="71" t="n">
        <v>68.741935483871</v>
      </c>
      <c r="S20" s="72" t="n">
        <v>51.9354838709677</v>
      </c>
      <c r="T20" s="72" t="n">
        <v>-23</v>
      </c>
      <c r="U20" s="73" t="n">
        <v>42</v>
      </c>
      <c r="V20" s="77" t="n">
        <v>4249.9375</v>
      </c>
    </row>
    <row r="21" customFormat="false" ht="12.75" hidden="false" customHeight="false" outlineLevel="0" collapsed="false">
      <c r="A21" s="62" t="n">
        <v>35947</v>
      </c>
      <c r="B21" s="63" t="n">
        <v>15775.6333333333</v>
      </c>
      <c r="C21" s="64" t="n">
        <v>14735.2166666667</v>
      </c>
      <c r="D21" s="65" t="n">
        <v>10704.375</v>
      </c>
      <c r="E21" s="66" t="n">
        <v>30.34</v>
      </c>
      <c r="F21" s="67" t="n">
        <v>26.93</v>
      </c>
      <c r="G21" s="68" t="n">
        <v>28.635</v>
      </c>
      <c r="H21" s="67"/>
      <c r="I21" s="67"/>
      <c r="J21" s="66" t="n">
        <v>2.31233333333333</v>
      </c>
      <c r="K21" s="68" t="n">
        <v>2.09181632448959</v>
      </c>
      <c r="L21" s="63" t="n">
        <v>12383.5952140695</v>
      </c>
      <c r="M21" s="65" t="n">
        <v>13689.0603944335</v>
      </c>
      <c r="N21" s="63" t="n">
        <v>75.6</v>
      </c>
      <c r="O21" s="64" t="n">
        <v>58.3</v>
      </c>
      <c r="P21" s="64" t="n">
        <v>47</v>
      </c>
      <c r="Q21" s="65" t="n">
        <v>2</v>
      </c>
      <c r="R21" s="63" t="n">
        <v>72</v>
      </c>
      <c r="S21" s="64" t="n">
        <v>57.2666666666667</v>
      </c>
      <c r="T21" s="64" t="n">
        <v>-30</v>
      </c>
      <c r="U21" s="65" t="n">
        <v>-112</v>
      </c>
      <c r="V21" s="69" t="n">
        <v>2666.2</v>
      </c>
    </row>
    <row r="22" customFormat="false" ht="12.75" hidden="false" customHeight="false" outlineLevel="0" collapsed="false">
      <c r="A22" s="70" t="n">
        <v>35977</v>
      </c>
      <c r="B22" s="71" t="n">
        <v>17417.4193548387</v>
      </c>
      <c r="C22" s="72" t="n">
        <v>16099.6633064516</v>
      </c>
      <c r="D22" s="73" t="n">
        <v>11813.0282258065</v>
      </c>
      <c r="E22" s="74" t="n">
        <v>32.38</v>
      </c>
      <c r="F22" s="75" t="n">
        <v>28.02</v>
      </c>
      <c r="G22" s="76" t="n">
        <v>30.2</v>
      </c>
      <c r="H22" s="75"/>
      <c r="I22" s="75"/>
      <c r="J22" s="74" t="n">
        <v>2.419</v>
      </c>
      <c r="K22" s="76" t="n">
        <v>2.09038761018959</v>
      </c>
      <c r="L22" s="71" t="n">
        <v>12484.4977263332</v>
      </c>
      <c r="M22" s="73" t="n">
        <v>14447.0814181974</v>
      </c>
      <c r="N22" s="71" t="n">
        <v>83.6451612903226</v>
      </c>
      <c r="O22" s="72" t="n">
        <v>62.0483870967742</v>
      </c>
      <c r="P22" s="72" t="n">
        <v>2</v>
      </c>
      <c r="Q22" s="73" t="n">
        <v>-17</v>
      </c>
      <c r="R22" s="71" t="n">
        <v>82.6129032258065</v>
      </c>
      <c r="S22" s="72" t="n">
        <v>66.0645161290323</v>
      </c>
      <c r="T22" s="72" t="n">
        <v>0</v>
      </c>
      <c r="U22" s="73" t="n">
        <v>34</v>
      </c>
      <c r="V22" s="77" t="n">
        <v>1009.73333333333</v>
      </c>
    </row>
    <row r="23" customFormat="false" ht="12.75" hidden="false" customHeight="false" outlineLevel="0" collapsed="false">
      <c r="A23" s="62" t="n">
        <v>36008</v>
      </c>
      <c r="B23" s="63" t="n">
        <v>17485.8387096774</v>
      </c>
      <c r="C23" s="64" t="n">
        <v>16154.8870967742</v>
      </c>
      <c r="D23" s="65" t="n">
        <v>11887.8830645161</v>
      </c>
      <c r="E23" s="66" t="n">
        <v>29.22</v>
      </c>
      <c r="F23" s="67" t="n">
        <v>25.63</v>
      </c>
      <c r="G23" s="68" t="n">
        <v>27.425</v>
      </c>
      <c r="H23" s="67"/>
      <c r="I23" s="67"/>
      <c r="J23" s="66" t="n">
        <v>2.05145161290323</v>
      </c>
      <c r="K23" s="68" t="n">
        <v>1.69843514963741</v>
      </c>
      <c r="L23" s="63" t="n">
        <v>13368.5824357261</v>
      </c>
      <c r="M23" s="65" t="n">
        <v>16147.2164573695</v>
      </c>
      <c r="N23" s="63" t="n">
        <v>84.1774193548387</v>
      </c>
      <c r="O23" s="64" t="n">
        <v>62.5</v>
      </c>
      <c r="P23" s="64" t="n">
        <v>-3</v>
      </c>
      <c r="Q23" s="65" t="n">
        <v>57</v>
      </c>
      <c r="R23" s="63" t="n">
        <v>80.2741935483871</v>
      </c>
      <c r="S23" s="64" t="n">
        <v>64.6451612903226</v>
      </c>
      <c r="T23" s="64" t="n">
        <v>-4</v>
      </c>
      <c r="U23" s="65" t="n">
        <v>20</v>
      </c>
      <c r="V23" s="69" t="n">
        <v>917.5</v>
      </c>
    </row>
    <row r="24" customFormat="false" ht="12.75" hidden="false" customHeight="false" outlineLevel="0" collapsed="false">
      <c r="A24" s="70" t="n">
        <v>36039</v>
      </c>
      <c r="B24" s="71" t="n">
        <v>15771</v>
      </c>
      <c r="C24" s="72" t="n">
        <v>14709.2583333333</v>
      </c>
      <c r="D24" s="73" t="n">
        <v>10670.7958333333</v>
      </c>
      <c r="E24" s="74" t="n">
        <v>24.47</v>
      </c>
      <c r="F24" s="75" t="n">
        <v>21.84</v>
      </c>
      <c r="G24" s="76" t="n">
        <v>23.155</v>
      </c>
      <c r="H24" s="75"/>
      <c r="I24" s="75"/>
      <c r="J24" s="74" t="n">
        <v>2.17758620689655</v>
      </c>
      <c r="K24" s="76" t="n">
        <v>1.81293639568038</v>
      </c>
      <c r="L24" s="71" t="n">
        <v>10633.3333333333</v>
      </c>
      <c r="M24" s="73" t="n">
        <v>12772.0972755418</v>
      </c>
      <c r="N24" s="71" t="n">
        <v>77.5333333333333</v>
      </c>
      <c r="O24" s="72" t="n">
        <v>53.8333333333333</v>
      </c>
      <c r="P24" s="72" t="n">
        <v>-29</v>
      </c>
      <c r="Q24" s="73" t="n">
        <v>44</v>
      </c>
      <c r="R24" s="71" t="n">
        <v>74.4333333333333</v>
      </c>
      <c r="S24" s="72" t="n">
        <v>58.1333333333333</v>
      </c>
      <c r="T24" s="72" t="n">
        <v>-29</v>
      </c>
      <c r="U24" s="73" t="n">
        <v>17</v>
      </c>
      <c r="V24" s="77" t="n">
        <v>1691.2</v>
      </c>
    </row>
    <row r="25" customFormat="false" ht="12.75" hidden="false" customHeight="false" outlineLevel="0" collapsed="false">
      <c r="A25" s="62" t="n">
        <v>36069</v>
      </c>
      <c r="B25" s="63" t="n">
        <v>14999.0322580645</v>
      </c>
      <c r="C25" s="64" t="n">
        <v>13800.560483871</v>
      </c>
      <c r="D25" s="65" t="n">
        <v>10152.1008064516</v>
      </c>
      <c r="E25" s="66" t="n">
        <v>23.92</v>
      </c>
      <c r="F25" s="67" t="n">
        <v>21.44</v>
      </c>
      <c r="G25" s="68" t="n">
        <v>22.68</v>
      </c>
      <c r="H25" s="67"/>
      <c r="I25" s="67"/>
      <c r="J25" s="66" t="n">
        <v>2.11758064516129</v>
      </c>
      <c r="K25" s="68" t="n">
        <v>1.9028688583144</v>
      </c>
      <c r="L25" s="63" t="n">
        <v>10710.3358976312</v>
      </c>
      <c r="M25" s="65" t="n">
        <v>11918.8455373064</v>
      </c>
      <c r="N25" s="63" t="n">
        <v>62.3548387096774</v>
      </c>
      <c r="O25" s="64" t="n">
        <v>42.7096774193548</v>
      </c>
      <c r="P25" s="64" t="n">
        <v>-2</v>
      </c>
      <c r="Q25" s="65" t="n">
        <v>0</v>
      </c>
      <c r="R25" s="63" t="n">
        <v>61.5806451612903</v>
      </c>
      <c r="S25" s="64" t="n">
        <v>47.258064516129</v>
      </c>
      <c r="T25" s="64" t="n">
        <v>15</v>
      </c>
      <c r="U25" s="65" t="n">
        <v>-4</v>
      </c>
      <c r="V25" s="69" t="n">
        <v>2206.33333333333</v>
      </c>
    </row>
    <row r="26" customFormat="false" ht="12.75" hidden="false" customHeight="false" outlineLevel="0" collapsed="false">
      <c r="A26" s="70" t="n">
        <v>36100</v>
      </c>
      <c r="B26" s="71" t="n">
        <v>15960.8</v>
      </c>
      <c r="C26" s="72" t="n">
        <v>14248.76875</v>
      </c>
      <c r="D26" s="73" t="n">
        <v>10746.325</v>
      </c>
      <c r="E26" s="74" t="n">
        <v>25.17</v>
      </c>
      <c r="F26" s="75" t="n">
        <v>22.75</v>
      </c>
      <c r="G26" s="76" t="n">
        <v>23.96</v>
      </c>
      <c r="H26" s="75"/>
      <c r="I26" s="75"/>
      <c r="J26" s="74" t="n">
        <v>2.34142857142857</v>
      </c>
      <c r="K26" s="76" t="n">
        <v>1.74053119597674</v>
      </c>
      <c r="L26" s="71" t="n">
        <v>10233.0689444783</v>
      </c>
      <c r="M26" s="73" t="n">
        <v>13765.9124153499</v>
      </c>
      <c r="N26" s="71" t="n">
        <v>50.2666666666667</v>
      </c>
      <c r="O26" s="72" t="n">
        <v>32.8</v>
      </c>
      <c r="P26" s="72" t="n">
        <v>21</v>
      </c>
      <c r="Q26" s="73" t="n">
        <v>0</v>
      </c>
      <c r="R26" s="71" t="n">
        <v>50.7666666666667</v>
      </c>
      <c r="S26" s="72" t="n">
        <v>38.4</v>
      </c>
      <c r="T26" s="72" t="n">
        <v>28</v>
      </c>
      <c r="U26" s="73" t="n">
        <v>0</v>
      </c>
      <c r="V26" s="77" t="n">
        <v>1670.13333333333</v>
      </c>
    </row>
    <row r="27" customFormat="false" ht="12.75" hidden="false" customHeight="false" outlineLevel="0" collapsed="false">
      <c r="A27" s="78" t="n">
        <v>36130</v>
      </c>
      <c r="B27" s="79" t="n">
        <v>17009.1612903226</v>
      </c>
      <c r="C27" s="80" t="n">
        <v>15178.9556451613</v>
      </c>
      <c r="D27" s="81" t="n">
        <v>11511.5766129032</v>
      </c>
      <c r="E27" s="82" t="n">
        <v>22.95</v>
      </c>
      <c r="F27" s="83" t="n">
        <v>20.72</v>
      </c>
      <c r="G27" s="84" t="n">
        <v>21.835</v>
      </c>
      <c r="H27" s="83"/>
      <c r="I27" s="83"/>
      <c r="J27" s="82" t="n">
        <v>1.94155172413793</v>
      </c>
      <c r="K27" s="84" t="n">
        <v>1.58623005157659</v>
      </c>
      <c r="L27" s="79" t="n">
        <v>11246.159310896</v>
      </c>
      <c r="M27" s="81" t="n">
        <v>13765.342535465</v>
      </c>
      <c r="N27" s="79" t="n">
        <v>45.8709677419355</v>
      </c>
      <c r="O27" s="80" t="n">
        <v>27.6129032258065</v>
      </c>
      <c r="P27" s="80" t="n">
        <v>-222</v>
      </c>
      <c r="Q27" s="81" t="n">
        <v>0</v>
      </c>
      <c r="R27" s="79" t="n">
        <v>46.2903225806452</v>
      </c>
      <c r="S27" s="80" t="n">
        <v>31.9677419354839</v>
      </c>
      <c r="T27" s="80" t="n">
        <v>-167</v>
      </c>
      <c r="U27" s="81" t="n">
        <v>0</v>
      </c>
      <c r="V27" s="85" t="n">
        <v>1268.4375</v>
      </c>
    </row>
    <row r="28" customFormat="false" ht="12.75" hidden="false" customHeight="false" outlineLevel="0" collapsed="false">
      <c r="A28" s="22" t="n">
        <v>36161</v>
      </c>
      <c r="B28" s="23" t="n">
        <v>17508.6451612903</v>
      </c>
      <c r="C28" s="24" t="n">
        <v>15920.0362903226</v>
      </c>
      <c r="D28" s="25" t="n">
        <v>12382.9274193548</v>
      </c>
      <c r="E28" s="26" t="n">
        <v>24.97</v>
      </c>
      <c r="F28" s="27" t="n">
        <v>22.82</v>
      </c>
      <c r="G28" s="28" t="n">
        <v>23.895</v>
      </c>
      <c r="H28" s="27"/>
      <c r="I28" s="27"/>
      <c r="J28" s="26" t="n">
        <v>2.33586206896552</v>
      </c>
      <c r="K28" s="28" t="n">
        <v>1.72626285184909</v>
      </c>
      <c r="L28" s="23" t="n">
        <v>10229.6279893711</v>
      </c>
      <c r="M28" s="25" t="n">
        <v>13842.040321035</v>
      </c>
      <c r="N28" s="23" t="n">
        <v>34.3225806451613</v>
      </c>
      <c r="O28" s="24" t="n">
        <v>17.3870967741935</v>
      </c>
      <c r="P28" s="24" t="n">
        <v>-32</v>
      </c>
      <c r="Q28" s="25" t="n">
        <v>0</v>
      </c>
      <c r="R28" s="23" t="n">
        <v>37.4516129032258</v>
      </c>
      <c r="S28" s="24" t="n">
        <v>21.5483870967742</v>
      </c>
      <c r="T28" s="24" t="n">
        <v>-19</v>
      </c>
      <c r="U28" s="25" t="n">
        <v>0</v>
      </c>
      <c r="V28" s="29" t="n">
        <v>1274.625</v>
      </c>
    </row>
    <row r="29" customFormat="false" ht="12.75" hidden="false" customHeight="false" outlineLevel="0" collapsed="false">
      <c r="A29" s="30" t="n">
        <v>36192</v>
      </c>
      <c r="B29" s="31" t="n">
        <v>16688.1428571429</v>
      </c>
      <c r="C29" s="32" t="n">
        <v>15307.0290178571</v>
      </c>
      <c r="D29" s="33" t="n">
        <v>11932.9508928571</v>
      </c>
      <c r="E29" s="34" t="n">
        <v>20.5</v>
      </c>
      <c r="F29" s="35" t="n">
        <v>18.89</v>
      </c>
      <c r="G29" s="36" t="n">
        <v>19.695</v>
      </c>
      <c r="H29" s="35"/>
      <c r="I29" s="35"/>
      <c r="J29" s="34" t="n">
        <v>1.98660714285714</v>
      </c>
      <c r="K29" s="36" t="n">
        <v>1.37120854942637</v>
      </c>
      <c r="L29" s="31" t="n">
        <v>9913.88764044944</v>
      </c>
      <c r="M29" s="33" t="n">
        <v>14363.2418338109</v>
      </c>
      <c r="N29" s="31" t="n">
        <v>40.5</v>
      </c>
      <c r="O29" s="32" t="n">
        <v>23.0714285714286</v>
      </c>
      <c r="P29" s="32" t="n">
        <v>-113</v>
      </c>
      <c r="Q29" s="33" t="n">
        <v>0</v>
      </c>
      <c r="R29" s="31" t="n">
        <v>40.7857142857143</v>
      </c>
      <c r="S29" s="32" t="n">
        <v>26.3571428571429</v>
      </c>
      <c r="T29" s="32" t="n">
        <v>-84</v>
      </c>
      <c r="U29" s="33" t="n">
        <v>0</v>
      </c>
      <c r="V29" s="37" t="n">
        <v>1397.14285714286</v>
      </c>
    </row>
    <row r="30" customFormat="false" ht="12.75" hidden="false" customHeight="false" outlineLevel="0" collapsed="false">
      <c r="A30" s="38" t="n">
        <v>36220</v>
      </c>
      <c r="B30" s="39" t="n">
        <v>16093.6129032258</v>
      </c>
      <c r="C30" s="40" t="n">
        <v>14837.5463709677</v>
      </c>
      <c r="D30" s="41" t="n">
        <v>11494.6169354839</v>
      </c>
      <c r="E30" s="42" t="n">
        <v>20.23</v>
      </c>
      <c r="F30" s="43" t="n">
        <v>18.77</v>
      </c>
      <c r="G30" s="44" t="n">
        <v>19.5</v>
      </c>
      <c r="H30" s="43"/>
      <c r="I30" s="43" t="n">
        <v>19.4780821917808</v>
      </c>
      <c r="J30" s="42" t="n">
        <v>1.99451612903226</v>
      </c>
      <c r="K30" s="44" t="n">
        <v>1.76000519306589</v>
      </c>
      <c r="L30" s="39" t="n">
        <v>9776.80737506065</v>
      </c>
      <c r="M30" s="41" t="n">
        <v>11079.5127632728</v>
      </c>
      <c r="N30" s="39" t="n">
        <v>48.3870967741936</v>
      </c>
      <c r="O30" s="40" t="n">
        <v>28.4516129032258</v>
      </c>
      <c r="P30" s="40" t="n">
        <v>-20</v>
      </c>
      <c r="Q30" s="41" t="n">
        <v>0</v>
      </c>
      <c r="R30" s="39" t="n">
        <v>47.2258064516129</v>
      </c>
      <c r="S30" s="40" t="n">
        <v>31.4516129032258</v>
      </c>
      <c r="T30" s="40" t="n">
        <v>-17</v>
      </c>
      <c r="U30" s="41" t="n">
        <v>0</v>
      </c>
      <c r="V30" s="45" t="n">
        <v>2180.86666666667</v>
      </c>
    </row>
    <row r="31" customFormat="false" ht="12.75" hidden="false" customHeight="false" outlineLevel="0" collapsed="false">
      <c r="A31" s="30" t="n">
        <v>36251</v>
      </c>
      <c r="B31" s="31" t="n">
        <v>14307.4333333333</v>
      </c>
      <c r="C31" s="32" t="n">
        <v>13485.7229166667</v>
      </c>
      <c r="D31" s="33" t="n">
        <v>10222</v>
      </c>
      <c r="E31" s="34" t="n">
        <v>24.41</v>
      </c>
      <c r="F31" s="35" t="n">
        <v>22.54</v>
      </c>
      <c r="G31" s="36" t="n">
        <v>23.475</v>
      </c>
      <c r="H31" s="35"/>
      <c r="I31" s="35" t="n">
        <v>21.2449865951743</v>
      </c>
      <c r="J31" s="34" t="n">
        <v>2.324</v>
      </c>
      <c r="K31" s="36" t="n">
        <v>2.05185484534848</v>
      </c>
      <c r="L31" s="31" t="n">
        <v>10101.1187607573</v>
      </c>
      <c r="M31" s="33" t="n">
        <v>11440.8677851737</v>
      </c>
      <c r="N31" s="31" t="n">
        <v>60.8</v>
      </c>
      <c r="O31" s="32" t="n">
        <v>37.5</v>
      </c>
      <c r="P31" s="32" t="n">
        <v>-4</v>
      </c>
      <c r="Q31" s="33" t="n">
        <v>0</v>
      </c>
      <c r="R31" s="31" t="n">
        <v>57.2666666666667</v>
      </c>
      <c r="S31" s="32" t="n">
        <v>41.1333333333333</v>
      </c>
      <c r="T31" s="32" t="n">
        <v>-27</v>
      </c>
      <c r="U31" s="33" t="n">
        <v>0</v>
      </c>
      <c r="V31" s="37" t="n">
        <v>4004.2</v>
      </c>
    </row>
    <row r="32" customFormat="false" ht="12.75" hidden="false" customHeight="false" outlineLevel="0" collapsed="false">
      <c r="A32" s="38" t="n">
        <v>36281</v>
      </c>
      <c r="B32" s="39" t="n">
        <v>14411.1935483871</v>
      </c>
      <c r="C32" s="40" t="n">
        <v>13591.9879032258</v>
      </c>
      <c r="D32" s="41" t="n">
        <v>10051.7620967742</v>
      </c>
      <c r="E32" s="42" t="n">
        <v>31.78</v>
      </c>
      <c r="F32" s="43" t="n">
        <v>28.96</v>
      </c>
      <c r="G32" s="44" t="n">
        <v>30.37</v>
      </c>
      <c r="H32" s="43"/>
      <c r="I32" s="43" t="n">
        <v>31.359943977591</v>
      </c>
      <c r="J32" s="42" t="n">
        <v>2.44096774193548</v>
      </c>
      <c r="K32" s="44" t="n">
        <v>2.17232437529467</v>
      </c>
      <c r="L32" s="39" t="n">
        <v>12441.7867054315</v>
      </c>
      <c r="M32" s="41" t="n">
        <v>13980.4167118828</v>
      </c>
      <c r="N32" s="39" t="n">
        <v>72.1290322580645</v>
      </c>
      <c r="O32" s="40" t="n">
        <v>47.7096774193548</v>
      </c>
      <c r="P32" s="40" t="n">
        <v>-13</v>
      </c>
      <c r="Q32" s="41" t="n">
        <v>-10</v>
      </c>
      <c r="R32" s="39" t="n">
        <v>65.6451612903226</v>
      </c>
      <c r="S32" s="40" t="n">
        <v>50.7096774193548</v>
      </c>
      <c r="T32" s="40" t="n">
        <v>8</v>
      </c>
      <c r="U32" s="41" t="n">
        <v>1</v>
      </c>
      <c r="V32" s="45" t="n">
        <v>4280.625</v>
      </c>
    </row>
    <row r="33" customFormat="false" ht="12.75" hidden="false" customHeight="false" outlineLevel="0" collapsed="false">
      <c r="A33" s="30" t="n">
        <v>36312</v>
      </c>
      <c r="B33" s="31" t="n">
        <v>17358.3666666667</v>
      </c>
      <c r="C33" s="32" t="n">
        <v>16152.6208333333</v>
      </c>
      <c r="D33" s="33" t="n">
        <v>11803.7625</v>
      </c>
      <c r="E33" s="34" t="n">
        <v>56.08</v>
      </c>
      <c r="F33" s="35" t="n">
        <v>41.83</v>
      </c>
      <c r="G33" s="36" t="n">
        <v>48.955</v>
      </c>
      <c r="H33" s="35"/>
      <c r="I33" s="35" t="n">
        <v>70.9858556149733</v>
      </c>
      <c r="J33" s="34" t="n">
        <v>2.5035</v>
      </c>
      <c r="K33" s="36" t="n">
        <v>2.2961224693898</v>
      </c>
      <c r="L33" s="31" t="n">
        <v>19554.6235270621</v>
      </c>
      <c r="M33" s="33" t="n">
        <v>21320.7268569651</v>
      </c>
      <c r="N33" s="31" t="n">
        <v>81.4333333333333</v>
      </c>
      <c r="O33" s="32" t="n">
        <v>57.9666666666667</v>
      </c>
      <c r="P33" s="32" t="n">
        <v>5</v>
      </c>
      <c r="Q33" s="33" t="n">
        <v>45</v>
      </c>
      <c r="R33" s="31" t="n">
        <v>79.8666666666667</v>
      </c>
      <c r="S33" s="32" t="n">
        <v>62.0333333333333</v>
      </c>
      <c r="T33" s="32" t="n">
        <v>0</v>
      </c>
      <c r="U33" s="33" t="n">
        <v>102</v>
      </c>
      <c r="V33" s="37" t="n">
        <v>2332.86666666667</v>
      </c>
    </row>
    <row r="34" customFormat="false" ht="12.75" hidden="false" customHeight="false" outlineLevel="0" collapsed="false">
      <c r="A34" s="38" t="n">
        <v>36342</v>
      </c>
      <c r="B34" s="39" t="n">
        <v>18941.9677419355</v>
      </c>
      <c r="C34" s="40" t="n">
        <v>17507.9072580645</v>
      </c>
      <c r="D34" s="41" t="n">
        <v>13081.8669354839</v>
      </c>
      <c r="E34" s="42" t="n">
        <v>76.64</v>
      </c>
      <c r="F34" s="43" t="n">
        <v>57.33</v>
      </c>
      <c r="G34" s="44" t="n">
        <v>66.985</v>
      </c>
      <c r="H34" s="43"/>
      <c r="I34" s="43" t="n">
        <v>54.2968181818181</v>
      </c>
      <c r="J34" s="42" t="n">
        <v>2.56193548387097</v>
      </c>
      <c r="K34" s="44" t="n">
        <v>2.57515547473115</v>
      </c>
      <c r="L34" s="39" t="n">
        <v>26146.2477965248</v>
      </c>
      <c r="M34" s="41" t="n">
        <v>26012.0216652136</v>
      </c>
      <c r="N34" s="39" t="n">
        <v>88.5806451612903</v>
      </c>
      <c r="O34" s="40" t="n">
        <v>64.6774193548387</v>
      </c>
      <c r="P34" s="40" t="n">
        <v>0</v>
      </c>
      <c r="Q34" s="41" t="n">
        <v>101</v>
      </c>
      <c r="R34" s="39" t="n">
        <v>84.1935483870968</v>
      </c>
      <c r="S34" s="40" t="n">
        <v>67.1612903225806</v>
      </c>
      <c r="T34" s="40" t="n">
        <v>2</v>
      </c>
      <c r="U34" s="41" t="n">
        <v>80</v>
      </c>
      <c r="V34" s="45" t="n">
        <v>597.466666666667</v>
      </c>
    </row>
    <row r="35" customFormat="false" ht="12.75" hidden="false" customHeight="false" outlineLevel="0" collapsed="false">
      <c r="A35" s="30" t="n">
        <v>36373</v>
      </c>
      <c r="B35" s="31" t="n">
        <v>17690.9677419355</v>
      </c>
      <c r="C35" s="32" t="n">
        <v>16450.0080645161</v>
      </c>
      <c r="D35" s="33" t="n">
        <v>12312.6290322581</v>
      </c>
      <c r="E35" s="34" t="n">
        <v>35.74</v>
      </c>
      <c r="F35" s="35" t="n">
        <v>33.17</v>
      </c>
      <c r="G35" s="36" t="n">
        <v>34.455</v>
      </c>
      <c r="H35" s="35"/>
      <c r="I35" s="35" t="n">
        <v>32.6856951871658</v>
      </c>
      <c r="J35" s="34" t="n">
        <v>2.98629032258064</v>
      </c>
      <c r="K35" s="36" t="n">
        <v>2.92618547569043</v>
      </c>
      <c r="L35" s="31" t="n">
        <v>11537.7261679719</v>
      </c>
      <c r="M35" s="33" t="n">
        <v>11774.7149954226</v>
      </c>
      <c r="N35" s="31" t="n">
        <v>82.1612903225806</v>
      </c>
      <c r="O35" s="32" t="n">
        <v>60.258064516129</v>
      </c>
      <c r="P35" s="32" t="n">
        <v>6</v>
      </c>
      <c r="Q35" s="33" t="n">
        <v>0</v>
      </c>
      <c r="R35" s="31" t="n">
        <v>78.9354838709677</v>
      </c>
      <c r="S35" s="32" t="n">
        <v>63.6774193548387</v>
      </c>
      <c r="T35" s="32" t="n">
        <v>4</v>
      </c>
      <c r="U35" s="33" t="n">
        <v>-7</v>
      </c>
      <c r="V35" s="37" t="n">
        <v>122.5</v>
      </c>
    </row>
    <row r="36" customFormat="false" ht="12.75" hidden="false" customHeight="false" outlineLevel="0" collapsed="false">
      <c r="A36" s="38" t="n">
        <v>36404</v>
      </c>
      <c r="B36" s="39" t="n">
        <v>16574.8666666667</v>
      </c>
      <c r="C36" s="40" t="n">
        <v>15494.6375</v>
      </c>
      <c r="D36" s="41" t="n">
        <v>11367.45</v>
      </c>
      <c r="E36" s="42" t="n">
        <v>31.89</v>
      </c>
      <c r="F36" s="43" t="n">
        <v>30.4</v>
      </c>
      <c r="G36" s="44" t="n">
        <v>31.145</v>
      </c>
      <c r="H36" s="43"/>
      <c r="I36" s="43" t="n">
        <v>33.3770320855615</v>
      </c>
      <c r="J36" s="42" t="n">
        <v>2.78133333333333</v>
      </c>
      <c r="K36" s="44" t="n">
        <v>3.0614115833352</v>
      </c>
      <c r="L36" s="39" t="n">
        <v>11197.8667305848</v>
      </c>
      <c r="M36" s="41" t="n">
        <v>10173.4115626719</v>
      </c>
      <c r="N36" s="39" t="n">
        <v>76.1</v>
      </c>
      <c r="O36" s="40" t="n">
        <v>55.8333333333333</v>
      </c>
      <c r="P36" s="40" t="n">
        <v>-24</v>
      </c>
      <c r="Q36" s="41" t="n">
        <v>56</v>
      </c>
      <c r="R36" s="39" t="n">
        <v>74.2333333333333</v>
      </c>
      <c r="S36" s="40" t="n">
        <v>59.8666666666667</v>
      </c>
      <c r="T36" s="40" t="n">
        <v>-25</v>
      </c>
      <c r="U36" s="41" t="n">
        <v>44</v>
      </c>
      <c r="V36" s="45" t="n">
        <v>1083.13333333333</v>
      </c>
    </row>
    <row r="37" customFormat="false" ht="12.75" hidden="false" customHeight="false" outlineLevel="0" collapsed="false">
      <c r="A37" s="30" t="n">
        <v>36434</v>
      </c>
      <c r="B37" s="31" t="n">
        <v>15339.064516129</v>
      </c>
      <c r="C37" s="32" t="n">
        <v>14197.7963709677</v>
      </c>
      <c r="D37" s="33" t="n">
        <v>10647.9758064516</v>
      </c>
      <c r="E37" s="34" t="n">
        <v>29.07</v>
      </c>
      <c r="F37" s="35" t="n">
        <v>27.99</v>
      </c>
      <c r="G37" s="36" t="n">
        <v>28.53</v>
      </c>
      <c r="H37" s="35"/>
      <c r="I37" s="35" t="n">
        <v>29.6310924369748</v>
      </c>
      <c r="J37" s="34" t="n">
        <v>2.90193548387097</v>
      </c>
      <c r="K37" s="36" t="n">
        <v>3.05542459007806</v>
      </c>
      <c r="L37" s="31" t="n">
        <v>9831.36949755447</v>
      </c>
      <c r="M37" s="33" t="n">
        <v>9337.4911273039</v>
      </c>
      <c r="N37" s="31" t="n">
        <v>62.741935483871</v>
      </c>
      <c r="O37" s="32" t="n">
        <v>39.4516129032258</v>
      </c>
      <c r="P37" s="32" t="n">
        <v>43</v>
      </c>
      <c r="Q37" s="33" t="n">
        <v>0</v>
      </c>
      <c r="R37" s="31" t="n">
        <v>61.4193548387097</v>
      </c>
      <c r="S37" s="32" t="n">
        <v>44.5806451612903</v>
      </c>
      <c r="T37" s="32" t="n">
        <v>60</v>
      </c>
      <c r="U37" s="33" t="n">
        <v>-5</v>
      </c>
      <c r="V37" s="37" t="n">
        <v>2536.73333333333</v>
      </c>
    </row>
    <row r="38" customFormat="false" ht="12.75" hidden="false" customHeight="false" outlineLevel="0" collapsed="false">
      <c r="A38" s="38" t="n">
        <v>36465</v>
      </c>
      <c r="B38" s="39" t="n">
        <v>16417.9333333333</v>
      </c>
      <c r="C38" s="40" t="n">
        <v>14673.7083333333</v>
      </c>
      <c r="D38" s="41" t="n">
        <v>11064.2708333333</v>
      </c>
      <c r="E38" s="42" t="n">
        <v>30.82</v>
      </c>
      <c r="F38" s="43" t="n">
        <v>29.13</v>
      </c>
      <c r="G38" s="44" t="n">
        <v>29.975</v>
      </c>
      <c r="H38" s="43"/>
      <c r="I38" s="43" t="n">
        <v>29.5298930481283</v>
      </c>
      <c r="J38" s="42" t="n">
        <v>2.52233333333333</v>
      </c>
      <c r="K38" s="44" t="n">
        <v>3.06793179317932</v>
      </c>
      <c r="L38" s="39" t="n">
        <v>11883.8377164002</v>
      </c>
      <c r="M38" s="41" t="n">
        <v>9770.42581801883</v>
      </c>
      <c r="N38" s="39" t="n">
        <v>55.8666666666667</v>
      </c>
      <c r="O38" s="40" t="n">
        <v>36.6</v>
      </c>
      <c r="P38" s="40" t="n">
        <v>-122</v>
      </c>
      <c r="Q38" s="41" t="n">
        <v>0</v>
      </c>
      <c r="R38" s="39" t="n">
        <v>55.5666666666667</v>
      </c>
      <c r="S38" s="40" t="n">
        <v>40.4333333333333</v>
      </c>
      <c r="T38" s="40" t="n">
        <v>-76</v>
      </c>
      <c r="U38" s="41" t="n">
        <v>0</v>
      </c>
      <c r="V38" s="45" t="n">
        <v>2400</v>
      </c>
    </row>
    <row r="39" customFormat="false" ht="12.75" hidden="false" customHeight="false" outlineLevel="0" collapsed="false">
      <c r="A39" s="30" t="n">
        <v>36495</v>
      </c>
      <c r="B39" s="31" t="n">
        <v>17691.3225806452</v>
      </c>
      <c r="C39" s="32" t="n">
        <v>15809.3044354839</v>
      </c>
      <c r="D39" s="33" t="n">
        <v>12215.0120967742</v>
      </c>
      <c r="E39" s="34" t="n">
        <v>29.09</v>
      </c>
      <c r="F39" s="35" t="n">
        <v>28.1</v>
      </c>
      <c r="G39" s="36" t="n">
        <v>28.595</v>
      </c>
      <c r="H39" s="35"/>
      <c r="I39" s="35" t="n">
        <v>26.1740153452686</v>
      </c>
      <c r="J39" s="34" t="n">
        <v>2.74709677419355</v>
      </c>
      <c r="K39" s="36" t="n">
        <v>3.01875425637802</v>
      </c>
      <c r="L39" s="31" t="n">
        <v>10409.1709722875</v>
      </c>
      <c r="M39" s="33" t="n">
        <v>9472.45041214751</v>
      </c>
      <c r="N39" s="31" t="n">
        <v>42.9032258064516</v>
      </c>
      <c r="O39" s="32" t="n">
        <v>26.2258064516129</v>
      </c>
      <c r="P39" s="32" t="n">
        <v>-148</v>
      </c>
      <c r="Q39" s="33" t="n">
        <v>0</v>
      </c>
      <c r="R39" s="31" t="n">
        <v>43.9354838709677</v>
      </c>
      <c r="S39" s="32" t="n">
        <v>30.7096774193548</v>
      </c>
      <c r="T39" s="32" t="n">
        <v>-108</v>
      </c>
      <c r="U39" s="33" t="n">
        <v>0</v>
      </c>
      <c r="V39" s="37" t="n">
        <v>351.75</v>
      </c>
    </row>
    <row r="40" customFormat="false" ht="12.75" hidden="false" customHeight="false" outlineLevel="0" collapsed="false">
      <c r="A40" s="54" t="n">
        <v>36526</v>
      </c>
      <c r="B40" s="55" t="n">
        <v>18368.8709677419</v>
      </c>
      <c r="C40" s="56" t="n">
        <v>16763.3830645161</v>
      </c>
      <c r="D40" s="57" t="n">
        <v>13250.4959677419</v>
      </c>
      <c r="E40" s="58" t="n">
        <v>46.78</v>
      </c>
      <c r="F40" s="59" t="n">
        <v>41.06</v>
      </c>
      <c r="G40" s="60" t="n">
        <v>43.92</v>
      </c>
      <c r="H40" s="59"/>
      <c r="I40" s="59" t="n">
        <v>43.171456582633</v>
      </c>
      <c r="J40" s="58" t="n">
        <v>3.39064516129032</v>
      </c>
      <c r="K40" s="60" t="n">
        <v>3.42047362631</v>
      </c>
      <c r="L40" s="55" t="n">
        <v>12953.2870326325</v>
      </c>
      <c r="M40" s="57" t="n">
        <v>12840.3270418959</v>
      </c>
      <c r="N40" s="55" t="n">
        <v>33.3225806451613</v>
      </c>
      <c r="O40" s="56" t="n">
        <v>15.0322580645161</v>
      </c>
      <c r="P40" s="56" t="n">
        <v>20</v>
      </c>
      <c r="Q40" s="57" t="n">
        <v>0</v>
      </c>
      <c r="R40" s="55" t="n">
        <v>35.6774193548387</v>
      </c>
      <c r="S40" s="56" t="n">
        <v>18.7096774193548</v>
      </c>
      <c r="T40" s="56" t="n">
        <v>54</v>
      </c>
      <c r="U40" s="57" t="n">
        <v>0</v>
      </c>
      <c r="V40" s="61" t="n">
        <v>373.875</v>
      </c>
    </row>
    <row r="41" customFormat="false" ht="12.75" hidden="false" customHeight="false" outlineLevel="0" collapsed="false">
      <c r="A41" s="62" t="n">
        <v>36557</v>
      </c>
      <c r="B41" s="63" t="n">
        <v>17481.5862068966</v>
      </c>
      <c r="C41" s="64" t="n">
        <v>16041.5818965517</v>
      </c>
      <c r="D41" s="65" t="n">
        <v>12657.025862069</v>
      </c>
      <c r="E41" s="66" t="n">
        <v>40.9</v>
      </c>
      <c r="F41" s="67" t="n">
        <v>38.85</v>
      </c>
      <c r="G41" s="68" t="n">
        <v>39.875</v>
      </c>
      <c r="H41" s="67"/>
      <c r="I41" s="67" t="n">
        <v>38.0171428571429</v>
      </c>
      <c r="J41" s="66" t="n">
        <v>3.16310344827586</v>
      </c>
      <c r="K41" s="68" t="n">
        <v>3.5993242181361</v>
      </c>
      <c r="L41" s="63" t="n">
        <v>12606.2901994985</v>
      </c>
      <c r="M41" s="65" t="n">
        <v>11078.4685078048</v>
      </c>
      <c r="N41" s="63" t="n">
        <v>39.2413793103448</v>
      </c>
      <c r="O41" s="64" t="n">
        <v>22.8275862068966</v>
      </c>
      <c r="P41" s="64" t="n">
        <v>-58</v>
      </c>
      <c r="Q41" s="65" t="n">
        <v>0</v>
      </c>
      <c r="R41" s="63" t="n">
        <v>41.4137931034483</v>
      </c>
      <c r="S41" s="64" t="n">
        <v>26.8965517241379</v>
      </c>
      <c r="T41" s="64" t="n">
        <v>-70</v>
      </c>
      <c r="U41" s="65" t="n">
        <v>0</v>
      </c>
      <c r="V41" s="69" t="n">
        <v>764.357142857143</v>
      </c>
    </row>
    <row r="42" customFormat="false" ht="12.75" hidden="false" customHeight="false" outlineLevel="0" collapsed="false">
      <c r="A42" s="70" t="n">
        <v>36586</v>
      </c>
      <c r="B42" s="71" t="n">
        <v>16142.3225806452</v>
      </c>
      <c r="C42" s="72" t="n">
        <v>14877.5524193548</v>
      </c>
      <c r="D42" s="73" t="n">
        <v>11513.7862903226</v>
      </c>
      <c r="E42" s="74" t="n">
        <v>31.02</v>
      </c>
      <c r="F42" s="75" t="n">
        <v>29.78</v>
      </c>
      <c r="G42" s="76" t="n">
        <v>30.4</v>
      </c>
      <c r="H42" s="75"/>
      <c r="I42" s="75" t="n">
        <v>28.0382352941176</v>
      </c>
      <c r="J42" s="74" t="n">
        <v>2.98274193548387</v>
      </c>
      <c r="K42" s="76" t="n">
        <v>3.30989620701201</v>
      </c>
      <c r="L42" s="71" t="n">
        <v>10191.9645271184</v>
      </c>
      <c r="M42" s="73" t="n">
        <v>9184.57803468208</v>
      </c>
      <c r="N42" s="71" t="n">
        <v>54.3870967741936</v>
      </c>
      <c r="O42" s="72" t="n">
        <v>32.7741935483871</v>
      </c>
      <c r="P42" s="72" t="n">
        <v>-183</v>
      </c>
      <c r="Q42" s="73" t="n">
        <v>0</v>
      </c>
      <c r="R42" s="71" t="n">
        <v>51.0645161290323</v>
      </c>
      <c r="S42" s="72" t="n">
        <v>35.5483870967742</v>
      </c>
      <c r="T42" s="72" t="n">
        <v>-138</v>
      </c>
      <c r="U42" s="73" t="n">
        <v>0</v>
      </c>
      <c r="V42" s="77" t="n">
        <v>2409.25</v>
      </c>
    </row>
    <row r="43" customFormat="false" ht="12.75" hidden="false" customHeight="false" outlineLevel="0" collapsed="false">
      <c r="A43" s="62" t="n">
        <v>36617</v>
      </c>
      <c r="B43" s="63" t="n">
        <v>15068.3816666667</v>
      </c>
      <c r="C43" s="64" t="n">
        <v>14171.5533333333</v>
      </c>
      <c r="D43" s="65" t="n">
        <v>11615.6808958333</v>
      </c>
      <c r="E43" s="66" t="n">
        <v>35.14</v>
      </c>
      <c r="F43" s="67" t="n">
        <v>33.29</v>
      </c>
      <c r="G43" s="68" t="n">
        <v>34.215</v>
      </c>
      <c r="H43" s="67"/>
      <c r="I43" s="67" t="n">
        <v>32.5617352941176</v>
      </c>
      <c r="J43" s="66" t="n">
        <v>3.32116666666667</v>
      </c>
      <c r="K43" s="68" t="n">
        <v>3.29722821906251</v>
      </c>
      <c r="L43" s="63" t="n">
        <v>10302.1026747629</v>
      </c>
      <c r="M43" s="65" t="n">
        <v>10376.8977234243</v>
      </c>
      <c r="N43" s="63" t="n">
        <v>57.2</v>
      </c>
      <c r="O43" s="64" t="n">
        <v>38.3</v>
      </c>
      <c r="P43" s="64" t="n">
        <v>34</v>
      </c>
      <c r="Q43" s="65" t="n">
        <v>0</v>
      </c>
      <c r="R43" s="63" t="n">
        <v>54.4</v>
      </c>
      <c r="S43" s="64" t="n">
        <v>40.2333333333333</v>
      </c>
      <c r="T43" s="64" t="n">
        <v>31</v>
      </c>
      <c r="U43" s="65" t="n">
        <v>0</v>
      </c>
      <c r="V43" s="69" t="n">
        <v>3414</v>
      </c>
    </row>
    <row r="44" customFormat="false" ht="12.75" hidden="false" customHeight="false" outlineLevel="0" collapsed="false">
      <c r="A44" s="70" t="n">
        <v>36647</v>
      </c>
      <c r="B44" s="71" t="n">
        <v>15185.6829032258</v>
      </c>
      <c r="C44" s="72" t="n">
        <v>14392.859516129</v>
      </c>
      <c r="D44" s="73" t="n">
        <v>11462.6374193548</v>
      </c>
      <c r="E44" s="74" t="n">
        <v>63.94</v>
      </c>
      <c r="F44" s="75" t="n">
        <v>53.52</v>
      </c>
      <c r="G44" s="76" t="n">
        <v>58.73</v>
      </c>
      <c r="H44" s="75"/>
      <c r="I44" s="75" t="n">
        <v>114.633171355499</v>
      </c>
      <c r="J44" s="74" t="n">
        <v>3.79709677419355</v>
      </c>
      <c r="K44" s="76" t="n">
        <v>3.86395782435386</v>
      </c>
      <c r="L44" s="71" t="n">
        <v>15467.08011214</v>
      </c>
      <c r="M44" s="73" t="n">
        <v>15199.4412645591</v>
      </c>
      <c r="N44" s="71" t="n">
        <v>70.6774193548387</v>
      </c>
      <c r="O44" s="72" t="n">
        <v>48.3548387096774</v>
      </c>
      <c r="P44" s="72" t="n">
        <v>27</v>
      </c>
      <c r="Q44" s="73" t="n">
        <v>19</v>
      </c>
      <c r="R44" s="71" t="n">
        <v>65.9032258064516</v>
      </c>
      <c r="S44" s="72" t="n">
        <v>48.5161290322581</v>
      </c>
      <c r="T44" s="72" t="n">
        <v>41</v>
      </c>
      <c r="U44" s="73" t="n">
        <v>5</v>
      </c>
      <c r="V44" s="77" t="n">
        <v>3122.53333333333</v>
      </c>
    </row>
    <row r="45" customFormat="false" ht="12.75" hidden="false" customHeight="false" outlineLevel="0" collapsed="false">
      <c r="A45" s="62" t="n">
        <v>36678</v>
      </c>
      <c r="B45" s="63" t="n">
        <v>17218.7246666667</v>
      </c>
      <c r="C45" s="64" t="n">
        <v>16115.4046666667</v>
      </c>
      <c r="D45" s="65" t="n">
        <v>12589.9243333333</v>
      </c>
      <c r="E45" s="66" t="n">
        <v>88.14</v>
      </c>
      <c r="F45" s="67" t="n">
        <v>62.25</v>
      </c>
      <c r="G45" s="68" t="n">
        <v>75.195</v>
      </c>
      <c r="H45" s="67"/>
      <c r="I45" s="67" t="n">
        <v>46.9089839572193</v>
      </c>
      <c r="J45" s="66" t="n">
        <v>4.53716666666667</v>
      </c>
      <c r="K45" s="68" t="n">
        <v>4.25989027474176</v>
      </c>
      <c r="L45" s="63" t="n">
        <v>16573.1183190684</v>
      </c>
      <c r="M45" s="65" t="n">
        <v>17651.8631115583</v>
      </c>
      <c r="N45" s="63" t="n">
        <v>78.4</v>
      </c>
      <c r="O45" s="64" t="n">
        <v>57.0333333333333</v>
      </c>
      <c r="P45" s="64" t="n">
        <v>51</v>
      </c>
      <c r="Q45" s="65" t="n">
        <v>29</v>
      </c>
      <c r="R45" s="63" t="n">
        <v>75.4333333333333</v>
      </c>
      <c r="S45" s="64" t="n">
        <v>59.2333333333333</v>
      </c>
      <c r="T45" s="64" t="n">
        <v>49</v>
      </c>
      <c r="U45" s="65" t="n">
        <v>38</v>
      </c>
      <c r="V45" s="69" t="n">
        <v>264.466666666667</v>
      </c>
    </row>
    <row r="46" customFormat="false" ht="12.75" hidden="false" customHeight="false" outlineLevel="0" collapsed="false">
      <c r="A46" s="70" t="n">
        <v>36708</v>
      </c>
      <c r="B46" s="71" t="n">
        <v>17139.4074193548</v>
      </c>
      <c r="C46" s="72" t="n">
        <v>15959.1498991936</v>
      </c>
      <c r="D46" s="73" t="n">
        <v>12846.9454032258</v>
      </c>
      <c r="E46" s="74" t="n">
        <v>53.27</v>
      </c>
      <c r="F46" s="75" t="n">
        <v>50.2</v>
      </c>
      <c r="G46" s="76" t="n">
        <v>51.735</v>
      </c>
      <c r="H46" s="75"/>
      <c r="I46" s="75" t="n">
        <v>43.9565266106443</v>
      </c>
      <c r="J46" s="74" t="n">
        <v>4.25709677419355</v>
      </c>
      <c r="K46" s="76" t="n">
        <v>3.84025244629726</v>
      </c>
      <c r="L46" s="71" t="n">
        <v>12152.6483291657</v>
      </c>
      <c r="M46" s="73" t="n">
        <v>13471.7705993215</v>
      </c>
      <c r="N46" s="71" t="n">
        <v>79.6774193548387</v>
      </c>
      <c r="O46" s="72" t="n">
        <v>59.4193548387097</v>
      </c>
      <c r="P46" s="72" t="n">
        <v>4</v>
      </c>
      <c r="Q46" s="73" t="n">
        <v>-118</v>
      </c>
      <c r="R46" s="71" t="n">
        <v>77.0645161290323</v>
      </c>
      <c r="S46" s="72" t="n">
        <v>62.8387096774194</v>
      </c>
      <c r="T46" s="72" t="n">
        <v>9</v>
      </c>
      <c r="U46" s="73" t="n">
        <v>-97</v>
      </c>
      <c r="V46" s="77" t="n">
        <v>24</v>
      </c>
    </row>
    <row r="47" customFormat="false" ht="12.75" hidden="false" customHeight="false" outlineLevel="0" collapsed="false">
      <c r="A47" s="62" t="n">
        <v>36739</v>
      </c>
      <c r="B47" s="63" t="n">
        <v>17952.2619354839</v>
      </c>
      <c r="C47" s="64" t="n">
        <v>16746.9910887097</v>
      </c>
      <c r="D47" s="65" t="n">
        <v>13343.8424193548</v>
      </c>
      <c r="E47" s="66" t="n">
        <v>56.77</v>
      </c>
      <c r="F47" s="67" t="n">
        <v>51.6</v>
      </c>
      <c r="G47" s="68" t="n">
        <v>54.185</v>
      </c>
      <c r="H47" s="67"/>
      <c r="I47" s="67" t="n">
        <v>49.1770588235295</v>
      </c>
      <c r="J47" s="66" t="n">
        <v>4.60564516129032</v>
      </c>
      <c r="K47" s="68" t="n">
        <v>3.85004338943211</v>
      </c>
      <c r="L47" s="63" t="n">
        <v>11764.9098231483</v>
      </c>
      <c r="M47" s="65" t="n">
        <v>14073.867361789</v>
      </c>
      <c r="N47" s="63" t="n">
        <v>79.5806451612903</v>
      </c>
      <c r="O47" s="64" t="n">
        <v>59.5483870967742</v>
      </c>
      <c r="P47" s="64" t="n">
        <v>14</v>
      </c>
      <c r="Q47" s="65" t="n">
        <v>-44</v>
      </c>
      <c r="R47" s="63" t="n">
        <v>77.0967741935484</v>
      </c>
      <c r="S47" s="64" t="n">
        <v>62.0967741935484</v>
      </c>
      <c r="T47" s="64" t="n">
        <v>14</v>
      </c>
      <c r="U47" s="65" t="n">
        <v>-51</v>
      </c>
      <c r="V47" s="69" t="n">
        <v>8.2</v>
      </c>
    </row>
    <row r="48" customFormat="false" ht="12.75" hidden="false" customHeight="false" outlineLevel="0" collapsed="false">
      <c r="A48" s="70" t="n">
        <v>36770</v>
      </c>
      <c r="B48" s="71" t="n">
        <v>16603.9543333333</v>
      </c>
      <c r="C48" s="72" t="n">
        <v>15565.894875</v>
      </c>
      <c r="D48" s="73" t="n">
        <v>12460.2879583333</v>
      </c>
      <c r="E48" s="74" t="n">
        <v>53.8</v>
      </c>
      <c r="F48" s="75" t="n">
        <v>50.29</v>
      </c>
      <c r="G48" s="76" t="n">
        <v>52.045</v>
      </c>
      <c r="H48" s="75"/>
      <c r="I48" s="75" t="n">
        <v>48.445462184874</v>
      </c>
      <c r="J48" s="74" t="n">
        <v>5.344</v>
      </c>
      <c r="K48" s="76" t="n">
        <v>4.62380166588087</v>
      </c>
      <c r="L48" s="71" t="n">
        <v>9738.95958083832</v>
      </c>
      <c r="M48" s="73" t="n">
        <v>11255.8893656796</v>
      </c>
      <c r="N48" s="71" t="n">
        <v>73.0666666666667</v>
      </c>
      <c r="O48" s="72" t="n">
        <v>51.1333333333333</v>
      </c>
      <c r="P48" s="72" t="n">
        <v>69</v>
      </c>
      <c r="Q48" s="73" t="n">
        <v>32</v>
      </c>
      <c r="R48" s="71" t="n">
        <v>71.6333333333333</v>
      </c>
      <c r="S48" s="72" t="n">
        <v>55.3666666666667</v>
      </c>
      <c r="T48" s="72" t="n">
        <v>46</v>
      </c>
      <c r="U48" s="73" t="n">
        <v>5</v>
      </c>
      <c r="V48" s="77" t="n">
        <v>110.2</v>
      </c>
    </row>
    <row r="49" customFormat="false" ht="12.75" hidden="false" customHeight="false" outlineLevel="0" collapsed="false">
      <c r="A49" s="62" t="n">
        <v>36800</v>
      </c>
      <c r="B49" s="63" t="n">
        <v>16069.364516129</v>
      </c>
      <c r="C49" s="64" t="n">
        <v>14825.5280241935</v>
      </c>
      <c r="D49" s="65" t="n">
        <v>11935.9184274194</v>
      </c>
      <c r="E49" s="66" t="n">
        <v>61.69</v>
      </c>
      <c r="F49" s="67" t="n">
        <v>59.05</v>
      </c>
      <c r="G49" s="68" t="n">
        <v>60.37</v>
      </c>
      <c r="H49" s="67"/>
      <c r="I49" s="67" t="n">
        <v>55.7960427807487</v>
      </c>
      <c r="J49" s="66" t="n">
        <v>5.36629032258064</v>
      </c>
      <c r="K49" s="68" t="n">
        <v>4.62974868915463</v>
      </c>
      <c r="L49" s="63" t="n">
        <v>11249.8572330258</v>
      </c>
      <c r="M49" s="65" t="n">
        <v>13039.5846628607</v>
      </c>
      <c r="N49" s="63" t="n">
        <v>62.7741935483871</v>
      </c>
      <c r="O49" s="64" t="n">
        <v>40.8064516129032</v>
      </c>
      <c r="P49" s="64" t="n">
        <v>25</v>
      </c>
      <c r="Q49" s="65" t="n">
        <v>1</v>
      </c>
      <c r="R49" s="63" t="n">
        <v>62.6896551724138</v>
      </c>
      <c r="S49" s="64" t="n">
        <v>46.6206896551724</v>
      </c>
      <c r="T49" s="64" t="n">
        <v>121</v>
      </c>
      <c r="U49" s="65" t="n">
        <v>0</v>
      </c>
      <c r="V49" s="69" t="n">
        <v>2190.375</v>
      </c>
    </row>
    <row r="50" customFormat="false" ht="12.75" hidden="false" customHeight="false" outlineLevel="0" collapsed="false">
      <c r="A50" s="70" t="n">
        <v>36831</v>
      </c>
      <c r="B50" s="71" t="n">
        <v>17072.8323333333</v>
      </c>
      <c r="C50" s="72" t="n">
        <v>15358.41225</v>
      </c>
      <c r="D50" s="73" t="n">
        <v>12448.479875</v>
      </c>
      <c r="E50" s="74" t="n">
        <v>59.23</v>
      </c>
      <c r="F50" s="75" t="n">
        <v>57.09</v>
      </c>
      <c r="G50" s="76" t="n">
        <v>58.16</v>
      </c>
      <c r="H50" s="75"/>
      <c r="I50" s="75" t="n">
        <v>52.4627005347594</v>
      </c>
      <c r="J50" s="74" t="n">
        <v>5.837</v>
      </c>
      <c r="K50" s="76" t="n">
        <v>4.47784064120698</v>
      </c>
      <c r="L50" s="71" t="n">
        <v>9964.02261435669</v>
      </c>
      <c r="M50" s="73" t="n">
        <v>12988.4032640168</v>
      </c>
      <c r="N50" s="71" t="n">
        <v>48.9</v>
      </c>
      <c r="O50" s="72" t="n">
        <v>32.8333333333333</v>
      </c>
      <c r="P50" s="72" t="n">
        <v>39</v>
      </c>
      <c r="Q50" s="73" t="n">
        <v>0</v>
      </c>
      <c r="R50" s="71" t="n">
        <v>49.1666666666667</v>
      </c>
      <c r="S50" s="72" t="n">
        <v>38.4</v>
      </c>
      <c r="T50" s="72" t="n">
        <v>54</v>
      </c>
      <c r="U50" s="73" t="n">
        <v>0</v>
      </c>
      <c r="V50" s="77" t="n">
        <v>2125.93333333333</v>
      </c>
    </row>
    <row r="51" customFormat="false" ht="12.75" hidden="false" customHeight="false" outlineLevel="0" collapsed="false">
      <c r="A51" s="78" t="n">
        <v>36861</v>
      </c>
      <c r="B51" s="79" t="n">
        <v>18825.4487096774</v>
      </c>
      <c r="C51" s="80" t="n">
        <v>16900.8454032258</v>
      </c>
      <c r="D51" s="81" t="n">
        <v>14037.0341532258</v>
      </c>
      <c r="E51" s="82" t="n">
        <v>87.56</v>
      </c>
      <c r="F51" s="83" t="n">
        <v>79.09</v>
      </c>
      <c r="G51" s="84" t="n">
        <v>83.325</v>
      </c>
      <c r="H51" s="83"/>
      <c r="I51" s="83" t="n">
        <v>70.3532212885155</v>
      </c>
      <c r="J51" s="82" t="n">
        <v>9.77161290322581</v>
      </c>
      <c r="K51" s="84" t="n">
        <v>4.01618733301902</v>
      </c>
      <c r="L51" s="79" t="n">
        <v>8527.2514195167</v>
      </c>
      <c r="M51" s="81" t="n">
        <v>20747.2891801996</v>
      </c>
      <c r="N51" s="79" t="n">
        <v>34.9354838709677</v>
      </c>
      <c r="O51" s="80" t="n">
        <v>16.9354838709677</v>
      </c>
      <c r="P51" s="80" t="n">
        <v>118</v>
      </c>
      <c r="Q51" s="81" t="n">
        <v>0</v>
      </c>
      <c r="R51" s="79" t="n">
        <v>36.2903225806452</v>
      </c>
      <c r="S51" s="80" t="n">
        <v>22.5161290322581</v>
      </c>
      <c r="T51" s="80" t="n">
        <v>137</v>
      </c>
      <c r="U51" s="81" t="n">
        <v>0</v>
      </c>
      <c r="V51" s="85" t="n">
        <v>1272.53333333333</v>
      </c>
    </row>
    <row r="52" customFormat="false" ht="12.75" hidden="false" customHeight="false" outlineLevel="0" collapsed="false">
      <c r="A52" s="38" t="n">
        <v>36892</v>
      </c>
      <c r="B52" s="39" t="n">
        <v>18503.1829032258</v>
      </c>
      <c r="C52" s="40" t="n">
        <v>16869.9718245968</v>
      </c>
      <c r="D52" s="41" t="n">
        <v>13937.0793145161</v>
      </c>
      <c r="E52" s="42" t="n">
        <v>74.3</v>
      </c>
      <c r="F52" s="43" t="n">
        <v>70.68</v>
      </c>
      <c r="G52" s="44" t="n">
        <v>72.49</v>
      </c>
      <c r="H52" s="43"/>
      <c r="I52" s="43" t="n">
        <v>69.2770588235294</v>
      </c>
      <c r="J52" s="42" t="n">
        <v>9.17338709677419</v>
      </c>
      <c r="K52" s="44" t="n">
        <v>3.97424096151112</v>
      </c>
      <c r="L52" s="39" t="n">
        <v>7902.20659340659</v>
      </c>
      <c r="M52" s="41" t="n">
        <v>18239.9609641277</v>
      </c>
      <c r="N52" s="39" t="n">
        <v>34.741935483871</v>
      </c>
      <c r="O52" s="40" t="n">
        <v>16.1290322580645</v>
      </c>
      <c r="P52" s="40" t="n">
        <v>-16</v>
      </c>
      <c r="Q52" s="41" t="n">
        <v>0</v>
      </c>
      <c r="R52" s="39" t="n">
        <v>36.1612903225807</v>
      </c>
      <c r="S52" s="40" t="n">
        <v>23.741935483871</v>
      </c>
      <c r="T52" s="40" t="n">
        <v>-34</v>
      </c>
      <c r="U52" s="41" t="n">
        <v>0</v>
      </c>
      <c r="V52" s="45" t="n">
        <v>1292.1875</v>
      </c>
    </row>
    <row r="53" customFormat="false" ht="12.75" hidden="false" customHeight="false" outlineLevel="0" collapsed="false">
      <c r="A53" s="30" t="n">
        <v>36923</v>
      </c>
      <c r="B53" s="31" t="n">
        <v>17890.445</v>
      </c>
      <c r="C53" s="32" t="n">
        <v>16324.6375892857</v>
      </c>
      <c r="D53" s="33" t="n">
        <v>13519.2294642857</v>
      </c>
      <c r="E53" s="34" t="n">
        <v>51.33</v>
      </c>
      <c r="F53" s="35" t="n">
        <v>49.92</v>
      </c>
      <c r="G53" s="36" t="n">
        <v>50.625</v>
      </c>
      <c r="H53" s="35"/>
      <c r="I53" s="35" t="n">
        <v>48.0079705882353</v>
      </c>
      <c r="J53" s="34" t="n">
        <v>6.11839285714286</v>
      </c>
      <c r="K53" s="36" t="n">
        <v>3.66696444080498</v>
      </c>
      <c r="L53" s="31" t="n">
        <v>8274.231678487</v>
      </c>
      <c r="M53" s="33" t="n">
        <v>13805.6970055828</v>
      </c>
      <c r="N53" s="31" t="n">
        <v>36.3928571428571</v>
      </c>
      <c r="O53" s="32" t="n">
        <v>20.25</v>
      </c>
      <c r="P53" s="32" t="n">
        <v>-19</v>
      </c>
      <c r="Q53" s="33" t="n">
        <v>0</v>
      </c>
      <c r="R53" s="31" t="n">
        <v>39.1785714285714</v>
      </c>
      <c r="S53" s="32" t="n">
        <v>24.25</v>
      </c>
      <c r="T53" s="32" t="n">
        <v>-33</v>
      </c>
      <c r="U53" s="33" t="n">
        <v>0</v>
      </c>
      <c r="V53" s="37" t="n">
        <v>1421.57142857143</v>
      </c>
    </row>
    <row r="54" customFormat="false" ht="12.75" hidden="false" customHeight="false" outlineLevel="0" collapsed="false">
      <c r="A54" s="38" t="n">
        <v>36951</v>
      </c>
      <c r="B54" s="39" t="n">
        <v>16994.1751612903</v>
      </c>
      <c r="C54" s="40" t="n">
        <v>15624.8012096774</v>
      </c>
      <c r="D54" s="41" t="n">
        <v>13042.1777822581</v>
      </c>
      <c r="E54" s="42" t="n">
        <v>53.61</v>
      </c>
      <c r="F54" s="43" t="n">
        <v>50.84</v>
      </c>
      <c r="G54" s="44" t="n">
        <v>52.225</v>
      </c>
      <c r="H54" s="43"/>
      <c r="I54" s="43" t="n">
        <v>56.3050802139037</v>
      </c>
      <c r="J54" s="42" t="n">
        <v>5.64616666666667</v>
      </c>
      <c r="K54" s="44" t="n">
        <v>3.66858114382867</v>
      </c>
      <c r="L54" s="39" t="n">
        <v>9249.63839773298</v>
      </c>
      <c r="M54" s="41" t="n">
        <v>14235.7489046831</v>
      </c>
      <c r="N54" s="39" t="n">
        <v>41.2258064516129</v>
      </c>
      <c r="O54" s="40" t="n">
        <v>27.2903225806452</v>
      </c>
      <c r="P54" s="40" t="n">
        <v>107</v>
      </c>
      <c r="Q54" s="41" t="n">
        <v>0</v>
      </c>
      <c r="R54" s="39" t="n">
        <v>41.0967741935484</v>
      </c>
      <c r="S54" s="40" t="n">
        <v>30.2903225806452</v>
      </c>
      <c r="T54" s="40" t="n">
        <v>97</v>
      </c>
      <c r="U54" s="41" t="n">
        <v>0</v>
      </c>
      <c r="V54" s="45" t="n">
        <v>2730.6</v>
      </c>
    </row>
    <row r="55" customFormat="false" ht="12.75" hidden="false" customHeight="false" outlineLevel="0" collapsed="false">
      <c r="A55" s="30" t="n">
        <v>36982</v>
      </c>
      <c r="B55" s="31" t="n">
        <v>15164.8806666667</v>
      </c>
      <c r="C55" s="32" t="n">
        <v>14293.1235208333</v>
      </c>
      <c r="D55" s="33" t="n">
        <v>11735.9389583333</v>
      </c>
      <c r="E55" s="34" t="n">
        <v>51.43</v>
      </c>
      <c r="F55" s="35" t="n">
        <v>48.71</v>
      </c>
      <c r="G55" s="36" t="n">
        <v>50.07</v>
      </c>
      <c r="H55" s="35"/>
      <c r="I55" s="35" t="n">
        <v>44.3855742296919</v>
      </c>
      <c r="J55" s="34" t="n">
        <v>5.58433333333333</v>
      </c>
      <c r="K55" s="36" t="n">
        <v>3.58164387867358</v>
      </c>
      <c r="L55" s="31" t="n">
        <v>8966.15531546589</v>
      </c>
      <c r="M55" s="33" t="n">
        <v>13979.6143045195</v>
      </c>
      <c r="N55" s="31" t="n">
        <v>61.5333333333333</v>
      </c>
      <c r="O55" s="32" t="n">
        <v>37.7666666666667</v>
      </c>
      <c r="P55" s="32" t="n">
        <v>-14</v>
      </c>
      <c r="Q55" s="33" t="n">
        <v>11</v>
      </c>
      <c r="R55" s="31" t="n">
        <v>56.7</v>
      </c>
      <c r="S55" s="32" t="n">
        <v>40.7</v>
      </c>
      <c r="T55" s="32" t="n">
        <v>-1</v>
      </c>
      <c r="U55" s="33" t="n">
        <v>9</v>
      </c>
      <c r="V55" s="37" t="n">
        <v>2845.06666666667</v>
      </c>
    </row>
    <row r="56" customFormat="false" ht="12.75" hidden="false" customHeight="false" outlineLevel="0" collapsed="false">
      <c r="A56" s="38" t="n">
        <v>37012</v>
      </c>
      <c r="B56" s="39" t="n">
        <v>15536.1719354839</v>
      </c>
      <c r="C56" s="40" t="n">
        <v>14699.7032459677</v>
      </c>
      <c r="D56" s="41" t="n">
        <v>11611.5866129032</v>
      </c>
      <c r="E56" s="42" t="n">
        <v>56.84</v>
      </c>
      <c r="F56" s="43" t="n">
        <v>52.18</v>
      </c>
      <c r="G56" s="44" t="n">
        <v>54.51</v>
      </c>
      <c r="H56" s="43"/>
      <c r="I56" s="43" t="n">
        <v>49.6934271099745</v>
      </c>
      <c r="J56" s="42" t="n">
        <v>4.50283333333333</v>
      </c>
      <c r="K56" s="44" t="n">
        <v>3.64107839355364</v>
      </c>
      <c r="L56" s="39" t="n">
        <v>12105.7112188622</v>
      </c>
      <c r="M56" s="41" t="n">
        <v>14970.8394349617</v>
      </c>
      <c r="N56" s="39" t="n">
        <v>71.5483870967742</v>
      </c>
      <c r="O56" s="40" t="n">
        <v>47.4516129032258</v>
      </c>
      <c r="P56" s="40" t="n">
        <v>22</v>
      </c>
      <c r="Q56" s="41" t="n">
        <v>13</v>
      </c>
      <c r="R56" s="39" t="n">
        <v>67.9677419354839</v>
      </c>
      <c r="S56" s="40" t="n">
        <v>51.1290322580645</v>
      </c>
      <c r="T56" s="40" t="n">
        <v>8</v>
      </c>
      <c r="U56" s="41" t="n">
        <v>45</v>
      </c>
      <c r="V56" s="45" t="n">
        <v>2072.5</v>
      </c>
    </row>
    <row r="57" customFormat="false" ht="12.75" hidden="false" customHeight="false" outlineLevel="0" collapsed="false">
      <c r="A57" s="30" t="n">
        <v>37043</v>
      </c>
      <c r="B57" s="31" t="n">
        <v>18139.793</v>
      </c>
      <c r="C57" s="32" t="n">
        <v>16880.010625</v>
      </c>
      <c r="D57" s="33" t="n">
        <v>13075.4324166667</v>
      </c>
      <c r="E57" s="34" t="n">
        <v>48.6</v>
      </c>
      <c r="F57" s="35" t="n">
        <v>44.14</v>
      </c>
      <c r="G57" s="36" t="n">
        <v>46.37</v>
      </c>
      <c r="H57" s="35"/>
      <c r="I57" s="35" t="n">
        <v>41.2803641456583</v>
      </c>
      <c r="J57" s="34" t="n">
        <v>4.02866666666667</v>
      </c>
      <c r="K57" s="36" t="n">
        <v>3.20547360858535</v>
      </c>
      <c r="L57" s="31" t="n">
        <v>11510.0115836505</v>
      </c>
      <c r="M57" s="33" t="n">
        <v>14465.8810716162</v>
      </c>
      <c r="N57" s="31" t="n">
        <v>80.6</v>
      </c>
      <c r="O57" s="32" t="n">
        <v>58.5333333333333</v>
      </c>
      <c r="P57" s="32" t="n">
        <v>9</v>
      </c>
      <c r="Q57" s="33" t="n">
        <v>45</v>
      </c>
      <c r="R57" s="31" t="n">
        <v>79.7333333333333</v>
      </c>
      <c r="S57" s="32" t="n">
        <v>62.4333333333333</v>
      </c>
      <c r="T57" s="32" t="n">
        <v>-11</v>
      </c>
      <c r="U57" s="33" t="n">
        <v>97</v>
      </c>
      <c r="V57" s="37" t="n">
        <v>209.533333333333</v>
      </c>
    </row>
    <row r="58" customFormat="false" ht="12.75" hidden="false" customHeight="false" outlineLevel="0" collapsed="false">
      <c r="A58" s="86" t="n">
        <v>37073</v>
      </c>
      <c r="B58" s="87" t="n">
        <v>17670.9519354839</v>
      </c>
      <c r="C58" s="88" t="n">
        <v>16500.2730040323</v>
      </c>
      <c r="D58" s="89" t="n">
        <v>15115.4404569892</v>
      </c>
      <c r="E58" s="90" t="n">
        <v>44.2</v>
      </c>
      <c r="F58" s="91" t="n">
        <v>40.73</v>
      </c>
      <c r="G58" s="92" t="n">
        <f aca="false">AVERAGE(E58:F58)</f>
        <v>42.465</v>
      </c>
      <c r="H58" s="91"/>
      <c r="I58" s="91" t="n">
        <v>74.53</v>
      </c>
      <c r="J58" s="90" t="n">
        <v>3.3</v>
      </c>
      <c r="K58" s="92" t="n">
        <v>3.02</v>
      </c>
      <c r="L58" s="87" t="n">
        <f aca="false">E58/J58*1000</f>
        <v>13393.9393939394</v>
      </c>
      <c r="M58" s="89" t="n">
        <f aca="false">F58/K58*1000</f>
        <v>13486.7549668874</v>
      </c>
      <c r="N58" s="87" t="n">
        <v>82</v>
      </c>
      <c r="O58" s="88" t="n">
        <v>57</v>
      </c>
      <c r="P58" s="88" t="n">
        <v>12</v>
      </c>
      <c r="Q58" s="89" t="n">
        <v>-104</v>
      </c>
      <c r="R58" s="87" t="n">
        <v>78</v>
      </c>
      <c r="S58" s="88" t="n">
        <v>62</v>
      </c>
      <c r="T58" s="88" t="n">
        <v>2</v>
      </c>
      <c r="U58" s="89" t="n">
        <v>-106</v>
      </c>
      <c r="V58" s="93" t="n">
        <v>102</v>
      </c>
    </row>
    <row r="59" customFormat="false" ht="12.75" hidden="false" customHeight="false" outlineLevel="0" collapsed="false">
      <c r="A59" s="94" t="s">
        <v>25</v>
      </c>
      <c r="B59" s="95"/>
      <c r="C59" s="96"/>
      <c r="D59" s="97"/>
      <c r="E59" s="95"/>
      <c r="F59" s="96"/>
      <c r="G59" s="97"/>
      <c r="H59" s="98"/>
      <c r="I59" s="98"/>
      <c r="J59" s="99"/>
      <c r="K59" s="100"/>
      <c r="L59" s="95"/>
      <c r="M59" s="97"/>
      <c r="N59" s="95"/>
      <c r="O59" s="96"/>
      <c r="P59" s="96"/>
      <c r="Q59" s="97"/>
      <c r="R59" s="95"/>
      <c r="S59" s="96"/>
      <c r="T59" s="96"/>
      <c r="U59" s="97"/>
      <c r="V59" s="101"/>
    </row>
    <row r="60" customFormat="false" ht="12.75" hidden="false" customHeight="false" outlineLevel="0" collapsed="false">
      <c r="A60" s="102"/>
    </row>
    <row r="61" customFormat="false" ht="12.75" hidden="false" customHeight="false" outlineLevel="0" collapsed="false">
      <c r="A61" s="103" t="s">
        <v>26</v>
      </c>
      <c r="B61" s="55" t="n">
        <f aca="false">AVERAGE(B4:B15)</f>
        <v>15754.5684075781</v>
      </c>
      <c r="C61" s="56" t="n">
        <f aca="false">AVERAGE(C4:C15)</f>
        <v>14523.0844302035</v>
      </c>
      <c r="D61" s="57" t="n">
        <f aca="false">AVERAGE(D4:D15)</f>
        <v>10912.5133944572</v>
      </c>
      <c r="E61" s="58" t="n">
        <f aca="false">AVERAGE(E4:E15)</f>
        <v>31.72</v>
      </c>
      <c r="F61" s="59" t="n">
        <f aca="false">AVERAGE(F4:F15)</f>
        <v>29.795</v>
      </c>
      <c r="G61" s="60" t="n">
        <f aca="false">AVERAGE(G4:G15)</f>
        <v>30.7575</v>
      </c>
      <c r="H61" s="59"/>
      <c r="I61" s="59"/>
      <c r="J61" s="58" t="n">
        <f aca="false">AVERAGE(J4:J15)</f>
        <v>2.83962975800566</v>
      </c>
      <c r="K61" s="60" t="n">
        <f aca="false">AVERAGE(K4:K15)</f>
        <v>2.65050012812606</v>
      </c>
      <c r="L61" s="55" t="n">
        <f aca="false">AVERAGE(L4:L15)</f>
        <v>11071.4547606848</v>
      </c>
      <c r="M61" s="57" t="n">
        <f aca="false">AVERAGE(M4:M15)</f>
        <v>11625.3859791002</v>
      </c>
      <c r="N61" s="55" t="n">
        <f aca="false">AVERAGE(N4:N15)</f>
        <v>59.5826804915515</v>
      </c>
      <c r="O61" s="56" t="n">
        <f aca="false">AVERAGE(O4:O15)</f>
        <v>39.801849718382</v>
      </c>
      <c r="P61" s="56" t="n">
        <f aca="false">SUM(P4:P15)</f>
        <v>105</v>
      </c>
      <c r="Q61" s="57" t="n">
        <f aca="false">SUM(Q4:Q15)</f>
        <v>-31</v>
      </c>
      <c r="R61" s="55" t="n">
        <f aca="false">AVERAGE(R4:R15)</f>
        <v>58.3971518177163</v>
      </c>
      <c r="S61" s="56" t="n">
        <f aca="false">AVERAGE(S4:S15)</f>
        <v>43.4459485407066</v>
      </c>
      <c r="T61" s="56" t="n">
        <f aca="false">SUM(T4:T15)</f>
        <v>261</v>
      </c>
      <c r="U61" s="57" t="n">
        <f aca="false">SUM(U4:U15)</f>
        <v>71</v>
      </c>
      <c r="V61" s="57" t="n">
        <f aca="false">AVERAGE(V4:V15)</f>
        <v>2824.69340277778</v>
      </c>
    </row>
    <row r="62" customFormat="false" ht="12.75" hidden="false" customHeight="false" outlineLevel="0" collapsed="false">
      <c r="A62" s="104" t="s">
        <v>27</v>
      </c>
      <c r="B62" s="63" t="n">
        <f aca="false">AVERAGE(B16:B27)</f>
        <v>15985.2824820789</v>
      </c>
      <c r="C62" s="64" t="n">
        <f aca="false">AVERAGE(C16:C27)</f>
        <v>14708.9925567236</v>
      </c>
      <c r="D62" s="65" t="n">
        <f aca="false">AVERAGE(D16:D27)</f>
        <v>10990.7733254928</v>
      </c>
      <c r="E62" s="66" t="n">
        <f aca="false">AVERAGE(E16:E27)</f>
        <v>27.2633333333333</v>
      </c>
      <c r="F62" s="67" t="n">
        <f aca="false">AVERAGE(F16:F27)</f>
        <v>24.5691666666667</v>
      </c>
      <c r="G62" s="68" t="n">
        <f aca="false">AVERAGE(G16:G27)</f>
        <v>25.91625</v>
      </c>
      <c r="H62" s="67"/>
      <c r="I62" s="67"/>
      <c r="J62" s="66" t="n">
        <f aca="false">AVERAGE(J16:J27)</f>
        <v>2.30963611733986</v>
      </c>
      <c r="K62" s="68" t="n">
        <f aca="false">AVERAGE(K16:K27)</f>
        <v>1.92721785948138</v>
      </c>
      <c r="L62" s="63" t="n">
        <f aca="false">AVERAGE(L16:L27)</f>
        <v>11256.0936339835</v>
      </c>
      <c r="M62" s="65" t="n">
        <f aca="false">AVERAGE(M16:M27)</f>
        <v>13497.6968919009</v>
      </c>
      <c r="N62" s="63" t="n">
        <f aca="false">AVERAGE(N16:N27)</f>
        <v>62.3623591909882</v>
      </c>
      <c r="O62" s="64" t="n">
        <f aca="false">AVERAGE(O16:O27)</f>
        <v>42.8760048643113</v>
      </c>
      <c r="P62" s="64" t="n">
        <f aca="false">SUM(P16:P27)</f>
        <v>-838</v>
      </c>
      <c r="Q62" s="65" t="n">
        <f aca="false">SUM(Q16:Q27)</f>
        <v>115</v>
      </c>
      <c r="R62" s="63" t="n">
        <f aca="false">AVERAGE(R16:R27)</f>
        <v>60.2374359959037</v>
      </c>
      <c r="S62" s="64" t="n">
        <f aca="false">AVERAGE(S16:S27)</f>
        <v>45.804640296979</v>
      </c>
      <c r="T62" s="64" t="n">
        <f aca="false">SUM(T16:T27)</f>
        <v>-594</v>
      </c>
      <c r="U62" s="65" t="n">
        <f aca="false">SUM(U16:U27)</f>
        <v>15</v>
      </c>
      <c r="V62" s="65" t="n">
        <f aca="false">AVERAGE(V16:V27)</f>
        <v>2400.68973214286</v>
      </c>
    </row>
    <row r="63" customFormat="false" ht="12.75" hidden="false" customHeight="false" outlineLevel="0" collapsed="false">
      <c r="A63" s="105" t="s">
        <v>28</v>
      </c>
      <c r="B63" s="71" t="n">
        <f aca="false">AVERAGE(B28:B39)</f>
        <v>16585.2930875576</v>
      </c>
      <c r="C63" s="72" t="n">
        <f aca="false">AVERAGE(C28:C39)</f>
        <v>15285.6921078949</v>
      </c>
      <c r="D63" s="73" t="n">
        <f aca="false">AVERAGE(D28:D39)</f>
        <v>11548.1020457309</v>
      </c>
      <c r="E63" s="74" t="n">
        <f aca="false">AVERAGE(E28:E39)</f>
        <v>34.2683333333333</v>
      </c>
      <c r="F63" s="75" t="n">
        <f aca="false">AVERAGE(F28:F39)</f>
        <v>29.9941666666667</v>
      </c>
      <c r="G63" s="76" t="n">
        <f aca="false">AVERAGE(G28:G39)</f>
        <v>32.13125</v>
      </c>
      <c r="H63" s="75"/>
      <c r="I63" s="75"/>
      <c r="J63" s="74" t="n">
        <f aca="false">AVERAGE(J28:J39)</f>
        <v>2.50719815116443</v>
      </c>
      <c r="K63" s="76" t="n">
        <f aca="false">AVERAGE(K28:K39)</f>
        <v>2.42355345481387</v>
      </c>
      <c r="L63" s="71" t="n">
        <f aca="false">AVERAGE(L28:L39)</f>
        <v>12752.0059066213</v>
      </c>
      <c r="M63" s="73" t="n">
        <f aca="false">AVERAGE(M28:M39)</f>
        <v>13547.2768210766</v>
      </c>
      <c r="N63" s="71" t="n">
        <f aca="false">AVERAGE(N28:N39)</f>
        <v>62.1604838709677</v>
      </c>
      <c r="O63" s="72" t="n">
        <f aca="false">AVERAGE(O28:O39)</f>
        <v>41.2610599078341</v>
      </c>
      <c r="P63" s="72" t="n">
        <f aca="false">SUM(P28:P39)</f>
        <v>-422</v>
      </c>
      <c r="Q63" s="73" t="n">
        <f aca="false">SUM(Q28:Q39)</f>
        <v>192</v>
      </c>
      <c r="R63" s="71" t="n">
        <f aca="false">AVERAGE(R28:R39)</f>
        <v>60.5437916026626</v>
      </c>
      <c r="S63" s="72" t="n">
        <f aca="false">AVERAGE(S28:S39)</f>
        <v>44.9718766001024</v>
      </c>
      <c r="T63" s="72" t="n">
        <f aca="false">SUM(T28:T39)</f>
        <v>-282</v>
      </c>
      <c r="U63" s="73" t="n">
        <f aca="false">SUM(U28:U39)</f>
        <v>215</v>
      </c>
      <c r="V63" s="73" t="n">
        <f aca="false">AVERAGE(V28:V39)</f>
        <v>1880.15912698413</v>
      </c>
    </row>
    <row r="64" customFormat="false" ht="12.75" hidden="false" customHeight="false" outlineLevel="0" collapsed="false">
      <c r="A64" s="104" t="s">
        <v>29</v>
      </c>
      <c r="B64" s="63" t="n">
        <f aca="false">AVERAGE(B40:B51)</f>
        <v>16927.4031865962</v>
      </c>
      <c r="C64" s="64" t="n">
        <f aca="false">AVERAGE(C40:C51)</f>
        <v>15643.2630364062</v>
      </c>
      <c r="D64" s="65" t="n">
        <f aca="false">AVERAGE(D40:D51)</f>
        <v>12513.5049171012</v>
      </c>
      <c r="E64" s="66" t="n">
        <f aca="false">AVERAGE(E40:E51)</f>
        <v>56.52</v>
      </c>
      <c r="F64" s="67" t="n">
        <f aca="false">AVERAGE(F40:F51)</f>
        <v>50.5058333333333</v>
      </c>
      <c r="G64" s="68" t="n">
        <f aca="false">AVERAGE(G40:G51)</f>
        <v>53.5129166666667</v>
      </c>
      <c r="H64" s="67"/>
      <c r="I64" s="67"/>
      <c r="J64" s="66" t="n">
        <f aca="false">AVERAGE(J40:J51)</f>
        <v>4.69779715115561</v>
      </c>
      <c r="K64" s="68" t="n">
        <f aca="false">AVERAGE(K40:K51)</f>
        <v>3.93238704455059</v>
      </c>
      <c r="L64" s="63" t="n">
        <f aca="false">AVERAGE(L40:L51)</f>
        <v>11790.9576554394</v>
      </c>
      <c r="M64" s="65" t="n">
        <f aca="false">AVERAGE(M40:M51)</f>
        <v>13492.365009816</v>
      </c>
      <c r="N64" s="63" t="n">
        <f aca="false">AVERAGE(N40:N51)</f>
        <v>59.3469070572241</v>
      </c>
      <c r="O64" s="64" t="n">
        <f aca="false">AVERAGE(O40:O51)</f>
        <v>39.5832128290693</v>
      </c>
      <c r="P64" s="64" t="n">
        <f aca="false">SUM(P40:P51)</f>
        <v>160</v>
      </c>
      <c r="Q64" s="65" t="n">
        <f aca="false">SUM(Q40:Q51)</f>
        <v>-81</v>
      </c>
      <c r="R64" s="63" t="n">
        <f aca="false">AVERAGE(R40:R51)</f>
        <v>58.1527963168953</v>
      </c>
      <c r="S64" s="64" t="n">
        <f aca="false">AVERAGE(S40:S51)</f>
        <v>43.0813650970214</v>
      </c>
      <c r="T64" s="64" t="n">
        <f aca="false">SUM(T40:T51)</f>
        <v>348</v>
      </c>
      <c r="U64" s="65" t="n">
        <f aca="false">SUM(U40:U51)</f>
        <v>-100</v>
      </c>
      <c r="V64" s="65" t="n">
        <f aca="false">AVERAGE(V40:V51)</f>
        <v>1339.97698412698</v>
      </c>
    </row>
    <row r="65" customFormat="false" ht="12.75" hidden="false" customHeight="false" outlineLevel="0" collapsed="false">
      <c r="A65" s="106" t="s">
        <v>30</v>
      </c>
      <c r="B65" s="107" t="n">
        <f aca="false">AVERAGE(B52:B58)</f>
        <v>17128.5143717358</v>
      </c>
      <c r="C65" s="108" t="n">
        <f aca="false">AVERAGE(C52:C58)</f>
        <v>15884.6458599133</v>
      </c>
      <c r="D65" s="109" t="n">
        <f aca="false">AVERAGE(D52:D58)</f>
        <v>13148.1264294218</v>
      </c>
      <c r="E65" s="110" t="n">
        <f aca="false">AVERAGE(E52:E58)</f>
        <v>54.33</v>
      </c>
      <c r="F65" s="111" t="n">
        <f aca="false">AVERAGE(F52:F58)</f>
        <v>51.0285714285714</v>
      </c>
      <c r="G65" s="112" t="n">
        <f aca="false">AVERAGE(G52:G58)</f>
        <v>52.6792857142857</v>
      </c>
      <c r="H65" s="111"/>
      <c r="I65" s="111"/>
      <c r="J65" s="110" t="n">
        <f aca="false">AVERAGE(J52:J58)</f>
        <v>5.47911142198815</v>
      </c>
      <c r="K65" s="112" t="n">
        <f aca="false">AVERAGE(K52:K58)</f>
        <v>3.53685463242248</v>
      </c>
      <c r="L65" s="107" t="n">
        <f aca="false">AVERAGE(L52:L58)</f>
        <v>10200.2705973635</v>
      </c>
      <c r="M65" s="109" t="n">
        <f aca="false">AVERAGE(M52:M58)</f>
        <v>14740.6423789112</v>
      </c>
      <c r="N65" s="107" t="n">
        <f aca="false">AVERAGE(N52:N58)</f>
        <v>58.2917599297784</v>
      </c>
      <c r="O65" s="108" t="n">
        <f aca="false">AVERAGE(O52:O58)</f>
        <v>37.7744239631336</v>
      </c>
      <c r="P65" s="108" t="n">
        <f aca="false">SUM(P52:P58)</f>
        <v>101</v>
      </c>
      <c r="Q65" s="109" t="n">
        <f aca="false">SUM(Q52:Q58)</f>
        <v>-35</v>
      </c>
      <c r="R65" s="107" t="n">
        <f aca="false">AVERAGE(R52:R58)</f>
        <v>56.9768158876454</v>
      </c>
      <c r="S65" s="108" t="n">
        <f aca="false">AVERAGE(S52:S58)</f>
        <v>42.0778033794163</v>
      </c>
      <c r="T65" s="108" t="n">
        <f aca="false">SUM(T52:T58)</f>
        <v>28</v>
      </c>
      <c r="U65" s="109" t="n">
        <f aca="false">SUM(U52:U58)</f>
        <v>45</v>
      </c>
      <c r="V65" s="109" t="n">
        <f aca="false">AVERAGE(V52:V58)</f>
        <v>1524.77984693878</v>
      </c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3"/>
      <c r="BR65" s="113"/>
      <c r="BS65" s="113"/>
      <c r="BT65" s="113"/>
      <c r="BU65" s="113"/>
      <c r="BV65" s="113"/>
      <c r="BW65" s="113"/>
      <c r="BX65" s="113"/>
      <c r="BY65" s="113"/>
      <c r="BZ65" s="113"/>
      <c r="CA65" s="113"/>
      <c r="CB65" s="113"/>
      <c r="CC65" s="113"/>
      <c r="CD65" s="113"/>
      <c r="CE65" s="113"/>
      <c r="CF65" s="113"/>
      <c r="CG65" s="113"/>
      <c r="CH65" s="113"/>
      <c r="CI65" s="113"/>
      <c r="CJ65" s="113"/>
      <c r="CK65" s="113"/>
      <c r="CL65" s="113"/>
      <c r="CM65" s="113"/>
      <c r="CN65" s="113"/>
      <c r="CO65" s="113"/>
      <c r="CP65" s="113"/>
      <c r="CQ65" s="113"/>
      <c r="CR65" s="113"/>
      <c r="CS65" s="113"/>
      <c r="CT65" s="113"/>
      <c r="CU65" s="113"/>
      <c r="CV65" s="113"/>
      <c r="CW65" s="113"/>
      <c r="CX65" s="113"/>
      <c r="CY65" s="113"/>
      <c r="CZ65" s="113"/>
      <c r="DA65" s="113"/>
      <c r="DB65" s="113"/>
      <c r="DC65" s="113"/>
      <c r="DD65" s="113"/>
      <c r="DE65" s="113"/>
      <c r="DF65" s="113"/>
      <c r="DG65" s="113"/>
      <c r="DH65" s="113"/>
      <c r="DI65" s="113"/>
      <c r="DJ65" s="113"/>
      <c r="DK65" s="113"/>
      <c r="DL65" s="113"/>
      <c r="DM65" s="113"/>
      <c r="DN65" s="113"/>
      <c r="DO65" s="113"/>
      <c r="DP65" s="113"/>
      <c r="DQ65" s="113"/>
      <c r="DR65" s="113"/>
      <c r="DS65" s="113"/>
      <c r="DT65" s="113"/>
      <c r="DU65" s="113"/>
      <c r="DV65" s="113"/>
      <c r="DW65" s="113"/>
      <c r="DX65" s="113"/>
      <c r="DY65" s="113"/>
      <c r="DZ65" s="113"/>
      <c r="EA65" s="113"/>
      <c r="EB65" s="113"/>
      <c r="EC65" s="113"/>
      <c r="ED65" s="113"/>
      <c r="EE65" s="113"/>
      <c r="EF65" s="113"/>
      <c r="EG65" s="113"/>
      <c r="EH65" s="113"/>
      <c r="EI65" s="113"/>
      <c r="EJ65" s="113"/>
      <c r="EK65" s="113"/>
      <c r="EL65" s="113"/>
      <c r="EM65" s="113"/>
      <c r="EN65" s="113"/>
      <c r="EO65" s="113"/>
      <c r="EP65" s="113"/>
      <c r="EQ65" s="113"/>
      <c r="ER65" s="113"/>
      <c r="ES65" s="113"/>
      <c r="ET65" s="113"/>
      <c r="EU65" s="113"/>
      <c r="EV65" s="113"/>
      <c r="EW65" s="113"/>
      <c r="EX65" s="113"/>
      <c r="EY65" s="113"/>
      <c r="EZ65" s="113"/>
      <c r="FA65" s="113"/>
      <c r="FB65" s="113"/>
      <c r="FC65" s="113"/>
      <c r="FD65" s="113"/>
      <c r="FE65" s="113"/>
      <c r="FF65" s="113"/>
      <c r="FG65" s="113"/>
      <c r="FH65" s="113"/>
      <c r="FI65" s="113"/>
      <c r="FJ65" s="113"/>
      <c r="FK65" s="113"/>
      <c r="FL65" s="113"/>
      <c r="FM65" s="113"/>
      <c r="FN65" s="113"/>
      <c r="FO65" s="113"/>
      <c r="FP65" s="113"/>
      <c r="FQ65" s="113"/>
      <c r="FR65" s="113"/>
      <c r="FS65" s="113"/>
      <c r="FT65" s="113"/>
      <c r="FU65" s="113"/>
      <c r="FV65" s="113"/>
      <c r="FW65" s="113"/>
      <c r="FX65" s="113"/>
      <c r="FY65" s="113"/>
      <c r="FZ65" s="113"/>
      <c r="GA65" s="113"/>
      <c r="GB65" s="113"/>
      <c r="GC65" s="113"/>
      <c r="GD65" s="113"/>
      <c r="GE65" s="113"/>
      <c r="GF65" s="113"/>
      <c r="GG65" s="113"/>
      <c r="GH65" s="113"/>
      <c r="GI65" s="113"/>
      <c r="GJ65" s="113"/>
      <c r="GK65" s="113"/>
      <c r="GL65" s="113"/>
      <c r="GM65" s="113"/>
      <c r="GN65" s="113"/>
      <c r="GO65" s="113"/>
      <c r="GP65" s="113"/>
      <c r="GQ65" s="113"/>
      <c r="GR65" s="113"/>
      <c r="GS65" s="113"/>
      <c r="GT65" s="113"/>
      <c r="GU65" s="113"/>
      <c r="GV65" s="113"/>
      <c r="GW65" s="113"/>
      <c r="GX65" s="113"/>
      <c r="GY65" s="113"/>
      <c r="GZ65" s="113"/>
      <c r="HA65" s="113"/>
      <c r="HB65" s="113"/>
      <c r="HC65" s="113"/>
      <c r="HD65" s="113"/>
      <c r="HE65" s="113"/>
      <c r="HF65" s="113"/>
      <c r="HG65" s="113"/>
      <c r="HH65" s="113"/>
      <c r="HI65" s="113"/>
      <c r="HJ65" s="113"/>
      <c r="HK65" s="113"/>
      <c r="HL65" s="113"/>
      <c r="HM65" s="113"/>
      <c r="HN65" s="113"/>
      <c r="HO65" s="113"/>
      <c r="HP65" s="113"/>
      <c r="HQ65" s="113"/>
      <c r="HR65" s="113"/>
      <c r="HS65" s="113"/>
      <c r="HT65" s="113"/>
      <c r="HU65" s="113"/>
      <c r="HV65" s="113"/>
      <c r="HW65" s="113"/>
      <c r="HX65" s="113"/>
      <c r="HY65" s="113"/>
      <c r="HZ65" s="113"/>
      <c r="IA65" s="113"/>
      <c r="IB65" s="113"/>
      <c r="IC65" s="113"/>
      <c r="ID65" s="113"/>
      <c r="IE65" s="113"/>
      <c r="IF65" s="113"/>
      <c r="IG65" s="113"/>
      <c r="IH65" s="113"/>
      <c r="II65" s="113"/>
      <c r="IJ65" s="113"/>
      <c r="IK65" s="113"/>
      <c r="IL65" s="113"/>
      <c r="IM65" s="113"/>
      <c r="IN65" s="113"/>
      <c r="IO65" s="113"/>
      <c r="IP65" s="113"/>
      <c r="IQ65" s="113"/>
      <c r="IR65" s="113"/>
      <c r="IS65" s="113"/>
      <c r="IT65" s="113"/>
      <c r="IU65" s="113"/>
      <c r="IV65" s="113"/>
      <c r="IW65" s="113"/>
    </row>
    <row r="66" customFormat="false" ht="12.75" hidden="false" customHeight="false" outlineLevel="0" collapsed="false">
      <c r="A66" s="114"/>
      <c r="B66" s="115"/>
      <c r="C66" s="115"/>
      <c r="D66" s="115"/>
      <c r="E66" s="116"/>
      <c r="F66" s="116"/>
      <c r="G66" s="116"/>
      <c r="H66" s="116"/>
      <c r="I66" s="116"/>
      <c r="J66" s="116"/>
      <c r="K66" s="116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  <c r="BX66" s="113"/>
      <c r="BY66" s="113"/>
      <c r="BZ66" s="113"/>
      <c r="CA66" s="113"/>
      <c r="CB66" s="113"/>
      <c r="CC66" s="113"/>
      <c r="CD66" s="113"/>
      <c r="CE66" s="113"/>
      <c r="CF66" s="113"/>
      <c r="CG66" s="113"/>
      <c r="CH66" s="113"/>
      <c r="CI66" s="113"/>
      <c r="CJ66" s="113"/>
      <c r="CK66" s="113"/>
      <c r="CL66" s="113"/>
      <c r="CM66" s="113"/>
      <c r="CN66" s="113"/>
      <c r="CO66" s="113"/>
      <c r="CP66" s="113"/>
      <c r="CQ66" s="113"/>
      <c r="CR66" s="113"/>
      <c r="CS66" s="113"/>
      <c r="CT66" s="113"/>
      <c r="CU66" s="113"/>
      <c r="CV66" s="113"/>
      <c r="CW66" s="113"/>
      <c r="CX66" s="113"/>
      <c r="CY66" s="113"/>
      <c r="CZ66" s="113"/>
      <c r="DA66" s="113"/>
      <c r="DB66" s="113"/>
      <c r="DC66" s="113"/>
      <c r="DD66" s="113"/>
      <c r="DE66" s="113"/>
      <c r="DF66" s="113"/>
      <c r="DG66" s="113"/>
      <c r="DH66" s="113"/>
      <c r="DI66" s="113"/>
      <c r="DJ66" s="113"/>
      <c r="DK66" s="113"/>
      <c r="DL66" s="113"/>
      <c r="DM66" s="113"/>
      <c r="DN66" s="113"/>
      <c r="DO66" s="113"/>
      <c r="DP66" s="113"/>
      <c r="DQ66" s="113"/>
      <c r="DR66" s="113"/>
      <c r="DS66" s="113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3"/>
      <c r="EP66" s="113"/>
      <c r="EQ66" s="113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  <c r="FB66" s="113"/>
      <c r="FC66" s="113"/>
      <c r="FD66" s="113"/>
      <c r="FE66" s="113"/>
      <c r="FF66" s="113"/>
      <c r="FG66" s="113"/>
      <c r="FH66" s="113"/>
      <c r="FI66" s="113"/>
      <c r="FJ66" s="113"/>
      <c r="FK66" s="113"/>
      <c r="FL66" s="113"/>
      <c r="FM66" s="113"/>
      <c r="FN66" s="113"/>
      <c r="FO66" s="113"/>
      <c r="FP66" s="113"/>
      <c r="FQ66" s="113"/>
      <c r="FR66" s="113"/>
      <c r="FS66" s="113"/>
      <c r="FT66" s="113"/>
      <c r="FU66" s="113"/>
      <c r="FV66" s="113"/>
      <c r="FW66" s="113"/>
      <c r="FX66" s="113"/>
      <c r="FY66" s="113"/>
      <c r="FZ66" s="113"/>
      <c r="GA66" s="113"/>
      <c r="GB66" s="113"/>
      <c r="GC66" s="113"/>
      <c r="GD66" s="113"/>
      <c r="GE66" s="113"/>
      <c r="GF66" s="113"/>
      <c r="GG66" s="113"/>
      <c r="GH66" s="113"/>
      <c r="GI66" s="113"/>
      <c r="GJ66" s="113"/>
      <c r="GK66" s="113"/>
      <c r="GL66" s="113"/>
      <c r="GM66" s="113"/>
      <c r="GN66" s="113"/>
      <c r="GO66" s="113"/>
      <c r="GP66" s="113"/>
      <c r="GQ66" s="113"/>
      <c r="GR66" s="113"/>
      <c r="GS66" s="113"/>
      <c r="GT66" s="113"/>
      <c r="GU66" s="113"/>
      <c r="GV66" s="113"/>
      <c r="GW66" s="113"/>
      <c r="GX66" s="113"/>
      <c r="GY66" s="113"/>
      <c r="GZ66" s="113"/>
      <c r="HA66" s="113"/>
      <c r="HB66" s="113"/>
      <c r="HC66" s="113"/>
      <c r="HD66" s="113"/>
      <c r="HE66" s="113"/>
      <c r="HF66" s="113"/>
      <c r="HG66" s="113"/>
      <c r="HH66" s="113"/>
      <c r="HI66" s="113"/>
      <c r="HJ66" s="113"/>
      <c r="HK66" s="113"/>
      <c r="HL66" s="113"/>
      <c r="HM66" s="113"/>
      <c r="HN66" s="113"/>
      <c r="HO66" s="113"/>
      <c r="HP66" s="113"/>
      <c r="HQ66" s="113"/>
      <c r="HR66" s="113"/>
      <c r="HS66" s="113"/>
      <c r="HT66" s="113"/>
      <c r="HU66" s="113"/>
      <c r="HV66" s="113"/>
      <c r="HW66" s="113"/>
      <c r="HX66" s="113"/>
      <c r="HY66" s="113"/>
      <c r="HZ66" s="113"/>
      <c r="IA66" s="113"/>
      <c r="IB66" s="113"/>
      <c r="IC66" s="113"/>
      <c r="ID66" s="113"/>
      <c r="IE66" s="113"/>
      <c r="IF66" s="113"/>
      <c r="IG66" s="113"/>
      <c r="IH66" s="113"/>
      <c r="II66" s="113"/>
      <c r="IJ66" s="113"/>
      <c r="IK66" s="113"/>
      <c r="IL66" s="113"/>
      <c r="IM66" s="113"/>
      <c r="IN66" s="113"/>
      <c r="IO66" s="113"/>
      <c r="IP66" s="113"/>
      <c r="IQ66" s="113"/>
      <c r="IR66" s="113"/>
      <c r="IS66" s="113"/>
      <c r="IT66" s="113"/>
      <c r="IU66" s="113"/>
      <c r="IV66" s="113"/>
      <c r="IW66" s="113"/>
    </row>
    <row r="67" customFormat="false" ht="12.75" hidden="false" customHeight="false" outlineLevel="0" collapsed="false">
      <c r="A67" s="117" t="s">
        <v>31</v>
      </c>
      <c r="B67" s="118"/>
      <c r="C67" s="119"/>
      <c r="D67" s="120"/>
      <c r="E67" s="121"/>
      <c r="F67" s="122"/>
      <c r="G67" s="123"/>
      <c r="H67" s="122"/>
      <c r="I67" s="122"/>
      <c r="J67" s="121"/>
      <c r="K67" s="123"/>
      <c r="L67" s="118"/>
      <c r="M67" s="120"/>
      <c r="N67" s="118"/>
      <c r="O67" s="119"/>
      <c r="P67" s="119"/>
      <c r="Q67" s="120"/>
      <c r="R67" s="118"/>
      <c r="S67" s="119"/>
      <c r="T67" s="119"/>
      <c r="U67" s="120"/>
      <c r="V67" s="120"/>
    </row>
    <row r="68" customFormat="false" ht="12.75" hidden="false" customHeight="false" outlineLevel="0" collapsed="false">
      <c r="A68" s="124" t="s">
        <v>32</v>
      </c>
      <c r="B68" s="125"/>
      <c r="C68" s="126"/>
      <c r="D68" s="127"/>
      <c r="E68" s="128"/>
      <c r="F68" s="129"/>
      <c r="G68" s="130"/>
      <c r="H68" s="129"/>
      <c r="I68" s="129"/>
      <c r="J68" s="128"/>
      <c r="K68" s="130"/>
      <c r="L68" s="125"/>
      <c r="M68" s="127"/>
      <c r="N68" s="125"/>
      <c r="O68" s="126"/>
      <c r="P68" s="126"/>
      <c r="Q68" s="127"/>
      <c r="R68" s="125"/>
      <c r="S68" s="126"/>
      <c r="T68" s="126"/>
      <c r="U68" s="127"/>
      <c r="V68" s="127"/>
    </row>
    <row r="69" customFormat="false" ht="12.75" hidden="false" customHeight="false" outlineLevel="0" collapsed="false">
      <c r="A69" s="131"/>
    </row>
    <row r="70" customFormat="false" ht="12.75" hidden="false" customHeight="false" outlineLevel="0" collapsed="false">
      <c r="A70" s="132" t="s">
        <v>33</v>
      </c>
      <c r="B70" s="133" t="n">
        <v>16458.1310549844</v>
      </c>
      <c r="C70" s="134" t="n">
        <v>15188.6146934244</v>
      </c>
      <c r="D70" s="135" t="n">
        <v>11757.0268881885</v>
      </c>
      <c r="E70" s="136" t="n">
        <v>41.158</v>
      </c>
      <c r="F70" s="137" t="n">
        <v>37.5218333333333</v>
      </c>
      <c r="G70" s="138" t="n">
        <v>39.3399166666667</v>
      </c>
      <c r="H70" s="137"/>
      <c r="I70" s="137"/>
      <c r="J70" s="136" t="n">
        <v>3.63931156733035</v>
      </c>
      <c r="K70" s="138" t="n">
        <v>2.91133111162629</v>
      </c>
      <c r="L70" s="133" t="n">
        <v>11307.700884266</v>
      </c>
      <c r="M70" s="135" t="n">
        <v>13422.4696632284</v>
      </c>
      <c r="N70" s="133" t="n">
        <v>59.5585634390946</v>
      </c>
      <c r="O70" s="134" t="n">
        <v>39.6184577219839</v>
      </c>
      <c r="P70" s="134" t="n">
        <v>-13.6166666666667</v>
      </c>
      <c r="Q70" s="135" t="n">
        <v>5.55</v>
      </c>
      <c r="R70" s="133" t="n">
        <v>58.1608255204195</v>
      </c>
      <c r="S70" s="134" t="n">
        <v>43.212253562159</v>
      </c>
      <c r="T70" s="134" t="n">
        <v>-3.58333333333333</v>
      </c>
      <c r="U70" s="135" t="n">
        <v>8.38333333333334</v>
      </c>
      <c r="V70" s="139" t="n">
        <v>2041.48581349206</v>
      </c>
    </row>
  </sheetData>
  <mergeCells count="15">
    <mergeCell ref="A1:A3"/>
    <mergeCell ref="B1:D1"/>
    <mergeCell ref="E1:G1"/>
    <mergeCell ref="J1:K1"/>
    <mergeCell ref="L1:M1"/>
    <mergeCell ref="N1:Q1"/>
    <mergeCell ref="R1:U1"/>
    <mergeCell ref="B2:D2"/>
    <mergeCell ref="E2:G2"/>
    <mergeCell ref="H2:I2"/>
    <mergeCell ref="L2:M2"/>
    <mergeCell ref="N2:O2"/>
    <mergeCell ref="P2:Q2"/>
    <mergeCell ref="R2:S2"/>
    <mergeCell ref="T2:U2"/>
  </mergeCells>
  <printOptions headings="false" gridLines="false" gridLinesSet="true" horizontalCentered="false" verticalCentered="false"/>
  <pageMargins left="0.25" right="0.25" top="0.5" bottom="0.2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&amp;C&amp;"Arial,Bold"&amp;12NEPOOL Historical Data
&amp;10 1997-2001</oddHeader>
    <oddFooter>&amp;C&amp;"Arial,Bold"&amp;8© 2001 East Power Trading. 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2001-08-02T13:19:46Z</dcterms:created>
  <dc:creator>Cory Willis x3-3081</dc:creator>
  <dc:description/>
  <dc:language>en-US</dc:language>
  <cp:lastModifiedBy>Cory Willis x3-3081</cp:lastModifiedBy>
  <cp:lastPrinted>2001-08-17T10:32:19Z</cp:lastPrinted>
  <dcterms:modified xsi:type="dcterms:W3CDTF">2001-08-20T15:19:20Z</dcterms:modified>
  <cp:revision>0</cp:revision>
  <dc:subject/>
  <dc:title/>
</cp:coreProperties>
</file>