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" sheetId="1" state="visible" r:id="rId3"/>
    <sheet name="Sheet9" sheetId="2" state="visible" r:id="rId4"/>
    <sheet name="Sheet10" sheetId="3" state="visible" r:id="rId5"/>
    <sheet name="Sheet11" sheetId="4" state="visible" r:id="rId6"/>
    <sheet name="Sheet12" sheetId="5" state="visible" r:id="rId7"/>
    <sheet name="Sheet13" sheetId="6" state="visible" r:id="rId8"/>
    <sheet name="Sheet14" sheetId="7" state="visible" r:id="rId9"/>
    <sheet name="Sheet15" sheetId="8" state="visible" r:id="rId10"/>
    <sheet name="Sheet16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<sst xmlns="http://schemas.openxmlformats.org/spreadsheetml/2006/main" count="47" uniqueCount="19">
  <si>
    <t xml:space="preserve">NICOR DAILY IMBALANCE</t>
  </si>
  <si>
    <t xml:space="preserve">FOR NOVEMBER, 2001</t>
  </si>
  <si>
    <t xml:space="preserve">POI 234</t>
  </si>
  <si>
    <t xml:space="preserve">EAST DUBUQUE</t>
  </si>
  <si>
    <t xml:space="preserve">DELIVERY</t>
  </si>
  <si>
    <t xml:space="preserve"> </t>
  </si>
  <si>
    <t xml:space="preserve">SCHEDULE</t>
  </si>
  <si>
    <t xml:space="preserve">ACTUAL</t>
  </si>
  <si>
    <t xml:space="preserve">VOLUME</t>
  </si>
  <si>
    <t xml:space="preserve">DAY</t>
  </si>
  <si>
    <t xml:space="preserve">VARIANCE</t>
  </si>
  <si>
    <t xml:space="preserve">PERCENT</t>
  </si>
  <si>
    <t xml:space="preserve">TOTAL</t>
  </si>
  <si>
    <t xml:space="preserve">DOLLAR VALUE IMBALANCE @2.2534</t>
  </si>
  <si>
    <t xml:space="preserve">ESTIMATE</t>
  </si>
  <si>
    <t xml:space="preserve">10/2001 DOLLAR &amp; VOLUME IMBALANCE</t>
  </si>
  <si>
    <t xml:space="preserve">NET DOLLAR &amp; VOLUME IMBALANCE:</t>
  </si>
  <si>
    <t xml:space="preserve">CR = DUE NNG</t>
  </si>
  <si>
    <t xml:space="preserve">+ = DUE SHIPPER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</si>
</sst>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4" min="4" style="0" width="14.41"/>
    <col collapsed="false" customWidth="true" hidden="false" outlineLevel="0" max="5" min="5" style="0" width="13.14"/>
    <col collapsed="false" customWidth="true" hidden="false" outlineLevel="0" max="6" min="6" style="0" width="11.85"/>
    <col collapsed="false" customWidth="true" hidden="false" outlineLevel="0" max="10" min="10" style="0" width="8.99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1" t="s">
        <v>1</v>
      </c>
    </row>
    <row r="5" customFormat="false" ht="12.75" hidden="false" customHeight="false" outlineLevel="0" collapsed="false">
      <c r="B5" s="1" t="s">
        <v>2</v>
      </c>
      <c r="C5" s="2" t="s">
        <v>3</v>
      </c>
      <c r="E5" s="2" t="s">
        <v>4</v>
      </c>
    </row>
    <row r="6" customFormat="false" ht="12.75" hidden="false" customHeight="false" outlineLevel="0" collapsed="false">
      <c r="A6" s="1" t="s">
        <v>5</v>
      </c>
    </row>
    <row r="7" customFormat="false" ht="12.75" hidden="false" customHeight="false" outlineLevel="0" collapsed="false">
      <c r="B7" s="1" t="s">
        <v>6</v>
      </c>
      <c r="C7" s="1" t="s">
        <v>5</v>
      </c>
      <c r="D7" s="2" t="s">
        <v>7</v>
      </c>
    </row>
    <row r="8" customFormat="false" ht="12.75" hidden="false" customHeight="false" outlineLevel="0" collapsed="false">
      <c r="A8" s="1" t="s">
        <v>5</v>
      </c>
      <c r="B8" s="1" t="s">
        <v>8</v>
      </c>
      <c r="C8" s="1" t="s">
        <v>5</v>
      </c>
      <c r="D8" s="2" t="s">
        <v>8</v>
      </c>
      <c r="E8" s="2" t="s">
        <v>8</v>
      </c>
    </row>
    <row r="9" customFormat="false" ht="12.75" hidden="false" customHeight="false" outlineLevel="0" collapsed="false">
      <c r="A9" s="1" t="s">
        <v>9</v>
      </c>
      <c r="B9" s="1" t="s">
        <v>4</v>
      </c>
      <c r="C9" s="1" t="s">
        <v>5</v>
      </c>
      <c r="D9" s="1" t="s">
        <v>4</v>
      </c>
      <c r="E9" s="1" t="s">
        <v>10</v>
      </c>
      <c r="F9" s="2" t="s">
        <v>11</v>
      </c>
    </row>
    <row r="10" customFormat="false" ht="12.75" hidden="false" customHeight="false" outlineLevel="0" collapsed="false">
      <c r="A10" s="3" t="n">
        <v>1</v>
      </c>
      <c r="B10" s="0" t="n">
        <v>221034</v>
      </c>
      <c r="D10" s="0" t="n">
        <v>216401</v>
      </c>
      <c r="E10" s="0" t="n">
        <f aca="false">+B10-D10</f>
        <v>4633</v>
      </c>
      <c r="F10" s="4" t="n">
        <f aca="false">+E10/B10</f>
        <v>0.0209605762009465</v>
      </c>
    </row>
    <row r="11" customFormat="false" ht="12.75" hidden="false" customHeight="false" outlineLevel="0" collapsed="false">
      <c r="A11" s="0" t="n">
        <v>2</v>
      </c>
      <c r="B11" s="0" t="n">
        <v>226301</v>
      </c>
      <c r="D11" s="0" t="n">
        <v>213741</v>
      </c>
      <c r="E11" s="0" t="n">
        <f aca="false">+B11-D11</f>
        <v>12560</v>
      </c>
      <c r="F11" s="4" t="n">
        <f aca="false">+E11/B11</f>
        <v>0.0555013013641124</v>
      </c>
    </row>
    <row r="12" customFormat="false" ht="12.75" hidden="false" customHeight="false" outlineLevel="0" collapsed="false">
      <c r="A12" s="0" t="n">
        <v>3</v>
      </c>
      <c r="B12" s="0" t="n">
        <v>226141</v>
      </c>
      <c r="D12" s="0" t="n">
        <v>226321</v>
      </c>
      <c r="E12" s="0" t="n">
        <f aca="false">+B12-D12</f>
        <v>-180</v>
      </c>
      <c r="F12" s="4" t="n">
        <f aca="false">+E12/B12</f>
        <v>-0.000795963580244184</v>
      </c>
    </row>
    <row r="13" customFormat="false" ht="12.75" hidden="false" customHeight="false" outlineLevel="0" collapsed="false">
      <c r="A13" s="0" t="n">
        <v>4</v>
      </c>
      <c r="B13" s="0" t="n">
        <v>226141</v>
      </c>
      <c r="D13" s="0" t="n">
        <v>226351</v>
      </c>
      <c r="E13" s="0" t="n">
        <f aca="false">+B13-D13</f>
        <v>-210</v>
      </c>
      <c r="F13" s="4" t="n">
        <f aca="false">+E13/B13</f>
        <v>-0.000928624176951548</v>
      </c>
    </row>
    <row r="14" customFormat="false" ht="12.75" hidden="false" customHeight="false" outlineLevel="0" collapsed="false">
      <c r="A14" s="0" t="n">
        <v>5</v>
      </c>
      <c r="B14" s="0" t="n">
        <v>226141</v>
      </c>
      <c r="D14" s="0" t="n">
        <v>227792</v>
      </c>
      <c r="E14" s="0" t="n">
        <f aca="false">+B14-D14</f>
        <v>-1651</v>
      </c>
      <c r="F14" s="4" t="n">
        <f aca="false">+E14/B14</f>
        <v>-0.00730075483879527</v>
      </c>
    </row>
    <row r="15" customFormat="false" ht="12.75" hidden="false" customHeight="false" outlineLevel="0" collapsed="false">
      <c r="A15" s="0" t="n">
        <v>6</v>
      </c>
      <c r="B15" s="0" t="n">
        <v>217695</v>
      </c>
      <c r="D15" s="0" t="n">
        <v>216538</v>
      </c>
      <c r="E15" s="0" t="n">
        <f aca="false">+B15-D15</f>
        <v>1157</v>
      </c>
      <c r="F15" s="4" t="n">
        <f aca="false">+E15/B15</f>
        <v>0.00531477525896323</v>
      </c>
    </row>
    <row r="16" customFormat="false" ht="12.75" hidden="false" customHeight="false" outlineLevel="0" collapsed="false">
      <c r="A16" s="0" t="n">
        <v>7</v>
      </c>
      <c r="B16" s="0" t="n">
        <v>221476</v>
      </c>
      <c r="D16" s="0" t="n">
        <v>220900</v>
      </c>
      <c r="E16" s="0" t="n">
        <f aca="false">+B16-D16</f>
        <v>576</v>
      </c>
      <c r="F16" s="4" t="n">
        <f aca="false">+E16/B16</f>
        <v>0.00260073326229479</v>
      </c>
    </row>
    <row r="17" customFormat="false" ht="12.75" hidden="false" customHeight="false" outlineLevel="0" collapsed="false">
      <c r="A17" s="0" t="n">
        <v>8</v>
      </c>
      <c r="B17" s="0" t="n">
        <v>210699</v>
      </c>
      <c r="D17" s="0" t="n">
        <v>210553</v>
      </c>
      <c r="E17" s="0" t="n">
        <f aca="false">+B17-D17</f>
        <v>146</v>
      </c>
      <c r="F17" s="4" t="n">
        <f aca="false">+E17/B17</f>
        <v>0.000692931622836369</v>
      </c>
      <c r="G17" s="2" t="s">
        <v>5</v>
      </c>
    </row>
    <row r="18" customFormat="false" ht="12.75" hidden="false" customHeight="false" outlineLevel="0" collapsed="false">
      <c r="A18" s="0" t="n">
        <v>9</v>
      </c>
      <c r="B18" s="0" t="n">
        <v>226300</v>
      </c>
      <c r="D18" s="0" t="n">
        <v>226064</v>
      </c>
      <c r="E18" s="0" t="n">
        <f aca="false">+B18-D18</f>
        <v>236</v>
      </c>
      <c r="F18" s="4" t="n">
        <f aca="false">+E18/B18</f>
        <v>0.00104286345558993</v>
      </c>
    </row>
    <row r="19" customFormat="false" ht="12.75" hidden="false" customHeight="false" outlineLevel="0" collapsed="false">
      <c r="A19" s="0" t="n">
        <v>10</v>
      </c>
      <c r="B19" s="0" t="n">
        <v>217806</v>
      </c>
      <c r="D19" s="0" t="n">
        <v>216444</v>
      </c>
      <c r="E19" s="0" t="n">
        <f aca="false">+B19-D19</f>
        <v>1362</v>
      </c>
      <c r="F19" s="4" t="n">
        <f aca="false">+E19/B19</f>
        <v>0.00625327125974491</v>
      </c>
    </row>
    <row r="20" customFormat="false" ht="12.75" hidden="false" customHeight="false" outlineLevel="0" collapsed="false">
      <c r="A20" s="0" t="n">
        <v>11</v>
      </c>
      <c r="B20" s="0" t="n">
        <v>217860</v>
      </c>
      <c r="D20" s="0" t="n">
        <v>218876</v>
      </c>
      <c r="E20" s="0" t="n">
        <f aca="false">+B20-D20</f>
        <v>-1016</v>
      </c>
      <c r="F20" s="4" t="n">
        <f aca="false">+E20/B20</f>
        <v>-0.00466354539612595</v>
      </c>
    </row>
    <row r="21" customFormat="false" ht="12.75" hidden="false" customHeight="false" outlineLevel="0" collapsed="false">
      <c r="A21" s="0" t="n">
        <v>12</v>
      </c>
      <c r="B21" s="0" t="n">
        <v>217860</v>
      </c>
      <c r="D21" s="0" t="n">
        <v>215832</v>
      </c>
      <c r="E21" s="0" t="n">
        <f aca="false">+B21-D21</f>
        <v>2028</v>
      </c>
      <c r="F21" s="4" t="n">
        <f aca="false">+E21/B21</f>
        <v>0.00930873037730653</v>
      </c>
    </row>
    <row r="22" customFormat="false" ht="12.75" hidden="false" customHeight="false" outlineLevel="0" collapsed="false">
      <c r="A22" s="0" t="n">
        <v>13</v>
      </c>
      <c r="B22" s="0" t="n">
        <v>210384</v>
      </c>
      <c r="D22" s="0" t="n">
        <v>209825</v>
      </c>
      <c r="E22" s="0" t="n">
        <f aca="false">+B22-D22</f>
        <v>559</v>
      </c>
      <c r="F22" s="4" t="n">
        <f aca="false">+E22/B22</f>
        <v>0.00265704616320633</v>
      </c>
    </row>
    <row r="23" customFormat="false" ht="12.75" hidden="false" customHeight="false" outlineLevel="0" collapsed="false">
      <c r="A23" s="0" t="n">
        <v>14</v>
      </c>
      <c r="B23" s="0" t="n">
        <v>219301</v>
      </c>
      <c r="D23" s="0" t="n">
        <v>220300</v>
      </c>
      <c r="E23" s="0" t="n">
        <f aca="false">+B23-D23</f>
        <v>-999</v>
      </c>
      <c r="F23" s="4" t="n">
        <f aca="false">+E23/B23</f>
        <v>-0.00455538278439223</v>
      </c>
    </row>
    <row r="24" customFormat="false" ht="12.75" hidden="false" customHeight="false" outlineLevel="0" collapsed="false">
      <c r="A24" s="0" t="n">
        <v>15</v>
      </c>
      <c r="B24" s="0" t="n">
        <v>217701</v>
      </c>
      <c r="D24" s="0" t="n">
        <v>215554</v>
      </c>
      <c r="E24" s="0" t="n">
        <f aca="false">+B24-D24</f>
        <v>2147</v>
      </c>
      <c r="F24" s="4" t="n">
        <f aca="false">+E24/B24</f>
        <v>0.00986215038056784</v>
      </c>
    </row>
    <row r="25" customFormat="false" ht="12.75" hidden="false" customHeight="false" outlineLevel="0" collapsed="false">
      <c r="A25" s="0" t="n">
        <v>16</v>
      </c>
      <c r="B25" s="0" t="n">
        <v>224023</v>
      </c>
      <c r="D25" s="0" t="n">
        <v>221176</v>
      </c>
      <c r="E25" s="0" t="n">
        <f aca="false">+B25-D25</f>
        <v>2847</v>
      </c>
      <c r="F25" s="4" t="n">
        <f aca="false">+E25/B25</f>
        <v>0.0127085165362485</v>
      </c>
    </row>
    <row r="26" customFormat="false" ht="12.75" hidden="false" customHeight="false" outlineLevel="0" collapsed="false">
      <c r="A26" s="0" t="n">
        <v>17</v>
      </c>
      <c r="B26" s="0" t="n">
        <v>226128</v>
      </c>
      <c r="D26" s="0" t="n">
        <v>224877</v>
      </c>
      <c r="E26" s="0" t="n">
        <f aca="false">+B26-D26</f>
        <v>1251</v>
      </c>
      <c r="F26" s="4" t="n">
        <f aca="false">+E26/B26</f>
        <v>0.0055322649119083</v>
      </c>
      <c r="G26" s="2" t="s">
        <v>5</v>
      </c>
    </row>
    <row r="27" customFormat="false" ht="12.75" hidden="false" customHeight="false" outlineLevel="0" collapsed="false">
      <c r="A27" s="0" t="n">
        <v>18</v>
      </c>
      <c r="B27" s="0" t="n">
        <v>226128</v>
      </c>
      <c r="D27" s="0" t="n">
        <v>225949</v>
      </c>
      <c r="E27" s="0" t="n">
        <f aca="false">+B27-D27</f>
        <v>179</v>
      </c>
      <c r="F27" s="4" t="n">
        <f aca="false">+E27/B27</f>
        <v>0.000791587065732682</v>
      </c>
    </row>
    <row r="28" customFormat="false" ht="12.75" hidden="false" customHeight="false" outlineLevel="0" collapsed="false">
      <c r="A28" s="0" t="n">
        <v>19</v>
      </c>
      <c r="B28" s="0" t="n">
        <v>0</v>
      </c>
      <c r="D28" s="0" t="n">
        <v>0</v>
      </c>
      <c r="E28" s="0" t="n">
        <f aca="false">+B28-D28</f>
        <v>0</v>
      </c>
      <c r="F28" s="4" t="e">
        <f aca="false">+E28/B28</f>
        <v>#DIV/0!</v>
      </c>
    </row>
    <row r="29" customFormat="false" ht="12.75" hidden="false" customHeight="false" outlineLevel="0" collapsed="false">
      <c r="A29" s="0" t="n">
        <v>20</v>
      </c>
      <c r="B29" s="0" t="n">
        <v>0</v>
      </c>
      <c r="D29" s="0" t="n">
        <v>0</v>
      </c>
      <c r="E29" s="0" t="n">
        <f aca="false">+B29-D29</f>
        <v>0</v>
      </c>
      <c r="F29" s="4" t="e">
        <f aca="false">+E29/B29</f>
        <v>#DIV/0!</v>
      </c>
    </row>
    <row r="30" customFormat="false" ht="12.75" hidden="false" customHeight="false" outlineLevel="0" collapsed="false">
      <c r="A30" s="0" t="n">
        <v>21</v>
      </c>
      <c r="B30" s="0" t="n">
        <v>0</v>
      </c>
      <c r="D30" s="0" t="n">
        <v>0</v>
      </c>
      <c r="E30" s="0" t="n">
        <f aca="false">+B30-D30</f>
        <v>0</v>
      </c>
      <c r="F30" s="4" t="e">
        <f aca="false">+E30/B30</f>
        <v>#DIV/0!</v>
      </c>
    </row>
    <row r="31" customFormat="false" ht="12.75" hidden="false" customHeight="false" outlineLevel="0" collapsed="false">
      <c r="A31" s="0" t="n">
        <v>22</v>
      </c>
      <c r="B31" s="0" t="n">
        <v>0</v>
      </c>
      <c r="D31" s="0" t="n">
        <v>0</v>
      </c>
      <c r="E31" s="0" t="n">
        <f aca="false">+B31-D31</f>
        <v>0</v>
      </c>
      <c r="F31" s="4" t="e">
        <f aca="false">+E31/B31</f>
        <v>#DIV/0!</v>
      </c>
    </row>
    <row r="32" customFormat="false" ht="12.75" hidden="false" customHeight="false" outlineLevel="0" collapsed="false">
      <c r="A32" s="0" t="n">
        <v>23</v>
      </c>
      <c r="B32" s="0" t="n">
        <v>0</v>
      </c>
      <c r="D32" s="0" t="n">
        <v>0</v>
      </c>
      <c r="E32" s="0" t="n">
        <f aca="false">+B32-D32</f>
        <v>0</v>
      </c>
      <c r="F32" s="4" t="e">
        <f aca="false">+E32/B32</f>
        <v>#DIV/0!</v>
      </c>
    </row>
    <row r="33" customFormat="false" ht="12.75" hidden="false" customHeight="false" outlineLevel="0" collapsed="false">
      <c r="A33" s="0" t="n">
        <v>24</v>
      </c>
      <c r="B33" s="0" t="n">
        <v>0</v>
      </c>
      <c r="D33" s="0" t="n">
        <v>0</v>
      </c>
      <c r="E33" s="0" t="n">
        <f aca="false">+B33-D33</f>
        <v>0</v>
      </c>
      <c r="F33" s="4" t="e">
        <f aca="false">+E33/B33</f>
        <v>#DIV/0!</v>
      </c>
      <c r="G33" s="2" t="s">
        <v>5</v>
      </c>
    </row>
    <row r="34" customFormat="false" ht="12.75" hidden="false" customHeight="false" outlineLevel="0" collapsed="false">
      <c r="A34" s="0" t="n">
        <v>25</v>
      </c>
      <c r="B34" s="0" t="n">
        <v>0</v>
      </c>
      <c r="D34" s="0" t="n">
        <v>0</v>
      </c>
      <c r="E34" s="0" t="n">
        <f aca="false">+B34-D34</f>
        <v>0</v>
      </c>
      <c r="F34" s="4" t="e">
        <f aca="false">+E34/B34</f>
        <v>#DIV/0!</v>
      </c>
      <c r="G34" s="2" t="s">
        <v>5</v>
      </c>
    </row>
    <row r="35" customFormat="false" ht="12.75" hidden="false" customHeight="false" outlineLevel="0" collapsed="false">
      <c r="A35" s="0" t="n">
        <v>26</v>
      </c>
      <c r="B35" s="0" t="n">
        <v>0</v>
      </c>
      <c r="D35" s="0" t="n">
        <v>0</v>
      </c>
      <c r="E35" s="0" t="n">
        <f aca="false">+B35-D35</f>
        <v>0</v>
      </c>
      <c r="F35" s="4" t="e">
        <f aca="false">+E35/B35</f>
        <v>#DIV/0!</v>
      </c>
      <c r="G35" s="2" t="s">
        <v>5</v>
      </c>
    </row>
    <row r="36" customFormat="false" ht="12.75" hidden="false" customHeight="false" outlineLevel="0" collapsed="false">
      <c r="A36" s="0" t="n">
        <v>27</v>
      </c>
      <c r="B36" s="0" t="n">
        <v>0</v>
      </c>
      <c r="D36" s="0" t="n">
        <v>0</v>
      </c>
      <c r="E36" s="0" t="n">
        <f aca="false">+B36-D36</f>
        <v>0</v>
      </c>
      <c r="F36" s="4" t="e">
        <f aca="false">+E36/B36</f>
        <v>#DIV/0!</v>
      </c>
      <c r="G36" s="2" t="s">
        <v>5</v>
      </c>
    </row>
    <row r="37" customFormat="false" ht="12.75" hidden="false" customHeight="false" outlineLevel="0" collapsed="false">
      <c r="A37" s="0" t="n">
        <v>28</v>
      </c>
      <c r="B37" s="0" t="n">
        <v>0</v>
      </c>
      <c r="D37" s="0" t="n">
        <v>0</v>
      </c>
      <c r="E37" s="0" t="n">
        <f aca="false">+B37-D37</f>
        <v>0</v>
      </c>
      <c r="F37" s="4" t="e">
        <f aca="false">+E37/B37</f>
        <v>#DIV/0!</v>
      </c>
      <c r="G37" s="2" t="s">
        <v>5</v>
      </c>
    </row>
    <row r="38" customFormat="false" ht="12.75" hidden="false" customHeight="false" outlineLevel="0" collapsed="false">
      <c r="A38" s="0" t="n">
        <v>29</v>
      </c>
      <c r="B38" s="0" t="n">
        <v>0</v>
      </c>
      <c r="D38" s="0" t="n">
        <v>0</v>
      </c>
      <c r="E38" s="0" t="n">
        <f aca="false">+B38-D38</f>
        <v>0</v>
      </c>
      <c r="F38" s="4" t="e">
        <f aca="false">+E38/B38</f>
        <v>#DIV/0!</v>
      </c>
      <c r="G38" s="2" t="s">
        <v>5</v>
      </c>
    </row>
    <row r="39" customFormat="false" ht="12.75" hidden="false" customHeight="false" outlineLevel="0" collapsed="false">
      <c r="A39" s="0" t="n">
        <v>30</v>
      </c>
      <c r="B39" s="0" t="n">
        <v>0</v>
      </c>
      <c r="D39" s="0" t="n">
        <v>0</v>
      </c>
      <c r="E39" s="0" t="n">
        <f aca="false">+B39-D39</f>
        <v>0</v>
      </c>
      <c r="F39" s="4" t="e">
        <f aca="false">+E39/B39</f>
        <v>#DIV/0!</v>
      </c>
      <c r="G39" s="2" t="s">
        <v>5</v>
      </c>
    </row>
    <row r="40" customFormat="false" ht="12.75" hidden="false" customHeight="false" outlineLevel="0" collapsed="false">
      <c r="A40" s="0" t="n">
        <v>31</v>
      </c>
      <c r="B40" s="0" t="n">
        <v>0</v>
      </c>
      <c r="C40" s="0" t="s">
        <v>5</v>
      </c>
      <c r="D40" s="0" t="n">
        <v>0</v>
      </c>
      <c r="E40" s="0" t="n">
        <f aca="false">+B40-D40</f>
        <v>0</v>
      </c>
      <c r="F40" s="4" t="e">
        <f aca="false">+E40/B40</f>
        <v>#DIV/0!</v>
      </c>
      <c r="G40" s="2" t="s">
        <v>5</v>
      </c>
    </row>
    <row r="41" customFormat="false" ht="12.75" hidden="false" customHeight="false" outlineLevel="0" collapsed="false">
      <c r="A41" s="1" t="s">
        <v>12</v>
      </c>
      <c r="B41" s="5" t="n">
        <f aca="false">SUM(B10:B40)</f>
        <v>3979119</v>
      </c>
      <c r="C41" s="1" t="n">
        <f aca="false">SUM(C10:C40)</f>
        <v>0</v>
      </c>
      <c r="D41" s="5" t="n">
        <f aca="false">SUM(D10:D40)</f>
        <v>3953494</v>
      </c>
      <c r="E41" s="5" t="n">
        <f aca="false">+B41-D41</f>
        <v>25625</v>
      </c>
      <c r="F41" s="4" t="n">
        <f aca="false">+E41/B41</f>
        <v>0.00643986771946252</v>
      </c>
    </row>
    <row r="43" customFormat="false" ht="12.75" hidden="false" customHeight="false" outlineLevel="0" collapsed="false">
      <c r="A43" s="0" t="s">
        <v>5</v>
      </c>
      <c r="B43" s="2" t="s">
        <v>13</v>
      </c>
      <c r="E43" s="6" t="n">
        <f aca="false">+E41*2.2534</f>
        <v>57743.375</v>
      </c>
      <c r="F43" s="2" t="s">
        <v>14</v>
      </c>
    </row>
    <row r="44" customFormat="false" ht="12.75" hidden="false" customHeight="false" outlineLevel="0" collapsed="false">
      <c r="A44" s="0" t="s">
        <v>5</v>
      </c>
      <c r="B44" s="2" t="s">
        <v>15</v>
      </c>
      <c r="E44" s="6" t="n">
        <v>25934.8</v>
      </c>
      <c r="F44" s="7" t="n">
        <v>14091</v>
      </c>
      <c r="G44" s="2" t="s">
        <v>14</v>
      </c>
    </row>
    <row r="45" customFormat="false" ht="12.75" hidden="false" customHeight="false" outlineLevel="0" collapsed="false">
      <c r="B45" s="2" t="s">
        <v>16</v>
      </c>
      <c r="E45" s="8" t="n">
        <f aca="false">+E43+E44</f>
        <v>83678.175</v>
      </c>
      <c r="F45" s="9" t="n">
        <f aca="false">+F44+E41</f>
        <v>39716</v>
      </c>
    </row>
    <row r="46" customFormat="false" ht="12.75" hidden="false" customHeight="false" outlineLevel="0" collapsed="false">
      <c r="A46" s="0" t="s">
        <v>17</v>
      </c>
    </row>
    <row r="47" customFormat="false" ht="12.75" hidden="false" customHeight="false" outlineLevel="0" collapsed="false">
      <c r="A47" s="0" t="s">
        <v>18</v>
      </c>
    </row>
    <row r="48" customFormat="false" ht="12.75" hidden="false" customHeight="false" outlineLevel="0" collapsed="false">
      <c r="A48" s="10" t="s">
        <v>5</v>
      </c>
      <c r="B48" s="2" t="s">
        <v>5</v>
      </c>
    </row>
    <row r="49" customFormat="false" ht="12.75" hidden="false" customHeight="false" outlineLevel="0" collapsed="false">
      <c r="A49" s="10"/>
      <c r="B49" s="2"/>
    </row>
    <row r="50" customFormat="false" ht="12.75" hidden="false" customHeight="false" outlineLevel="0" collapsed="false">
      <c r="A50" s="10" t="s">
        <v>5</v>
      </c>
      <c r="B50" s="0" t="s">
        <v>5</v>
      </c>
    </row>
    <row r="51" customFormat="false" ht="12.75" hidden="false" customHeight="false" outlineLevel="0" collapsed="false">
      <c r="A51" s="10" t="s">
        <v>5</v>
      </c>
      <c r="B51" s="0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1997-03-14T14:00:21Z</dcterms:created>
  <dc:creator>Enron Transportation &amp; Storage</dc:creator>
  <dc:description/>
  <dc:language>en-US</dc:language>
  <cp:lastModifiedBy>kclappe</cp:lastModifiedBy>
  <cp:lastPrinted>2001-11-12T16:12:03Z</cp:lastPrinted>
  <dcterms:modified xsi:type="dcterms:W3CDTF">2001-11-20T16:57:24Z</dcterms:modified>
  <cp:revision>0</cp:revision>
  <dc:subject/>
  <dc:title/>
</cp:coreProperties>
</file>