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coln Energy Center 00 Exp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<sst xmlns="http://schemas.openxmlformats.org/spreadsheetml/2006/main" count="224" uniqueCount="64">
  <si>
    <t xml:space="preserve">Lincoln Energy Center</t>
  </si>
  <si>
    <t xml:space="preserve">Expense Analysis Summary</t>
  </si>
  <si>
    <t xml:space="preserve">Actuals / Current Estimate (Monthly)</t>
  </si>
  <si>
    <t xml:space="preserve">Actuals</t>
  </si>
  <si>
    <t xml:space="preserve">Flash</t>
  </si>
  <si>
    <t xml:space="preserve">CE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</si>
  <si>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</si>
  <si>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</si>
  <si>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</si>
  <si>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</si>
  <si>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</si>
  <si>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</si>
  <si>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</si>
  <si>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</si>
  <si>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</si>
  <si>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System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</si>
  <si>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</si>
  <si>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</si>
  <si>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</si>
  <si>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</si>
  <si>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</si>
  <si>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</si>
  <si>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</si>
  <si>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</si>
  <si>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</si>
  <si>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</si>
  <si>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Bldg. Utilities &amp; HVAC System</t>
  </si>
  <si>
    <t xml:space="preserve">Elect Distribution System</t>
  </si>
  <si>
    <t xml:space="preserve">Steam Distribution System</t>
  </si>
  <si>
    <t xml:space="preserve">Distributed Control System</t>
  </si>
  <si>
    <t xml:space="preserve">Plant Consumable Sypplies</t>
  </si>
  <si>
    <t xml:space="preserve">Plant Gen &amp; Administrative</t>
  </si>
  <si>
    <t xml:space="preserve">Reimbursable Labor</t>
  </si>
  <si>
    <t xml:space="preserve">Tools &amp; Equipment</t>
  </si>
  <si>
    <t xml:space="preserve">Potable Water</t>
  </si>
  <si>
    <t xml:space="preserve">Gas</t>
  </si>
  <si>
    <t xml:space="preserve">Cell Phones &amp; Pagers</t>
  </si>
  <si>
    <t xml:space="preserve">Garbage Removal</t>
  </si>
  <si>
    <t xml:space="preserve">Phone Service</t>
  </si>
  <si>
    <t xml:space="preserve">Instrument / Service Air</t>
  </si>
  <si>
    <t xml:space="preserve">Gas T/G System</t>
  </si>
  <si>
    <t xml:space="preserve">HRSG System</t>
  </si>
  <si>
    <t xml:space="preserve">Non-Scope Costs</t>
  </si>
  <si>
    <t xml:space="preserve">Subtotal Other O&amp;M</t>
  </si>
  <si>
    <t xml:space="preserve">Owner's Expense:</t>
  </si>
  <si>
    <t xml:space="preserve">Insurance</t>
  </si>
  <si>
    <t xml:space="preserve">Interconnection Fees</t>
  </si>
  <si>
    <t xml:space="preserve">Gas Pipeline Metering Cost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</si>
  <si>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</si>
  <si>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</si>
  <si>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</si>
  <si>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</si>
  <si>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</si>
  <si>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</si>
  <si>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</si>
  <si>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</si>
  <si>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</si>
  <si>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</si>
  <si>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</si>
  <si>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</si>
  <si>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Budget (Monthly)</t>
  </si>
  <si>
    <t xml:space="preserve">Budget</t>
  </si>
  <si>
    <t xml:space="preserve">Variance (Monthly)</t>
  </si>
  <si>
    <t xml:space="preserve">Variance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</si>
</sst>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8" min="2" style="1" width="10.28"/>
    <col collapsed="false" customWidth="true" hidden="false" outlineLevel="0" max="9" min="9" style="1" width="11.56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.75" hidden="false" customHeight="false" outlineLevel="0" collapsed="false">
      <c r="A4" s="5" t="n">
        <v>36799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7" t="s">
        <v>4</v>
      </c>
      <c r="L5" s="7" t="s">
        <v>5</v>
      </c>
      <c r="M5" s="7" t="s">
        <v>5</v>
      </c>
      <c r="O5" s="7" t="s">
        <v>5</v>
      </c>
      <c r="Q5" s="6" t="s">
        <v>3</v>
      </c>
      <c r="R5" s="6" t="s">
        <v>3</v>
      </c>
      <c r="S5" s="7" t="s">
        <v>5</v>
      </c>
      <c r="T5" s="7" t="s">
        <v>5</v>
      </c>
      <c r="V5" s="7" t="s">
        <v>5</v>
      </c>
    </row>
    <row r="6" customFormat="false" ht="12.75" hidden="false" customHeight="false" outlineLevel="0" collapsed="false">
      <c r="A6" s="8"/>
      <c r="B6" s="9" t="n">
        <v>36526</v>
      </c>
      <c r="C6" s="9" t="n">
        <v>36557</v>
      </c>
      <c r="D6" s="9" t="n">
        <v>36586</v>
      </c>
      <c r="E6" s="9" t="n">
        <v>36617</v>
      </c>
      <c r="F6" s="9" t="n">
        <v>36647</v>
      </c>
      <c r="G6" s="9" t="n">
        <v>36678</v>
      </c>
      <c r="H6" s="9" t="n">
        <v>36708</v>
      </c>
      <c r="I6" s="9" t="n">
        <v>36739</v>
      </c>
      <c r="J6" s="9" t="n">
        <v>36770</v>
      </c>
      <c r="K6" s="9" t="n">
        <v>36800</v>
      </c>
      <c r="L6" s="9" t="n">
        <v>36831</v>
      </c>
      <c r="M6" s="9" t="n">
        <v>36861</v>
      </c>
      <c r="N6" s="9"/>
      <c r="O6" s="10" t="s">
        <v>6</v>
      </c>
      <c r="P6" s="10"/>
      <c r="Q6" s="10" t="s">
        <v>7</v>
      </c>
      <c r="R6" s="10" t="s">
        <v>8</v>
      </c>
      <c r="S6" s="10" t="s">
        <v>9</v>
      </c>
      <c r="T6" s="10" t="s">
        <v>10</v>
      </c>
      <c r="U6" s="10"/>
      <c r="V6" s="10" t="s">
        <v>6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8" customFormat="false" ht="13.5" hidden="false" customHeight="false" outlineLevel="0" collapsed="false">
      <c r="A8" s="11" t="s">
        <v>11</v>
      </c>
      <c r="B8" s="12" t="n">
        <v>0</v>
      </c>
      <c r="C8" s="12" t="n">
        <v>97063.16</v>
      </c>
      <c r="D8" s="12" t="n">
        <v>81589</v>
      </c>
      <c r="E8" s="12" t="n">
        <v>151711.83</v>
      </c>
      <c r="F8" s="12" t="n">
        <v>231342</v>
      </c>
      <c r="G8" s="12" t="n">
        <v>194200.32</v>
      </c>
      <c r="H8" s="12" t="n">
        <v>64914.39</v>
      </c>
      <c r="I8" s="12" t="n">
        <v>33881.38</v>
      </c>
      <c r="J8" s="12" t="n">
        <v>37188.45</v>
      </c>
      <c r="K8" s="12" t="n">
        <v>20139</v>
      </c>
      <c r="L8" s="12" t="n">
        <v>0</v>
      </c>
      <c r="M8" s="12" t="n">
        <v>0</v>
      </c>
      <c r="O8" s="12" t="n">
        <f aca="false">SUM(B8:M8)</f>
        <v>912029.53</v>
      </c>
      <c r="Q8" s="12" t="n">
        <f aca="false">SUM(B8:D8)</f>
        <v>178652.16</v>
      </c>
      <c r="R8" s="12" t="n">
        <f aca="false">SUM(E8:G8)</f>
        <v>577254.15</v>
      </c>
      <c r="S8" s="12" t="n">
        <f aca="false">SUM(H8:J8)</f>
        <v>135984.22</v>
      </c>
      <c r="T8" s="12" t="n">
        <f aca="false">SUM(K8:M8)</f>
        <v>20139</v>
      </c>
      <c r="V8" s="12" t="n">
        <f aca="false">SUM(Q8:U8)</f>
        <v>912029.53</v>
      </c>
    </row>
    <row r="10" customFormat="false" ht="12.75" hidden="false" customHeight="false" outlineLevel="0" collapsed="false">
      <c r="A10" s="11" t="s">
        <v>12</v>
      </c>
    </row>
    <row r="11" customFormat="false" ht="12.75" hidden="false" customHeight="false" outlineLevel="0" collapsed="false">
      <c r="A11" s="13" t="s">
        <v>13</v>
      </c>
    </row>
    <row r="12" customFormat="false" ht="12.75" hidden="false" customHeight="false" outlineLevel="0" collapsed="false">
      <c r="A12" s="14" t="s">
        <v>14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v>0</v>
      </c>
      <c r="M12" s="1" t="n">
        <v>0</v>
      </c>
      <c r="O12" s="1" t="n">
        <f aca="false">SUM(B12:M12)</f>
        <v>0</v>
      </c>
      <c r="Q12" s="1" t="n">
        <f aca="false">SUM(B12:D12)</f>
        <v>0</v>
      </c>
      <c r="R12" s="1" t="n">
        <f aca="false">SUM(E12:G12)</f>
        <v>0</v>
      </c>
      <c r="S12" s="1" t="n">
        <f aca="false">SUM(H12:J12)</f>
        <v>0</v>
      </c>
      <c r="T12" s="1" t="n">
        <f aca="false">SUM(K12:M12)</f>
        <v>0</v>
      </c>
      <c r="V12" s="1" t="n">
        <f aca="false">SUM(Q12:U12)</f>
        <v>0</v>
      </c>
    </row>
    <row r="13" customFormat="false" ht="12.75" hidden="false" customHeight="false" outlineLevel="0" collapsed="false">
      <c r="A13" s="14" t="s">
        <v>15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380</v>
      </c>
      <c r="I13" s="1" t="n">
        <v>294.8</v>
      </c>
      <c r="J13" s="1" t="n">
        <v>2291.86</v>
      </c>
      <c r="K13" s="1" t="n">
        <v>160</v>
      </c>
      <c r="L13" s="1" t="n">
        <v>0</v>
      </c>
      <c r="M13" s="1" t="n">
        <v>0</v>
      </c>
      <c r="O13" s="1" t="n">
        <f aca="false">SUM(B13:M13)</f>
        <v>3126.66</v>
      </c>
      <c r="Q13" s="1" t="n">
        <f aca="false">SUM(B13:D13)</f>
        <v>0</v>
      </c>
      <c r="R13" s="1" t="n">
        <f aca="false">SUM(E13:G13)</f>
        <v>0</v>
      </c>
      <c r="S13" s="1" t="n">
        <f aca="false">SUM(H13:J13)</f>
        <v>2966.66</v>
      </c>
      <c r="T13" s="1" t="n">
        <f aca="false">SUM(K13:M13)</f>
        <v>160</v>
      </c>
      <c r="V13" s="1" t="n">
        <f aca="false">SUM(Q13:U13)</f>
        <v>3126.66</v>
      </c>
    </row>
    <row r="14" customFormat="false" ht="12.75" hidden="false" customHeight="false" outlineLevel="0" collapsed="false">
      <c r="A14" s="14" t="s">
        <v>16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14" t="s">
        <v>17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0</v>
      </c>
      <c r="T15" s="1" t="n">
        <f aca="false">SUM(K15:M15)</f>
        <v>0</v>
      </c>
      <c r="V15" s="1" t="n">
        <f aca="false">SUM(Q15:U15)</f>
        <v>0</v>
      </c>
    </row>
    <row r="16" customFormat="false" ht="12.75" hidden="false" customHeight="false" outlineLevel="0" collapsed="false">
      <c r="A16" s="14" t="s">
        <v>18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14" t="s">
        <v>19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14" t="s">
        <v>20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I18" s="1" t="n">
        <v>560</v>
      </c>
      <c r="J18" s="1" t="n">
        <v>0</v>
      </c>
      <c r="K18" s="1" t="n">
        <v>1744</v>
      </c>
      <c r="L18" s="1" t="n">
        <v>1974</v>
      </c>
      <c r="M18" s="1" t="n">
        <v>1973</v>
      </c>
      <c r="O18" s="1" t="n">
        <f aca="false">SUM(B18:M18)</f>
        <v>6251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560</v>
      </c>
      <c r="T18" s="1" t="n">
        <f aca="false">SUM(K18:M18)</f>
        <v>5691</v>
      </c>
      <c r="V18" s="1" t="n">
        <f aca="false">SUM(Q18:U18)</f>
        <v>6251</v>
      </c>
    </row>
    <row r="19" customFormat="false" ht="12.75" hidden="false" customHeight="false" outlineLevel="0" collapsed="false">
      <c r="A19" s="14" t="s">
        <v>21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14" t="s">
        <v>22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1318.92</v>
      </c>
      <c r="J20" s="1" t="n">
        <v>0</v>
      </c>
      <c r="K20" s="1" t="n">
        <v>946</v>
      </c>
      <c r="L20" s="1" t="n">
        <v>0</v>
      </c>
      <c r="M20" s="1" t="n">
        <v>0</v>
      </c>
      <c r="O20" s="1" t="n">
        <f aca="false">SUM(B20:M20)</f>
        <v>2264.92</v>
      </c>
      <c r="Q20" s="1" t="n">
        <f aca="false">SUM(B20:D20)</f>
        <v>0</v>
      </c>
      <c r="R20" s="1" t="n">
        <f aca="false">SUM(E20:G20)</f>
        <v>0</v>
      </c>
      <c r="S20" s="1" t="n">
        <f aca="false">SUM(H20:J20)</f>
        <v>1318.92</v>
      </c>
      <c r="T20" s="1" t="n">
        <f aca="false">SUM(K20:M20)</f>
        <v>946</v>
      </c>
      <c r="V20" s="1" t="n">
        <f aca="false">SUM(Q20:U20)</f>
        <v>2264.92</v>
      </c>
    </row>
    <row r="21" customFormat="false" ht="12.75" hidden="false" customHeight="false" outlineLevel="0" collapsed="false">
      <c r="A21" s="14" t="s">
        <v>23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5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Q21" s="1" t="n">
        <f aca="false">SUM(B21:D21)</f>
        <v>0</v>
      </c>
      <c r="R21" s="1" t="n">
        <f aca="false">SUM(E21:G21)</f>
        <v>0</v>
      </c>
      <c r="S21" s="1" t="n">
        <f aca="false">SUM(H21:J21)</f>
        <v>0</v>
      </c>
      <c r="T21" s="1" t="n">
        <f aca="false">SUM(K21:M21)</f>
        <v>0</v>
      </c>
      <c r="V21" s="1" t="n">
        <f aca="false">SUM(Q21:U21)</f>
        <v>0</v>
      </c>
    </row>
    <row r="22" customFormat="false" ht="12.75" hidden="false" customHeight="false" outlineLevel="0" collapsed="false">
      <c r="A22" s="14" t="s">
        <v>24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5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0</v>
      </c>
      <c r="T22" s="1" t="n">
        <f aca="false">SUM(K22:M22)</f>
        <v>0</v>
      </c>
      <c r="V22" s="1" t="n">
        <f aca="false">SUM(Q22:U22)</f>
        <v>0</v>
      </c>
    </row>
    <row r="23" customFormat="false" ht="12.75" hidden="false" customHeight="false" outlineLevel="0" collapsed="false">
      <c r="A23" s="14" t="s">
        <v>25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5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f aca="false">SUM(B23:D23)</f>
        <v>0</v>
      </c>
      <c r="R23" s="1" t="n">
        <f aca="false">SUM(E23:G23)</f>
        <v>0</v>
      </c>
      <c r="S23" s="1" t="n">
        <f aca="false">SUM(H23:J23)</f>
        <v>0</v>
      </c>
      <c r="T23" s="1" t="n">
        <f aca="false">SUM(K23:M23)</f>
        <v>0</v>
      </c>
      <c r="V23" s="1" t="n">
        <f aca="false">SUM(Q23:U23)</f>
        <v>0</v>
      </c>
    </row>
    <row r="24" customFormat="false" ht="12.75" hidden="false" customHeight="false" outlineLevel="0" collapsed="false">
      <c r="A24" s="14" t="s">
        <v>26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5" t="n">
        <v>0</v>
      </c>
      <c r="K24" s="1" t="n">
        <v>0</v>
      </c>
      <c r="L24" s="1" t="n">
        <v>224</v>
      </c>
      <c r="M24" s="1" t="n">
        <v>225</v>
      </c>
      <c r="O24" s="1" t="n">
        <f aca="false">SUM(B24:M24)</f>
        <v>449</v>
      </c>
      <c r="Q24" s="1" t="n">
        <f aca="false">SUM(B24:D24)</f>
        <v>0</v>
      </c>
      <c r="R24" s="1" t="n">
        <f aca="false">SUM(E24:G24)</f>
        <v>0</v>
      </c>
      <c r="S24" s="1" t="n">
        <f aca="false">SUM(H24:J24)</f>
        <v>0</v>
      </c>
      <c r="T24" s="1" t="n">
        <f aca="false">SUM(K24:M24)</f>
        <v>449</v>
      </c>
      <c r="V24" s="1" t="n">
        <f aca="false">SUM(Q24:U24)</f>
        <v>449</v>
      </c>
    </row>
    <row r="25" customFormat="false" ht="12.75" hidden="false" customHeight="false" outlineLevel="0" collapsed="false">
      <c r="A25" s="14" t="s">
        <v>27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11.35</v>
      </c>
      <c r="J25" s="15" t="n">
        <v>677</v>
      </c>
      <c r="K25" s="1" t="n">
        <v>456</v>
      </c>
      <c r="L25" s="1" t="n">
        <v>1193</v>
      </c>
      <c r="M25" s="1" t="n">
        <v>1193</v>
      </c>
      <c r="O25" s="1" t="n">
        <f aca="false">SUM(B25:M25)</f>
        <v>3530.35</v>
      </c>
      <c r="Q25" s="1" t="n">
        <f aca="false">SUM(B25:D25)</f>
        <v>0</v>
      </c>
      <c r="R25" s="1" t="n">
        <f aca="false">SUM(E25:G25)</f>
        <v>0</v>
      </c>
      <c r="S25" s="1" t="n">
        <f aca="false">SUM(H25:J25)</f>
        <v>688.35</v>
      </c>
      <c r="T25" s="1" t="n">
        <f aca="false">SUM(K25:M25)</f>
        <v>2842</v>
      </c>
      <c r="V25" s="1" t="n">
        <f aca="false">SUM(Q25:U25)</f>
        <v>3530.35</v>
      </c>
    </row>
    <row r="26" customFormat="false" ht="12.75" hidden="false" customHeight="false" outlineLevel="0" collapsed="false">
      <c r="A26" s="14" t="s">
        <v>28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5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0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0</v>
      </c>
    </row>
    <row r="27" customFormat="false" ht="12.75" hidden="false" customHeight="false" outlineLevel="0" collapsed="false">
      <c r="A27" s="14" t="s">
        <v>29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5" t="n">
        <v>0</v>
      </c>
      <c r="K27" s="1" t="n">
        <v>0</v>
      </c>
      <c r="L27" s="1" t="n">
        <v>467</v>
      </c>
      <c r="M27" s="1" t="n">
        <v>467</v>
      </c>
      <c r="O27" s="1" t="n">
        <f aca="false">SUM(B27:M27)</f>
        <v>934</v>
      </c>
      <c r="Q27" s="1" t="n">
        <f aca="false">SUM(B27:D27)</f>
        <v>0</v>
      </c>
      <c r="R27" s="1" t="n">
        <f aca="false">SUM(E27:G27)</f>
        <v>0</v>
      </c>
      <c r="S27" s="1" t="n">
        <f aca="false">SUM(H27:J27)</f>
        <v>0</v>
      </c>
      <c r="T27" s="1" t="n">
        <f aca="false">SUM(K27:M27)</f>
        <v>934</v>
      </c>
      <c r="V27" s="1" t="n">
        <f aca="false">SUM(Q27:U27)</f>
        <v>934</v>
      </c>
    </row>
    <row r="28" customFormat="false" ht="12.75" hidden="false" customHeight="false" outlineLevel="0" collapsed="false">
      <c r="A28" s="14" t="s">
        <v>30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36.02</v>
      </c>
      <c r="I28" s="1" t="n">
        <v>5050.54</v>
      </c>
      <c r="J28" s="15" t="n">
        <v>3924.57</v>
      </c>
      <c r="K28" s="1" t="n">
        <v>6149</v>
      </c>
      <c r="L28" s="1" t="n">
        <v>1379</v>
      </c>
      <c r="M28" s="1" t="n">
        <v>1379</v>
      </c>
      <c r="O28" s="1" t="n">
        <f aca="false">SUM(B28:M28)</f>
        <v>17918.13</v>
      </c>
      <c r="Q28" s="1" t="n">
        <f aca="false">SUM(B28:D28)</f>
        <v>0</v>
      </c>
      <c r="R28" s="1" t="n">
        <f aca="false">SUM(E28:G28)</f>
        <v>0</v>
      </c>
      <c r="S28" s="1" t="n">
        <f aca="false">SUM(H28:J28)</f>
        <v>9011.13</v>
      </c>
      <c r="T28" s="1" t="n">
        <f aca="false">SUM(K28:M28)</f>
        <v>8907</v>
      </c>
      <c r="V28" s="1" t="n">
        <f aca="false">SUM(Q28:U28)</f>
        <v>17918.13</v>
      </c>
    </row>
    <row r="29" customFormat="false" ht="12.75" hidden="false" customHeight="false" outlineLevel="0" collapsed="false">
      <c r="A29" s="14" t="s">
        <v>31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2335.99</v>
      </c>
      <c r="I29" s="1" t="n">
        <v>21576.75</v>
      </c>
      <c r="J29" s="15" t="n">
        <v>33153.04</v>
      </c>
      <c r="K29" s="1" t="n">
        <v>36006</v>
      </c>
      <c r="L29" s="1" t="n">
        <v>16877.1428571429</v>
      </c>
      <c r="M29" s="1" t="n">
        <v>16877.1428571429</v>
      </c>
      <c r="O29" s="1" t="n">
        <f aca="false">SUM(B29:M29)</f>
        <v>126826.065714286</v>
      </c>
      <c r="Q29" s="1" t="n">
        <f aca="false">SUM(B29:D29)</f>
        <v>0</v>
      </c>
      <c r="R29" s="1" t="n">
        <f aca="false">SUM(E29:G29)</f>
        <v>0</v>
      </c>
      <c r="S29" s="1" t="n">
        <f aca="false">SUM(H29:J29)</f>
        <v>57065.78</v>
      </c>
      <c r="T29" s="1" t="n">
        <f aca="false">SUM(K29:M29)</f>
        <v>69760.2857142857</v>
      </c>
      <c r="V29" s="1" t="n">
        <f aca="false">SUM(Q29:U29)</f>
        <v>126826.065714286</v>
      </c>
    </row>
    <row r="30" customFormat="false" ht="12.75" hidden="false" customHeight="false" outlineLevel="0" collapsed="false">
      <c r="A30" s="14" t="s">
        <v>32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65970.82</v>
      </c>
      <c r="I30" s="1" t="n">
        <v>81206.95</v>
      </c>
      <c r="J30" s="15" t="n">
        <v>74044.29</v>
      </c>
      <c r="K30" s="1" t="n">
        <v>74686</v>
      </c>
      <c r="L30" s="1" t="n">
        <v>65455</v>
      </c>
      <c r="M30" s="1" t="n">
        <v>65455</v>
      </c>
      <c r="O30" s="1" t="n">
        <f aca="false">SUM(B30:M30)</f>
        <v>426818.06</v>
      </c>
      <c r="Q30" s="1" t="n">
        <f aca="false">SUM(B30:D30)</f>
        <v>0</v>
      </c>
      <c r="R30" s="1" t="n">
        <f aca="false">SUM(E30:G30)</f>
        <v>0</v>
      </c>
      <c r="S30" s="1" t="n">
        <f aca="false">SUM(H30:J30)</f>
        <v>221222.06</v>
      </c>
      <c r="T30" s="1" t="n">
        <f aca="false">SUM(K30:M30)</f>
        <v>205596</v>
      </c>
      <c r="V30" s="1" t="n">
        <f aca="false">SUM(Q30:U30)</f>
        <v>426818.06</v>
      </c>
    </row>
    <row r="31" customFormat="false" ht="12.75" hidden="false" customHeight="false" outlineLevel="0" collapsed="false">
      <c r="A31" s="14" t="s">
        <v>33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560.86</v>
      </c>
      <c r="I31" s="1" t="n">
        <v>2583.5</v>
      </c>
      <c r="J31" s="15" t="n">
        <v>17006.45</v>
      </c>
      <c r="K31" s="1" t="n">
        <v>5370</v>
      </c>
      <c r="L31" s="1" t="n">
        <v>1572</v>
      </c>
      <c r="M31" s="1" t="n">
        <v>1571</v>
      </c>
      <c r="O31" s="1" t="n">
        <f aca="false">SUM(B31:M31)</f>
        <v>28663.81</v>
      </c>
      <c r="Q31" s="1" t="n">
        <f aca="false">SUM(B31:D31)</f>
        <v>0</v>
      </c>
      <c r="R31" s="1" t="n">
        <f aca="false">SUM(E31:G31)</f>
        <v>0</v>
      </c>
      <c r="S31" s="1" t="n">
        <f aca="false">SUM(H31:J31)</f>
        <v>20150.81</v>
      </c>
      <c r="T31" s="1" t="n">
        <f aca="false">SUM(K31:M31)</f>
        <v>8513</v>
      </c>
      <c r="V31" s="1" t="n">
        <f aca="false">SUM(Q31:U31)</f>
        <v>28663.81</v>
      </c>
    </row>
    <row r="32" customFormat="false" ht="12.75" hidden="false" customHeight="false" outlineLevel="0" collapsed="false">
      <c r="A32" s="14" t="s">
        <v>34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76.58</v>
      </c>
      <c r="I32" s="1" t="n">
        <v>0</v>
      </c>
      <c r="J32" s="15" t="n">
        <v>339.24</v>
      </c>
      <c r="K32" s="1" t="n">
        <v>148</v>
      </c>
      <c r="L32" s="1" t="n">
        <v>56</v>
      </c>
      <c r="M32" s="1" t="n">
        <v>58</v>
      </c>
      <c r="O32" s="1" t="n">
        <f aca="false">SUM(B32:M32)</f>
        <v>677.82</v>
      </c>
      <c r="Q32" s="1" t="n">
        <f aca="false">SUM(B32:D32)</f>
        <v>0</v>
      </c>
      <c r="R32" s="1" t="n">
        <f aca="false">SUM(E32:G32)</f>
        <v>0</v>
      </c>
      <c r="S32" s="1" t="n">
        <f aca="false">SUM(H32:J32)</f>
        <v>415.82</v>
      </c>
      <c r="T32" s="1" t="n">
        <f aca="false">SUM(K32:M32)</f>
        <v>262</v>
      </c>
      <c r="V32" s="1" t="n">
        <f aca="false">SUM(Q32:U32)</f>
        <v>677.82</v>
      </c>
    </row>
    <row r="33" customFormat="false" ht="12.75" hidden="false" customHeight="false" outlineLevel="0" collapsed="false">
      <c r="A33" s="14" t="s">
        <v>35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5" t="n">
        <v>0</v>
      </c>
      <c r="K33" s="1" t="n">
        <v>0</v>
      </c>
      <c r="L33" s="1" t="n">
        <v>0</v>
      </c>
      <c r="M33" s="1" t="n">
        <v>0</v>
      </c>
      <c r="O33" s="1" t="n">
        <f aca="false">SUM(B33:M33)</f>
        <v>0</v>
      </c>
      <c r="Q33" s="1" t="n">
        <f aca="false">SUM(B33:D33)</f>
        <v>0</v>
      </c>
      <c r="R33" s="1" t="n">
        <f aca="false">SUM(E33:G33)</f>
        <v>0</v>
      </c>
      <c r="S33" s="1" t="n">
        <f aca="false">SUM(H33:J33)</f>
        <v>0</v>
      </c>
      <c r="T33" s="1" t="n">
        <f aca="false">SUM(K33:M33)</f>
        <v>0</v>
      </c>
      <c r="V33" s="1" t="n">
        <f aca="false">SUM(Q33:U33)</f>
        <v>0</v>
      </c>
    </row>
    <row r="34" customFormat="false" ht="12.75" hidden="false" customHeight="false" outlineLevel="0" collapsed="false">
      <c r="A34" s="14" t="s">
        <v>36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285.51</v>
      </c>
      <c r="I34" s="1" t="n">
        <v>0</v>
      </c>
      <c r="J34" s="15" t="n">
        <v>0</v>
      </c>
      <c r="K34" s="1" t="n">
        <v>125</v>
      </c>
      <c r="L34" s="1" t="n">
        <v>0</v>
      </c>
      <c r="M34" s="1" t="n">
        <v>0</v>
      </c>
      <c r="O34" s="1" t="n">
        <f aca="false">SUM(B34:M34)</f>
        <v>410.51</v>
      </c>
      <c r="Q34" s="1" t="n">
        <f aca="false">SUM(B34:D34)</f>
        <v>0</v>
      </c>
      <c r="R34" s="1" t="n">
        <f aca="false">SUM(E34:G34)</f>
        <v>0</v>
      </c>
      <c r="S34" s="1" t="n">
        <f aca="false">SUM(H34:J34)</f>
        <v>285.51</v>
      </c>
      <c r="T34" s="1" t="n">
        <f aca="false">SUM(K34:M34)</f>
        <v>125</v>
      </c>
      <c r="V34" s="1" t="n">
        <f aca="false">SUM(Q34:U34)</f>
        <v>410.51</v>
      </c>
    </row>
    <row r="35" customFormat="false" ht="12.75" hidden="false" customHeight="false" outlineLevel="0" collapsed="false">
      <c r="A35" s="14" t="s">
        <v>37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5" t="n">
        <v>51.28</v>
      </c>
      <c r="K35" s="1" t="n">
        <v>192</v>
      </c>
      <c r="L35" s="1" t="n">
        <v>69</v>
      </c>
      <c r="M35" s="1" t="n">
        <v>67</v>
      </c>
      <c r="O35" s="1" t="n">
        <f aca="false">SUM(B35:M35)</f>
        <v>379.28</v>
      </c>
      <c r="Q35" s="1" t="n">
        <f aca="false">SUM(B35:D35)</f>
        <v>0</v>
      </c>
      <c r="R35" s="1" t="n">
        <f aca="false">SUM(E35:G35)</f>
        <v>0</v>
      </c>
      <c r="S35" s="1" t="n">
        <f aca="false">SUM(H35:J35)</f>
        <v>51.28</v>
      </c>
      <c r="T35" s="1" t="n">
        <f aca="false">SUM(K35:M35)</f>
        <v>328</v>
      </c>
      <c r="V35" s="1" t="n">
        <f aca="false">SUM(Q35:U35)</f>
        <v>379.28</v>
      </c>
    </row>
    <row r="36" customFormat="false" ht="12.75" hidden="false" customHeight="false" outlineLevel="0" collapsed="false">
      <c r="A36" s="14" t="s">
        <v>38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1180.12</v>
      </c>
      <c r="I36" s="1" t="n">
        <v>547.26</v>
      </c>
      <c r="J36" s="15" t="n">
        <v>1097.37</v>
      </c>
      <c r="K36" s="1" t="n">
        <v>2202</v>
      </c>
      <c r="L36" s="1" t="n">
        <v>945</v>
      </c>
      <c r="M36" s="1" t="n">
        <v>945</v>
      </c>
      <c r="O36" s="1" t="n">
        <f aca="false">SUM(B36:M36)</f>
        <v>6916.75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2824.75</v>
      </c>
      <c r="T36" s="1" t="n">
        <f aca="false">SUM(K36:M36)</f>
        <v>4092</v>
      </c>
      <c r="V36" s="1" t="n">
        <f aca="false">SUM(Q36:U36)</f>
        <v>6916.75</v>
      </c>
    </row>
    <row r="37" customFormat="false" ht="12.75" hidden="false" customHeight="false" outlineLevel="0" collapsed="false">
      <c r="A37" s="14" t="s">
        <v>39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5" t="n">
        <v>0</v>
      </c>
      <c r="K37" s="1" t="n">
        <v>0</v>
      </c>
      <c r="L37" s="1" t="n">
        <v>44</v>
      </c>
      <c r="M37" s="1" t="n">
        <v>44</v>
      </c>
      <c r="O37" s="1" t="n">
        <f aca="false">SUM(B37:M37)</f>
        <v>88</v>
      </c>
      <c r="Q37" s="1" t="n">
        <f aca="false">SUM(B37:D37)</f>
        <v>0</v>
      </c>
      <c r="R37" s="1" t="n">
        <f aca="false">SUM(E37:G37)</f>
        <v>0</v>
      </c>
      <c r="S37" s="1" t="n">
        <f aca="false">SUM(H37:J37)</f>
        <v>0</v>
      </c>
      <c r="T37" s="1" t="n">
        <f aca="false">SUM(K37:M37)</f>
        <v>88</v>
      </c>
      <c r="V37" s="1" t="n">
        <f aca="false">SUM(Q37:U37)</f>
        <v>88</v>
      </c>
    </row>
    <row r="38" customFormat="false" ht="12.75" hidden="false" customHeight="false" outlineLevel="0" collapsed="false">
      <c r="A38" s="14" t="s">
        <v>40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156.92</v>
      </c>
      <c r="J38" s="15" t="n">
        <v>11568.01</v>
      </c>
      <c r="K38" s="1" t="n">
        <v>7942</v>
      </c>
      <c r="L38" s="1" t="n">
        <v>30800</v>
      </c>
      <c r="M38" s="1" t="n">
        <v>30800</v>
      </c>
      <c r="O38" s="1" t="n">
        <f aca="false">SUM(B38:M38)</f>
        <v>81266.93</v>
      </c>
      <c r="Q38" s="1" t="n">
        <f aca="false">SUM(B38:D38)</f>
        <v>0</v>
      </c>
      <c r="R38" s="1" t="n">
        <f aca="false">SUM(E38:G38)</f>
        <v>0</v>
      </c>
      <c r="S38" s="1" t="n">
        <f aca="false">SUM(H38:J38)</f>
        <v>11724.93</v>
      </c>
      <c r="T38" s="1" t="n">
        <f aca="false">SUM(K38:M38)</f>
        <v>69542</v>
      </c>
      <c r="V38" s="1" t="n">
        <f aca="false">SUM(Q38:U38)</f>
        <v>81266.93</v>
      </c>
    </row>
    <row r="39" customFormat="false" ht="12.75" hidden="false" customHeight="false" outlineLevel="0" collapsed="false">
      <c r="A39" s="14" t="s">
        <v>41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14.64</v>
      </c>
      <c r="J39" s="15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14.64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14.64</v>
      </c>
      <c r="T39" s="1" t="n">
        <f aca="false">SUM(K39:M39)</f>
        <v>0</v>
      </c>
      <c r="V39" s="1" t="n">
        <f aca="false">SUM(Q39:U39)</f>
        <v>14.64</v>
      </c>
    </row>
    <row r="40" customFormat="false" ht="12.75" hidden="false" customHeight="false" outlineLevel="0" collapsed="false">
      <c r="A40" s="14" t="s">
        <v>42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5" t="n">
        <v>2250</v>
      </c>
      <c r="K40" s="1" t="n">
        <v>32753</v>
      </c>
      <c r="L40" s="1" t="n">
        <v>1458</v>
      </c>
      <c r="M40" s="1" t="n">
        <v>1458</v>
      </c>
      <c r="O40" s="1" t="n">
        <f aca="false">SUM(B40:M40)</f>
        <v>37919</v>
      </c>
      <c r="Q40" s="1" t="n">
        <f aca="false">SUM(B40:D40)</f>
        <v>0</v>
      </c>
      <c r="R40" s="1" t="n">
        <f aca="false">SUM(E40:G40)</f>
        <v>0</v>
      </c>
      <c r="S40" s="1" t="n">
        <f aca="false">SUM(H40:J40)</f>
        <v>2250</v>
      </c>
      <c r="T40" s="1" t="n">
        <f aca="false">SUM(K40:M40)</f>
        <v>35669</v>
      </c>
      <c r="V40" s="1" t="n">
        <f aca="false">SUM(Q40:U40)</f>
        <v>37919</v>
      </c>
    </row>
    <row r="41" customFormat="false" ht="12.75" hidden="false" customHeight="false" outlineLevel="0" collapsed="false">
      <c r="A41" s="14"/>
    </row>
    <row r="42" customFormat="false" ht="12.75" hidden="false" customHeight="false" outlineLevel="0" collapsed="false">
      <c r="A42" s="16" t="s">
        <v>43</v>
      </c>
      <c r="B42" s="17" t="n">
        <f aca="false">SUM(B11:B41)</f>
        <v>0</v>
      </c>
      <c r="C42" s="17" t="n">
        <f aca="false">SUM(C11:C41)</f>
        <v>0</v>
      </c>
      <c r="D42" s="17" t="n">
        <f aca="false">SUM(D11:D41)</f>
        <v>0</v>
      </c>
      <c r="E42" s="17" t="n">
        <f aca="false">SUM(E11:E41)</f>
        <v>0</v>
      </c>
      <c r="F42" s="17" t="n">
        <f aca="false">SUM(F11:F41)</f>
        <v>0</v>
      </c>
      <c r="G42" s="17" t="n">
        <f aca="false">SUM(G11:G41)</f>
        <v>0</v>
      </c>
      <c r="H42" s="17" t="n">
        <f aca="false">SUM(H11:H41)</f>
        <v>70825.9</v>
      </c>
      <c r="I42" s="17" t="n">
        <f aca="false">SUM(I11:I41)</f>
        <v>113321.63</v>
      </c>
      <c r="J42" s="17" t="n">
        <f aca="false">SUM(J11:J41)</f>
        <v>146403.11</v>
      </c>
      <c r="K42" s="17" t="n">
        <f aca="false">SUM(K11:K41)</f>
        <v>168879</v>
      </c>
      <c r="L42" s="17" t="n">
        <f aca="false">SUM(L11:L41)</f>
        <v>122513.142857143</v>
      </c>
      <c r="M42" s="17" t="n">
        <f aca="false">SUM(M11:M41)</f>
        <v>122512.142857143</v>
      </c>
      <c r="O42" s="17" t="n">
        <f aca="false">SUM(O11:O41)</f>
        <v>744454.925714286</v>
      </c>
      <c r="Q42" s="17" t="n">
        <f aca="false">SUM(B42:D42)</f>
        <v>0</v>
      </c>
      <c r="R42" s="17" t="n">
        <f aca="false">SUM(E42:G42)</f>
        <v>0</v>
      </c>
      <c r="S42" s="17" t="n">
        <f aca="false">SUM(H42:J42)</f>
        <v>330550.64</v>
      </c>
      <c r="T42" s="17" t="n">
        <f aca="false">SUM(K42:M42)</f>
        <v>413904.285714286</v>
      </c>
      <c r="V42" s="17" t="n">
        <f aca="false">SUM(Q42:U42)</f>
        <v>744454.925714286</v>
      </c>
    </row>
    <row r="43" customFormat="false" ht="12.75" hidden="false" customHeight="false" outlineLevel="0" collapsed="false">
      <c r="A43" s="16"/>
    </row>
    <row r="44" customFormat="false" ht="12.75" hidden="false" customHeight="false" outlineLevel="0" collapsed="false">
      <c r="A44" s="11" t="s">
        <v>44</v>
      </c>
    </row>
    <row r="45" customFormat="false" ht="12.75" hidden="false" customHeight="false" outlineLevel="0" collapsed="false">
      <c r="A45" s="18" t="s">
        <v>45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H45" s="1" t="n">
        <v>0</v>
      </c>
      <c r="I45" s="1" t="n">
        <v>154540.13</v>
      </c>
      <c r="J45" s="1" t="n">
        <v>25756</v>
      </c>
      <c r="K45" s="1" t="n">
        <v>25757</v>
      </c>
      <c r="L45" s="1" t="n">
        <v>25757</v>
      </c>
      <c r="M45" s="1" t="n">
        <v>25756</v>
      </c>
      <c r="O45" s="1" t="n">
        <f aca="false">SUM(B45:M45)</f>
        <v>257566.13</v>
      </c>
      <c r="Q45" s="1" t="n">
        <f aca="false">SUM(B45:D45)</f>
        <v>0</v>
      </c>
      <c r="R45" s="1" t="n">
        <f aca="false">SUM(E45:G45)</f>
        <v>0</v>
      </c>
      <c r="S45" s="1" t="n">
        <f aca="false">SUM(H45:J45)</f>
        <v>180296.13</v>
      </c>
      <c r="T45" s="1" t="n">
        <f aca="false">SUM(K45:M45)</f>
        <v>77270</v>
      </c>
      <c r="V45" s="1" t="n">
        <f aca="false">SUM(Q45:U45)</f>
        <v>257566.13</v>
      </c>
    </row>
    <row r="46" customFormat="false" ht="12.75" hidden="false" customHeight="false" outlineLevel="0" collapsed="false">
      <c r="A46" s="18" t="s">
        <v>46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v>0</v>
      </c>
      <c r="K46" s="1" t="n">
        <v>8583.33333333333</v>
      </c>
      <c r="L46" s="1" t="n">
        <v>8583.33333333333</v>
      </c>
      <c r="M46" s="1" t="n">
        <v>8583.33333333333</v>
      </c>
      <c r="O46" s="1" t="n">
        <f aca="false">SUM(B46:M46)</f>
        <v>25750</v>
      </c>
      <c r="Q46" s="1" t="n">
        <f aca="false">SUM(B46:D46)</f>
        <v>0</v>
      </c>
      <c r="R46" s="1" t="n">
        <f aca="false">SUM(E46:G46)</f>
        <v>0</v>
      </c>
      <c r="S46" s="1" t="n">
        <f aca="false">SUM(H46:J46)</f>
        <v>0</v>
      </c>
      <c r="T46" s="1" t="n">
        <f aca="false">SUM(K46:M46)</f>
        <v>25750</v>
      </c>
      <c r="V46" s="1" t="n">
        <f aca="false">SUM(Q46:U46)</f>
        <v>25750</v>
      </c>
    </row>
    <row r="47" customFormat="false" ht="12.75" hidden="false" customHeight="false" outlineLevel="0" collapsed="false">
      <c r="A47" s="18" t="s">
        <v>47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v>0</v>
      </c>
      <c r="K47" s="1" t="n">
        <v>0</v>
      </c>
      <c r="L47" s="1" t="n">
        <v>0</v>
      </c>
      <c r="M47" s="1" t="n">
        <v>0</v>
      </c>
      <c r="O47" s="1" t="n">
        <f aca="false">SUM(B47:M47)</f>
        <v>0</v>
      </c>
      <c r="Q47" s="1" t="n">
        <f aca="false">SUM(B47:D47)</f>
        <v>0</v>
      </c>
      <c r="R47" s="1" t="n">
        <f aca="false">SUM(E47:G47)</f>
        <v>0</v>
      </c>
      <c r="S47" s="1" t="n">
        <f aca="false">SUM(H47:J47)</f>
        <v>0</v>
      </c>
      <c r="T47" s="1" t="n">
        <f aca="false">SUM(K47:M47)</f>
        <v>0</v>
      </c>
      <c r="V47" s="1" t="n">
        <f aca="false">SUM(Q47:U47)</f>
        <v>0</v>
      </c>
    </row>
    <row r="48" customFormat="false" ht="12.75" hidden="false" customHeight="false" outlineLevel="0" collapsed="false">
      <c r="A48" s="18" t="s">
        <v>48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v>15263</v>
      </c>
      <c r="K48" s="1" t="n">
        <v>496</v>
      </c>
      <c r="L48" s="1" t="n">
        <v>0</v>
      </c>
      <c r="M48" s="1" t="n">
        <v>0</v>
      </c>
      <c r="O48" s="1" t="n">
        <f aca="false">SUM(B48:M48)</f>
        <v>15759</v>
      </c>
      <c r="Q48" s="1" t="n">
        <f aca="false">SUM(B48:D48)</f>
        <v>0</v>
      </c>
      <c r="R48" s="1" t="n">
        <f aca="false">SUM(E48:G48)</f>
        <v>0</v>
      </c>
      <c r="S48" s="1" t="n">
        <f aca="false">SUM(H48:J48)</f>
        <v>15263</v>
      </c>
      <c r="T48" s="1" t="n">
        <f aca="false">SUM(K48:M48)</f>
        <v>496</v>
      </c>
      <c r="V48" s="1" t="n">
        <f aca="false">SUM(Q48:U48)</f>
        <v>15759</v>
      </c>
    </row>
    <row r="49" customFormat="false" ht="12.75" hidden="false" customHeight="false" outlineLevel="0" collapsed="false">
      <c r="A49" s="18"/>
    </row>
    <row r="50" customFormat="false" ht="12.75" hidden="false" customHeight="false" outlineLevel="0" collapsed="false">
      <c r="A50" s="19" t="s">
        <v>49</v>
      </c>
      <c r="B50" s="17" t="n">
        <f aca="false">SUM(B44:B49)</f>
        <v>0</v>
      </c>
      <c r="C50" s="17" t="n">
        <f aca="false">SUM(C44:C49)</f>
        <v>0</v>
      </c>
      <c r="D50" s="17" t="n">
        <f aca="false">SUM(D44:D49)</f>
        <v>0</v>
      </c>
      <c r="E50" s="17" t="n">
        <f aca="false">SUM(E44:E49)</f>
        <v>0</v>
      </c>
      <c r="F50" s="17" t="n">
        <f aca="false">SUM(F44:F49)</f>
        <v>0</v>
      </c>
      <c r="G50" s="17" t="n">
        <f aca="false">SUM(G44:G49)</f>
        <v>0</v>
      </c>
      <c r="H50" s="17" t="n">
        <f aca="false">SUM(H44:H49)</f>
        <v>0</v>
      </c>
      <c r="I50" s="17" t="n">
        <f aca="false">SUM(I44:I49)</f>
        <v>154540.13</v>
      </c>
      <c r="J50" s="17" t="n">
        <f aca="false">SUM(J44:J49)</f>
        <v>41019</v>
      </c>
      <c r="K50" s="17" t="n">
        <f aca="false">SUM(K44:K49)</f>
        <v>34836.3333333333</v>
      </c>
      <c r="L50" s="17" t="n">
        <f aca="false">SUM(L44:L49)</f>
        <v>34340.3333333333</v>
      </c>
      <c r="M50" s="17" t="n">
        <f aca="false">SUM(M44:M49)</f>
        <v>34339.3333333333</v>
      </c>
      <c r="O50" s="17" t="n">
        <f aca="false">SUM(O44:O49)</f>
        <v>299075.13</v>
      </c>
      <c r="Q50" s="17" t="n">
        <f aca="false">SUM(B50:D50)</f>
        <v>0</v>
      </c>
      <c r="R50" s="17" t="n">
        <f aca="false">SUM(E50:G50)</f>
        <v>0</v>
      </c>
      <c r="S50" s="17" t="n">
        <f aca="false">SUM(H50:J50)</f>
        <v>195559.13</v>
      </c>
      <c r="T50" s="17" t="n">
        <f aca="false">SUM(K50:M50)</f>
        <v>103516</v>
      </c>
      <c r="V50" s="17" t="n">
        <f aca="false">SUM(Q50:U50)</f>
        <v>299075.13</v>
      </c>
    </row>
    <row r="51" customFormat="false" ht="12.75" hidden="false" customHeight="false" outlineLevel="0" collapsed="false">
      <c r="A51" s="18"/>
    </row>
    <row r="52" customFormat="false" ht="12.75" hidden="false" customHeight="false" outlineLevel="0" collapsed="false">
      <c r="A52" s="11" t="s">
        <v>50</v>
      </c>
    </row>
    <row r="53" customFormat="false" ht="12.75" hidden="false" customHeight="false" outlineLevel="0" collapsed="false">
      <c r="A53" s="18" t="s">
        <v>51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80000</v>
      </c>
      <c r="H53" s="1" t="n">
        <v>0</v>
      </c>
      <c r="I53" s="1" t="n">
        <v>95342</v>
      </c>
      <c r="J53" s="1" t="n">
        <v>47671</v>
      </c>
      <c r="K53" s="1" t="n">
        <v>47671</v>
      </c>
      <c r="L53" s="1" t="n">
        <v>47671</v>
      </c>
      <c r="M53" s="1" t="n">
        <v>47674</v>
      </c>
      <c r="O53" s="1" t="n">
        <f aca="false">SUM(B53:M53)</f>
        <v>366029</v>
      </c>
      <c r="Q53" s="1" t="n">
        <f aca="false">SUM(B53:D53)</f>
        <v>0</v>
      </c>
      <c r="R53" s="1" t="n">
        <f aca="false">SUM(E53:G53)</f>
        <v>80000</v>
      </c>
      <c r="S53" s="1" t="n">
        <f aca="false">SUM(H53:J53)</f>
        <v>143013</v>
      </c>
      <c r="T53" s="1" t="n">
        <f aca="false">SUM(K53:M53)</f>
        <v>143016</v>
      </c>
      <c r="V53" s="1" t="n">
        <f aca="false">SUM(Q53:U53)</f>
        <v>366029</v>
      </c>
    </row>
    <row r="54" customFormat="false" ht="12.75" hidden="false" customHeight="false" outlineLevel="0" collapsed="false">
      <c r="A54" s="18" t="s">
        <v>52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100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100</v>
      </c>
      <c r="Q54" s="1" t="n">
        <f aca="false">SUM(B54:D54)</f>
        <v>0</v>
      </c>
      <c r="R54" s="1" t="n">
        <f aca="false">SUM(E54:G54)</f>
        <v>100</v>
      </c>
      <c r="S54" s="1" t="n">
        <f aca="false">SUM(H54:J54)</f>
        <v>0</v>
      </c>
      <c r="T54" s="1" t="n">
        <f aca="false">SUM(K54:M54)</f>
        <v>0</v>
      </c>
      <c r="V54" s="1" t="n">
        <f aca="false">SUM(Q54:U54)</f>
        <v>100</v>
      </c>
    </row>
    <row r="55" customFormat="false" ht="12.75" hidden="false" customHeight="false" outlineLevel="0" collapsed="false">
      <c r="A55" s="18"/>
    </row>
    <row r="56" customFormat="false" ht="13.5" hidden="false" customHeight="false" outlineLevel="0" collapsed="false">
      <c r="A56" s="19" t="s">
        <v>53</v>
      </c>
      <c r="B56" s="20" t="n">
        <f aca="false">SUM(B53:B54)</f>
        <v>0</v>
      </c>
      <c r="C56" s="20" t="n">
        <f aca="false">SUM(C53:C54)</f>
        <v>0</v>
      </c>
      <c r="D56" s="20" t="n">
        <f aca="false">SUM(D53:D54)</f>
        <v>0</v>
      </c>
      <c r="E56" s="20" t="n">
        <f aca="false">SUM(E53:E54)</f>
        <v>0</v>
      </c>
      <c r="F56" s="20" t="n">
        <f aca="false">SUM(F53:F54)</f>
        <v>100</v>
      </c>
      <c r="G56" s="20" t="n">
        <f aca="false">SUM(G53:G54)</f>
        <v>80000</v>
      </c>
      <c r="H56" s="20" t="n">
        <f aca="false">SUM(H53:H54)</f>
        <v>0</v>
      </c>
      <c r="I56" s="20" t="n">
        <f aca="false">SUM(I53:I54)</f>
        <v>95342</v>
      </c>
      <c r="J56" s="20" t="n">
        <f aca="false">SUM(J53:J54)</f>
        <v>47671</v>
      </c>
      <c r="K56" s="20" t="n">
        <f aca="false">SUM(K53:K54)</f>
        <v>47671</v>
      </c>
      <c r="L56" s="20" t="n">
        <f aca="false">SUM(L53:L54)</f>
        <v>47671</v>
      </c>
      <c r="M56" s="20" t="n">
        <f aca="false">SUM(M53:M54)</f>
        <v>47674</v>
      </c>
      <c r="N56" s="20"/>
      <c r="O56" s="20" t="n">
        <f aca="false">SUM(O53:O54)</f>
        <v>366129</v>
      </c>
      <c r="Q56" s="20" t="n">
        <f aca="false">SUM(B56:D56)</f>
        <v>0</v>
      </c>
      <c r="R56" s="20" t="n">
        <f aca="false">SUM(E56:G56)</f>
        <v>80100</v>
      </c>
      <c r="S56" s="20" t="n">
        <f aca="false">SUM(H56:J56)</f>
        <v>143013</v>
      </c>
      <c r="T56" s="20" t="n">
        <f aca="false">SUM(K56:M56)</f>
        <v>143016</v>
      </c>
      <c r="V56" s="20" t="n">
        <f aca="false">SUM(Q56:U56)</f>
        <v>366129</v>
      </c>
    </row>
    <row r="57" customFormat="false" ht="12.75" hidden="false" customHeight="false" outlineLevel="0" collapsed="false">
      <c r="A57" s="18"/>
    </row>
    <row r="58" customFormat="false" ht="13.5" hidden="false" customHeight="false" outlineLevel="0" collapsed="false">
      <c r="A58" s="11" t="s">
        <v>54</v>
      </c>
      <c r="B58" s="21" t="n">
        <f aca="false">+B8+B42+B50+B56</f>
        <v>0</v>
      </c>
      <c r="C58" s="21" t="n">
        <f aca="false">+C8+C42+C50+C56</f>
        <v>97063.16</v>
      </c>
      <c r="D58" s="21" t="n">
        <f aca="false">+D8+D42+D50+D56</f>
        <v>81589</v>
      </c>
      <c r="E58" s="21" t="n">
        <f aca="false">+E8+E42+E50+E56</f>
        <v>151711.83</v>
      </c>
      <c r="F58" s="21" t="n">
        <f aca="false">+F8+F42+F50+F56</f>
        <v>231442</v>
      </c>
      <c r="G58" s="21" t="n">
        <f aca="false">+G8+G42+G50+G56</f>
        <v>274200.32</v>
      </c>
      <c r="H58" s="21" t="n">
        <f aca="false">+H8+H42+H50+H56</f>
        <v>135740.29</v>
      </c>
      <c r="I58" s="21" t="n">
        <f aca="false">+I8+I42+I50+I56</f>
        <v>397085.14</v>
      </c>
      <c r="J58" s="21" t="n">
        <f aca="false">+J8+J42+J50+J56</f>
        <v>272281.56</v>
      </c>
      <c r="K58" s="21" t="n">
        <f aca="false">+K8+K42+K50+K56</f>
        <v>271525.333333333</v>
      </c>
      <c r="L58" s="21" t="n">
        <f aca="false">+L8+L42+L50+L56</f>
        <v>204524.476190476</v>
      </c>
      <c r="M58" s="21" t="n">
        <f aca="false">+M8+M42+M50+M56</f>
        <v>204525.476190476</v>
      </c>
      <c r="N58" s="21"/>
      <c r="O58" s="21" t="n">
        <f aca="false">+O8+O42+O50+O56</f>
        <v>2321688.58571429</v>
      </c>
      <c r="Q58" s="21" t="n">
        <f aca="false">SUM(B58:D58)</f>
        <v>178652.16</v>
      </c>
      <c r="R58" s="21" t="n">
        <f aca="false">SUM(E58:G58)</f>
        <v>657354.15</v>
      </c>
      <c r="S58" s="21" t="n">
        <f aca="false">SUM(H58:J58)</f>
        <v>805106.99</v>
      </c>
      <c r="T58" s="21" t="n">
        <f aca="false">SUM(K58:M58)</f>
        <v>680575.285714286</v>
      </c>
      <c r="V58" s="21" t="n">
        <f aca="false">SUM(Q58:U58)</f>
        <v>2321688.58571429</v>
      </c>
    </row>
    <row r="59" customFormat="false" ht="13.5" hidden="false" customHeight="false" outlineLevel="0" collapsed="false">
      <c r="A59" s="11"/>
    </row>
    <row r="60" customFormat="false" ht="12.75" hidden="false" customHeight="false" outlineLevel="0" collapsed="false">
      <c r="A60" s="11" t="s">
        <v>55</v>
      </c>
    </row>
    <row r="61" customFormat="false" ht="12.75" hidden="false" customHeight="false" outlineLevel="0" collapsed="false">
      <c r="A61" s="14" t="s">
        <v>56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5" t="n">
        <v>11570</v>
      </c>
      <c r="K61" s="1" t="n">
        <v>0</v>
      </c>
      <c r="L61" s="1" t="n">
        <v>0</v>
      </c>
      <c r="M61" s="1" t="n">
        <v>0</v>
      </c>
      <c r="O61" s="1" t="n">
        <f aca="false">SUM(B61:M61)</f>
        <v>11570</v>
      </c>
      <c r="Q61" s="1" t="n">
        <f aca="false">SUM(B61:D61)</f>
        <v>0</v>
      </c>
      <c r="R61" s="1" t="n">
        <f aca="false">SUM(E61:G61)</f>
        <v>0</v>
      </c>
      <c r="S61" s="1" t="n">
        <f aca="false">SUM(H61:J61)</f>
        <v>11570</v>
      </c>
      <c r="T61" s="1" t="n">
        <f aca="false">SUM(K61:M61)</f>
        <v>0</v>
      </c>
      <c r="V61" s="1" t="n">
        <f aca="false">SUM(Q61:U61)</f>
        <v>11570</v>
      </c>
    </row>
    <row r="62" customFormat="false" ht="12.75" hidden="false" customHeight="false" outlineLevel="0" collapsed="false">
      <c r="A62" s="14" t="s">
        <v>57</v>
      </c>
      <c r="B62" s="1" t="n">
        <v>0</v>
      </c>
      <c r="C62" s="1" t="n">
        <v>0</v>
      </c>
      <c r="D62" s="1" t="n">
        <v>0</v>
      </c>
      <c r="E62" s="1" t="n">
        <v>0</v>
      </c>
      <c r="F62" s="1" t="n">
        <v>0</v>
      </c>
      <c r="G62" s="1" t="n">
        <v>0</v>
      </c>
      <c r="H62" s="1" t="n">
        <v>0</v>
      </c>
      <c r="I62" s="1" t="n">
        <v>0</v>
      </c>
      <c r="J62" s="15" t="n">
        <v>0</v>
      </c>
      <c r="K62" s="1" t="n">
        <v>384</v>
      </c>
      <c r="L62" s="1" t="n">
        <v>27327</v>
      </c>
      <c r="M62" s="1" t="n">
        <v>27327</v>
      </c>
      <c r="O62" s="1" t="n">
        <f aca="false">SUM(B62:M62)</f>
        <v>55038</v>
      </c>
      <c r="Q62" s="1" t="n">
        <f aca="false">SUM(B62:D62)</f>
        <v>0</v>
      </c>
      <c r="R62" s="1" t="n">
        <f aca="false">SUM(E62:G62)</f>
        <v>0</v>
      </c>
      <c r="S62" s="1" t="n">
        <f aca="false">SUM(H62:J62)</f>
        <v>0</v>
      </c>
      <c r="T62" s="1" t="n">
        <f aca="false">SUM(K62:M62)</f>
        <v>55038</v>
      </c>
      <c r="V62" s="1" t="n">
        <f aca="false">SUM(Q62:U62)</f>
        <v>55038</v>
      </c>
    </row>
    <row r="63" customFormat="false" ht="12.75" hidden="false" customHeight="false" outlineLevel="0" collapsed="false">
      <c r="A63" s="16" t="s">
        <v>58</v>
      </c>
      <c r="B63" s="17" t="n">
        <f aca="false">SUM(B61:B62)</f>
        <v>0</v>
      </c>
      <c r="C63" s="17" t="n">
        <f aca="false">SUM(C61:C62)</f>
        <v>0</v>
      </c>
      <c r="D63" s="17" t="n">
        <f aca="false">SUM(D61:D62)</f>
        <v>0</v>
      </c>
      <c r="E63" s="17" t="n">
        <f aca="false">SUM(E61:E62)</f>
        <v>0</v>
      </c>
      <c r="F63" s="17" t="n">
        <f aca="false">SUM(F61:F62)</f>
        <v>0</v>
      </c>
      <c r="G63" s="17" t="n">
        <f aca="false">SUM(G61:G62)</f>
        <v>0</v>
      </c>
      <c r="H63" s="17" t="n">
        <f aca="false">SUM(H61:H62)</f>
        <v>0</v>
      </c>
      <c r="I63" s="17" t="n">
        <f aca="false">SUM(I61:I62)</f>
        <v>0</v>
      </c>
      <c r="J63" s="17" t="n">
        <f aca="false">SUM(J61:J62)</f>
        <v>11570</v>
      </c>
      <c r="K63" s="17" t="n">
        <f aca="false">SUM(K61:K62)</f>
        <v>384</v>
      </c>
      <c r="L63" s="17" t="n">
        <f aca="false">SUM(L61:L62)</f>
        <v>27327</v>
      </c>
      <c r="M63" s="17" t="n">
        <f aca="false">SUM(M61:M62)</f>
        <v>27327</v>
      </c>
      <c r="O63" s="17" t="n">
        <f aca="false">SUM(O61:O62)</f>
        <v>66608</v>
      </c>
      <c r="Q63" s="17" t="n">
        <f aca="false">SUM(B63:D63)</f>
        <v>0</v>
      </c>
      <c r="R63" s="17" t="n">
        <f aca="false">SUM(E63:G63)</f>
        <v>0</v>
      </c>
      <c r="S63" s="17" t="n">
        <f aca="false">SUM(H63:J63)</f>
        <v>11570</v>
      </c>
      <c r="T63" s="17" t="n">
        <f aca="false">SUM(K63:M63)</f>
        <v>55038</v>
      </c>
      <c r="V63" s="17" t="n">
        <f aca="false">SUM(Q63:U63)</f>
        <v>66608</v>
      </c>
    </row>
    <row r="64" customFormat="false" ht="12.75" hidden="false" customHeight="false" outlineLevel="0" collapsed="false">
      <c r="A64" s="11"/>
    </row>
    <row r="65" customFormat="false" ht="13.5" hidden="false" customHeight="false" outlineLevel="0" collapsed="false">
      <c r="A65" s="11" t="s">
        <v>59</v>
      </c>
      <c r="B65" s="22" t="n">
        <f aca="false">B58+B63</f>
        <v>0</v>
      </c>
      <c r="C65" s="22" t="n">
        <f aca="false">C58+C63</f>
        <v>97063.16</v>
      </c>
      <c r="D65" s="22" t="n">
        <f aca="false">D58+D63</f>
        <v>81589</v>
      </c>
      <c r="E65" s="22" t="n">
        <f aca="false">E58+E63</f>
        <v>151711.83</v>
      </c>
      <c r="F65" s="22" t="n">
        <f aca="false">F58+F63</f>
        <v>231442</v>
      </c>
      <c r="G65" s="22" t="n">
        <f aca="false">G58+G63</f>
        <v>274200.32</v>
      </c>
      <c r="H65" s="22" t="n">
        <f aca="false">H58+H63</f>
        <v>135740.29</v>
      </c>
      <c r="I65" s="22" t="n">
        <f aca="false">I58+I63</f>
        <v>397085.14</v>
      </c>
      <c r="J65" s="22" t="n">
        <f aca="false">J58+J63</f>
        <v>283851.56</v>
      </c>
      <c r="K65" s="22" t="n">
        <f aca="false">K58+K63</f>
        <v>271909.333333333</v>
      </c>
      <c r="L65" s="22" t="n">
        <f aca="false">L58+L63</f>
        <v>231851.476190476</v>
      </c>
      <c r="M65" s="22" t="n">
        <f aca="false">M58+M63</f>
        <v>231852.476190476</v>
      </c>
      <c r="N65" s="22"/>
      <c r="O65" s="22" t="n">
        <f aca="false">O58+O63</f>
        <v>2388296.58571429</v>
      </c>
      <c r="Q65" s="22" t="n">
        <f aca="false">SUM(B65:D65)</f>
        <v>178652.16</v>
      </c>
      <c r="R65" s="22" t="n">
        <f aca="false">SUM(E65:G65)</f>
        <v>657354.15</v>
      </c>
      <c r="S65" s="22" t="n">
        <f aca="false">SUM(H65:J65)</f>
        <v>816676.99</v>
      </c>
      <c r="T65" s="22" t="n">
        <f aca="false">SUM(K65:M65)</f>
        <v>735613.285714286</v>
      </c>
      <c r="U65" s="22"/>
      <c r="V65" s="22" t="n">
        <f aca="false">SUM(Q65:U65)</f>
        <v>2388296.58571429</v>
      </c>
    </row>
    <row r="66" customFormat="false" ht="13.5" hidden="false" customHeight="false" outlineLevel="0" collapsed="false">
      <c r="A66" s="11"/>
      <c r="M66" s="0"/>
      <c r="N66" s="0"/>
      <c r="O66" s="0"/>
    </row>
    <row r="67" customFormat="false" ht="15.75" hidden="false" customHeight="false" outlineLevel="0" collapsed="false">
      <c r="A67" s="2" t="str">
        <f aca="false">+A1</f>
        <v>Lincoln Energy Center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customFormat="false" ht="15.75" hidden="false" customHeight="false" outlineLevel="0" collapsed="false">
      <c r="A68" s="2" t="str">
        <f aca="false">+A2</f>
        <v>Expense Analysis Summary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customFormat="false" ht="15.75" hidden="false" customHeight="false" outlineLevel="0" collapsed="false">
      <c r="A69" s="4" t="s">
        <v>60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customFormat="false" ht="15.75" hidden="false" customHeight="false" outlineLevel="0" collapsed="false">
      <c r="A70" s="5" t="n">
        <f aca="false">+A4</f>
        <v>36799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customFormat="false" ht="12.75" hidden="false" customHeight="false" outlineLevel="0" collapsed="false">
      <c r="A71" s="23"/>
      <c r="B71" s="24" t="s">
        <v>61</v>
      </c>
      <c r="C71" s="24" t="s">
        <v>61</v>
      </c>
      <c r="D71" s="24" t="s">
        <v>61</v>
      </c>
      <c r="E71" s="24" t="s">
        <v>61</v>
      </c>
      <c r="F71" s="24" t="s">
        <v>61</v>
      </c>
      <c r="G71" s="24" t="s">
        <v>61</v>
      </c>
      <c r="H71" s="24" t="s">
        <v>61</v>
      </c>
      <c r="I71" s="24" t="s">
        <v>61</v>
      </c>
      <c r="J71" s="24" t="s">
        <v>61</v>
      </c>
      <c r="K71" s="24" t="s">
        <v>61</v>
      </c>
      <c r="L71" s="24" t="s">
        <v>61</v>
      </c>
      <c r="M71" s="24" t="s">
        <v>61</v>
      </c>
      <c r="N71" s="25"/>
      <c r="O71" s="24" t="s">
        <v>61</v>
      </c>
      <c r="P71" s="25"/>
      <c r="Q71" s="24" t="s">
        <v>61</v>
      </c>
      <c r="R71" s="24" t="s">
        <v>61</v>
      </c>
      <c r="S71" s="24" t="s">
        <v>61</v>
      </c>
      <c r="T71" s="24" t="s">
        <v>61</v>
      </c>
      <c r="U71" s="25"/>
      <c r="V71" s="24" t="s">
        <v>61</v>
      </c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</row>
    <row r="72" customFormat="false" ht="12.75" hidden="false" customHeight="false" outlineLevel="0" collapsed="false">
      <c r="A72" s="8"/>
      <c r="B72" s="9" t="n">
        <v>36526</v>
      </c>
      <c r="C72" s="9" t="n">
        <v>36557</v>
      </c>
      <c r="D72" s="9" t="n">
        <v>36586</v>
      </c>
      <c r="E72" s="9" t="n">
        <v>36617</v>
      </c>
      <c r="F72" s="9" t="n">
        <v>36647</v>
      </c>
      <c r="G72" s="9" t="n">
        <v>36678</v>
      </c>
      <c r="H72" s="9" t="n">
        <v>36708</v>
      </c>
      <c r="I72" s="9" t="n">
        <v>36739</v>
      </c>
      <c r="J72" s="9" t="n">
        <v>36770</v>
      </c>
      <c r="K72" s="9" t="n">
        <v>36800</v>
      </c>
      <c r="L72" s="9" t="n">
        <v>36831</v>
      </c>
      <c r="M72" s="9" t="n">
        <v>36861</v>
      </c>
      <c r="N72" s="9"/>
      <c r="O72" s="10" t="s">
        <v>6</v>
      </c>
      <c r="P72" s="10"/>
      <c r="Q72" s="10" t="s">
        <v>7</v>
      </c>
      <c r="R72" s="10" t="s">
        <v>8</v>
      </c>
      <c r="S72" s="10" t="s">
        <v>9</v>
      </c>
      <c r="T72" s="10" t="s">
        <v>10</v>
      </c>
      <c r="U72" s="10"/>
      <c r="V72" s="10" t="s">
        <v>6</v>
      </c>
    </row>
    <row r="74" customFormat="false" ht="13.5" hidden="false" customHeight="false" outlineLevel="0" collapsed="false">
      <c r="A74" s="11" t="s">
        <v>11</v>
      </c>
      <c r="B74" s="12" t="n">
        <v>172157</v>
      </c>
      <c r="C74" s="12" t="n">
        <v>181773</v>
      </c>
      <c r="D74" s="12" t="n">
        <v>201278</v>
      </c>
      <c r="E74" s="12" t="n">
        <v>154777</v>
      </c>
      <c r="F74" s="12" t="n">
        <v>117662</v>
      </c>
      <c r="G74" s="12" t="n">
        <v>30833</v>
      </c>
      <c r="H74" s="12" t="n">
        <v>0</v>
      </c>
      <c r="I74" s="12" t="n">
        <v>0</v>
      </c>
      <c r="J74" s="12" t="n">
        <v>0</v>
      </c>
      <c r="K74" s="12" t="n">
        <v>0</v>
      </c>
      <c r="L74" s="12" t="n">
        <v>0</v>
      </c>
      <c r="M74" s="12" t="n">
        <v>0</v>
      </c>
      <c r="O74" s="12" t="n">
        <f aca="false">SUM(B74:M74)</f>
        <v>858480</v>
      </c>
      <c r="Q74" s="12" t="n">
        <f aca="false">SUM(B74:D74)</f>
        <v>555208</v>
      </c>
      <c r="R74" s="12" t="n">
        <f aca="false">SUM(E74:G74)</f>
        <v>303272</v>
      </c>
      <c r="S74" s="12" t="n">
        <f aca="false">SUM(H74:J74)</f>
        <v>0</v>
      </c>
      <c r="T74" s="12" t="n">
        <f aca="false">SUM(K74:M74)</f>
        <v>0</v>
      </c>
      <c r="V74" s="12" t="n">
        <f aca="false">SUM(Q74:U74)</f>
        <v>858480</v>
      </c>
    </row>
    <row r="76" customFormat="false" ht="12.75" hidden="false" customHeight="false" outlineLevel="0" collapsed="false">
      <c r="A76" s="11" t="s">
        <v>12</v>
      </c>
    </row>
    <row r="77" customFormat="false" ht="12.75" hidden="false" customHeight="false" outlineLevel="0" collapsed="false">
      <c r="A77" s="13" t="s">
        <v>13</v>
      </c>
    </row>
    <row r="78" customFormat="false" ht="12.75" hidden="false" customHeight="false" outlineLevel="0" collapsed="false">
      <c r="A78" s="14" t="s">
        <v>14</v>
      </c>
      <c r="B78" s="1" t="n">
        <v>0</v>
      </c>
      <c r="C78" s="1" t="n">
        <v>0</v>
      </c>
      <c r="D78" s="1" t="n">
        <v>0</v>
      </c>
      <c r="E78" s="1" t="n">
        <v>0</v>
      </c>
      <c r="F78" s="1" t="n">
        <v>0</v>
      </c>
      <c r="G78" s="1" t="n">
        <v>0</v>
      </c>
      <c r="H78" s="1" t="n">
        <v>0</v>
      </c>
      <c r="I78" s="1" t="n">
        <v>0</v>
      </c>
      <c r="J78" s="1" t="n">
        <v>0</v>
      </c>
      <c r="K78" s="1" t="n">
        <v>0</v>
      </c>
      <c r="L78" s="1" t="n">
        <v>0</v>
      </c>
      <c r="M78" s="1" t="n">
        <v>0</v>
      </c>
      <c r="O78" s="1" t="n">
        <f aca="false">SUM(B78:M78)</f>
        <v>0</v>
      </c>
      <c r="Q78" s="1" t="n">
        <f aca="false">SUM(B78:D78)</f>
        <v>0</v>
      </c>
      <c r="R78" s="1" t="n">
        <f aca="false">SUM(E78:G78)</f>
        <v>0</v>
      </c>
      <c r="S78" s="1" t="n">
        <f aca="false">SUM(H78:J78)</f>
        <v>0</v>
      </c>
      <c r="T78" s="1" t="n">
        <f aca="false">SUM(K78:M78)</f>
        <v>0</v>
      </c>
      <c r="V78" s="1" t="n">
        <f aca="false">SUM(Q78:U78)</f>
        <v>0</v>
      </c>
    </row>
    <row r="79" customFormat="false" ht="12.75" hidden="false" customHeight="false" outlineLevel="0" collapsed="false">
      <c r="A79" s="14" t="s">
        <v>15</v>
      </c>
      <c r="B79" s="1" t="n">
        <v>0</v>
      </c>
      <c r="C79" s="1" t="n">
        <v>0</v>
      </c>
      <c r="D79" s="1" t="n">
        <v>0</v>
      </c>
      <c r="E79" s="1" t="n">
        <v>0</v>
      </c>
      <c r="F79" s="1" t="n">
        <v>0</v>
      </c>
      <c r="G79" s="1" t="n">
        <v>0</v>
      </c>
      <c r="H79" s="1" t="n">
        <v>0</v>
      </c>
      <c r="I79" s="1" t="n">
        <v>0</v>
      </c>
      <c r="J79" s="1" t="n">
        <v>0</v>
      </c>
      <c r="K79" s="1" t="n">
        <v>0</v>
      </c>
      <c r="L79" s="1" t="n">
        <v>0</v>
      </c>
      <c r="M79" s="1" t="n">
        <v>0</v>
      </c>
      <c r="O79" s="1" t="n">
        <f aca="false">SUM(B79:M79)</f>
        <v>0</v>
      </c>
      <c r="Q79" s="1" t="n">
        <f aca="false">SUM(B79:D79)</f>
        <v>0</v>
      </c>
      <c r="R79" s="1" t="n">
        <f aca="false">SUM(E79:G79)</f>
        <v>0</v>
      </c>
      <c r="S79" s="1" t="n">
        <f aca="false">SUM(H79:J79)</f>
        <v>0</v>
      </c>
      <c r="T79" s="1" t="n">
        <f aca="false">SUM(K79:M79)</f>
        <v>0</v>
      </c>
      <c r="V79" s="1" t="n">
        <f aca="false">SUM(Q79:U79)</f>
        <v>0</v>
      </c>
    </row>
    <row r="80" customFormat="false" ht="12.75" hidden="false" customHeight="false" outlineLevel="0" collapsed="false">
      <c r="A80" s="14" t="s">
        <v>16</v>
      </c>
      <c r="B80" s="1" t="n">
        <v>0</v>
      </c>
      <c r="C80" s="1" t="n">
        <v>0</v>
      </c>
      <c r="D80" s="1" t="n">
        <v>0</v>
      </c>
      <c r="E80" s="1" t="n">
        <v>0</v>
      </c>
      <c r="F80" s="1" t="n">
        <v>0</v>
      </c>
      <c r="G80" s="1" t="n">
        <v>0</v>
      </c>
      <c r="H80" s="1" t="n">
        <v>0</v>
      </c>
      <c r="I80" s="1" t="n">
        <v>0</v>
      </c>
      <c r="J80" s="1" t="n">
        <v>0</v>
      </c>
      <c r="K80" s="1" t="n">
        <v>0</v>
      </c>
      <c r="L80" s="1" t="n">
        <v>0</v>
      </c>
      <c r="M80" s="1" t="n">
        <v>0</v>
      </c>
      <c r="O80" s="1" t="n">
        <f aca="false">SUM(B80:M80)</f>
        <v>0</v>
      </c>
      <c r="Q80" s="1" t="n">
        <f aca="false">SUM(B80:D80)</f>
        <v>0</v>
      </c>
      <c r="R80" s="1" t="n">
        <f aca="false">SUM(E80:G80)</f>
        <v>0</v>
      </c>
      <c r="S80" s="1" t="n">
        <f aca="false">SUM(H80:J80)</f>
        <v>0</v>
      </c>
      <c r="T80" s="1" t="n">
        <f aca="false">SUM(K80:M80)</f>
        <v>0</v>
      </c>
      <c r="V80" s="1" t="n">
        <f aca="false">SUM(Q80:U80)</f>
        <v>0</v>
      </c>
    </row>
    <row r="81" customFormat="false" ht="12.75" hidden="false" customHeight="false" outlineLevel="0" collapsed="false">
      <c r="A81" s="14" t="s">
        <v>17</v>
      </c>
      <c r="B81" s="1" t="n">
        <v>0</v>
      </c>
      <c r="C81" s="1" t="n">
        <v>0</v>
      </c>
      <c r="D81" s="1" t="n">
        <v>0</v>
      </c>
      <c r="E81" s="1" t="n">
        <v>0</v>
      </c>
      <c r="F81" s="1" t="n">
        <v>0</v>
      </c>
      <c r="G81" s="1" t="n">
        <v>0</v>
      </c>
      <c r="H81" s="1" t="n">
        <v>0</v>
      </c>
      <c r="I81" s="1" t="n">
        <v>0</v>
      </c>
      <c r="J81" s="1" t="n">
        <v>0</v>
      </c>
      <c r="K81" s="1" t="n">
        <v>0</v>
      </c>
      <c r="L81" s="1" t="n">
        <v>0</v>
      </c>
      <c r="M81" s="1" t="n">
        <v>0</v>
      </c>
      <c r="O81" s="1" t="n">
        <f aca="false">SUM(B81:M81)</f>
        <v>0</v>
      </c>
      <c r="Q81" s="1" t="n">
        <f aca="false">SUM(B81:D81)</f>
        <v>0</v>
      </c>
      <c r="R81" s="1" t="n">
        <f aca="false">SUM(E81:G81)</f>
        <v>0</v>
      </c>
      <c r="S81" s="1" t="n">
        <f aca="false">SUM(H81:J81)</f>
        <v>0</v>
      </c>
      <c r="T81" s="1" t="n">
        <f aca="false">SUM(K81:M81)</f>
        <v>0</v>
      </c>
      <c r="V81" s="1" t="n">
        <f aca="false">SUM(Q81:U81)</f>
        <v>0</v>
      </c>
    </row>
    <row r="82" customFormat="false" ht="12.75" hidden="false" customHeight="false" outlineLevel="0" collapsed="false">
      <c r="A82" s="14" t="s">
        <v>18</v>
      </c>
      <c r="B82" s="1" t="n">
        <v>0</v>
      </c>
      <c r="C82" s="1" t="n">
        <v>0</v>
      </c>
      <c r="D82" s="1" t="n">
        <v>0</v>
      </c>
      <c r="E82" s="1" t="n">
        <v>0</v>
      </c>
      <c r="F82" s="1" t="n">
        <v>0</v>
      </c>
      <c r="G82" s="1" t="n">
        <v>0</v>
      </c>
      <c r="H82" s="1" t="n">
        <v>0</v>
      </c>
      <c r="I82" s="1" t="n">
        <v>0</v>
      </c>
      <c r="J82" s="1" t="n">
        <v>0</v>
      </c>
      <c r="K82" s="1" t="n">
        <v>0</v>
      </c>
      <c r="L82" s="1" t="n">
        <v>0</v>
      </c>
      <c r="M82" s="1" t="n">
        <v>0</v>
      </c>
      <c r="O82" s="1" t="n">
        <f aca="false">SUM(B82:M82)</f>
        <v>0</v>
      </c>
      <c r="Q82" s="1" t="n">
        <f aca="false">SUM(B82:D82)</f>
        <v>0</v>
      </c>
      <c r="R82" s="1" t="n">
        <f aca="false">SUM(E82:G82)</f>
        <v>0</v>
      </c>
      <c r="S82" s="1" t="n">
        <f aca="false">SUM(H82:J82)</f>
        <v>0</v>
      </c>
      <c r="T82" s="1" t="n">
        <f aca="false">SUM(K82:M82)</f>
        <v>0</v>
      </c>
      <c r="V82" s="1" t="n">
        <f aca="false">SUM(Q82:U82)</f>
        <v>0</v>
      </c>
    </row>
    <row r="83" customFormat="false" ht="12.75" hidden="false" customHeight="false" outlineLevel="0" collapsed="false">
      <c r="A83" s="14" t="s">
        <v>19</v>
      </c>
      <c r="B83" s="1" t="n">
        <v>0</v>
      </c>
      <c r="C83" s="1" t="n">
        <v>0</v>
      </c>
      <c r="D83" s="1" t="n">
        <v>0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0</v>
      </c>
      <c r="J83" s="1" t="n">
        <v>0</v>
      </c>
      <c r="K83" s="1" t="n">
        <v>0</v>
      </c>
      <c r="L83" s="1" t="n">
        <v>0</v>
      </c>
      <c r="M83" s="1" t="n">
        <v>0</v>
      </c>
      <c r="O83" s="1" t="n">
        <f aca="false">SUM(B83:M83)</f>
        <v>0</v>
      </c>
      <c r="Q83" s="1" t="n">
        <f aca="false">SUM(B83:D83)</f>
        <v>0</v>
      </c>
      <c r="R83" s="1" t="n">
        <f aca="false">SUM(E83:G83)</f>
        <v>0</v>
      </c>
      <c r="S83" s="1" t="n">
        <f aca="false">SUM(H83:J83)</f>
        <v>0</v>
      </c>
      <c r="T83" s="1" t="n">
        <f aca="false">SUM(K83:M83)</f>
        <v>0</v>
      </c>
      <c r="V83" s="1" t="n">
        <f aca="false">SUM(Q83:U83)</f>
        <v>0</v>
      </c>
    </row>
    <row r="84" customFormat="false" ht="12.75" hidden="false" customHeight="false" outlineLevel="0" collapsed="false">
      <c r="A84" s="14" t="s">
        <v>20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1973</v>
      </c>
      <c r="H84" s="1" t="n">
        <v>1974</v>
      </c>
      <c r="I84" s="1" t="n">
        <v>1974</v>
      </c>
      <c r="J84" s="1" t="n">
        <v>1973</v>
      </c>
      <c r="K84" s="1" t="n">
        <v>7894</v>
      </c>
      <c r="L84" s="1" t="n">
        <v>1974</v>
      </c>
      <c r="M84" s="1" t="n">
        <v>1973</v>
      </c>
      <c r="O84" s="1" t="n">
        <f aca="false">SUM(B84:M84)</f>
        <v>19735</v>
      </c>
      <c r="Q84" s="1" t="n">
        <f aca="false">SUM(B84:D84)</f>
        <v>0</v>
      </c>
      <c r="R84" s="1" t="n">
        <f aca="false">SUM(E84:G84)</f>
        <v>1973</v>
      </c>
      <c r="S84" s="1" t="n">
        <f aca="false">SUM(H84:J84)</f>
        <v>5921</v>
      </c>
      <c r="T84" s="1" t="n">
        <f aca="false">SUM(K84:M84)</f>
        <v>11841</v>
      </c>
      <c r="V84" s="1" t="n">
        <f aca="false">SUM(Q84:U84)</f>
        <v>19735</v>
      </c>
    </row>
    <row r="85" customFormat="false" ht="12.75" hidden="false" customHeight="false" outlineLevel="0" collapsed="false">
      <c r="A85" s="14" t="s">
        <v>21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O85" s="1" t="n">
        <f aca="false">SUM(B85:M85)</f>
        <v>0</v>
      </c>
      <c r="Q85" s="1" t="n">
        <f aca="false">SUM(B85:D85)</f>
        <v>0</v>
      </c>
      <c r="R85" s="1" t="n">
        <f aca="false">SUM(E85:G85)</f>
        <v>0</v>
      </c>
      <c r="S85" s="1" t="n">
        <f aca="false">SUM(H85:J85)</f>
        <v>0</v>
      </c>
      <c r="T85" s="1" t="n">
        <f aca="false">SUM(K85:M85)</f>
        <v>0</v>
      </c>
      <c r="V85" s="1" t="n">
        <f aca="false">SUM(Q85:U85)</f>
        <v>0</v>
      </c>
    </row>
    <row r="86" customFormat="false" ht="12.75" hidden="false" customHeight="false" outlineLevel="0" collapsed="false">
      <c r="A86" s="14" t="s">
        <v>22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14" t="s">
        <v>23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f aca="false">SUM(B87:M87)</f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14" t="s">
        <v>24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O88" s="1" t="n">
        <f aca="false">SUM(B88:M88)</f>
        <v>0</v>
      </c>
      <c r="Q88" s="1" t="n">
        <f aca="false">SUM(B88:D88)</f>
        <v>0</v>
      </c>
      <c r="R88" s="1" t="n">
        <f aca="false">SUM(E88:G88)</f>
        <v>0</v>
      </c>
      <c r="S88" s="1" t="n">
        <f aca="false">SUM(H88:J88)</f>
        <v>0</v>
      </c>
      <c r="T88" s="1" t="n">
        <f aca="false">SUM(K88:M88)</f>
        <v>0</v>
      </c>
      <c r="V88" s="1" t="n">
        <f aca="false">SUM(Q88:U88)</f>
        <v>0</v>
      </c>
    </row>
    <row r="89" customFormat="false" ht="12.75" hidden="false" customHeight="false" outlineLevel="0" collapsed="false">
      <c r="A89" s="14" t="s">
        <v>25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O89" s="1" t="n">
        <f aca="false">SUM(B89:M89)</f>
        <v>0</v>
      </c>
      <c r="Q89" s="1" t="n">
        <f aca="false">SUM(B89:D89)</f>
        <v>0</v>
      </c>
      <c r="R89" s="1" t="n">
        <f aca="false">SUM(E89:G89)</f>
        <v>0</v>
      </c>
      <c r="S89" s="1" t="n">
        <f aca="false">SUM(H89:J89)</f>
        <v>0</v>
      </c>
      <c r="T89" s="1" t="n">
        <f aca="false">SUM(K89:M89)</f>
        <v>0</v>
      </c>
      <c r="V89" s="1" t="n">
        <f aca="false">SUM(Q89:U89)</f>
        <v>0</v>
      </c>
    </row>
    <row r="90" customFormat="false" ht="12.75" hidden="false" customHeight="false" outlineLevel="0" collapsed="false">
      <c r="A90" s="14" t="s">
        <v>26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225</v>
      </c>
      <c r="H90" s="1" t="n">
        <v>224</v>
      </c>
      <c r="I90" s="1" t="n">
        <v>225</v>
      </c>
      <c r="J90" s="1" t="n">
        <v>225</v>
      </c>
      <c r="K90" s="1" t="n">
        <v>898</v>
      </c>
      <c r="L90" s="1" t="n">
        <v>224</v>
      </c>
      <c r="M90" s="1" t="n">
        <v>225</v>
      </c>
      <c r="O90" s="1" t="n">
        <f aca="false">SUM(B90:M90)</f>
        <v>2246</v>
      </c>
      <c r="Q90" s="1" t="n">
        <f aca="false">SUM(B90:D90)</f>
        <v>0</v>
      </c>
      <c r="R90" s="1" t="n">
        <f aca="false">SUM(E90:G90)</f>
        <v>225</v>
      </c>
      <c r="S90" s="1" t="n">
        <f aca="false">SUM(H90:J90)</f>
        <v>674</v>
      </c>
      <c r="T90" s="1" t="n">
        <f aca="false">SUM(K90:M90)</f>
        <v>1347</v>
      </c>
      <c r="V90" s="1" t="n">
        <f aca="false">SUM(Q90:U90)</f>
        <v>2246</v>
      </c>
    </row>
    <row r="91" customFormat="false" ht="12.75" hidden="false" customHeight="false" outlineLevel="0" collapsed="false">
      <c r="A91" s="14" t="s">
        <v>27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1193</v>
      </c>
      <c r="H91" s="1" t="n">
        <v>1193</v>
      </c>
      <c r="I91" s="1" t="n">
        <v>1193</v>
      </c>
      <c r="J91" s="1" t="n">
        <v>1192</v>
      </c>
      <c r="K91" s="1" t="n">
        <v>4772</v>
      </c>
      <c r="L91" s="1" t="n">
        <v>1193</v>
      </c>
      <c r="M91" s="1" t="n">
        <v>1193</v>
      </c>
      <c r="O91" s="1" t="n">
        <f aca="false">SUM(B91:M91)</f>
        <v>11929</v>
      </c>
      <c r="Q91" s="1" t="n">
        <f aca="false">SUM(B91:D91)</f>
        <v>0</v>
      </c>
      <c r="R91" s="1" t="n">
        <f aca="false">SUM(E91:G91)</f>
        <v>1193</v>
      </c>
      <c r="S91" s="1" t="n">
        <f aca="false">SUM(H91:J91)</f>
        <v>3578</v>
      </c>
      <c r="T91" s="1" t="n">
        <f aca="false">SUM(K91:M91)</f>
        <v>7158</v>
      </c>
      <c r="V91" s="1" t="n">
        <f aca="false">SUM(Q91:U91)</f>
        <v>11929</v>
      </c>
    </row>
    <row r="92" customFormat="false" ht="12.75" hidden="false" customHeight="false" outlineLevel="0" collapsed="false">
      <c r="A92" s="14" t="s">
        <v>28</v>
      </c>
      <c r="B92" s="1" t="n">
        <v>0</v>
      </c>
      <c r="C92" s="1" t="n">
        <v>0</v>
      </c>
      <c r="D92" s="1" t="n">
        <v>0</v>
      </c>
      <c r="E92" s="1" t="n">
        <v>0</v>
      </c>
      <c r="F92" s="1" t="n">
        <v>0</v>
      </c>
      <c r="G92" s="1" t="n">
        <v>0</v>
      </c>
      <c r="H92" s="1" t="n">
        <v>0</v>
      </c>
      <c r="I92" s="1" t="n">
        <v>0</v>
      </c>
      <c r="J92" s="1" t="n">
        <v>0</v>
      </c>
      <c r="K92" s="1" t="n">
        <v>0</v>
      </c>
      <c r="L92" s="1" t="n">
        <v>0</v>
      </c>
      <c r="M92" s="1" t="n">
        <v>0</v>
      </c>
      <c r="O92" s="1" t="n">
        <f aca="false">SUM(B92:M92)</f>
        <v>0</v>
      </c>
      <c r="Q92" s="1" t="n">
        <f aca="false">SUM(B92:D92)</f>
        <v>0</v>
      </c>
      <c r="R92" s="1" t="n">
        <f aca="false">SUM(E92:G92)</f>
        <v>0</v>
      </c>
      <c r="S92" s="1" t="n">
        <f aca="false">SUM(H92:J92)</f>
        <v>0</v>
      </c>
      <c r="T92" s="1" t="n">
        <f aca="false">SUM(K92:M92)</f>
        <v>0</v>
      </c>
      <c r="V92" s="1" t="n">
        <f aca="false">SUM(Q92:U92)</f>
        <v>0</v>
      </c>
    </row>
    <row r="93" customFormat="false" ht="12.75" hidden="false" customHeight="false" outlineLevel="0" collapsed="false">
      <c r="A93" s="14" t="s">
        <v>29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466</v>
      </c>
      <c r="H93" s="1" t="n">
        <v>467</v>
      </c>
      <c r="I93" s="1" t="n">
        <v>466</v>
      </c>
      <c r="J93" s="1" t="n">
        <v>467</v>
      </c>
      <c r="K93" s="1" t="n">
        <v>1867</v>
      </c>
      <c r="L93" s="1" t="n">
        <v>467</v>
      </c>
      <c r="M93" s="1" t="n">
        <v>467</v>
      </c>
      <c r="O93" s="1" t="n">
        <f aca="false">SUM(B93:M93)</f>
        <v>4667</v>
      </c>
      <c r="Q93" s="1" t="n">
        <f aca="false">SUM(B93:D93)</f>
        <v>0</v>
      </c>
      <c r="R93" s="1" t="n">
        <f aca="false">SUM(E93:G93)</f>
        <v>466</v>
      </c>
      <c r="S93" s="1" t="n">
        <f aca="false">SUM(H93:J93)</f>
        <v>1400</v>
      </c>
      <c r="T93" s="1" t="n">
        <f aca="false">SUM(K93:M93)</f>
        <v>2801</v>
      </c>
      <c r="V93" s="1" t="n">
        <f aca="false">SUM(Q93:U93)</f>
        <v>4667</v>
      </c>
    </row>
    <row r="94" customFormat="false" ht="12.75" hidden="false" customHeight="false" outlineLevel="0" collapsed="false">
      <c r="A94" s="14" t="s">
        <v>30</v>
      </c>
      <c r="B94" s="1" t="n">
        <v>0</v>
      </c>
      <c r="C94" s="1" t="n">
        <v>0</v>
      </c>
      <c r="D94" s="1" t="n">
        <v>0</v>
      </c>
      <c r="E94" s="1" t="n">
        <v>0</v>
      </c>
      <c r="F94" s="1" t="n">
        <v>0</v>
      </c>
      <c r="G94" s="1" t="n">
        <v>1379</v>
      </c>
      <c r="H94" s="1" t="n">
        <v>1379</v>
      </c>
      <c r="I94" s="1" t="n">
        <v>1379</v>
      </c>
      <c r="J94" s="1" t="n">
        <v>1380</v>
      </c>
      <c r="K94" s="1" t="n">
        <v>1379</v>
      </c>
      <c r="L94" s="1" t="n">
        <v>1379</v>
      </c>
      <c r="M94" s="1" t="n">
        <v>1379</v>
      </c>
      <c r="O94" s="1" t="n">
        <f aca="false">SUM(B94:M94)</f>
        <v>9654</v>
      </c>
      <c r="Q94" s="1" t="n">
        <f aca="false">SUM(B94:D94)</f>
        <v>0</v>
      </c>
      <c r="R94" s="1" t="n">
        <f aca="false">SUM(E94:G94)</f>
        <v>1379</v>
      </c>
      <c r="S94" s="1" t="n">
        <f aca="false">SUM(H94:J94)</f>
        <v>4138</v>
      </c>
      <c r="T94" s="1" t="n">
        <f aca="false">SUM(K94:M94)</f>
        <v>4137</v>
      </c>
      <c r="V94" s="1" t="n">
        <f aca="false">SUM(Q94:U94)</f>
        <v>9654</v>
      </c>
    </row>
    <row r="95" customFormat="false" ht="12.75" hidden="false" customHeight="false" outlineLevel="0" collapsed="false">
      <c r="A95" s="14" t="s">
        <v>31</v>
      </c>
      <c r="B95" s="1" t="n">
        <v>0</v>
      </c>
      <c r="C95" s="1" t="n">
        <v>0</v>
      </c>
      <c r="D95" s="1" t="n">
        <v>0</v>
      </c>
      <c r="E95" s="1" t="n">
        <v>0</v>
      </c>
      <c r="F95" s="1" t="n">
        <v>0</v>
      </c>
      <c r="G95" s="1" t="n">
        <v>16877.1428571429</v>
      </c>
      <c r="H95" s="1" t="n">
        <v>16877.1428571429</v>
      </c>
      <c r="I95" s="1" t="n">
        <v>16877.1428571429</v>
      </c>
      <c r="J95" s="1" t="n">
        <v>16877.1428571429</v>
      </c>
      <c r="K95" s="1" t="n">
        <v>16877.1428571429</v>
      </c>
      <c r="L95" s="1" t="n">
        <v>16877.1428571429</v>
      </c>
      <c r="M95" s="1" t="n">
        <v>16877.1428571429</v>
      </c>
      <c r="O95" s="1" t="n">
        <f aca="false">SUM(B95:M95)</f>
        <v>118140</v>
      </c>
      <c r="Q95" s="1" t="n">
        <f aca="false">SUM(B95:D95)</f>
        <v>0</v>
      </c>
      <c r="R95" s="1" t="n">
        <f aca="false">SUM(E95:G95)</f>
        <v>16877.1428571429</v>
      </c>
      <c r="S95" s="1" t="n">
        <f aca="false">SUM(H95:J95)</f>
        <v>50631.4285714286</v>
      </c>
      <c r="T95" s="1" t="n">
        <f aca="false">SUM(K95:M95)</f>
        <v>50631.4285714286</v>
      </c>
      <c r="V95" s="1" t="n">
        <f aca="false">SUM(Q95:U95)</f>
        <v>118140</v>
      </c>
    </row>
    <row r="96" customFormat="false" ht="12.75" hidden="false" customHeight="false" outlineLevel="0" collapsed="false">
      <c r="A96" s="14" t="s">
        <v>32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65456</v>
      </c>
      <c r="H96" s="1" t="n">
        <v>65455</v>
      </c>
      <c r="I96" s="1" t="n">
        <v>65455</v>
      </c>
      <c r="J96" s="1" t="n">
        <v>65455</v>
      </c>
      <c r="K96" s="1" t="n">
        <v>65455</v>
      </c>
      <c r="L96" s="1" t="n">
        <v>65455</v>
      </c>
      <c r="M96" s="1" t="n">
        <v>65455</v>
      </c>
      <c r="O96" s="1" t="n">
        <f aca="false">SUM(B96:M96)</f>
        <v>458186</v>
      </c>
      <c r="Q96" s="1" t="n">
        <f aca="false">SUM(B96:D96)</f>
        <v>0</v>
      </c>
      <c r="R96" s="1" t="n">
        <f aca="false">SUM(E96:G96)</f>
        <v>65456</v>
      </c>
      <c r="S96" s="1" t="n">
        <f aca="false">SUM(H96:J96)</f>
        <v>196365</v>
      </c>
      <c r="T96" s="1" t="n">
        <f aca="false">SUM(K96:M96)</f>
        <v>196365</v>
      </c>
      <c r="V96" s="1" t="n">
        <f aca="false">SUM(Q96:U96)</f>
        <v>458186</v>
      </c>
    </row>
    <row r="97" customFormat="false" ht="12.75" hidden="false" customHeight="false" outlineLevel="0" collapsed="false">
      <c r="A97" s="14" t="s">
        <v>33</v>
      </c>
      <c r="B97" s="1" t="n">
        <v>0</v>
      </c>
      <c r="C97" s="1" t="n">
        <v>0</v>
      </c>
      <c r="D97" s="1" t="n">
        <v>0</v>
      </c>
      <c r="E97" s="1" t="n">
        <v>0</v>
      </c>
      <c r="F97" s="1" t="n">
        <v>0</v>
      </c>
      <c r="G97" s="1" t="n">
        <v>1571</v>
      </c>
      <c r="H97" s="1" t="n">
        <v>1572</v>
      </c>
      <c r="I97" s="1" t="n">
        <v>1572</v>
      </c>
      <c r="J97" s="1" t="n">
        <v>1571</v>
      </c>
      <c r="K97" s="1" t="n">
        <v>1571</v>
      </c>
      <c r="L97" s="1" t="n">
        <v>1572</v>
      </c>
      <c r="M97" s="1" t="n">
        <v>1571</v>
      </c>
      <c r="O97" s="1" t="n">
        <f aca="false">SUM(B97:M97)</f>
        <v>11000</v>
      </c>
      <c r="Q97" s="1" t="n">
        <f aca="false">SUM(B97:D97)</f>
        <v>0</v>
      </c>
      <c r="R97" s="1" t="n">
        <f aca="false">SUM(E97:G97)</f>
        <v>1571</v>
      </c>
      <c r="S97" s="1" t="n">
        <f aca="false">SUM(H97:J97)</f>
        <v>4715</v>
      </c>
      <c r="T97" s="1" t="n">
        <f aca="false">SUM(K97:M97)</f>
        <v>4714</v>
      </c>
      <c r="V97" s="1" t="n">
        <f aca="false">SUM(Q97:U97)</f>
        <v>11000</v>
      </c>
    </row>
    <row r="98" customFormat="false" ht="12.75" hidden="false" customHeight="false" outlineLevel="0" collapsed="false">
      <c r="A98" s="14" t="s">
        <v>34</v>
      </c>
      <c r="B98" s="1" t="n">
        <v>0</v>
      </c>
      <c r="C98" s="1" t="n">
        <v>0</v>
      </c>
      <c r="D98" s="1" t="n">
        <v>0</v>
      </c>
      <c r="E98" s="1" t="n">
        <v>0</v>
      </c>
      <c r="F98" s="1" t="n">
        <v>0</v>
      </c>
      <c r="G98" s="1" t="n">
        <v>56</v>
      </c>
      <c r="H98" s="1" t="n">
        <v>56</v>
      </c>
      <c r="I98" s="1" t="n">
        <v>56</v>
      </c>
      <c r="J98" s="1" t="n">
        <v>56</v>
      </c>
      <c r="K98" s="1" t="n">
        <v>56</v>
      </c>
      <c r="L98" s="1" t="n">
        <v>56</v>
      </c>
      <c r="M98" s="1" t="n">
        <v>58</v>
      </c>
      <c r="O98" s="1" t="n">
        <f aca="false">SUM(B98:M98)</f>
        <v>394</v>
      </c>
      <c r="Q98" s="1" t="n">
        <f aca="false">SUM(B98:D98)</f>
        <v>0</v>
      </c>
      <c r="R98" s="1" t="n">
        <f aca="false">SUM(E98:G98)</f>
        <v>56</v>
      </c>
      <c r="S98" s="1" t="n">
        <f aca="false">SUM(H98:J98)</f>
        <v>168</v>
      </c>
      <c r="T98" s="1" t="n">
        <f aca="false">SUM(K98:M98)</f>
        <v>170</v>
      </c>
      <c r="V98" s="1" t="n">
        <f aca="false">SUM(Q98:U98)</f>
        <v>394</v>
      </c>
    </row>
    <row r="99" customFormat="false" ht="12.75" hidden="false" customHeight="false" outlineLevel="0" collapsed="false">
      <c r="A99" s="14" t="s">
        <v>35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0</v>
      </c>
      <c r="J99" s="1" t="n">
        <v>0</v>
      </c>
      <c r="K99" s="1" t="n">
        <v>0</v>
      </c>
      <c r="L99" s="1" t="n">
        <v>0</v>
      </c>
      <c r="M99" s="1" t="n">
        <v>0</v>
      </c>
      <c r="O99" s="1" t="n">
        <f aca="false">SUM(B99:M99)</f>
        <v>0</v>
      </c>
      <c r="Q99" s="1" t="n">
        <f aca="false">SUM(B99:D99)</f>
        <v>0</v>
      </c>
      <c r="R99" s="1" t="n">
        <f aca="false">SUM(E99:G99)</f>
        <v>0</v>
      </c>
      <c r="S99" s="1" t="n">
        <f aca="false">SUM(H99:J99)</f>
        <v>0</v>
      </c>
      <c r="T99" s="1" t="n">
        <f aca="false">SUM(K99:M99)</f>
        <v>0</v>
      </c>
      <c r="V99" s="1" t="n">
        <f aca="false">SUM(Q99:U99)</f>
        <v>0</v>
      </c>
    </row>
    <row r="100" customFormat="false" ht="12.75" hidden="false" customHeight="false" outlineLevel="0" collapsed="false">
      <c r="A100" s="14" t="s">
        <v>36</v>
      </c>
      <c r="B100" s="1" t="n">
        <v>0</v>
      </c>
      <c r="C100" s="1" t="n">
        <v>0</v>
      </c>
      <c r="D100" s="1" t="n">
        <v>0</v>
      </c>
      <c r="E100" s="1" t="n">
        <v>0</v>
      </c>
      <c r="F100" s="1" t="n">
        <v>0</v>
      </c>
      <c r="G100" s="1" t="n">
        <v>0</v>
      </c>
      <c r="H100" s="1" t="n">
        <v>0</v>
      </c>
      <c r="I100" s="1" t="n">
        <v>0</v>
      </c>
      <c r="J100" s="1" t="n">
        <v>0</v>
      </c>
      <c r="K100" s="1" t="n">
        <v>0</v>
      </c>
      <c r="L100" s="1" t="n">
        <v>0</v>
      </c>
      <c r="M100" s="1" t="n">
        <v>0</v>
      </c>
      <c r="O100" s="1" t="n">
        <f aca="false">SUM(B100:M100)</f>
        <v>0</v>
      </c>
      <c r="Q100" s="1" t="n">
        <f aca="false">SUM(B100:D100)</f>
        <v>0</v>
      </c>
      <c r="R100" s="1" t="n">
        <f aca="false">SUM(E100:G100)</f>
        <v>0</v>
      </c>
      <c r="S100" s="1" t="n">
        <f aca="false">SUM(H100:J100)</f>
        <v>0</v>
      </c>
      <c r="T100" s="1" t="n">
        <f aca="false">SUM(K100:M100)</f>
        <v>0</v>
      </c>
      <c r="V100" s="1" t="n">
        <f aca="false">SUM(Q100:U100)</f>
        <v>0</v>
      </c>
    </row>
    <row r="101" customFormat="false" ht="12.75" hidden="false" customHeight="false" outlineLevel="0" collapsed="false">
      <c r="A101" s="14" t="s">
        <v>37</v>
      </c>
      <c r="B101" s="1" t="n">
        <v>0</v>
      </c>
      <c r="C101" s="1" t="n">
        <v>0</v>
      </c>
      <c r="D101" s="1" t="n">
        <v>0</v>
      </c>
      <c r="E101" s="1" t="n">
        <v>0</v>
      </c>
      <c r="F101" s="1" t="n">
        <v>0</v>
      </c>
      <c r="G101" s="1" t="n">
        <v>69</v>
      </c>
      <c r="H101" s="1" t="n">
        <v>69</v>
      </c>
      <c r="I101" s="1" t="n">
        <v>69</v>
      </c>
      <c r="J101" s="1" t="n">
        <v>69</v>
      </c>
      <c r="K101" s="1" t="n">
        <v>69</v>
      </c>
      <c r="L101" s="1" t="n">
        <v>69</v>
      </c>
      <c r="M101" s="1" t="n">
        <v>67</v>
      </c>
      <c r="O101" s="1" t="n">
        <f aca="false">SUM(B101:M101)</f>
        <v>481</v>
      </c>
      <c r="Q101" s="1" t="n">
        <f aca="false">SUM(B101:D101)</f>
        <v>0</v>
      </c>
      <c r="R101" s="1" t="n">
        <f aca="false">SUM(E101:G101)</f>
        <v>69</v>
      </c>
      <c r="S101" s="1" t="n">
        <f aca="false">SUM(H101:J101)</f>
        <v>207</v>
      </c>
      <c r="T101" s="1" t="n">
        <f aca="false">SUM(K101:M101)</f>
        <v>205</v>
      </c>
      <c r="V101" s="1" t="n">
        <f aca="false">SUM(Q101:U101)</f>
        <v>481</v>
      </c>
    </row>
    <row r="102" customFormat="false" ht="12.75" hidden="false" customHeight="false" outlineLevel="0" collapsed="false">
      <c r="A102" s="14" t="s">
        <v>38</v>
      </c>
      <c r="B102" s="1" t="n">
        <v>0</v>
      </c>
      <c r="C102" s="1" t="n">
        <v>0</v>
      </c>
      <c r="D102" s="1" t="n">
        <v>0</v>
      </c>
      <c r="E102" s="1" t="n">
        <v>0</v>
      </c>
      <c r="F102" s="1" t="n">
        <v>0</v>
      </c>
      <c r="G102" s="1" t="n">
        <v>945</v>
      </c>
      <c r="H102" s="1" t="n">
        <v>945</v>
      </c>
      <c r="I102" s="1" t="n">
        <v>945</v>
      </c>
      <c r="J102" s="1" t="n">
        <v>945</v>
      </c>
      <c r="K102" s="1" t="n">
        <v>945</v>
      </c>
      <c r="L102" s="1" t="n">
        <v>945</v>
      </c>
      <c r="M102" s="1" t="n">
        <v>945</v>
      </c>
      <c r="O102" s="1" t="n">
        <f aca="false">SUM(B102:M102)</f>
        <v>6615</v>
      </c>
      <c r="Q102" s="1" t="n">
        <f aca="false">SUM(B102:D102)</f>
        <v>0</v>
      </c>
      <c r="R102" s="1" t="n">
        <f aca="false">SUM(E102:G102)</f>
        <v>945</v>
      </c>
      <c r="S102" s="1" t="n">
        <f aca="false">SUM(H102:J102)</f>
        <v>2835</v>
      </c>
      <c r="T102" s="1" t="n">
        <f aca="false">SUM(K102:M102)</f>
        <v>2835</v>
      </c>
      <c r="V102" s="1" t="n">
        <f aca="false">SUM(Q102:U102)</f>
        <v>6615</v>
      </c>
    </row>
    <row r="103" customFormat="false" ht="12.75" hidden="false" customHeight="false" outlineLevel="0" collapsed="false">
      <c r="A103" s="14" t="s">
        <v>39</v>
      </c>
      <c r="B103" s="1" t="n">
        <v>0</v>
      </c>
      <c r="C103" s="1" t="n">
        <v>0</v>
      </c>
      <c r="D103" s="1" t="n">
        <v>0</v>
      </c>
      <c r="E103" s="1" t="n">
        <v>0</v>
      </c>
      <c r="F103" s="1" t="n">
        <v>0</v>
      </c>
      <c r="G103" s="1" t="n">
        <v>44</v>
      </c>
      <c r="H103" s="1" t="n">
        <v>44</v>
      </c>
      <c r="I103" s="1" t="n">
        <v>44</v>
      </c>
      <c r="J103" s="1" t="n">
        <v>44</v>
      </c>
      <c r="K103" s="1" t="n">
        <v>174</v>
      </c>
      <c r="L103" s="1" t="n">
        <v>44</v>
      </c>
      <c r="M103" s="1" t="n">
        <v>44</v>
      </c>
      <c r="O103" s="1" t="n">
        <f aca="false">SUM(B103:M103)</f>
        <v>438</v>
      </c>
      <c r="Q103" s="1" t="n">
        <f aca="false">SUM(B103:D103)</f>
        <v>0</v>
      </c>
      <c r="R103" s="1" t="n">
        <f aca="false">SUM(E103:G103)</f>
        <v>44</v>
      </c>
      <c r="S103" s="1" t="n">
        <f aca="false">SUM(H103:J103)</f>
        <v>132</v>
      </c>
      <c r="T103" s="1" t="n">
        <f aca="false">SUM(K103:M103)</f>
        <v>262</v>
      </c>
      <c r="V103" s="1" t="n">
        <f aca="false">SUM(Q103:U103)</f>
        <v>438</v>
      </c>
    </row>
    <row r="104" customFormat="false" ht="12.75" hidden="false" customHeight="false" outlineLevel="0" collapsed="false">
      <c r="A104" s="14" t="s">
        <v>40</v>
      </c>
      <c r="B104" s="1" t="n">
        <v>0</v>
      </c>
      <c r="C104" s="1" t="n">
        <v>0</v>
      </c>
      <c r="D104" s="1" t="n">
        <v>0</v>
      </c>
      <c r="E104" s="1" t="n">
        <v>0</v>
      </c>
      <c r="F104" s="1" t="n">
        <v>0</v>
      </c>
      <c r="G104" s="1" t="n">
        <v>30800</v>
      </c>
      <c r="H104" s="1" t="n">
        <v>30800</v>
      </c>
      <c r="I104" s="1" t="n">
        <v>30800</v>
      </c>
      <c r="J104" s="1" t="n">
        <v>30800</v>
      </c>
      <c r="K104" s="1" t="n">
        <v>123200</v>
      </c>
      <c r="L104" s="1" t="n">
        <v>30800</v>
      </c>
      <c r="M104" s="1" t="n">
        <v>30800</v>
      </c>
      <c r="O104" s="1" t="n">
        <f aca="false">SUM(B104:M104)</f>
        <v>308000</v>
      </c>
      <c r="Q104" s="1" t="n">
        <f aca="false">SUM(B104:D104)</f>
        <v>0</v>
      </c>
      <c r="R104" s="1" t="n">
        <f aca="false">SUM(E104:G104)</f>
        <v>30800</v>
      </c>
      <c r="S104" s="1" t="n">
        <f aca="false">SUM(H104:J104)</f>
        <v>92400</v>
      </c>
      <c r="T104" s="1" t="n">
        <f aca="false">SUM(K104:M104)</f>
        <v>184800</v>
      </c>
      <c r="V104" s="1" t="n">
        <f aca="false">SUM(Q104:U104)</f>
        <v>308000</v>
      </c>
    </row>
    <row r="105" customFormat="false" ht="12.75" hidden="false" customHeight="false" outlineLevel="0" collapsed="false">
      <c r="A105" s="14" t="s">
        <v>41</v>
      </c>
      <c r="B105" s="1" t="n">
        <v>0</v>
      </c>
      <c r="C105" s="1" t="n">
        <v>0</v>
      </c>
      <c r="D105" s="1" t="n">
        <v>0</v>
      </c>
      <c r="E105" s="1" t="n">
        <v>0</v>
      </c>
      <c r="F105" s="1" t="n">
        <v>0</v>
      </c>
      <c r="G105" s="1" t="n">
        <v>0</v>
      </c>
      <c r="H105" s="1" t="n">
        <v>0</v>
      </c>
      <c r="I105" s="1" t="n">
        <v>0</v>
      </c>
      <c r="J105" s="1" t="n">
        <v>0</v>
      </c>
      <c r="K105" s="1" t="n">
        <v>0</v>
      </c>
      <c r="L105" s="1" t="n">
        <v>0</v>
      </c>
      <c r="M105" s="1" t="n">
        <v>0</v>
      </c>
      <c r="O105" s="1" t="n">
        <f aca="false">SUM(B105:M105)</f>
        <v>0</v>
      </c>
      <c r="Q105" s="1" t="n">
        <f aca="false">SUM(B105:D105)</f>
        <v>0</v>
      </c>
      <c r="R105" s="1" t="n">
        <f aca="false">SUM(E105:G105)</f>
        <v>0</v>
      </c>
      <c r="S105" s="1" t="n">
        <f aca="false">SUM(H105:J105)</f>
        <v>0</v>
      </c>
      <c r="T105" s="1" t="n">
        <f aca="false">SUM(K105:M105)</f>
        <v>0</v>
      </c>
      <c r="V105" s="1" t="n">
        <f aca="false">SUM(Q105:U105)</f>
        <v>0</v>
      </c>
    </row>
    <row r="106" customFormat="false" ht="12.75" hidden="false" customHeight="false" outlineLevel="0" collapsed="false">
      <c r="A106" s="14" t="s">
        <v>42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1459</v>
      </c>
      <c r="H106" s="1" t="n">
        <v>1458</v>
      </c>
      <c r="I106" s="1" t="n">
        <v>1458</v>
      </c>
      <c r="J106" s="1" t="n">
        <v>1459</v>
      </c>
      <c r="K106" s="1" t="n">
        <v>1458</v>
      </c>
      <c r="L106" s="1" t="n">
        <v>1458</v>
      </c>
      <c r="M106" s="1" t="n">
        <v>1458</v>
      </c>
      <c r="O106" s="1" t="n">
        <f aca="false">SUM(B106:M106)</f>
        <v>10208</v>
      </c>
      <c r="Q106" s="1" t="n">
        <f aca="false">SUM(B106:D106)</f>
        <v>0</v>
      </c>
      <c r="R106" s="1" t="n">
        <f aca="false">SUM(E106:G106)</f>
        <v>1459</v>
      </c>
      <c r="S106" s="1" t="n">
        <f aca="false">SUM(H106:J106)</f>
        <v>4375</v>
      </c>
      <c r="T106" s="1" t="n">
        <f aca="false">SUM(K106:M106)</f>
        <v>4374</v>
      </c>
      <c r="V106" s="1" t="n">
        <f aca="false">SUM(Q106:U106)</f>
        <v>10208</v>
      </c>
    </row>
    <row r="107" customFormat="false" ht="12.75" hidden="false" customHeight="false" outlineLevel="0" collapsed="false">
      <c r="A107" s="14"/>
    </row>
    <row r="108" customFormat="false" ht="12.75" hidden="false" customHeight="false" outlineLevel="0" collapsed="false">
      <c r="A108" s="16" t="s">
        <v>43</v>
      </c>
      <c r="B108" s="17" t="n">
        <f aca="false">SUM(B77:B107)</f>
        <v>0</v>
      </c>
      <c r="C108" s="17" t="n">
        <f aca="false">SUM(C77:C107)</f>
        <v>0</v>
      </c>
      <c r="D108" s="17" t="n">
        <f aca="false">SUM(D77:D107)</f>
        <v>0</v>
      </c>
      <c r="E108" s="17" t="n">
        <f aca="false">SUM(E77:E107)</f>
        <v>0</v>
      </c>
      <c r="F108" s="17" t="n">
        <f aca="false">SUM(F77:F107)</f>
        <v>0</v>
      </c>
      <c r="G108" s="17" t="n">
        <f aca="false">SUM(G77:G107)</f>
        <v>122513.142857143</v>
      </c>
      <c r="H108" s="17" t="n">
        <f aca="false">SUM(H77:H107)</f>
        <v>122513.142857143</v>
      </c>
      <c r="I108" s="17" t="n">
        <f aca="false">SUM(I77:I107)</f>
        <v>122513.142857143</v>
      </c>
      <c r="J108" s="17" t="n">
        <f aca="false">SUM(J77:J107)</f>
        <v>122513.142857143</v>
      </c>
      <c r="K108" s="17" t="n">
        <f aca="false">SUM(K77:K107)</f>
        <v>226615.142857143</v>
      </c>
      <c r="L108" s="17" t="n">
        <f aca="false">SUM(L77:L107)</f>
        <v>122513.142857143</v>
      </c>
      <c r="M108" s="17" t="n">
        <f aca="false">SUM(M77:M107)</f>
        <v>122512.142857143</v>
      </c>
      <c r="O108" s="17" t="n">
        <f aca="false">SUM(O77:O107)</f>
        <v>961693</v>
      </c>
      <c r="Q108" s="17" t="n">
        <f aca="false">SUM(B108:D108)</f>
        <v>0</v>
      </c>
      <c r="R108" s="17" t="n">
        <f aca="false">SUM(E108:G108)</f>
        <v>122513.142857143</v>
      </c>
      <c r="S108" s="17" t="n">
        <f aca="false">SUM(H108:J108)</f>
        <v>367539.428571429</v>
      </c>
      <c r="T108" s="17" t="n">
        <f aca="false">SUM(K108:M108)</f>
        <v>471640.428571429</v>
      </c>
      <c r="V108" s="17" t="n">
        <f aca="false">SUM(Q108:U108)</f>
        <v>961693</v>
      </c>
    </row>
    <row r="109" customFormat="false" ht="12.75" hidden="false" customHeight="false" outlineLevel="0" collapsed="false">
      <c r="A109" s="16"/>
    </row>
    <row r="110" customFormat="false" ht="12.75" hidden="false" customHeight="false" outlineLevel="0" collapsed="false">
      <c r="A110" s="11" t="s">
        <v>44</v>
      </c>
    </row>
    <row r="111" customFormat="false" ht="12.75" hidden="false" customHeight="false" outlineLevel="0" collapsed="false">
      <c r="A111" s="18" t="s">
        <v>45</v>
      </c>
      <c r="B111" s="1" t="n">
        <v>0</v>
      </c>
      <c r="C111" s="1" t="n">
        <v>0</v>
      </c>
      <c r="D111" s="1" t="n">
        <v>0</v>
      </c>
      <c r="E111" s="1" t="n">
        <v>0</v>
      </c>
      <c r="F111" s="1" t="n">
        <v>0</v>
      </c>
      <c r="G111" s="1" t="n">
        <v>22228.5</v>
      </c>
      <c r="H111" s="1" t="n">
        <v>22228.5</v>
      </c>
      <c r="I111" s="1" t="n">
        <v>22229.5</v>
      </c>
      <c r="J111" s="1" t="n">
        <v>22228.5</v>
      </c>
      <c r="K111" s="1" t="n">
        <v>22229.5</v>
      </c>
      <c r="L111" s="1" t="n">
        <v>22228.5</v>
      </c>
      <c r="M111" s="1" t="n">
        <v>22229.5</v>
      </c>
      <c r="O111" s="1" t="n">
        <f aca="false">SUM(B111:M111)</f>
        <v>155602.5</v>
      </c>
      <c r="Q111" s="1" t="n">
        <f aca="false">SUM(B111:D111)</f>
        <v>0</v>
      </c>
      <c r="R111" s="1" t="n">
        <f aca="false">SUM(E111:G111)</f>
        <v>22228.5</v>
      </c>
      <c r="S111" s="1" t="n">
        <f aca="false">SUM(H111:J111)</f>
        <v>66686.5</v>
      </c>
      <c r="T111" s="1" t="n">
        <f aca="false">SUM(K111:M111)</f>
        <v>66687.5</v>
      </c>
      <c r="V111" s="1" t="n">
        <f aca="false">SUM(Q111:U111)</f>
        <v>155602.5</v>
      </c>
    </row>
    <row r="112" customFormat="false" ht="12.75" hidden="false" customHeight="false" outlineLevel="0" collapsed="false">
      <c r="A112" s="18" t="s">
        <v>46</v>
      </c>
      <c r="B112" s="1" t="n">
        <v>0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8583.33333333333</v>
      </c>
      <c r="H112" s="1" t="n">
        <v>8583.33333333333</v>
      </c>
      <c r="I112" s="1" t="n">
        <v>8583.33333333333</v>
      </c>
      <c r="J112" s="1" t="n">
        <v>8583.33333333333</v>
      </c>
      <c r="K112" s="1" t="n">
        <v>8583.33333333333</v>
      </c>
      <c r="L112" s="1" t="n">
        <v>8583.33333333333</v>
      </c>
      <c r="M112" s="1" t="n">
        <v>8583.33333333333</v>
      </c>
      <c r="O112" s="1" t="n">
        <f aca="false">SUM(B112:M112)</f>
        <v>60083.3333333333</v>
      </c>
      <c r="Q112" s="1" t="n">
        <f aca="false">SUM(B112:D112)</f>
        <v>0</v>
      </c>
      <c r="R112" s="1" t="n">
        <f aca="false">SUM(E112:G112)</f>
        <v>8583.33333333333</v>
      </c>
      <c r="S112" s="1" t="n">
        <f aca="false">SUM(H112:J112)</f>
        <v>25750</v>
      </c>
      <c r="T112" s="1" t="n">
        <f aca="false">SUM(K112:M112)</f>
        <v>25750</v>
      </c>
      <c r="V112" s="1" t="n">
        <f aca="false">SUM(Q112:U112)</f>
        <v>60083.3333333333</v>
      </c>
    </row>
    <row r="113" customFormat="false" ht="12.75" hidden="false" customHeight="false" outlineLevel="0" collapsed="false">
      <c r="A113" s="18" t="s">
        <v>47</v>
      </c>
      <c r="B113" s="1" t="n">
        <v>0</v>
      </c>
      <c r="C113" s="1" t="n">
        <v>0</v>
      </c>
      <c r="D113" s="1" t="n">
        <v>0</v>
      </c>
      <c r="E113" s="1" t="n">
        <v>0</v>
      </c>
      <c r="F113" s="1" t="n">
        <v>0</v>
      </c>
      <c r="G113" s="1" t="n">
        <v>2575</v>
      </c>
      <c r="H113" s="1" t="n">
        <v>2575</v>
      </c>
      <c r="I113" s="1" t="n">
        <v>2575</v>
      </c>
      <c r="J113" s="1" t="n">
        <v>2575</v>
      </c>
      <c r="K113" s="1" t="n">
        <v>2575</v>
      </c>
      <c r="L113" s="1" t="n">
        <v>2575</v>
      </c>
      <c r="M113" s="1" t="n">
        <v>2575</v>
      </c>
      <c r="O113" s="1" t="n">
        <f aca="false">SUM(B113:M113)</f>
        <v>18025</v>
      </c>
      <c r="Q113" s="1" t="n">
        <f aca="false">SUM(B113:D113)</f>
        <v>0</v>
      </c>
      <c r="R113" s="1" t="n">
        <f aca="false">SUM(E113:G113)</f>
        <v>2575</v>
      </c>
      <c r="S113" s="1" t="n">
        <f aca="false">SUM(H113:J113)</f>
        <v>7725</v>
      </c>
      <c r="T113" s="1" t="n">
        <f aca="false">SUM(K113:M113)</f>
        <v>7725</v>
      </c>
      <c r="V113" s="1" t="n">
        <f aca="false">SUM(Q113:U113)</f>
        <v>18025</v>
      </c>
    </row>
    <row r="114" customFormat="false" ht="12.75" hidden="false" customHeight="false" outlineLevel="0" collapsed="false">
      <c r="A114" s="18" t="s">
        <v>48</v>
      </c>
      <c r="B114" s="1" t="n">
        <v>0</v>
      </c>
      <c r="C114" s="1" t="n">
        <v>0</v>
      </c>
      <c r="D114" s="1" t="n">
        <v>0</v>
      </c>
      <c r="E114" s="1" t="n">
        <v>0</v>
      </c>
      <c r="F114" s="1" t="n">
        <v>0</v>
      </c>
      <c r="G114" s="1" t="n">
        <v>0</v>
      </c>
      <c r="H114" s="1" t="n">
        <v>0</v>
      </c>
      <c r="I114" s="1" t="n">
        <v>0</v>
      </c>
      <c r="J114" s="1" t="n">
        <v>0</v>
      </c>
      <c r="K114" s="1" t="n">
        <v>0</v>
      </c>
      <c r="L114" s="1" t="n">
        <v>0</v>
      </c>
      <c r="M114" s="1" t="n">
        <v>0</v>
      </c>
      <c r="O114" s="1" t="n">
        <f aca="false">SUM(B114:M114)</f>
        <v>0</v>
      </c>
      <c r="Q114" s="1" t="n">
        <f aca="false">SUM(B114:D114)</f>
        <v>0</v>
      </c>
      <c r="R114" s="1" t="n">
        <f aca="false">SUM(E114:G114)</f>
        <v>0</v>
      </c>
      <c r="S114" s="1" t="n">
        <f aca="false">SUM(H114:J114)</f>
        <v>0</v>
      </c>
      <c r="T114" s="1" t="n">
        <f aca="false">SUM(K114:M114)</f>
        <v>0</v>
      </c>
      <c r="V114" s="1" t="n">
        <f aca="false">SUM(Q114:U114)</f>
        <v>0</v>
      </c>
    </row>
    <row r="115" customFormat="false" ht="12.75" hidden="false" customHeight="false" outlineLevel="0" collapsed="false">
      <c r="A115" s="18"/>
    </row>
    <row r="116" customFormat="false" ht="12.75" hidden="false" customHeight="false" outlineLevel="0" collapsed="false">
      <c r="A116" s="19" t="s">
        <v>49</v>
      </c>
      <c r="B116" s="17" t="n">
        <f aca="false">SUM(B110:B115)</f>
        <v>0</v>
      </c>
      <c r="C116" s="17" t="n">
        <f aca="false">SUM(C110:C115)</f>
        <v>0</v>
      </c>
      <c r="D116" s="17" t="n">
        <f aca="false">SUM(D110:D115)</f>
        <v>0</v>
      </c>
      <c r="E116" s="17" t="n">
        <f aca="false">SUM(E110:E115)</f>
        <v>0</v>
      </c>
      <c r="F116" s="17" t="n">
        <f aca="false">SUM(F110:F115)</f>
        <v>0</v>
      </c>
      <c r="G116" s="17" t="n">
        <f aca="false">SUM(G110:G115)</f>
        <v>33386.8333333333</v>
      </c>
      <c r="H116" s="17" t="n">
        <f aca="false">SUM(H110:H115)</f>
        <v>33386.8333333333</v>
      </c>
      <c r="I116" s="17" t="n">
        <f aca="false">SUM(I110:I115)</f>
        <v>33387.8333333333</v>
      </c>
      <c r="J116" s="17" t="n">
        <f aca="false">SUM(J110:J115)</f>
        <v>33386.8333333333</v>
      </c>
      <c r="K116" s="17" t="n">
        <f aca="false">SUM(K110:K115)</f>
        <v>33387.8333333333</v>
      </c>
      <c r="L116" s="17" t="n">
        <f aca="false">SUM(L110:L115)</f>
        <v>33386.8333333333</v>
      </c>
      <c r="M116" s="17" t="n">
        <f aca="false">SUM(M110:M115)</f>
        <v>33387.8333333333</v>
      </c>
      <c r="O116" s="17" t="n">
        <f aca="false">SUM(O110:O115)</f>
        <v>233710.833333333</v>
      </c>
      <c r="Q116" s="17" t="n">
        <f aca="false">SUM(B116:D116)</f>
        <v>0</v>
      </c>
      <c r="R116" s="17" t="n">
        <f aca="false">SUM(E116:G116)</f>
        <v>33386.8333333333</v>
      </c>
      <c r="S116" s="17" t="n">
        <f aca="false">SUM(H116:J116)</f>
        <v>100161.5</v>
      </c>
      <c r="T116" s="17" t="n">
        <f aca="false">SUM(K116:M116)</f>
        <v>100162.5</v>
      </c>
      <c r="V116" s="17" t="n">
        <f aca="false">SUM(Q116:U116)</f>
        <v>233710.833333333</v>
      </c>
    </row>
    <row r="117" customFormat="false" ht="12.75" hidden="false" customHeight="false" outlineLevel="0" collapsed="false">
      <c r="A117" s="18"/>
    </row>
    <row r="118" customFormat="false" ht="12.75" hidden="false" customHeight="false" outlineLevel="0" collapsed="false">
      <c r="A118" s="11" t="s">
        <v>50</v>
      </c>
    </row>
    <row r="119" customFormat="false" ht="12.75" hidden="false" customHeight="false" outlineLevel="0" collapsed="false">
      <c r="A119" s="18" t="s">
        <v>51</v>
      </c>
      <c r="B119" s="1" t="n">
        <v>0</v>
      </c>
      <c r="C119" s="1" t="n">
        <v>0</v>
      </c>
      <c r="D119" s="1" t="n">
        <v>0</v>
      </c>
      <c r="E119" s="1" t="n">
        <v>0</v>
      </c>
      <c r="F119" s="1" t="n">
        <v>0</v>
      </c>
      <c r="G119" s="1" t="n">
        <v>0</v>
      </c>
      <c r="H119" s="1" t="n">
        <v>0</v>
      </c>
      <c r="I119" s="1" t="n">
        <v>0</v>
      </c>
      <c r="J119" s="1" t="n">
        <v>0</v>
      </c>
      <c r="K119" s="1" t="n">
        <v>0</v>
      </c>
      <c r="L119" s="1" t="n">
        <v>0</v>
      </c>
      <c r="M119" s="1" t="n">
        <v>0</v>
      </c>
      <c r="O119" s="1" t="n">
        <f aca="false">SUM(B119:M119)</f>
        <v>0</v>
      </c>
      <c r="Q119" s="1" t="n">
        <f aca="false">SUM(B119:D119)</f>
        <v>0</v>
      </c>
      <c r="R119" s="1" t="n">
        <f aca="false">SUM(E119:G119)</f>
        <v>0</v>
      </c>
      <c r="S119" s="1" t="n">
        <f aca="false">SUM(H119:J119)</f>
        <v>0</v>
      </c>
      <c r="T119" s="1" t="n">
        <f aca="false">SUM(K119:M119)</f>
        <v>0</v>
      </c>
      <c r="V119" s="1" t="n">
        <f aca="false">SUM(Q119:U119)</f>
        <v>0</v>
      </c>
    </row>
    <row r="120" customFormat="false" ht="12.75" hidden="false" customHeight="false" outlineLevel="0" collapsed="false">
      <c r="A120" s="18" t="s">
        <v>52</v>
      </c>
      <c r="B120" s="1" t="n">
        <v>0</v>
      </c>
      <c r="C120" s="1" t="n">
        <v>0</v>
      </c>
      <c r="D120" s="1" t="n">
        <v>0</v>
      </c>
      <c r="E120" s="1" t="n">
        <v>0</v>
      </c>
      <c r="F120" s="1" t="n">
        <v>0</v>
      </c>
      <c r="G120" s="1" t="n">
        <v>0</v>
      </c>
      <c r="H120" s="1" t="n">
        <v>0</v>
      </c>
      <c r="I120" s="1" t="n">
        <v>0</v>
      </c>
      <c r="J120" s="1" t="n">
        <v>0</v>
      </c>
      <c r="K120" s="1" t="n">
        <v>0</v>
      </c>
      <c r="L120" s="1" t="n">
        <v>0</v>
      </c>
      <c r="M120" s="1" t="n">
        <v>0</v>
      </c>
      <c r="O120" s="1" t="n">
        <f aca="false">SUM(B120:M120)</f>
        <v>0</v>
      </c>
      <c r="Q120" s="1" t="n">
        <f aca="false">SUM(B120:D120)</f>
        <v>0</v>
      </c>
      <c r="R120" s="1" t="n">
        <f aca="false">SUM(E120:G120)</f>
        <v>0</v>
      </c>
      <c r="S120" s="1" t="n">
        <f aca="false">SUM(H120:J120)</f>
        <v>0</v>
      </c>
      <c r="T120" s="1" t="n">
        <f aca="false">SUM(K120:M120)</f>
        <v>0</v>
      </c>
      <c r="V120" s="1" t="n">
        <f aca="false">SUM(Q120:U120)</f>
        <v>0</v>
      </c>
    </row>
    <row r="121" customFormat="false" ht="12.75" hidden="false" customHeight="false" outlineLevel="0" collapsed="false">
      <c r="A121" s="18"/>
    </row>
    <row r="122" customFormat="false" ht="13.5" hidden="false" customHeight="false" outlineLevel="0" collapsed="false">
      <c r="A122" s="19" t="s">
        <v>53</v>
      </c>
      <c r="B122" s="20" t="n">
        <f aca="false">SUM(B119:B120)</f>
        <v>0</v>
      </c>
      <c r="C122" s="20" t="n">
        <f aca="false">SUM(C119:C120)</f>
        <v>0</v>
      </c>
      <c r="D122" s="20" t="n">
        <f aca="false">SUM(D119:D120)</f>
        <v>0</v>
      </c>
      <c r="E122" s="20" t="n">
        <f aca="false">SUM(E119:E120)</f>
        <v>0</v>
      </c>
      <c r="F122" s="20" t="n">
        <f aca="false">SUM(F119:F120)</f>
        <v>0</v>
      </c>
      <c r="G122" s="20" t="n">
        <f aca="false">SUM(G119:G120)</f>
        <v>0</v>
      </c>
      <c r="H122" s="20" t="n">
        <f aca="false">SUM(H119:H120)</f>
        <v>0</v>
      </c>
      <c r="I122" s="20" t="n">
        <f aca="false">SUM(I119:I120)</f>
        <v>0</v>
      </c>
      <c r="J122" s="20" t="n">
        <f aca="false">SUM(J119:J120)</f>
        <v>0</v>
      </c>
      <c r="K122" s="20" t="n">
        <f aca="false">SUM(K119:K120)</f>
        <v>0</v>
      </c>
      <c r="L122" s="20" t="n">
        <f aca="false">SUM(L119:L120)</f>
        <v>0</v>
      </c>
      <c r="M122" s="20" t="n">
        <f aca="false">SUM(M119:M120)</f>
        <v>0</v>
      </c>
      <c r="N122" s="20"/>
      <c r="O122" s="20" t="n">
        <f aca="false">SUM(O119:O120)</f>
        <v>0</v>
      </c>
      <c r="Q122" s="20" t="n">
        <f aca="false">SUM(B122:D122)</f>
        <v>0</v>
      </c>
      <c r="R122" s="20" t="n">
        <f aca="false">SUM(E122:G122)</f>
        <v>0</v>
      </c>
      <c r="S122" s="20" t="n">
        <f aca="false">SUM(H122:J122)</f>
        <v>0</v>
      </c>
      <c r="T122" s="20" t="n">
        <f aca="false">SUM(K122:M122)</f>
        <v>0</v>
      </c>
      <c r="V122" s="20" t="n">
        <f aca="false">SUM(Q122:U122)</f>
        <v>0</v>
      </c>
    </row>
    <row r="123" customFormat="false" ht="12.75" hidden="false" customHeight="false" outlineLevel="0" collapsed="false">
      <c r="A123" s="18"/>
    </row>
    <row r="124" customFormat="false" ht="13.5" hidden="false" customHeight="false" outlineLevel="0" collapsed="false">
      <c r="A124" s="11" t="s">
        <v>54</v>
      </c>
      <c r="B124" s="21" t="n">
        <f aca="false">+B74+B108+B116</f>
        <v>172157</v>
      </c>
      <c r="C124" s="21" t="n">
        <f aca="false">+C74+C108+C116</f>
        <v>181773</v>
      </c>
      <c r="D124" s="21" t="n">
        <f aca="false">+D74+D108+D116+D122</f>
        <v>201278</v>
      </c>
      <c r="E124" s="21" t="n">
        <f aca="false">+E74+E108+E116+E122</f>
        <v>154777</v>
      </c>
      <c r="F124" s="21" t="n">
        <f aca="false">+F74+F108+F116+F122</f>
        <v>117662</v>
      </c>
      <c r="G124" s="21" t="n">
        <f aca="false">+G74+G108+G116+G122</f>
        <v>186732.976190476</v>
      </c>
      <c r="H124" s="21" t="n">
        <f aca="false">+H74+H108+H116+H122</f>
        <v>155899.976190476</v>
      </c>
      <c r="I124" s="21" t="n">
        <f aca="false">+I74+I108+I116+I122</f>
        <v>155900.976190476</v>
      </c>
      <c r="J124" s="21" t="n">
        <f aca="false">+J74+J108+J116+J122</f>
        <v>155899.976190476</v>
      </c>
      <c r="K124" s="21" t="n">
        <f aca="false">+K74+K108+K116+K122</f>
        <v>260002.976190476</v>
      </c>
      <c r="L124" s="21" t="n">
        <f aca="false">+L74+L108+L116+L122</f>
        <v>155899.976190476</v>
      </c>
      <c r="M124" s="21" t="n">
        <f aca="false">+M74+M108+M116+M122</f>
        <v>155899.976190476</v>
      </c>
      <c r="N124" s="21"/>
      <c r="O124" s="21" t="n">
        <f aca="false">+O74+O108+O116+O122</f>
        <v>2053883.83333333</v>
      </c>
      <c r="Q124" s="21" t="n">
        <f aca="false">SUM(B124:D124)</f>
        <v>555208</v>
      </c>
      <c r="R124" s="21" t="n">
        <f aca="false">SUM(E124:G124)</f>
        <v>459171.976190476</v>
      </c>
      <c r="S124" s="21" t="n">
        <f aca="false">SUM(H124:J124)</f>
        <v>467700.928571429</v>
      </c>
      <c r="T124" s="21" t="n">
        <f aca="false">SUM(K124:M124)</f>
        <v>571802.928571429</v>
      </c>
      <c r="V124" s="21" t="n">
        <f aca="false">SUM(Q124:U124)</f>
        <v>2053883.83333333</v>
      </c>
    </row>
    <row r="125" customFormat="false" ht="13.5" hidden="false" customHeight="false" outlineLevel="0" collapsed="false">
      <c r="A125" s="11"/>
    </row>
    <row r="126" customFormat="false" ht="12.75" hidden="false" customHeight="false" outlineLevel="0" collapsed="false">
      <c r="A126" s="11" t="s">
        <v>55</v>
      </c>
    </row>
    <row r="127" customFormat="false" ht="12.75" hidden="false" customHeight="false" outlineLevel="0" collapsed="false">
      <c r="A127" s="14" t="s">
        <v>56</v>
      </c>
      <c r="B127" s="1" t="n">
        <v>0</v>
      </c>
      <c r="C127" s="1" t="n">
        <v>0</v>
      </c>
      <c r="D127" s="1" t="n">
        <v>0</v>
      </c>
      <c r="E127" s="1" t="n">
        <v>0</v>
      </c>
      <c r="F127" s="1" t="n">
        <v>0</v>
      </c>
      <c r="G127" s="1" t="n">
        <v>0</v>
      </c>
      <c r="H127" s="1" t="n">
        <v>0</v>
      </c>
      <c r="I127" s="1" t="n">
        <v>0</v>
      </c>
      <c r="J127" s="1" t="n">
        <v>0</v>
      </c>
      <c r="K127" s="1" t="n">
        <v>0</v>
      </c>
      <c r="L127" s="1" t="n">
        <v>0</v>
      </c>
      <c r="M127" s="1" t="n">
        <v>0</v>
      </c>
      <c r="O127" s="1" t="n">
        <f aca="false">SUM(B127:M127)</f>
        <v>0</v>
      </c>
      <c r="Q127" s="1" t="n">
        <f aca="false">SUM(B127:D127)</f>
        <v>0</v>
      </c>
      <c r="R127" s="1" t="n">
        <f aca="false">SUM(E127:G127)</f>
        <v>0</v>
      </c>
      <c r="S127" s="1" t="n">
        <f aca="false">SUM(H127:J127)</f>
        <v>0</v>
      </c>
      <c r="T127" s="1" t="n">
        <f aca="false">SUM(K127:M127)</f>
        <v>0</v>
      </c>
      <c r="V127" s="1" t="n">
        <f aca="false">SUM(Q127:U127)</f>
        <v>0</v>
      </c>
    </row>
    <row r="128" customFormat="false" ht="12.75" hidden="false" customHeight="false" outlineLevel="0" collapsed="false">
      <c r="A128" s="14" t="s">
        <v>57</v>
      </c>
      <c r="B128" s="1" t="n">
        <v>0</v>
      </c>
      <c r="C128" s="1" t="n">
        <v>0</v>
      </c>
      <c r="D128" s="1" t="n">
        <v>0</v>
      </c>
      <c r="E128" s="1" t="n">
        <v>0</v>
      </c>
      <c r="F128" s="1" t="n">
        <v>0</v>
      </c>
      <c r="G128" s="1" t="n">
        <v>27327</v>
      </c>
      <c r="H128" s="1" t="n">
        <v>27327</v>
      </c>
      <c r="I128" s="1" t="n">
        <v>27327</v>
      </c>
      <c r="J128" s="1" t="n">
        <v>27327</v>
      </c>
      <c r="K128" s="1" t="n">
        <v>27327</v>
      </c>
      <c r="L128" s="1" t="n">
        <v>27327</v>
      </c>
      <c r="M128" s="1" t="n">
        <v>27327</v>
      </c>
      <c r="O128" s="1" t="n">
        <f aca="false">SUM(B128:M128)</f>
        <v>191289</v>
      </c>
      <c r="Q128" s="1" t="n">
        <f aca="false">SUM(B128:D128)</f>
        <v>0</v>
      </c>
      <c r="R128" s="1" t="n">
        <f aca="false">SUM(E128:G128)</f>
        <v>27327</v>
      </c>
      <c r="S128" s="1" t="n">
        <f aca="false">SUM(H128:J128)</f>
        <v>81981</v>
      </c>
      <c r="T128" s="1" t="n">
        <f aca="false">SUM(K128:M128)</f>
        <v>81981</v>
      </c>
      <c r="V128" s="1" t="n">
        <f aca="false">SUM(Q128:U128)</f>
        <v>191289</v>
      </c>
    </row>
    <row r="129" customFormat="false" ht="12.75" hidden="false" customHeight="false" outlineLevel="0" collapsed="false">
      <c r="A129" s="16" t="s">
        <v>58</v>
      </c>
      <c r="B129" s="17" t="n">
        <f aca="false">SUM(B127:B128)</f>
        <v>0</v>
      </c>
      <c r="C129" s="17" t="n">
        <f aca="false">SUM(C127:C128)</f>
        <v>0</v>
      </c>
      <c r="D129" s="17" t="n">
        <f aca="false">SUM(D127:D128)</f>
        <v>0</v>
      </c>
      <c r="E129" s="17" t="n">
        <f aca="false">SUM(E127:E128)</f>
        <v>0</v>
      </c>
      <c r="F129" s="17" t="n">
        <f aca="false">SUM(F127:F128)</f>
        <v>0</v>
      </c>
      <c r="G129" s="17" t="n">
        <f aca="false">SUM(G127:G128)</f>
        <v>27327</v>
      </c>
      <c r="H129" s="17" t="n">
        <f aca="false">SUM(H127:H128)</f>
        <v>27327</v>
      </c>
      <c r="I129" s="17" t="n">
        <f aca="false">SUM(I127:I128)</f>
        <v>27327</v>
      </c>
      <c r="J129" s="17" t="n">
        <f aca="false">SUM(J127:J128)</f>
        <v>27327</v>
      </c>
      <c r="K129" s="17" t="n">
        <f aca="false">SUM(K127:K128)</f>
        <v>27327</v>
      </c>
      <c r="L129" s="17" t="n">
        <f aca="false">SUM(L127:L128)</f>
        <v>27327</v>
      </c>
      <c r="M129" s="17" t="n">
        <f aca="false">SUM(M127:M128)</f>
        <v>27327</v>
      </c>
      <c r="O129" s="17" t="n">
        <f aca="false">SUM(O127:O128)</f>
        <v>191289</v>
      </c>
      <c r="Q129" s="17" t="n">
        <f aca="false">SUM(B129:D129)</f>
        <v>0</v>
      </c>
      <c r="R129" s="17" t="n">
        <f aca="false">SUM(E129:G129)</f>
        <v>27327</v>
      </c>
      <c r="S129" s="17" t="n">
        <f aca="false">SUM(H129:J129)</f>
        <v>81981</v>
      </c>
      <c r="T129" s="17" t="n">
        <f aca="false">SUM(K129:M129)</f>
        <v>81981</v>
      </c>
      <c r="V129" s="17" t="n">
        <f aca="false">SUM(Q129:U129)</f>
        <v>191289</v>
      </c>
    </row>
    <row r="130" customFormat="false" ht="12.75" hidden="false" customHeight="false" outlineLevel="0" collapsed="false">
      <c r="B130" s="26"/>
    </row>
    <row r="131" customFormat="false" ht="13.5" hidden="false" customHeight="false" outlineLevel="0" collapsed="false">
      <c r="A131" s="11" t="s">
        <v>59</v>
      </c>
      <c r="B131" s="22" t="n">
        <f aca="false">B124+B129</f>
        <v>172157</v>
      </c>
      <c r="C131" s="22" t="n">
        <f aca="false">C124+C129</f>
        <v>181773</v>
      </c>
      <c r="D131" s="22" t="n">
        <f aca="false">D124+D129</f>
        <v>201278</v>
      </c>
      <c r="E131" s="22" t="n">
        <f aca="false">E124+E129</f>
        <v>154777</v>
      </c>
      <c r="F131" s="22" t="n">
        <f aca="false">F124+F129</f>
        <v>117662</v>
      </c>
      <c r="G131" s="22" t="n">
        <f aca="false">G124+G129</f>
        <v>214059.976190476</v>
      </c>
      <c r="H131" s="22" t="n">
        <f aca="false">H124+H129</f>
        <v>183226.976190476</v>
      </c>
      <c r="I131" s="22" t="n">
        <f aca="false">I124+I129</f>
        <v>183227.976190476</v>
      </c>
      <c r="J131" s="22" t="n">
        <f aca="false">J124+J129</f>
        <v>183226.976190476</v>
      </c>
      <c r="K131" s="22" t="n">
        <f aca="false">K124+K129</f>
        <v>287329.976190476</v>
      </c>
      <c r="L131" s="22" t="n">
        <f aca="false">L124+L129</f>
        <v>183226.976190476</v>
      </c>
      <c r="M131" s="22" t="n">
        <f aca="false">M124+M129</f>
        <v>183226.976190476</v>
      </c>
      <c r="N131" s="22"/>
      <c r="O131" s="22" t="n">
        <f aca="false">O124+O129</f>
        <v>2245172.83333333</v>
      </c>
      <c r="Q131" s="22" t="n">
        <f aca="false">SUM(B131:D131)</f>
        <v>555208</v>
      </c>
      <c r="R131" s="22" t="n">
        <f aca="false">SUM(E131:G131)</f>
        <v>486498.976190476</v>
      </c>
      <c r="S131" s="22" t="n">
        <f aca="false">SUM(H131:J131)</f>
        <v>549681.928571429</v>
      </c>
      <c r="T131" s="22" t="n">
        <f aca="false">SUM(K131:M131)</f>
        <v>653783.928571429</v>
      </c>
      <c r="U131" s="22"/>
      <c r="V131" s="22" t="n">
        <f aca="false">SUM(Q131:U131)</f>
        <v>2245172.83333333</v>
      </c>
    </row>
    <row r="132" customFormat="false" ht="13.5" hidden="false" customHeight="false" outlineLevel="0" collapsed="false"/>
    <row r="133" customFormat="false" ht="15.75" hidden="false" customHeight="false" outlineLevel="0" collapsed="false">
      <c r="A133" s="2" t="str">
        <f aca="false">+A1</f>
        <v>Lincoln Energy Center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customFormat="false" ht="15.75" hidden="false" customHeight="false" outlineLevel="0" collapsed="false">
      <c r="A134" s="2" t="str">
        <f aca="false">+A2</f>
        <v>Expense Analysis Summary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customFormat="false" ht="15.75" hidden="false" customHeight="false" outlineLevel="0" collapsed="false">
      <c r="A135" s="4" t="s">
        <v>62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customFormat="false" ht="15.75" hidden="false" customHeight="false" outlineLevel="0" collapsed="false">
      <c r="A136" s="5" t="n">
        <f aca="false">+A4</f>
        <v>36799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customFormat="false" ht="12.75" hidden="false" customHeight="false" outlineLevel="0" collapsed="false">
      <c r="B137" s="6" t="s">
        <v>63</v>
      </c>
      <c r="C137" s="6" t="s">
        <v>63</v>
      </c>
      <c r="D137" s="6" t="s">
        <v>63</v>
      </c>
      <c r="E137" s="6" t="s">
        <v>63</v>
      </c>
      <c r="F137" s="6" t="s">
        <v>63</v>
      </c>
      <c r="G137" s="6" t="s">
        <v>63</v>
      </c>
      <c r="H137" s="6" t="s">
        <v>63</v>
      </c>
      <c r="I137" s="6" t="s">
        <v>63</v>
      </c>
      <c r="J137" s="6" t="s">
        <v>63</v>
      </c>
      <c r="K137" s="6" t="s">
        <v>63</v>
      </c>
      <c r="L137" s="6" t="s">
        <v>63</v>
      </c>
      <c r="M137" s="6" t="s">
        <v>63</v>
      </c>
      <c r="O137" s="6" t="s">
        <v>63</v>
      </c>
      <c r="Q137" s="6" t="s">
        <v>63</v>
      </c>
      <c r="R137" s="6" t="s">
        <v>63</v>
      </c>
      <c r="S137" s="6" t="s">
        <v>63</v>
      </c>
      <c r="T137" s="6" t="s">
        <v>63</v>
      </c>
      <c r="V137" s="6" t="s">
        <v>63</v>
      </c>
    </row>
    <row r="138" customFormat="false" ht="12.75" hidden="false" customHeight="false" outlineLevel="0" collapsed="false">
      <c r="A138" s="8"/>
      <c r="B138" s="9" t="n">
        <v>36526</v>
      </c>
      <c r="C138" s="9" t="n">
        <v>36557</v>
      </c>
      <c r="D138" s="9" t="n">
        <v>36586</v>
      </c>
      <c r="E138" s="9" t="n">
        <v>36617</v>
      </c>
      <c r="F138" s="9" t="n">
        <v>36647</v>
      </c>
      <c r="G138" s="9" t="n">
        <v>36678</v>
      </c>
      <c r="H138" s="9" t="n">
        <v>36708</v>
      </c>
      <c r="I138" s="9" t="n">
        <v>36739</v>
      </c>
      <c r="J138" s="9" t="n">
        <v>36770</v>
      </c>
      <c r="K138" s="9" t="n">
        <v>36800</v>
      </c>
      <c r="L138" s="9" t="n">
        <v>36831</v>
      </c>
      <c r="M138" s="9" t="n">
        <v>36861</v>
      </c>
      <c r="N138" s="9"/>
      <c r="O138" s="10" t="s">
        <v>6</v>
      </c>
      <c r="P138" s="10"/>
      <c r="Q138" s="10" t="s">
        <v>7</v>
      </c>
      <c r="R138" s="10" t="s">
        <v>8</v>
      </c>
      <c r="S138" s="10" t="s">
        <v>9</v>
      </c>
      <c r="T138" s="10" t="s">
        <v>10</v>
      </c>
      <c r="U138" s="10"/>
      <c r="V138" s="10" t="s">
        <v>6</v>
      </c>
    </row>
    <row r="140" customFormat="false" ht="13.5" hidden="false" customHeight="false" outlineLevel="0" collapsed="false">
      <c r="A140" s="11" t="s">
        <v>11</v>
      </c>
      <c r="B140" s="12" t="n">
        <f aca="false">+B74-B8</f>
        <v>172157</v>
      </c>
      <c r="C140" s="12" t="n">
        <f aca="false">+C74-C8</f>
        <v>84709.84</v>
      </c>
      <c r="D140" s="12" t="n">
        <f aca="false">+D74-D8</f>
        <v>119689</v>
      </c>
      <c r="E140" s="12" t="n">
        <f aca="false">+E74-E8</f>
        <v>3065.17000000001</v>
      </c>
      <c r="F140" s="12" t="n">
        <f aca="false">+F74-F8</f>
        <v>-113680</v>
      </c>
      <c r="G140" s="12" t="n">
        <f aca="false">+G74-G8</f>
        <v>-163367.32</v>
      </c>
      <c r="H140" s="12" t="n">
        <f aca="false">+H74-H8</f>
        <v>-64914.39</v>
      </c>
      <c r="I140" s="12" t="n">
        <f aca="false">+I74-I8</f>
        <v>-33881.38</v>
      </c>
      <c r="J140" s="12" t="n">
        <f aca="false">+J74-J8</f>
        <v>-37188.45</v>
      </c>
      <c r="K140" s="12" t="n">
        <f aca="false">+K74-K8</f>
        <v>-20139</v>
      </c>
      <c r="L140" s="12" t="n">
        <f aca="false">+L74-L8</f>
        <v>0</v>
      </c>
      <c r="M140" s="12" t="n">
        <f aca="false">+M74-M8</f>
        <v>0</v>
      </c>
      <c r="O140" s="12" t="n">
        <f aca="false">SUM(B140:M140)</f>
        <v>-53549.53</v>
      </c>
      <c r="Q140" s="12" t="n">
        <f aca="false">SUM(B140:D140)</f>
        <v>376555.84</v>
      </c>
      <c r="R140" s="12" t="n">
        <f aca="false">SUM(E140:G140)</f>
        <v>-273982.15</v>
      </c>
      <c r="S140" s="12" t="n">
        <f aca="false">SUM(H140:J140)</f>
        <v>-135984.22</v>
      </c>
      <c r="T140" s="12" t="n">
        <f aca="false">SUM(K140:M140)</f>
        <v>-20139</v>
      </c>
      <c r="V140" s="12" t="n">
        <f aca="false">SUM(Q140:U140)</f>
        <v>-53549.53</v>
      </c>
    </row>
    <row r="142" customFormat="false" ht="12.75" hidden="false" customHeight="false" outlineLevel="0" collapsed="false">
      <c r="A142" s="11" t="s">
        <v>12</v>
      </c>
    </row>
    <row r="143" customFormat="false" ht="12.75" hidden="false" customHeight="false" outlineLevel="0" collapsed="false">
      <c r="A143" s="13" t="s">
        <v>13</v>
      </c>
    </row>
    <row r="144" customFormat="false" ht="12.75" hidden="false" customHeight="false" outlineLevel="0" collapsed="false">
      <c r="A144" s="14" t="s">
        <v>14</v>
      </c>
      <c r="B144" s="1" t="n">
        <f aca="false">+B78-B12</f>
        <v>0</v>
      </c>
      <c r="C144" s="1" t="n">
        <f aca="false">+C78-C12</f>
        <v>0</v>
      </c>
      <c r="D144" s="1" t="n">
        <f aca="false">+D78-D12</f>
        <v>0</v>
      </c>
      <c r="E144" s="1" t="n">
        <f aca="false">+E78-E12</f>
        <v>0</v>
      </c>
      <c r="F144" s="1" t="n">
        <f aca="false">+F78-F12</f>
        <v>0</v>
      </c>
      <c r="G144" s="1" t="n">
        <f aca="false">+G78-G12</f>
        <v>0</v>
      </c>
      <c r="H144" s="1" t="n">
        <f aca="false">+H78-H12</f>
        <v>0</v>
      </c>
      <c r="I144" s="1" t="n">
        <f aca="false">+I78-I12</f>
        <v>0</v>
      </c>
      <c r="J144" s="1" t="n">
        <f aca="false">+J78-J12</f>
        <v>0</v>
      </c>
      <c r="K144" s="1" t="n">
        <f aca="false">+K78-K12</f>
        <v>0</v>
      </c>
      <c r="L144" s="1" t="n">
        <f aca="false">+L78-L12</f>
        <v>0</v>
      </c>
      <c r="M144" s="1" t="n">
        <f aca="false">+M78-M12</f>
        <v>0</v>
      </c>
      <c r="O144" s="1" t="n">
        <f aca="false">SUM(B144:M144)</f>
        <v>0</v>
      </c>
      <c r="Q144" s="1" t="n">
        <f aca="false">SUM(B144:D144)</f>
        <v>0</v>
      </c>
      <c r="R144" s="1" t="n">
        <f aca="false">SUM(E144:G144)</f>
        <v>0</v>
      </c>
      <c r="S144" s="1" t="n">
        <f aca="false">SUM(H144:J144)</f>
        <v>0</v>
      </c>
      <c r="T144" s="1" t="n">
        <f aca="false">SUM(K144:M144)</f>
        <v>0</v>
      </c>
      <c r="V144" s="1" t="n">
        <f aca="false">SUM(Q144:U144)</f>
        <v>0</v>
      </c>
    </row>
    <row r="145" customFormat="false" ht="12.75" hidden="false" customHeight="false" outlineLevel="0" collapsed="false">
      <c r="A145" s="14" t="s">
        <v>15</v>
      </c>
      <c r="B145" s="1" t="n">
        <f aca="false">+B79-B13</f>
        <v>0</v>
      </c>
      <c r="C145" s="1" t="n">
        <f aca="false">+C79-C13</f>
        <v>0</v>
      </c>
      <c r="D145" s="1" t="n">
        <f aca="false">+D79-D13</f>
        <v>0</v>
      </c>
      <c r="E145" s="1" t="n">
        <f aca="false">+E79-E13</f>
        <v>0</v>
      </c>
      <c r="F145" s="1" t="n">
        <f aca="false">+F79-F13</f>
        <v>0</v>
      </c>
      <c r="G145" s="1" t="n">
        <f aca="false">+G79-G13</f>
        <v>0</v>
      </c>
      <c r="H145" s="1" t="n">
        <f aca="false">+H79-H13</f>
        <v>-380</v>
      </c>
      <c r="I145" s="1" t="n">
        <f aca="false">+I79-I13</f>
        <v>-294.8</v>
      </c>
      <c r="J145" s="1" t="n">
        <f aca="false">+J79-J13</f>
        <v>-2291.86</v>
      </c>
      <c r="K145" s="1" t="n">
        <f aca="false">+K79-K13</f>
        <v>-160</v>
      </c>
      <c r="L145" s="1" t="n">
        <f aca="false">+L79-L13</f>
        <v>0</v>
      </c>
      <c r="M145" s="1" t="n">
        <f aca="false">+M79-M13</f>
        <v>0</v>
      </c>
      <c r="O145" s="1" t="n">
        <f aca="false">SUM(B145:M145)</f>
        <v>-3126.66</v>
      </c>
      <c r="Q145" s="1" t="n">
        <f aca="false">SUM(B145:D145)</f>
        <v>0</v>
      </c>
      <c r="R145" s="1" t="n">
        <f aca="false">SUM(E145:G145)</f>
        <v>0</v>
      </c>
      <c r="S145" s="1" t="n">
        <f aca="false">SUM(H145:J145)</f>
        <v>-2966.66</v>
      </c>
      <c r="T145" s="1" t="n">
        <f aca="false">SUM(K145:M145)</f>
        <v>-160</v>
      </c>
      <c r="V145" s="1" t="n">
        <f aca="false">SUM(Q145:U145)</f>
        <v>-3126.66</v>
      </c>
    </row>
    <row r="146" customFormat="false" ht="12.75" hidden="false" customHeight="false" outlineLevel="0" collapsed="false">
      <c r="A146" s="14" t="s">
        <v>16</v>
      </c>
      <c r="B146" s="1" t="n">
        <f aca="false">+B80-B14</f>
        <v>0</v>
      </c>
      <c r="C146" s="1" t="n">
        <f aca="false">+C80-C14</f>
        <v>0</v>
      </c>
      <c r="D146" s="1" t="n">
        <f aca="false">+D80-D14</f>
        <v>0</v>
      </c>
      <c r="E146" s="1" t="n">
        <f aca="false">+E80-E14</f>
        <v>0</v>
      </c>
      <c r="F146" s="1" t="n">
        <f aca="false">+F80-F14</f>
        <v>0</v>
      </c>
      <c r="G146" s="1" t="n">
        <f aca="false">+G80-G14</f>
        <v>0</v>
      </c>
      <c r="H146" s="1" t="n">
        <f aca="false">+H80-H14</f>
        <v>0</v>
      </c>
      <c r="I146" s="1" t="n">
        <f aca="false">+I80-I14</f>
        <v>0</v>
      </c>
      <c r="J146" s="1" t="n">
        <f aca="false">+J80-J14</f>
        <v>0</v>
      </c>
      <c r="K146" s="1" t="n">
        <f aca="false">+K80-K14</f>
        <v>0</v>
      </c>
      <c r="L146" s="1" t="n">
        <f aca="false">+L80-L14</f>
        <v>0</v>
      </c>
      <c r="M146" s="1" t="n">
        <f aca="false">+M80-M14</f>
        <v>0</v>
      </c>
      <c r="O146" s="1" t="n">
        <f aca="false">SUM(B146:M146)</f>
        <v>0</v>
      </c>
      <c r="Q146" s="1" t="n">
        <f aca="false">SUM(B146:D146)</f>
        <v>0</v>
      </c>
      <c r="R146" s="1" t="n">
        <f aca="false">SUM(E146:G146)</f>
        <v>0</v>
      </c>
      <c r="S146" s="1" t="n">
        <f aca="false">SUM(H146:J146)</f>
        <v>0</v>
      </c>
      <c r="T146" s="1" t="n">
        <f aca="false">SUM(K146:M146)</f>
        <v>0</v>
      </c>
      <c r="V146" s="1" t="n">
        <f aca="false">SUM(Q146:U146)</f>
        <v>0</v>
      </c>
    </row>
    <row r="147" customFormat="false" ht="12.75" hidden="false" customHeight="false" outlineLevel="0" collapsed="false">
      <c r="A147" s="14" t="s">
        <v>17</v>
      </c>
      <c r="B147" s="1" t="n">
        <f aca="false">+B81-B15</f>
        <v>0</v>
      </c>
      <c r="C147" s="1" t="n">
        <f aca="false">+C81-C15</f>
        <v>0</v>
      </c>
      <c r="D147" s="1" t="n">
        <f aca="false">+D81-D15</f>
        <v>0</v>
      </c>
      <c r="E147" s="1" t="n">
        <f aca="false">+E81-E15</f>
        <v>0</v>
      </c>
      <c r="F147" s="1" t="n">
        <f aca="false">+F81-F15</f>
        <v>0</v>
      </c>
      <c r="G147" s="1" t="n">
        <f aca="false">+G81-G15</f>
        <v>0</v>
      </c>
      <c r="H147" s="1" t="n">
        <f aca="false">+H81-H15</f>
        <v>0</v>
      </c>
      <c r="I147" s="1" t="n">
        <f aca="false">+I81-I15</f>
        <v>0</v>
      </c>
      <c r="J147" s="1" t="n">
        <f aca="false">+J81-J15</f>
        <v>0</v>
      </c>
      <c r="K147" s="1" t="n">
        <f aca="false">+K81-K15</f>
        <v>0</v>
      </c>
      <c r="L147" s="1" t="n">
        <f aca="false">+L81-L15</f>
        <v>0</v>
      </c>
      <c r="M147" s="1" t="n">
        <f aca="false">+M81-M15</f>
        <v>0</v>
      </c>
      <c r="O147" s="1" t="n">
        <f aca="false">SUM(B147:M147)</f>
        <v>0</v>
      </c>
      <c r="Q147" s="1" t="n">
        <f aca="false">SUM(B147:D147)</f>
        <v>0</v>
      </c>
      <c r="R147" s="1" t="n">
        <f aca="false">SUM(E147:G147)</f>
        <v>0</v>
      </c>
      <c r="S147" s="1" t="n">
        <f aca="false">SUM(H147:J147)</f>
        <v>0</v>
      </c>
      <c r="T147" s="1" t="n">
        <f aca="false">SUM(K147:M147)</f>
        <v>0</v>
      </c>
      <c r="V147" s="1" t="n">
        <f aca="false">SUM(Q147:U147)</f>
        <v>0</v>
      </c>
    </row>
    <row r="148" customFormat="false" ht="12.75" hidden="false" customHeight="false" outlineLevel="0" collapsed="false">
      <c r="A148" s="14" t="s">
        <v>18</v>
      </c>
      <c r="B148" s="1" t="n">
        <f aca="false">+B82-B16</f>
        <v>0</v>
      </c>
      <c r="C148" s="1" t="n">
        <f aca="false">+C82-C16</f>
        <v>0</v>
      </c>
      <c r="D148" s="1" t="n">
        <f aca="false">+D82-D16</f>
        <v>0</v>
      </c>
      <c r="E148" s="1" t="n">
        <f aca="false">+E82-E16</f>
        <v>0</v>
      </c>
      <c r="F148" s="1" t="n">
        <f aca="false">+F82-F16</f>
        <v>0</v>
      </c>
      <c r="G148" s="1" t="n">
        <f aca="false">+G82-G16</f>
        <v>0</v>
      </c>
      <c r="H148" s="1" t="n">
        <f aca="false">+H82-H16</f>
        <v>0</v>
      </c>
      <c r="I148" s="1" t="n">
        <f aca="false">+I82-I16</f>
        <v>0</v>
      </c>
      <c r="J148" s="1" t="n">
        <f aca="false">+J82-J16</f>
        <v>0</v>
      </c>
      <c r="K148" s="1" t="n">
        <f aca="false">+K82-K16</f>
        <v>0</v>
      </c>
      <c r="L148" s="1" t="n">
        <f aca="false">+L82-L16</f>
        <v>0</v>
      </c>
      <c r="M148" s="1" t="n">
        <f aca="false">+M82-M16</f>
        <v>0</v>
      </c>
      <c r="O148" s="1" t="n">
        <f aca="false">SUM(B148:M148)</f>
        <v>0</v>
      </c>
      <c r="Q148" s="1" t="n">
        <f aca="false">SUM(B148:D148)</f>
        <v>0</v>
      </c>
      <c r="R148" s="1" t="n">
        <f aca="false">SUM(E148:G148)</f>
        <v>0</v>
      </c>
      <c r="S148" s="1" t="n">
        <f aca="false">SUM(H148:J148)</f>
        <v>0</v>
      </c>
      <c r="T148" s="1" t="n">
        <f aca="false">SUM(K148:M148)</f>
        <v>0</v>
      </c>
      <c r="V148" s="1" t="n">
        <f aca="false">SUM(Q148:U148)</f>
        <v>0</v>
      </c>
    </row>
    <row r="149" customFormat="false" ht="12.75" hidden="false" customHeight="false" outlineLevel="0" collapsed="false">
      <c r="A149" s="14" t="s">
        <v>19</v>
      </c>
      <c r="B149" s="1" t="n">
        <f aca="false">+B83-B17</f>
        <v>0</v>
      </c>
      <c r="C149" s="1" t="n">
        <f aca="false">+C83-C17</f>
        <v>0</v>
      </c>
      <c r="D149" s="1" t="n">
        <f aca="false">+D83-D17</f>
        <v>0</v>
      </c>
      <c r="E149" s="1" t="n">
        <f aca="false">+E83-E17</f>
        <v>0</v>
      </c>
      <c r="F149" s="1" t="n">
        <f aca="false">+F83-F17</f>
        <v>0</v>
      </c>
      <c r="G149" s="1" t="n">
        <f aca="false">+G83-G17</f>
        <v>0</v>
      </c>
      <c r="H149" s="1" t="n">
        <f aca="false">+H83-H17</f>
        <v>0</v>
      </c>
      <c r="I149" s="1" t="n">
        <f aca="false">+I83-I17</f>
        <v>0</v>
      </c>
      <c r="J149" s="1" t="n">
        <f aca="false">+J83-J17</f>
        <v>0</v>
      </c>
      <c r="K149" s="1" t="n">
        <f aca="false">+K83-K17</f>
        <v>0</v>
      </c>
      <c r="L149" s="1" t="n">
        <f aca="false">+L83-L17</f>
        <v>0</v>
      </c>
      <c r="M149" s="1" t="n">
        <f aca="false">+M83-M17</f>
        <v>0</v>
      </c>
      <c r="O149" s="1" t="n">
        <f aca="false">SUM(B149:M149)</f>
        <v>0</v>
      </c>
      <c r="Q149" s="1" t="n">
        <f aca="false">SUM(B149:D149)</f>
        <v>0</v>
      </c>
      <c r="R149" s="1" t="n">
        <f aca="false">SUM(E149:G149)</f>
        <v>0</v>
      </c>
      <c r="S149" s="1" t="n">
        <f aca="false">SUM(H149:J149)</f>
        <v>0</v>
      </c>
      <c r="T149" s="1" t="n">
        <f aca="false">SUM(K149:M149)</f>
        <v>0</v>
      </c>
      <c r="V149" s="1" t="n">
        <f aca="false">SUM(Q149:U149)</f>
        <v>0</v>
      </c>
    </row>
    <row r="150" customFormat="false" ht="12.75" hidden="false" customHeight="false" outlineLevel="0" collapsed="false">
      <c r="A150" s="14" t="s">
        <v>20</v>
      </c>
      <c r="B150" s="1" t="n">
        <f aca="false">+B84-B18</f>
        <v>0</v>
      </c>
      <c r="C150" s="1" t="n">
        <f aca="false">+C84-C18</f>
        <v>0</v>
      </c>
      <c r="D150" s="1" t="n">
        <f aca="false">+D84-D18</f>
        <v>0</v>
      </c>
      <c r="E150" s="1" t="n">
        <f aca="false">+E84-E18</f>
        <v>0</v>
      </c>
      <c r="F150" s="1" t="n">
        <f aca="false">+F84-F18</f>
        <v>0</v>
      </c>
      <c r="G150" s="1" t="n">
        <f aca="false">+G84-G18</f>
        <v>1973</v>
      </c>
      <c r="H150" s="1" t="n">
        <f aca="false">+H84-H18</f>
        <v>1974</v>
      </c>
      <c r="I150" s="1" t="n">
        <f aca="false">+I84-I18</f>
        <v>1414</v>
      </c>
      <c r="J150" s="1" t="n">
        <f aca="false">+J84-J18</f>
        <v>1973</v>
      </c>
      <c r="K150" s="1" t="n">
        <f aca="false">+K84-K18</f>
        <v>6150</v>
      </c>
      <c r="L150" s="1" t="n">
        <f aca="false">+L84-L18</f>
        <v>0</v>
      </c>
      <c r="M150" s="1" t="n">
        <f aca="false">+M84-M18</f>
        <v>0</v>
      </c>
      <c r="O150" s="1" t="n">
        <f aca="false">SUM(B150:M150)</f>
        <v>13484</v>
      </c>
      <c r="Q150" s="1" t="n">
        <f aca="false">SUM(B150:D150)</f>
        <v>0</v>
      </c>
      <c r="R150" s="1" t="n">
        <f aca="false">SUM(E150:G150)</f>
        <v>1973</v>
      </c>
      <c r="S150" s="1" t="n">
        <f aca="false">SUM(H150:J150)</f>
        <v>5361</v>
      </c>
      <c r="T150" s="1" t="n">
        <f aca="false">SUM(K150:M150)</f>
        <v>6150</v>
      </c>
      <c r="V150" s="1" t="n">
        <f aca="false">SUM(Q150:U150)</f>
        <v>13484</v>
      </c>
    </row>
    <row r="151" customFormat="false" ht="12.75" hidden="false" customHeight="false" outlineLevel="0" collapsed="false">
      <c r="A151" s="14" t="s">
        <v>21</v>
      </c>
      <c r="B151" s="1" t="n">
        <f aca="false">+B85-B19</f>
        <v>0</v>
      </c>
      <c r="C151" s="1" t="n">
        <f aca="false">+C85-C19</f>
        <v>0</v>
      </c>
      <c r="D151" s="1" t="n">
        <f aca="false">+D85-D19</f>
        <v>0</v>
      </c>
      <c r="E151" s="1" t="n">
        <f aca="false">+E85-E19</f>
        <v>0</v>
      </c>
      <c r="F151" s="1" t="n">
        <f aca="false">+F85-F19</f>
        <v>0</v>
      </c>
      <c r="G151" s="1" t="n">
        <f aca="false">+G85-G19</f>
        <v>0</v>
      </c>
      <c r="H151" s="1" t="n">
        <f aca="false">+H85-H19</f>
        <v>0</v>
      </c>
      <c r="I151" s="1" t="n">
        <f aca="false">+I85-I19</f>
        <v>0</v>
      </c>
      <c r="J151" s="1" t="n">
        <f aca="false">+J85-J19</f>
        <v>0</v>
      </c>
      <c r="K151" s="1" t="n">
        <f aca="false">+K85-K19</f>
        <v>0</v>
      </c>
      <c r="L151" s="1" t="n">
        <f aca="false">+L85-L19</f>
        <v>0</v>
      </c>
      <c r="M151" s="1" t="n">
        <f aca="false">+M85-M19</f>
        <v>0</v>
      </c>
      <c r="O151" s="1" t="n">
        <f aca="false">SUM(B151:M151)</f>
        <v>0</v>
      </c>
      <c r="Q151" s="1" t="n">
        <f aca="false">SUM(B151:D151)</f>
        <v>0</v>
      </c>
      <c r="R151" s="1" t="n">
        <f aca="false">SUM(E151:G151)</f>
        <v>0</v>
      </c>
      <c r="S151" s="1" t="n">
        <f aca="false">SUM(H151:J151)</f>
        <v>0</v>
      </c>
      <c r="T151" s="1" t="n">
        <f aca="false">SUM(K151:M151)</f>
        <v>0</v>
      </c>
      <c r="V151" s="1" t="n">
        <f aca="false">SUM(Q151:U151)</f>
        <v>0</v>
      </c>
    </row>
    <row r="152" customFormat="false" ht="12.75" hidden="false" customHeight="false" outlineLevel="0" collapsed="false">
      <c r="A152" s="14" t="s">
        <v>22</v>
      </c>
      <c r="B152" s="1" t="n">
        <f aca="false">+B86-B20</f>
        <v>0</v>
      </c>
      <c r="C152" s="1" t="n">
        <f aca="false">+C86-C20</f>
        <v>0</v>
      </c>
      <c r="D152" s="1" t="n">
        <f aca="false">+D86-D20</f>
        <v>0</v>
      </c>
      <c r="E152" s="1" t="n">
        <f aca="false">+E86-E20</f>
        <v>0</v>
      </c>
      <c r="F152" s="1" t="n">
        <f aca="false">+F86-F20</f>
        <v>0</v>
      </c>
      <c r="G152" s="1" t="n">
        <f aca="false">+G86-G20</f>
        <v>0</v>
      </c>
      <c r="H152" s="1" t="n">
        <f aca="false">+H86-H20</f>
        <v>0</v>
      </c>
      <c r="I152" s="1" t="n">
        <f aca="false">+I86-I20</f>
        <v>-1318.92</v>
      </c>
      <c r="J152" s="1" t="n">
        <f aca="false">+J86-J20</f>
        <v>0</v>
      </c>
      <c r="K152" s="1" t="n">
        <f aca="false">+K86-K20</f>
        <v>-946</v>
      </c>
      <c r="L152" s="1" t="n">
        <f aca="false">+L86-L20</f>
        <v>0</v>
      </c>
      <c r="M152" s="1" t="n">
        <f aca="false">+M86-M20</f>
        <v>0</v>
      </c>
      <c r="O152" s="1" t="n">
        <f aca="false">SUM(B152:M152)</f>
        <v>-2264.92</v>
      </c>
      <c r="Q152" s="1" t="n">
        <f aca="false">SUM(B152:D152)</f>
        <v>0</v>
      </c>
      <c r="R152" s="1" t="n">
        <f aca="false">SUM(E152:G152)</f>
        <v>0</v>
      </c>
      <c r="S152" s="1" t="n">
        <f aca="false">SUM(H152:J152)</f>
        <v>-1318.92</v>
      </c>
      <c r="T152" s="1" t="n">
        <f aca="false">SUM(K152:M152)</f>
        <v>-946</v>
      </c>
      <c r="V152" s="1" t="n">
        <f aca="false">SUM(Q152:U152)</f>
        <v>-2264.92</v>
      </c>
    </row>
    <row r="153" customFormat="false" ht="12.75" hidden="false" customHeight="false" outlineLevel="0" collapsed="false">
      <c r="A153" s="14" t="s">
        <v>23</v>
      </c>
      <c r="B153" s="1" t="n">
        <f aca="false">+B87-B21</f>
        <v>0</v>
      </c>
      <c r="C153" s="1" t="n">
        <f aca="false">+C87-C21</f>
        <v>0</v>
      </c>
      <c r="D153" s="1" t="n">
        <f aca="false">+D87-D21</f>
        <v>0</v>
      </c>
      <c r="E153" s="1" t="n">
        <f aca="false">+E87-E21</f>
        <v>0</v>
      </c>
      <c r="F153" s="1" t="n">
        <f aca="false">+F87-F21</f>
        <v>0</v>
      </c>
      <c r="G153" s="1" t="n">
        <f aca="false">+G87-G21</f>
        <v>0</v>
      </c>
      <c r="H153" s="1" t="n">
        <f aca="false">+H87-H21</f>
        <v>0</v>
      </c>
      <c r="I153" s="1" t="n">
        <f aca="false">+I87-I21</f>
        <v>0</v>
      </c>
      <c r="J153" s="1" t="n">
        <f aca="false">+J87-J21</f>
        <v>0</v>
      </c>
      <c r="K153" s="1" t="n">
        <f aca="false">+K87-K21</f>
        <v>0</v>
      </c>
      <c r="L153" s="1" t="n">
        <f aca="false">+L87-L21</f>
        <v>0</v>
      </c>
      <c r="M153" s="1" t="n">
        <f aca="false">+M87-M21</f>
        <v>0</v>
      </c>
      <c r="O153" s="1" t="n">
        <f aca="false">SUM(B153:M153)</f>
        <v>0</v>
      </c>
      <c r="Q153" s="1" t="n">
        <f aca="false">SUM(B153:D153)</f>
        <v>0</v>
      </c>
      <c r="R153" s="1" t="n">
        <f aca="false">SUM(E153:G153)</f>
        <v>0</v>
      </c>
      <c r="S153" s="1" t="n">
        <f aca="false">SUM(H153:J153)</f>
        <v>0</v>
      </c>
      <c r="T153" s="1" t="n">
        <f aca="false">SUM(K153:M153)</f>
        <v>0</v>
      </c>
      <c r="V153" s="1" t="n">
        <f aca="false">SUM(Q153:U153)</f>
        <v>0</v>
      </c>
    </row>
    <row r="154" customFormat="false" ht="12.75" hidden="false" customHeight="false" outlineLevel="0" collapsed="false">
      <c r="A154" s="14" t="s">
        <v>24</v>
      </c>
      <c r="B154" s="1" t="n">
        <f aca="false">+B88-B22</f>
        <v>0</v>
      </c>
      <c r="C154" s="1" t="n">
        <f aca="false">+C88-C22</f>
        <v>0</v>
      </c>
      <c r="D154" s="1" t="n">
        <f aca="false">+D88-D22</f>
        <v>0</v>
      </c>
      <c r="E154" s="1" t="n">
        <f aca="false">+E88-E22</f>
        <v>0</v>
      </c>
      <c r="F154" s="1" t="n">
        <f aca="false">+F88-F22</f>
        <v>0</v>
      </c>
      <c r="G154" s="1" t="n">
        <f aca="false">+G88-G22</f>
        <v>0</v>
      </c>
      <c r="H154" s="1" t="n">
        <f aca="false">+H88-H22</f>
        <v>0</v>
      </c>
      <c r="I154" s="1" t="n">
        <f aca="false">+I88-I22</f>
        <v>0</v>
      </c>
      <c r="J154" s="1" t="n">
        <f aca="false">+J88-J22</f>
        <v>0</v>
      </c>
      <c r="K154" s="1" t="n">
        <f aca="false">+K88-K22</f>
        <v>0</v>
      </c>
      <c r="L154" s="1" t="n">
        <f aca="false">+L88-L22</f>
        <v>0</v>
      </c>
      <c r="M154" s="1" t="n">
        <f aca="false">+M88-M22</f>
        <v>0</v>
      </c>
      <c r="O154" s="1" t="n">
        <f aca="false">SUM(B154:M154)</f>
        <v>0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0</v>
      </c>
      <c r="V154" s="1" t="n">
        <f aca="false">SUM(Q154:U154)</f>
        <v>0</v>
      </c>
    </row>
    <row r="155" customFormat="false" ht="12.75" hidden="false" customHeight="false" outlineLevel="0" collapsed="false">
      <c r="A155" s="14" t="s">
        <v>25</v>
      </c>
      <c r="B155" s="1" t="n">
        <f aca="false">+B89-B23</f>
        <v>0</v>
      </c>
      <c r="C155" s="1" t="n">
        <f aca="false">+C89-C23</f>
        <v>0</v>
      </c>
      <c r="D155" s="1" t="n">
        <f aca="false">+D89-D23</f>
        <v>0</v>
      </c>
      <c r="E155" s="1" t="n">
        <f aca="false">+E89-E23</f>
        <v>0</v>
      </c>
      <c r="F155" s="1" t="n">
        <f aca="false">+F89-F23</f>
        <v>0</v>
      </c>
      <c r="G155" s="1" t="n">
        <f aca="false">+G89-G23</f>
        <v>0</v>
      </c>
      <c r="H155" s="1" t="n">
        <f aca="false">+H89-H23</f>
        <v>0</v>
      </c>
      <c r="I155" s="1" t="n">
        <f aca="false">+I89-I23</f>
        <v>0</v>
      </c>
      <c r="J155" s="1" t="n">
        <f aca="false">+J89-J23</f>
        <v>0</v>
      </c>
      <c r="K155" s="1" t="n">
        <f aca="false">+K89-K23</f>
        <v>0</v>
      </c>
      <c r="L155" s="1" t="n">
        <f aca="false">+L89-L23</f>
        <v>0</v>
      </c>
      <c r="M155" s="1" t="n">
        <f aca="false">+M89-M23</f>
        <v>0</v>
      </c>
      <c r="O155" s="1" t="n">
        <f aca="false">SUM(B155:M155)</f>
        <v>0</v>
      </c>
      <c r="Q155" s="1" t="n">
        <f aca="false">SUM(B155:D155)</f>
        <v>0</v>
      </c>
      <c r="R155" s="1" t="n">
        <f aca="false">SUM(E155:G155)</f>
        <v>0</v>
      </c>
      <c r="S155" s="1" t="n">
        <f aca="false">SUM(H155:J155)</f>
        <v>0</v>
      </c>
      <c r="T155" s="1" t="n">
        <f aca="false">SUM(K155:M155)</f>
        <v>0</v>
      </c>
      <c r="V155" s="1" t="n">
        <f aca="false">SUM(Q155:U155)</f>
        <v>0</v>
      </c>
    </row>
    <row r="156" customFormat="false" ht="12.75" hidden="false" customHeight="false" outlineLevel="0" collapsed="false">
      <c r="A156" s="14" t="s">
        <v>26</v>
      </c>
      <c r="B156" s="1" t="n">
        <f aca="false">+B90-B24</f>
        <v>0</v>
      </c>
      <c r="C156" s="1" t="n">
        <f aca="false">+C90-C24</f>
        <v>0</v>
      </c>
      <c r="D156" s="1" t="n">
        <f aca="false">+D90-D24</f>
        <v>0</v>
      </c>
      <c r="E156" s="1" t="n">
        <f aca="false">+E90-E24</f>
        <v>0</v>
      </c>
      <c r="F156" s="1" t="n">
        <f aca="false">+F90-F24</f>
        <v>0</v>
      </c>
      <c r="G156" s="1" t="n">
        <f aca="false">+G90-G24</f>
        <v>225</v>
      </c>
      <c r="H156" s="1" t="n">
        <f aca="false">+H90-H24</f>
        <v>224</v>
      </c>
      <c r="I156" s="1" t="n">
        <f aca="false">+I90-I24</f>
        <v>225</v>
      </c>
      <c r="J156" s="1" t="n">
        <f aca="false">+J90-J24</f>
        <v>225</v>
      </c>
      <c r="K156" s="1" t="n">
        <f aca="false">+K90-K24</f>
        <v>898</v>
      </c>
      <c r="L156" s="1" t="n">
        <f aca="false">+L90-L24</f>
        <v>0</v>
      </c>
      <c r="M156" s="1" t="n">
        <f aca="false">+M90-M24</f>
        <v>0</v>
      </c>
      <c r="O156" s="1" t="n">
        <f aca="false">SUM(B156:M156)</f>
        <v>1797</v>
      </c>
      <c r="Q156" s="1" t="n">
        <f aca="false">SUM(B156:D156)</f>
        <v>0</v>
      </c>
      <c r="R156" s="1" t="n">
        <f aca="false">SUM(E156:G156)</f>
        <v>225</v>
      </c>
      <c r="S156" s="1" t="n">
        <f aca="false">SUM(H156:J156)</f>
        <v>674</v>
      </c>
      <c r="T156" s="1" t="n">
        <f aca="false">SUM(K156:M156)</f>
        <v>898</v>
      </c>
      <c r="V156" s="1" t="n">
        <f aca="false">SUM(Q156:U156)</f>
        <v>1797</v>
      </c>
    </row>
    <row r="157" customFormat="false" ht="12.75" hidden="false" customHeight="false" outlineLevel="0" collapsed="false">
      <c r="A157" s="14" t="s">
        <v>27</v>
      </c>
      <c r="B157" s="1" t="n">
        <f aca="false">+B91-B25</f>
        <v>0</v>
      </c>
      <c r="C157" s="1" t="n">
        <f aca="false">+C91-C25</f>
        <v>0</v>
      </c>
      <c r="D157" s="1" t="n">
        <f aca="false">+D91-D25</f>
        <v>0</v>
      </c>
      <c r="E157" s="1" t="n">
        <f aca="false">+E91-E25</f>
        <v>0</v>
      </c>
      <c r="F157" s="1" t="n">
        <f aca="false">+F91-F25</f>
        <v>0</v>
      </c>
      <c r="G157" s="1" t="n">
        <f aca="false">+G91-G25</f>
        <v>1193</v>
      </c>
      <c r="H157" s="1" t="n">
        <f aca="false">+H91-H25</f>
        <v>1193</v>
      </c>
      <c r="I157" s="1" t="n">
        <f aca="false">+I91-I25</f>
        <v>1181.65</v>
      </c>
      <c r="J157" s="1" t="n">
        <f aca="false">+J91-J25</f>
        <v>515</v>
      </c>
      <c r="K157" s="1" t="n">
        <f aca="false">+K91-K25</f>
        <v>4316</v>
      </c>
      <c r="L157" s="1" t="n">
        <f aca="false">+L91-L25</f>
        <v>0</v>
      </c>
      <c r="M157" s="1" t="n">
        <f aca="false">+M91-M25</f>
        <v>0</v>
      </c>
      <c r="O157" s="1" t="n">
        <f aca="false">SUM(B157:M157)</f>
        <v>8398.65</v>
      </c>
      <c r="Q157" s="1" t="n">
        <f aca="false">SUM(B157:D157)</f>
        <v>0</v>
      </c>
      <c r="R157" s="1" t="n">
        <f aca="false">SUM(E157:G157)</f>
        <v>1193</v>
      </c>
      <c r="S157" s="1" t="n">
        <f aca="false">SUM(H157:J157)</f>
        <v>2889.65</v>
      </c>
      <c r="T157" s="1" t="n">
        <f aca="false">SUM(K157:M157)</f>
        <v>4316</v>
      </c>
      <c r="V157" s="1" t="n">
        <f aca="false">SUM(Q157:U157)</f>
        <v>8398.65</v>
      </c>
    </row>
    <row r="158" customFormat="false" ht="12.75" hidden="false" customHeight="false" outlineLevel="0" collapsed="false">
      <c r="A158" s="14" t="s">
        <v>28</v>
      </c>
      <c r="B158" s="1" t="n">
        <f aca="false">+B92-B26</f>
        <v>0</v>
      </c>
      <c r="C158" s="1" t="n">
        <f aca="false">+C92-C26</f>
        <v>0</v>
      </c>
      <c r="D158" s="1" t="n">
        <f aca="false">+D92-D26</f>
        <v>0</v>
      </c>
      <c r="E158" s="1" t="n">
        <f aca="false">+E92-E26</f>
        <v>0</v>
      </c>
      <c r="F158" s="1" t="n">
        <f aca="false">+F92-F26</f>
        <v>0</v>
      </c>
      <c r="G158" s="1" t="n">
        <f aca="false">+G92-G26</f>
        <v>0</v>
      </c>
      <c r="H158" s="1" t="n">
        <f aca="false">+H92-H26</f>
        <v>0</v>
      </c>
      <c r="I158" s="1" t="n">
        <f aca="false">+I92-I26</f>
        <v>0</v>
      </c>
      <c r="J158" s="1" t="n">
        <f aca="false">+J92-J26</f>
        <v>0</v>
      </c>
      <c r="K158" s="1" t="n">
        <f aca="false">+K92-K26</f>
        <v>0</v>
      </c>
      <c r="L158" s="1" t="n">
        <f aca="false">+L92-L26</f>
        <v>0</v>
      </c>
      <c r="M158" s="1" t="n">
        <f aca="false">+M92-M26</f>
        <v>0</v>
      </c>
      <c r="O158" s="1" t="n">
        <f aca="false">SUM(B158:M158)</f>
        <v>0</v>
      </c>
      <c r="Q158" s="1" t="n">
        <f aca="false">SUM(B158:D158)</f>
        <v>0</v>
      </c>
      <c r="R158" s="1" t="n">
        <f aca="false">SUM(E158:G158)</f>
        <v>0</v>
      </c>
      <c r="S158" s="1" t="n">
        <f aca="false">SUM(H158:J158)</f>
        <v>0</v>
      </c>
      <c r="T158" s="1" t="n">
        <f aca="false">SUM(K158:M158)</f>
        <v>0</v>
      </c>
      <c r="V158" s="1" t="n">
        <f aca="false">SUM(Q158:U158)</f>
        <v>0</v>
      </c>
    </row>
    <row r="159" customFormat="false" ht="12.75" hidden="false" customHeight="false" outlineLevel="0" collapsed="false">
      <c r="A159" s="14" t="s">
        <v>29</v>
      </c>
      <c r="B159" s="1" t="n">
        <f aca="false">+B93-B27</f>
        <v>0</v>
      </c>
      <c r="C159" s="1" t="n">
        <f aca="false">+C93-C27</f>
        <v>0</v>
      </c>
      <c r="D159" s="1" t="n">
        <f aca="false">+D93-D27</f>
        <v>0</v>
      </c>
      <c r="E159" s="1" t="n">
        <f aca="false">+E93-E27</f>
        <v>0</v>
      </c>
      <c r="F159" s="1" t="n">
        <f aca="false">+F93-F27</f>
        <v>0</v>
      </c>
      <c r="G159" s="1" t="n">
        <f aca="false">+G93-G27</f>
        <v>466</v>
      </c>
      <c r="H159" s="1" t="n">
        <f aca="false">+H93-H27</f>
        <v>467</v>
      </c>
      <c r="I159" s="1" t="n">
        <f aca="false">+I93-I27</f>
        <v>466</v>
      </c>
      <c r="J159" s="1" t="n">
        <f aca="false">+J93-J27</f>
        <v>467</v>
      </c>
      <c r="K159" s="1" t="n">
        <f aca="false">+K93-K27</f>
        <v>1867</v>
      </c>
      <c r="L159" s="1" t="n">
        <f aca="false">+L93-L27</f>
        <v>0</v>
      </c>
      <c r="M159" s="1" t="n">
        <f aca="false">+M93-M27</f>
        <v>0</v>
      </c>
      <c r="O159" s="1" t="n">
        <f aca="false">SUM(B159:M159)</f>
        <v>3733</v>
      </c>
      <c r="Q159" s="1" t="n">
        <f aca="false">SUM(B159:D159)</f>
        <v>0</v>
      </c>
      <c r="R159" s="1" t="n">
        <f aca="false">SUM(E159:G159)</f>
        <v>466</v>
      </c>
      <c r="S159" s="1" t="n">
        <f aca="false">SUM(H159:J159)</f>
        <v>1400</v>
      </c>
      <c r="T159" s="1" t="n">
        <f aca="false">SUM(K159:M159)</f>
        <v>1867</v>
      </c>
      <c r="V159" s="1" t="n">
        <f aca="false">SUM(Q159:U159)</f>
        <v>3733</v>
      </c>
    </row>
    <row r="160" customFormat="false" ht="12.75" hidden="false" customHeight="false" outlineLevel="0" collapsed="false">
      <c r="A160" s="14" t="s">
        <v>30</v>
      </c>
      <c r="B160" s="1" t="n">
        <f aca="false">+B94-B28</f>
        <v>0</v>
      </c>
      <c r="C160" s="1" t="n">
        <f aca="false">+C94-C28</f>
        <v>0</v>
      </c>
      <c r="D160" s="1" t="n">
        <f aca="false">+D94-D28</f>
        <v>0</v>
      </c>
      <c r="E160" s="1" t="n">
        <f aca="false">+E94-E28</f>
        <v>0</v>
      </c>
      <c r="F160" s="1" t="n">
        <f aca="false">+F94-F28</f>
        <v>0</v>
      </c>
      <c r="G160" s="1" t="n">
        <f aca="false">+G94-G28</f>
        <v>1379</v>
      </c>
      <c r="H160" s="1" t="n">
        <f aca="false">+H94-H28</f>
        <v>1342.98</v>
      </c>
      <c r="I160" s="1" t="n">
        <f aca="false">+I94-I28</f>
        <v>-3671.54</v>
      </c>
      <c r="J160" s="1" t="n">
        <f aca="false">+J94-J28</f>
        <v>-2544.57</v>
      </c>
      <c r="K160" s="1" t="n">
        <f aca="false">+K94-K28</f>
        <v>-4770</v>
      </c>
      <c r="L160" s="1" t="n">
        <f aca="false">+L94-L28</f>
        <v>0</v>
      </c>
      <c r="M160" s="1" t="n">
        <f aca="false">+M94-M28</f>
        <v>0</v>
      </c>
      <c r="O160" s="1" t="n">
        <f aca="false">SUM(B160:M160)</f>
        <v>-8264.13</v>
      </c>
      <c r="Q160" s="1" t="n">
        <f aca="false">SUM(B160:D160)</f>
        <v>0</v>
      </c>
      <c r="R160" s="1" t="n">
        <f aca="false">SUM(E160:G160)</f>
        <v>1379</v>
      </c>
      <c r="S160" s="1" t="n">
        <f aca="false">SUM(H160:J160)</f>
        <v>-4873.13</v>
      </c>
      <c r="T160" s="1" t="n">
        <f aca="false">SUM(K160:M160)</f>
        <v>-4770</v>
      </c>
      <c r="V160" s="1" t="n">
        <f aca="false">SUM(Q160:U160)</f>
        <v>-8264.13</v>
      </c>
    </row>
    <row r="161" customFormat="false" ht="12.75" hidden="false" customHeight="false" outlineLevel="0" collapsed="false">
      <c r="A161" s="14" t="s">
        <v>31</v>
      </c>
      <c r="B161" s="1" t="n">
        <f aca="false">+B95-B29</f>
        <v>0</v>
      </c>
      <c r="C161" s="1" t="n">
        <f aca="false">+C95-C29</f>
        <v>0</v>
      </c>
      <c r="D161" s="1" t="n">
        <f aca="false">+D95-D29</f>
        <v>0</v>
      </c>
      <c r="E161" s="1" t="n">
        <f aca="false">+E95-E29</f>
        <v>0</v>
      </c>
      <c r="F161" s="1" t="n">
        <f aca="false">+F95-F29</f>
        <v>0</v>
      </c>
      <c r="G161" s="1" t="n">
        <f aca="false">+G95-G29</f>
        <v>16877.1428571429</v>
      </c>
      <c r="H161" s="1" t="n">
        <f aca="false">+H95-H29</f>
        <v>14541.1528571429</v>
      </c>
      <c r="I161" s="1" t="n">
        <f aca="false">+I95-I29</f>
        <v>-4699.60714285714</v>
      </c>
      <c r="J161" s="1" t="n">
        <f aca="false">+J95-J29</f>
        <v>-16275.8971428571</v>
      </c>
      <c r="K161" s="1" t="n">
        <f aca="false">+K95-K29</f>
        <v>-19128.8571428571</v>
      </c>
      <c r="L161" s="1" t="n">
        <f aca="false">+L95-L29</f>
        <v>0</v>
      </c>
      <c r="M161" s="1" t="n">
        <f aca="false">+M95-M29</f>
        <v>0</v>
      </c>
      <c r="O161" s="1" t="n">
        <f aca="false">SUM(B161:M161)</f>
        <v>-8686.06571428571</v>
      </c>
      <c r="Q161" s="1" t="n">
        <f aca="false">SUM(B161:D161)</f>
        <v>0</v>
      </c>
      <c r="R161" s="1" t="n">
        <f aca="false">SUM(E161:G161)</f>
        <v>16877.1428571429</v>
      </c>
      <c r="S161" s="1" t="n">
        <f aca="false">SUM(H161:J161)</f>
        <v>-6434.35142857143</v>
      </c>
      <c r="T161" s="1" t="n">
        <f aca="false">SUM(K161:M161)</f>
        <v>-19128.8571428571</v>
      </c>
      <c r="V161" s="1" t="n">
        <f aca="false">SUM(Q161:U161)</f>
        <v>-8686.06571428571</v>
      </c>
    </row>
    <row r="162" customFormat="false" ht="12.75" hidden="false" customHeight="false" outlineLevel="0" collapsed="false">
      <c r="A162" s="14" t="s">
        <v>32</v>
      </c>
      <c r="B162" s="1" t="n">
        <f aca="false">+B96-B30</f>
        <v>0</v>
      </c>
      <c r="C162" s="1" t="n">
        <f aca="false">+C96-C30</f>
        <v>0</v>
      </c>
      <c r="D162" s="1" t="n">
        <f aca="false">+D96-D30</f>
        <v>0</v>
      </c>
      <c r="E162" s="1" t="n">
        <f aca="false">+E96-E30</f>
        <v>0</v>
      </c>
      <c r="F162" s="1" t="n">
        <f aca="false">+F96-F30</f>
        <v>0</v>
      </c>
      <c r="G162" s="1" t="n">
        <f aca="false">+G96-G30</f>
        <v>65456</v>
      </c>
      <c r="H162" s="1" t="n">
        <f aca="false">+H96-H30</f>
        <v>-515.820000000007</v>
      </c>
      <c r="I162" s="1" t="n">
        <f aca="false">+I96-I30</f>
        <v>-15751.95</v>
      </c>
      <c r="J162" s="1" t="n">
        <f aca="false">+J96-J30</f>
        <v>-8589.28999999999</v>
      </c>
      <c r="K162" s="1" t="n">
        <f aca="false">+K96-K30</f>
        <v>-9231</v>
      </c>
      <c r="L162" s="1" t="n">
        <f aca="false">+L96-L30</f>
        <v>0</v>
      </c>
      <c r="M162" s="1" t="n">
        <f aca="false">+M96-M30</f>
        <v>0</v>
      </c>
      <c r="O162" s="1" t="n">
        <f aca="false">SUM(B162:M162)</f>
        <v>31367.94</v>
      </c>
      <c r="Q162" s="1" t="n">
        <f aca="false">SUM(B162:D162)</f>
        <v>0</v>
      </c>
      <c r="R162" s="1" t="n">
        <f aca="false">SUM(E162:G162)</f>
        <v>65456</v>
      </c>
      <c r="S162" s="1" t="n">
        <f aca="false">SUM(H162:J162)</f>
        <v>-24857.06</v>
      </c>
      <c r="T162" s="1" t="n">
        <f aca="false">SUM(K162:M162)</f>
        <v>-9231</v>
      </c>
      <c r="V162" s="1" t="n">
        <f aca="false">SUM(Q162:U162)</f>
        <v>31367.94</v>
      </c>
    </row>
    <row r="163" customFormat="false" ht="12.75" hidden="false" customHeight="false" outlineLevel="0" collapsed="false">
      <c r="A163" s="14" t="s">
        <v>33</v>
      </c>
      <c r="B163" s="1" t="n">
        <f aca="false">+B97-B31</f>
        <v>0</v>
      </c>
      <c r="C163" s="1" t="n">
        <f aca="false">+C97-C31</f>
        <v>0</v>
      </c>
      <c r="D163" s="1" t="n">
        <f aca="false">+D97-D31</f>
        <v>0</v>
      </c>
      <c r="E163" s="1" t="n">
        <f aca="false">+E97-E31</f>
        <v>0</v>
      </c>
      <c r="F163" s="1" t="n">
        <f aca="false">+F97-F31</f>
        <v>0</v>
      </c>
      <c r="G163" s="1" t="n">
        <f aca="false">+G97-G31</f>
        <v>1571</v>
      </c>
      <c r="H163" s="1" t="n">
        <f aca="false">+H97-H31</f>
        <v>1011.14</v>
      </c>
      <c r="I163" s="1" t="n">
        <f aca="false">+I97-I31</f>
        <v>-1011.5</v>
      </c>
      <c r="J163" s="1" t="n">
        <f aca="false">+J97-J31</f>
        <v>-15435.45</v>
      </c>
      <c r="K163" s="1" t="n">
        <f aca="false">+K97-K31</f>
        <v>-3799</v>
      </c>
      <c r="L163" s="1" t="n">
        <f aca="false">+L97-L31</f>
        <v>0</v>
      </c>
      <c r="M163" s="1" t="n">
        <f aca="false">+M97-M31</f>
        <v>0</v>
      </c>
      <c r="O163" s="1" t="n">
        <f aca="false">SUM(B163:M163)</f>
        <v>-17663.81</v>
      </c>
      <c r="Q163" s="1" t="n">
        <f aca="false">SUM(B163:D163)</f>
        <v>0</v>
      </c>
      <c r="R163" s="1" t="n">
        <f aca="false">SUM(E163:G163)</f>
        <v>1571</v>
      </c>
      <c r="S163" s="1" t="n">
        <f aca="false">SUM(H163:J163)</f>
        <v>-15435.81</v>
      </c>
      <c r="T163" s="1" t="n">
        <f aca="false">SUM(K163:M163)</f>
        <v>-3799</v>
      </c>
      <c r="V163" s="1" t="n">
        <f aca="false">SUM(Q163:U163)</f>
        <v>-17663.81</v>
      </c>
    </row>
    <row r="164" customFormat="false" ht="12.75" hidden="false" customHeight="false" outlineLevel="0" collapsed="false">
      <c r="A164" s="14" t="s">
        <v>34</v>
      </c>
      <c r="B164" s="1" t="n">
        <f aca="false">+B98-B32</f>
        <v>0</v>
      </c>
      <c r="C164" s="1" t="n">
        <f aca="false">+C98-C32</f>
        <v>0</v>
      </c>
      <c r="D164" s="1" t="n">
        <f aca="false">+D98-D32</f>
        <v>0</v>
      </c>
      <c r="E164" s="1" t="n">
        <f aca="false">+E98-E32</f>
        <v>0</v>
      </c>
      <c r="F164" s="1" t="n">
        <f aca="false">+F98-F32</f>
        <v>0</v>
      </c>
      <c r="G164" s="1" t="n">
        <f aca="false">+G98-G32</f>
        <v>56</v>
      </c>
      <c r="H164" s="1" t="n">
        <f aca="false">+H98-H32</f>
        <v>-20.58</v>
      </c>
      <c r="I164" s="1" t="n">
        <f aca="false">+I98-I32</f>
        <v>56</v>
      </c>
      <c r="J164" s="1" t="n">
        <f aca="false">+J98-J32</f>
        <v>-283.24</v>
      </c>
      <c r="K164" s="1" t="n">
        <f aca="false">+K98-K32</f>
        <v>-92</v>
      </c>
      <c r="L164" s="1" t="n">
        <f aca="false">+L98-L32</f>
        <v>0</v>
      </c>
      <c r="M164" s="1" t="n">
        <f aca="false">+M98-M32</f>
        <v>0</v>
      </c>
      <c r="O164" s="1" t="n">
        <f aca="false">SUM(B164:M164)</f>
        <v>-283.82</v>
      </c>
      <c r="Q164" s="1" t="n">
        <f aca="false">SUM(B164:D164)</f>
        <v>0</v>
      </c>
      <c r="R164" s="1" t="n">
        <f aca="false">SUM(E164:G164)</f>
        <v>56</v>
      </c>
      <c r="S164" s="1" t="n">
        <f aca="false">SUM(H164:J164)</f>
        <v>-247.82</v>
      </c>
      <c r="T164" s="1" t="n">
        <f aca="false">SUM(K164:M164)</f>
        <v>-92</v>
      </c>
      <c r="V164" s="1" t="n">
        <f aca="false">SUM(Q164:U164)</f>
        <v>-283.82</v>
      </c>
    </row>
    <row r="165" customFormat="false" ht="12.75" hidden="false" customHeight="false" outlineLevel="0" collapsed="false">
      <c r="A165" s="14" t="s">
        <v>35</v>
      </c>
      <c r="B165" s="1" t="n">
        <f aca="false">+B99-B33</f>
        <v>0</v>
      </c>
      <c r="C165" s="1" t="n">
        <f aca="false">+C99-C33</f>
        <v>0</v>
      </c>
      <c r="D165" s="1" t="n">
        <f aca="false">+D99-D33</f>
        <v>0</v>
      </c>
      <c r="E165" s="1" t="n">
        <f aca="false">+E99-E33</f>
        <v>0</v>
      </c>
      <c r="F165" s="1" t="n">
        <f aca="false">+F99-F33</f>
        <v>0</v>
      </c>
      <c r="G165" s="1" t="n">
        <f aca="false">+G99-G33</f>
        <v>0</v>
      </c>
      <c r="H165" s="1" t="n">
        <f aca="false">+H99-H33</f>
        <v>0</v>
      </c>
      <c r="I165" s="1" t="n">
        <f aca="false">+I99-I33</f>
        <v>0</v>
      </c>
      <c r="J165" s="1" t="n">
        <f aca="false">+J99-J33</f>
        <v>0</v>
      </c>
      <c r="K165" s="1" t="n">
        <f aca="false">+K99-K33</f>
        <v>0</v>
      </c>
      <c r="L165" s="1" t="n">
        <f aca="false">+L99-L33</f>
        <v>0</v>
      </c>
      <c r="M165" s="1" t="n">
        <f aca="false">+M99-M33</f>
        <v>0</v>
      </c>
      <c r="O165" s="1" t="n">
        <f aca="false">SUM(B165:M165)</f>
        <v>0</v>
      </c>
      <c r="Q165" s="1" t="n">
        <f aca="false">SUM(B165:D165)</f>
        <v>0</v>
      </c>
      <c r="R165" s="1" t="n">
        <f aca="false">SUM(E165:G165)</f>
        <v>0</v>
      </c>
      <c r="S165" s="1" t="n">
        <f aca="false">SUM(H165:J165)</f>
        <v>0</v>
      </c>
      <c r="T165" s="1" t="n">
        <f aca="false">SUM(K165:M165)</f>
        <v>0</v>
      </c>
      <c r="V165" s="1" t="n">
        <f aca="false">SUM(Q165:U165)</f>
        <v>0</v>
      </c>
    </row>
    <row r="166" customFormat="false" ht="12.75" hidden="false" customHeight="false" outlineLevel="0" collapsed="false">
      <c r="A166" s="14" t="s">
        <v>36</v>
      </c>
      <c r="B166" s="1" t="n">
        <f aca="false">+B100-B34</f>
        <v>0</v>
      </c>
      <c r="C166" s="1" t="n">
        <f aca="false">+C100-C34</f>
        <v>0</v>
      </c>
      <c r="D166" s="1" t="n">
        <f aca="false">+D100-D34</f>
        <v>0</v>
      </c>
      <c r="E166" s="1" t="n">
        <f aca="false">+E100-E34</f>
        <v>0</v>
      </c>
      <c r="F166" s="1" t="n">
        <f aca="false">+F100-F34</f>
        <v>0</v>
      </c>
      <c r="G166" s="1" t="n">
        <f aca="false">+G100-G34</f>
        <v>0</v>
      </c>
      <c r="H166" s="1" t="n">
        <f aca="false">+H100-H34</f>
        <v>-285.51</v>
      </c>
      <c r="I166" s="1" t="n">
        <f aca="false">+I100-I34</f>
        <v>0</v>
      </c>
      <c r="J166" s="1" t="n">
        <f aca="false">+J100-J34</f>
        <v>0</v>
      </c>
      <c r="K166" s="1" t="n">
        <f aca="false">+K100-K34</f>
        <v>-125</v>
      </c>
      <c r="L166" s="1" t="n">
        <f aca="false">+L100-L34</f>
        <v>0</v>
      </c>
      <c r="M166" s="1" t="n">
        <f aca="false">+M100-M34</f>
        <v>0</v>
      </c>
      <c r="O166" s="1" t="n">
        <f aca="false">SUM(B166:M166)</f>
        <v>-410.51</v>
      </c>
      <c r="Q166" s="1" t="n">
        <f aca="false">SUM(B166:D166)</f>
        <v>0</v>
      </c>
      <c r="R166" s="1" t="n">
        <f aca="false">SUM(E166:G166)</f>
        <v>0</v>
      </c>
      <c r="S166" s="1" t="n">
        <f aca="false">SUM(H166:J166)</f>
        <v>-285.51</v>
      </c>
      <c r="T166" s="1" t="n">
        <f aca="false">SUM(K166:M166)</f>
        <v>-125</v>
      </c>
      <c r="V166" s="1" t="n">
        <f aca="false">SUM(Q166:U166)</f>
        <v>-410.51</v>
      </c>
    </row>
    <row r="167" customFormat="false" ht="12.75" hidden="false" customHeight="false" outlineLevel="0" collapsed="false">
      <c r="A167" s="14" t="s">
        <v>37</v>
      </c>
      <c r="B167" s="1" t="n">
        <f aca="false">+B101-B35</f>
        <v>0</v>
      </c>
      <c r="C167" s="1" t="n">
        <f aca="false">+C101-C35</f>
        <v>0</v>
      </c>
      <c r="D167" s="1" t="n">
        <f aca="false">+D101-D35</f>
        <v>0</v>
      </c>
      <c r="E167" s="1" t="n">
        <f aca="false">+E101-E35</f>
        <v>0</v>
      </c>
      <c r="F167" s="1" t="n">
        <f aca="false">+F101-F35</f>
        <v>0</v>
      </c>
      <c r="G167" s="1" t="n">
        <f aca="false">+G101-G35</f>
        <v>69</v>
      </c>
      <c r="H167" s="1" t="n">
        <f aca="false">+H101-H35</f>
        <v>69</v>
      </c>
      <c r="I167" s="1" t="n">
        <f aca="false">+I101-I35</f>
        <v>69</v>
      </c>
      <c r="J167" s="1" t="n">
        <f aca="false">+J101-J35</f>
        <v>17.72</v>
      </c>
      <c r="K167" s="1" t="n">
        <f aca="false">+K101-K35</f>
        <v>-123</v>
      </c>
      <c r="L167" s="1" t="n">
        <f aca="false">+L101-L35</f>
        <v>0</v>
      </c>
      <c r="M167" s="1" t="n">
        <f aca="false">+M101-M35</f>
        <v>0</v>
      </c>
      <c r="O167" s="1" t="n">
        <f aca="false">SUM(B167:M167)</f>
        <v>101.72</v>
      </c>
      <c r="Q167" s="1" t="n">
        <f aca="false">SUM(B167:D167)</f>
        <v>0</v>
      </c>
      <c r="R167" s="1" t="n">
        <f aca="false">SUM(E167:G167)</f>
        <v>69</v>
      </c>
      <c r="S167" s="1" t="n">
        <f aca="false">SUM(H167:J167)</f>
        <v>155.72</v>
      </c>
      <c r="T167" s="1" t="n">
        <f aca="false">SUM(K167:M167)</f>
        <v>-123</v>
      </c>
      <c r="V167" s="1" t="n">
        <f aca="false">SUM(Q167:U167)</f>
        <v>101.72</v>
      </c>
    </row>
    <row r="168" customFormat="false" ht="12.75" hidden="false" customHeight="false" outlineLevel="0" collapsed="false">
      <c r="A168" s="14" t="s">
        <v>38</v>
      </c>
      <c r="B168" s="1" t="n">
        <f aca="false">+B102-B36</f>
        <v>0</v>
      </c>
      <c r="C168" s="1" t="n">
        <f aca="false">+C102-C36</f>
        <v>0</v>
      </c>
      <c r="D168" s="1" t="n">
        <f aca="false">+D102-D36</f>
        <v>0</v>
      </c>
      <c r="E168" s="1" t="n">
        <f aca="false">+E102-E36</f>
        <v>0</v>
      </c>
      <c r="F168" s="1" t="n">
        <f aca="false">+F102-F36</f>
        <v>0</v>
      </c>
      <c r="G168" s="1" t="n">
        <f aca="false">+G102-G36</f>
        <v>945</v>
      </c>
      <c r="H168" s="1" t="n">
        <f aca="false">+H102-H36</f>
        <v>-235.12</v>
      </c>
      <c r="I168" s="1" t="n">
        <f aca="false">+I102-I36</f>
        <v>397.74</v>
      </c>
      <c r="J168" s="1" t="n">
        <f aca="false">+J102-J36</f>
        <v>-152.37</v>
      </c>
      <c r="K168" s="1" t="n">
        <f aca="false">+K102-K36</f>
        <v>-1257</v>
      </c>
      <c r="L168" s="1" t="n">
        <f aca="false">+L102-L36</f>
        <v>0</v>
      </c>
      <c r="M168" s="1" t="n">
        <f aca="false">+M102-M36</f>
        <v>0</v>
      </c>
      <c r="O168" s="1" t="n">
        <f aca="false">SUM(B168:M168)</f>
        <v>-301.75</v>
      </c>
      <c r="Q168" s="1" t="n">
        <f aca="false">SUM(B168:D168)</f>
        <v>0</v>
      </c>
      <c r="R168" s="1" t="n">
        <f aca="false">SUM(E168:G168)</f>
        <v>945</v>
      </c>
      <c r="S168" s="1" t="n">
        <f aca="false">SUM(H168:J168)</f>
        <v>10.2500000000002</v>
      </c>
      <c r="T168" s="1" t="n">
        <f aca="false">SUM(K168:M168)</f>
        <v>-1257</v>
      </c>
      <c r="V168" s="1" t="n">
        <f aca="false">SUM(Q168:U168)</f>
        <v>-301.75</v>
      </c>
    </row>
    <row r="169" customFormat="false" ht="12.75" hidden="false" customHeight="false" outlineLevel="0" collapsed="false">
      <c r="A169" s="14" t="s">
        <v>39</v>
      </c>
      <c r="B169" s="1" t="n">
        <f aca="false">+B103-B37</f>
        <v>0</v>
      </c>
      <c r="C169" s="1" t="n">
        <f aca="false">+C103-C37</f>
        <v>0</v>
      </c>
      <c r="D169" s="1" t="n">
        <f aca="false">+D103-D37</f>
        <v>0</v>
      </c>
      <c r="E169" s="1" t="n">
        <f aca="false">+E103-E37</f>
        <v>0</v>
      </c>
      <c r="F169" s="1" t="n">
        <f aca="false">+F103-F37</f>
        <v>0</v>
      </c>
      <c r="G169" s="1" t="n">
        <f aca="false">+G103-G37</f>
        <v>44</v>
      </c>
      <c r="H169" s="1" t="n">
        <f aca="false">+H103-H37</f>
        <v>44</v>
      </c>
      <c r="I169" s="1" t="n">
        <f aca="false">+I103-I37</f>
        <v>44</v>
      </c>
      <c r="J169" s="1" t="n">
        <f aca="false">+J103-J37</f>
        <v>44</v>
      </c>
      <c r="K169" s="1" t="n">
        <f aca="false">+K103-K37</f>
        <v>174</v>
      </c>
      <c r="L169" s="1" t="n">
        <f aca="false">+L103-L37</f>
        <v>0</v>
      </c>
      <c r="M169" s="1" t="n">
        <f aca="false">+M103-M37</f>
        <v>0</v>
      </c>
      <c r="O169" s="1" t="n">
        <f aca="false">SUM(B169:M169)</f>
        <v>350</v>
      </c>
      <c r="Q169" s="1" t="n">
        <f aca="false">SUM(B169:D169)</f>
        <v>0</v>
      </c>
      <c r="R169" s="1" t="n">
        <f aca="false">SUM(E169:G169)</f>
        <v>44</v>
      </c>
      <c r="S169" s="1" t="n">
        <f aca="false">SUM(H169:J169)</f>
        <v>132</v>
      </c>
      <c r="T169" s="1" t="n">
        <f aca="false">SUM(K169:M169)</f>
        <v>174</v>
      </c>
      <c r="V169" s="1" t="n">
        <f aca="false">SUM(Q169:U169)</f>
        <v>350</v>
      </c>
    </row>
    <row r="170" customFormat="false" ht="12.75" hidden="false" customHeight="false" outlineLevel="0" collapsed="false">
      <c r="A170" s="14" t="s">
        <v>40</v>
      </c>
      <c r="B170" s="1" t="n">
        <f aca="false">+B104-B38</f>
        <v>0</v>
      </c>
      <c r="C170" s="1" t="n">
        <f aca="false">+C104-C38</f>
        <v>0</v>
      </c>
      <c r="D170" s="1" t="n">
        <f aca="false">+D104-D38</f>
        <v>0</v>
      </c>
      <c r="E170" s="1" t="n">
        <f aca="false">+E104-E38</f>
        <v>0</v>
      </c>
      <c r="F170" s="1" t="n">
        <f aca="false">+F104-F38</f>
        <v>0</v>
      </c>
      <c r="G170" s="1" t="n">
        <f aca="false">+G104-G38</f>
        <v>30800</v>
      </c>
      <c r="H170" s="1" t="n">
        <f aca="false">+H104-H38</f>
        <v>30800</v>
      </c>
      <c r="I170" s="1" t="n">
        <f aca="false">+I104-I38</f>
        <v>30643.08</v>
      </c>
      <c r="J170" s="1" t="n">
        <f aca="false">+J104-J38</f>
        <v>19231.99</v>
      </c>
      <c r="K170" s="1" t="n">
        <f aca="false">+K104-K38</f>
        <v>115258</v>
      </c>
      <c r="L170" s="1" t="n">
        <f aca="false">+L104-L38</f>
        <v>0</v>
      </c>
      <c r="M170" s="1" t="n">
        <f aca="false">+M104-M38</f>
        <v>0</v>
      </c>
      <c r="O170" s="1" t="n">
        <f aca="false">SUM(B170:M170)</f>
        <v>226733.07</v>
      </c>
      <c r="Q170" s="1" t="n">
        <f aca="false">SUM(B170:D170)</f>
        <v>0</v>
      </c>
      <c r="R170" s="1" t="n">
        <f aca="false">SUM(E170:G170)</f>
        <v>30800</v>
      </c>
      <c r="S170" s="1" t="n">
        <f aca="false">SUM(H170:J170)</f>
        <v>80675.07</v>
      </c>
      <c r="T170" s="1" t="n">
        <f aca="false">SUM(K170:M170)</f>
        <v>115258</v>
      </c>
      <c r="V170" s="1" t="n">
        <f aca="false">SUM(Q170:U170)</f>
        <v>226733.07</v>
      </c>
    </row>
    <row r="171" customFormat="false" ht="12.75" hidden="false" customHeight="false" outlineLevel="0" collapsed="false">
      <c r="A171" s="14" t="s">
        <v>41</v>
      </c>
      <c r="B171" s="1" t="n">
        <f aca="false">+B105-B39</f>
        <v>0</v>
      </c>
      <c r="C171" s="1" t="n">
        <f aca="false">+C105-C39</f>
        <v>0</v>
      </c>
      <c r="D171" s="1" t="n">
        <f aca="false">+D105-D39</f>
        <v>0</v>
      </c>
      <c r="E171" s="1" t="n">
        <f aca="false">+E105-E39</f>
        <v>0</v>
      </c>
      <c r="F171" s="1" t="n">
        <f aca="false">+F105-F39</f>
        <v>0</v>
      </c>
      <c r="G171" s="1" t="n">
        <f aca="false">+G105-G39</f>
        <v>0</v>
      </c>
      <c r="H171" s="1" t="n">
        <f aca="false">+H105-H39</f>
        <v>0</v>
      </c>
      <c r="I171" s="1" t="n">
        <f aca="false">+I105-I39</f>
        <v>-14.64</v>
      </c>
      <c r="J171" s="1" t="n">
        <f aca="false">+J105-J39</f>
        <v>0</v>
      </c>
      <c r="K171" s="1" t="n">
        <f aca="false">+K105-K39</f>
        <v>0</v>
      </c>
      <c r="L171" s="1" t="n">
        <f aca="false">+L105-L39</f>
        <v>0</v>
      </c>
      <c r="M171" s="1" t="n">
        <f aca="false">+M105-M39</f>
        <v>0</v>
      </c>
      <c r="O171" s="1" t="n">
        <f aca="false">SUM(B171:M171)</f>
        <v>-14.64</v>
      </c>
      <c r="Q171" s="1" t="n">
        <f aca="false">SUM(B171:D171)</f>
        <v>0</v>
      </c>
      <c r="R171" s="1" t="n">
        <f aca="false">SUM(E171:G171)</f>
        <v>0</v>
      </c>
      <c r="S171" s="1" t="n">
        <f aca="false">SUM(H171:J171)</f>
        <v>-14.64</v>
      </c>
      <c r="T171" s="1" t="n">
        <f aca="false">SUM(K171:M171)</f>
        <v>0</v>
      </c>
      <c r="V171" s="1" t="n">
        <f aca="false">SUM(Q171:U171)</f>
        <v>-14.64</v>
      </c>
    </row>
    <row r="172" customFormat="false" ht="12.75" hidden="false" customHeight="false" outlineLevel="0" collapsed="false">
      <c r="A172" s="14" t="s">
        <v>42</v>
      </c>
      <c r="B172" s="1" t="n">
        <f aca="false">+B106-B40</f>
        <v>0</v>
      </c>
      <c r="C172" s="1" t="n">
        <f aca="false">+C106-C40</f>
        <v>0</v>
      </c>
      <c r="D172" s="1" t="n">
        <f aca="false">+D106-D40</f>
        <v>0</v>
      </c>
      <c r="E172" s="1" t="n">
        <f aca="false">+E106-E40</f>
        <v>0</v>
      </c>
      <c r="F172" s="1" t="n">
        <f aca="false">+F106-F40</f>
        <v>0</v>
      </c>
      <c r="G172" s="1" t="n">
        <f aca="false">+G106-G40</f>
        <v>1459</v>
      </c>
      <c r="H172" s="1" t="n">
        <f aca="false">+H106-H40</f>
        <v>1458</v>
      </c>
      <c r="I172" s="1" t="n">
        <f aca="false">+I106-I40</f>
        <v>1458</v>
      </c>
      <c r="J172" s="1" t="n">
        <f aca="false">+J106-J40</f>
        <v>-791</v>
      </c>
      <c r="K172" s="1" t="n">
        <f aca="false">+K106-K40</f>
        <v>-31295</v>
      </c>
      <c r="L172" s="1" t="n">
        <f aca="false">+L106-L40</f>
        <v>0</v>
      </c>
      <c r="M172" s="1" t="n">
        <f aca="false">+M106-M40</f>
        <v>0</v>
      </c>
      <c r="O172" s="1" t="n">
        <f aca="false">SUM(B172:M172)</f>
        <v>-27711</v>
      </c>
      <c r="Q172" s="1" t="n">
        <f aca="false">SUM(B172:D172)</f>
        <v>0</v>
      </c>
      <c r="R172" s="1" t="n">
        <f aca="false">SUM(E172:G172)</f>
        <v>1459</v>
      </c>
      <c r="S172" s="1" t="n">
        <f aca="false">SUM(H172:J172)</f>
        <v>2125</v>
      </c>
      <c r="T172" s="1" t="n">
        <f aca="false">SUM(K172:M172)</f>
        <v>-31295</v>
      </c>
      <c r="V172" s="1" t="n">
        <f aca="false">SUM(Q172:U172)</f>
        <v>-27711</v>
      </c>
    </row>
    <row r="173" customFormat="false" ht="12.75" hidden="false" customHeight="false" outlineLevel="0" collapsed="false">
      <c r="A173" s="14"/>
    </row>
    <row r="174" customFormat="false" ht="12.75" hidden="false" customHeight="false" outlineLevel="0" collapsed="false">
      <c r="A174" s="16" t="s">
        <v>43</v>
      </c>
      <c r="B174" s="17" t="n">
        <f aca="false">SUM(B143:B173)</f>
        <v>0</v>
      </c>
      <c r="C174" s="17" t="n">
        <f aca="false">SUM(C143:C173)</f>
        <v>0</v>
      </c>
      <c r="D174" s="17" t="n">
        <f aca="false">SUM(D143:D173)</f>
        <v>0</v>
      </c>
      <c r="E174" s="17" t="n">
        <f aca="false">SUM(E143:E173)</f>
        <v>0</v>
      </c>
      <c r="F174" s="17" t="n">
        <f aca="false">SUM(F143:F173)</f>
        <v>0</v>
      </c>
      <c r="G174" s="17" t="n">
        <f aca="false">SUM(G143:G173)</f>
        <v>122513.142857143</v>
      </c>
      <c r="H174" s="17" t="n">
        <f aca="false">SUM(H143:H173)</f>
        <v>51687.2428571429</v>
      </c>
      <c r="I174" s="17" t="n">
        <f aca="false">SUM(I143:I173)</f>
        <v>9191.51285714286</v>
      </c>
      <c r="J174" s="17" t="n">
        <f aca="false">SUM(J143:J173)</f>
        <v>-23889.9671428571</v>
      </c>
      <c r="K174" s="17" t="n">
        <f aca="false">SUM(K143:K173)</f>
        <v>57736.1428571429</v>
      </c>
      <c r="L174" s="17" t="n">
        <f aca="false">SUM(L143:L173)</f>
        <v>0</v>
      </c>
      <c r="M174" s="17" t="n">
        <f aca="false">SUM(M143:M173)</f>
        <v>0</v>
      </c>
      <c r="O174" s="17" t="n">
        <f aca="false">SUM(O143:O173)</f>
        <v>217238.074285714</v>
      </c>
      <c r="Q174" s="17" t="n">
        <f aca="false">SUM(B174:D174)</f>
        <v>0</v>
      </c>
      <c r="R174" s="17" t="n">
        <f aca="false">SUM(E174:G174)</f>
        <v>122513.142857143</v>
      </c>
      <c r="S174" s="17" t="n">
        <f aca="false">SUM(H174:J174)</f>
        <v>36988.7885714286</v>
      </c>
      <c r="T174" s="17" t="n">
        <f aca="false">SUM(K174:M174)</f>
        <v>57736.1428571429</v>
      </c>
      <c r="V174" s="17" t="n">
        <f aca="false">SUM(Q174:U174)</f>
        <v>217238.074285714</v>
      </c>
    </row>
    <row r="175" customFormat="false" ht="12.75" hidden="false" customHeight="false" outlineLevel="0" collapsed="false">
      <c r="A175" s="16"/>
    </row>
    <row r="176" customFormat="false" ht="12.75" hidden="false" customHeight="false" outlineLevel="0" collapsed="false">
      <c r="A176" s="11" t="s">
        <v>44</v>
      </c>
    </row>
    <row r="177" customFormat="false" ht="12.75" hidden="false" customHeight="false" outlineLevel="0" collapsed="false">
      <c r="A177" s="18" t="s">
        <v>45</v>
      </c>
      <c r="B177" s="1" t="n">
        <f aca="false">+B111-B45</f>
        <v>0</v>
      </c>
      <c r="C177" s="1" t="n">
        <f aca="false">+C111-C45</f>
        <v>0</v>
      </c>
      <c r="D177" s="1" t="n">
        <f aca="false">+D111-D45</f>
        <v>0</v>
      </c>
      <c r="E177" s="1" t="n">
        <f aca="false">+E111-E45</f>
        <v>0</v>
      </c>
      <c r="F177" s="1" t="n">
        <f aca="false">+F111-F45</f>
        <v>0</v>
      </c>
      <c r="G177" s="1" t="n">
        <f aca="false">+G111-G45</f>
        <v>22228.5</v>
      </c>
      <c r="H177" s="1" t="n">
        <f aca="false">+H111-H45</f>
        <v>22228.5</v>
      </c>
      <c r="I177" s="1" t="n">
        <f aca="false">+I111-I45</f>
        <v>-132310.63</v>
      </c>
      <c r="J177" s="1" t="n">
        <f aca="false">+J111-J45</f>
        <v>-3527.5</v>
      </c>
      <c r="K177" s="1" t="n">
        <f aca="false">+K111-K45</f>
        <v>-3527.5</v>
      </c>
      <c r="L177" s="1" t="n">
        <f aca="false">+L111-L45</f>
        <v>-3528.5</v>
      </c>
      <c r="M177" s="1" t="n">
        <f aca="false">+M111-M45</f>
        <v>-3526.5</v>
      </c>
      <c r="O177" s="1" t="n">
        <f aca="false">SUM(B177:M177)</f>
        <v>-101963.63</v>
      </c>
      <c r="Q177" s="1" t="n">
        <f aca="false">SUM(B177:D177)</f>
        <v>0</v>
      </c>
      <c r="R177" s="1" t="n">
        <f aca="false">SUM(E177:G177)</f>
        <v>22228.5</v>
      </c>
      <c r="S177" s="1" t="n">
        <f aca="false">SUM(H177:J177)</f>
        <v>-113609.63</v>
      </c>
      <c r="T177" s="1" t="n">
        <f aca="false">SUM(K177:M177)</f>
        <v>-10582.5</v>
      </c>
      <c r="V177" s="1" t="n">
        <f aca="false">SUM(Q177:U177)</f>
        <v>-101963.63</v>
      </c>
    </row>
    <row r="178" customFormat="false" ht="12.75" hidden="false" customHeight="false" outlineLevel="0" collapsed="false">
      <c r="A178" s="18" t="s">
        <v>46</v>
      </c>
      <c r="B178" s="1" t="n">
        <f aca="false">+B112-B46</f>
        <v>0</v>
      </c>
      <c r="C178" s="1" t="n">
        <f aca="false">+C112-C46</f>
        <v>0</v>
      </c>
      <c r="D178" s="1" t="n">
        <f aca="false">+D112-D46</f>
        <v>0</v>
      </c>
      <c r="E178" s="1" t="n">
        <f aca="false">+E112-E46</f>
        <v>0</v>
      </c>
      <c r="F178" s="1" t="n">
        <f aca="false">+F112-F46</f>
        <v>0</v>
      </c>
      <c r="G178" s="1" t="n">
        <f aca="false">+G112-G46</f>
        <v>8583.33333333333</v>
      </c>
      <c r="H178" s="1" t="n">
        <f aca="false">+H112-H46</f>
        <v>8583.33333333333</v>
      </c>
      <c r="I178" s="1" t="n">
        <f aca="false">+I112-I46</f>
        <v>8583.33333333333</v>
      </c>
      <c r="J178" s="1" t="n">
        <f aca="false">+J112-J46</f>
        <v>8583.33333333333</v>
      </c>
      <c r="K178" s="1" t="n">
        <f aca="false">+K112-K46</f>
        <v>0</v>
      </c>
      <c r="L178" s="1" t="n">
        <f aca="false">+L112-L46</f>
        <v>0</v>
      </c>
      <c r="M178" s="1" t="n">
        <f aca="false">+M112-M46</f>
        <v>0</v>
      </c>
      <c r="O178" s="1" t="n">
        <f aca="false">SUM(B178:M178)</f>
        <v>34333.3333333333</v>
      </c>
      <c r="Q178" s="1" t="n">
        <f aca="false">SUM(B178:D178)</f>
        <v>0</v>
      </c>
      <c r="R178" s="1" t="n">
        <f aca="false">SUM(E178:G178)</f>
        <v>8583.33333333333</v>
      </c>
      <c r="S178" s="1" t="n">
        <f aca="false">SUM(H178:J178)</f>
        <v>25750</v>
      </c>
      <c r="T178" s="1" t="n">
        <f aca="false">SUM(K178:M178)</f>
        <v>0</v>
      </c>
      <c r="V178" s="1" t="n">
        <f aca="false">SUM(Q178:U178)</f>
        <v>34333.3333333333</v>
      </c>
    </row>
    <row r="179" customFormat="false" ht="12.75" hidden="false" customHeight="false" outlineLevel="0" collapsed="false">
      <c r="A179" s="18" t="s">
        <v>47</v>
      </c>
      <c r="B179" s="1" t="n">
        <f aca="false">+B113-B47</f>
        <v>0</v>
      </c>
      <c r="C179" s="1" t="n">
        <f aca="false">+C113-C47</f>
        <v>0</v>
      </c>
      <c r="D179" s="1" t="n">
        <f aca="false">+D113-D47</f>
        <v>0</v>
      </c>
      <c r="E179" s="1" t="n">
        <f aca="false">+E113-E47</f>
        <v>0</v>
      </c>
      <c r="F179" s="1" t="n">
        <f aca="false">+F113-F47</f>
        <v>0</v>
      </c>
      <c r="G179" s="1" t="n">
        <f aca="false">+G113-G47</f>
        <v>2575</v>
      </c>
      <c r="H179" s="1" t="n">
        <f aca="false">+H113-H47</f>
        <v>2575</v>
      </c>
      <c r="I179" s="1" t="n">
        <f aca="false">+I113-I47</f>
        <v>2575</v>
      </c>
      <c r="J179" s="1" t="n">
        <f aca="false">+J113-J47</f>
        <v>2575</v>
      </c>
      <c r="K179" s="1" t="n">
        <f aca="false">+K113-K47</f>
        <v>2575</v>
      </c>
      <c r="L179" s="1" t="n">
        <f aca="false">+L113-L47</f>
        <v>2575</v>
      </c>
      <c r="M179" s="1" t="n">
        <f aca="false">+M113-M47</f>
        <v>2575</v>
      </c>
      <c r="O179" s="1" t="n">
        <f aca="false">SUM(B179:M179)</f>
        <v>18025</v>
      </c>
      <c r="Q179" s="1" t="n">
        <f aca="false">SUM(B179:D179)</f>
        <v>0</v>
      </c>
      <c r="R179" s="1" t="n">
        <f aca="false">SUM(E179:G179)</f>
        <v>2575</v>
      </c>
      <c r="S179" s="1" t="n">
        <f aca="false">SUM(H179:J179)</f>
        <v>7725</v>
      </c>
      <c r="T179" s="1" t="n">
        <f aca="false">SUM(K179:M179)</f>
        <v>7725</v>
      </c>
      <c r="V179" s="1" t="n">
        <f aca="false">SUM(Q179:U179)</f>
        <v>18025</v>
      </c>
    </row>
    <row r="180" customFormat="false" ht="12.75" hidden="false" customHeight="false" outlineLevel="0" collapsed="false">
      <c r="A180" s="18" t="s">
        <v>48</v>
      </c>
      <c r="B180" s="1" t="n">
        <f aca="false">+B114-B48</f>
        <v>0</v>
      </c>
      <c r="C180" s="1" t="n">
        <f aca="false">+C114-C48</f>
        <v>0</v>
      </c>
      <c r="D180" s="1" t="n">
        <f aca="false">+D114-D48</f>
        <v>0</v>
      </c>
      <c r="E180" s="1" t="n">
        <f aca="false">+E114-E48</f>
        <v>0</v>
      </c>
      <c r="F180" s="1" t="n">
        <f aca="false">+F114-F48</f>
        <v>0</v>
      </c>
      <c r="G180" s="1" t="n">
        <f aca="false">+G114-G48</f>
        <v>0</v>
      </c>
      <c r="H180" s="1" t="n">
        <f aca="false">+H114-H48</f>
        <v>0</v>
      </c>
      <c r="I180" s="1" t="n">
        <f aca="false">+I114-I48</f>
        <v>0</v>
      </c>
      <c r="J180" s="1" t="n">
        <f aca="false">+J114-J48</f>
        <v>-15263</v>
      </c>
      <c r="K180" s="1" t="n">
        <f aca="false">+K114-K48</f>
        <v>-496</v>
      </c>
      <c r="L180" s="1" t="n">
        <f aca="false">+L114-L48</f>
        <v>0</v>
      </c>
      <c r="M180" s="1" t="n">
        <f aca="false">+M114-M48</f>
        <v>0</v>
      </c>
      <c r="O180" s="1" t="n">
        <f aca="false">SUM(B180:M180)</f>
        <v>-15759</v>
      </c>
      <c r="Q180" s="1" t="n">
        <f aca="false">SUM(B180:D180)</f>
        <v>0</v>
      </c>
      <c r="R180" s="1" t="n">
        <f aca="false">SUM(E180:G180)</f>
        <v>0</v>
      </c>
      <c r="S180" s="1" t="n">
        <f aca="false">SUM(H180:J180)</f>
        <v>-15263</v>
      </c>
      <c r="T180" s="1" t="n">
        <f aca="false">SUM(K180:M180)</f>
        <v>-496</v>
      </c>
      <c r="V180" s="1" t="n">
        <f aca="false">SUM(Q180:U180)</f>
        <v>-15759</v>
      </c>
    </row>
    <row r="181" customFormat="false" ht="12.75" hidden="false" customHeight="false" outlineLevel="0" collapsed="false">
      <c r="A181" s="18"/>
    </row>
    <row r="182" customFormat="false" ht="12.75" hidden="false" customHeight="false" outlineLevel="0" collapsed="false">
      <c r="A182" s="19" t="s">
        <v>49</v>
      </c>
      <c r="B182" s="17" t="n">
        <f aca="false">SUM(B176:B181)</f>
        <v>0</v>
      </c>
      <c r="C182" s="17" t="n">
        <f aca="false">SUM(C176:C181)</f>
        <v>0</v>
      </c>
      <c r="D182" s="17" t="n">
        <f aca="false">SUM(D176:D181)</f>
        <v>0</v>
      </c>
      <c r="E182" s="17" t="n">
        <f aca="false">SUM(E176:E181)</f>
        <v>0</v>
      </c>
      <c r="F182" s="17" t="n">
        <f aca="false">SUM(F176:F181)</f>
        <v>0</v>
      </c>
      <c r="G182" s="17" t="n">
        <f aca="false">SUM(G176:G181)</f>
        <v>33386.8333333333</v>
      </c>
      <c r="H182" s="17" t="n">
        <f aca="false">SUM(H176:H181)</f>
        <v>33386.8333333333</v>
      </c>
      <c r="I182" s="17" t="n">
        <f aca="false">SUM(I176:I181)</f>
        <v>-121152.296666667</v>
      </c>
      <c r="J182" s="17" t="n">
        <f aca="false">SUM(J176:J181)</f>
        <v>-7632.16666666667</v>
      </c>
      <c r="K182" s="17" t="n">
        <f aca="false">SUM(K176:K181)</f>
        <v>-1448.5</v>
      </c>
      <c r="L182" s="17" t="n">
        <f aca="false">SUM(L176:L181)</f>
        <v>-953.5</v>
      </c>
      <c r="M182" s="17" t="n">
        <f aca="false">SUM(M176:M181)</f>
        <v>-951.5</v>
      </c>
      <c r="O182" s="17" t="n">
        <f aca="false">SUM(O176:O181)</f>
        <v>-65364.2966666667</v>
      </c>
      <c r="Q182" s="17" t="n">
        <f aca="false">SUM(B182:D182)</f>
        <v>0</v>
      </c>
      <c r="R182" s="17" t="n">
        <f aca="false">SUM(E182:G182)</f>
        <v>33386.8333333333</v>
      </c>
      <c r="S182" s="17" t="n">
        <f aca="false">SUM(H182:J182)</f>
        <v>-95397.63</v>
      </c>
      <c r="T182" s="17" t="n">
        <f aca="false">SUM(K182:M182)</f>
        <v>-3353.5</v>
      </c>
      <c r="V182" s="17" t="n">
        <f aca="false">SUM(Q182:U182)</f>
        <v>-65364.2966666667</v>
      </c>
    </row>
    <row r="183" customFormat="false" ht="12.75" hidden="false" customHeight="false" outlineLevel="0" collapsed="false">
      <c r="A183" s="18"/>
    </row>
    <row r="184" customFormat="false" ht="12.75" hidden="false" customHeight="false" outlineLevel="0" collapsed="false">
      <c r="A184" s="11" t="s">
        <v>50</v>
      </c>
    </row>
    <row r="185" customFormat="false" ht="12.75" hidden="false" customHeight="false" outlineLevel="0" collapsed="false">
      <c r="A185" s="18" t="s">
        <v>51</v>
      </c>
      <c r="B185" s="1" t="n">
        <f aca="false">+B119-B53</f>
        <v>0</v>
      </c>
      <c r="C185" s="1" t="n">
        <f aca="false">+C119-C53</f>
        <v>0</v>
      </c>
      <c r="D185" s="1" t="n">
        <f aca="false">+D119-D53</f>
        <v>0</v>
      </c>
      <c r="E185" s="1" t="n">
        <f aca="false">+E119-E53</f>
        <v>0</v>
      </c>
      <c r="F185" s="1" t="n">
        <f aca="false">+F119-F53</f>
        <v>0</v>
      </c>
      <c r="G185" s="1" t="n">
        <f aca="false">+G119-G53</f>
        <v>-80000</v>
      </c>
      <c r="H185" s="1" t="n">
        <f aca="false">+H119-H53</f>
        <v>0</v>
      </c>
      <c r="I185" s="1" t="n">
        <f aca="false">+I119-I53</f>
        <v>-95342</v>
      </c>
      <c r="J185" s="1" t="n">
        <f aca="false">+J119-J53</f>
        <v>-47671</v>
      </c>
      <c r="K185" s="1" t="n">
        <f aca="false">+K119-K53</f>
        <v>-47671</v>
      </c>
      <c r="L185" s="1" t="n">
        <f aca="false">+L119-L53</f>
        <v>-47671</v>
      </c>
      <c r="M185" s="1" t="n">
        <f aca="false">+M119-M53</f>
        <v>-47674</v>
      </c>
      <c r="O185" s="1" t="n">
        <f aca="false">SUM(B185:M185)</f>
        <v>-366029</v>
      </c>
      <c r="Q185" s="1" t="n">
        <f aca="false">SUM(B185:D185)</f>
        <v>0</v>
      </c>
      <c r="R185" s="1" t="n">
        <f aca="false">SUM(E185:G185)</f>
        <v>-80000</v>
      </c>
      <c r="S185" s="1" t="n">
        <f aca="false">SUM(H185:J185)</f>
        <v>-143013</v>
      </c>
      <c r="T185" s="1" t="n">
        <f aca="false">SUM(K185:M185)</f>
        <v>-143016</v>
      </c>
      <c r="V185" s="1" t="n">
        <f aca="false">SUM(Q185:U185)</f>
        <v>-366029</v>
      </c>
    </row>
    <row r="186" customFormat="false" ht="12.75" hidden="false" customHeight="false" outlineLevel="0" collapsed="false">
      <c r="A186" s="18" t="s">
        <v>52</v>
      </c>
      <c r="B186" s="1" t="n">
        <f aca="false">+B120-B54</f>
        <v>0</v>
      </c>
      <c r="C186" s="1" t="n">
        <f aca="false">+C120-C54</f>
        <v>0</v>
      </c>
      <c r="D186" s="1" t="n">
        <f aca="false">+D120-D54</f>
        <v>0</v>
      </c>
      <c r="E186" s="1" t="n">
        <f aca="false">+E120-E54</f>
        <v>0</v>
      </c>
      <c r="F186" s="1" t="n">
        <f aca="false">+F120-F54</f>
        <v>-100</v>
      </c>
      <c r="G186" s="1" t="n">
        <f aca="false">+G120-G54</f>
        <v>0</v>
      </c>
      <c r="H186" s="1" t="n">
        <f aca="false">+H120-H54</f>
        <v>0</v>
      </c>
      <c r="I186" s="1" t="n">
        <f aca="false">+I120-I54</f>
        <v>0</v>
      </c>
      <c r="J186" s="1" t="n">
        <f aca="false">+J120-J54</f>
        <v>0</v>
      </c>
      <c r="K186" s="1" t="n">
        <f aca="false">+K120-K54</f>
        <v>0</v>
      </c>
      <c r="L186" s="1" t="n">
        <f aca="false">+L120-L54</f>
        <v>0</v>
      </c>
      <c r="M186" s="1" t="n">
        <f aca="false">+M120-M54</f>
        <v>0</v>
      </c>
      <c r="O186" s="1" t="n">
        <f aca="false">SUM(B186:M186)</f>
        <v>-100</v>
      </c>
      <c r="Q186" s="1" t="n">
        <f aca="false">SUM(B186:D186)</f>
        <v>0</v>
      </c>
      <c r="R186" s="1" t="n">
        <f aca="false">SUM(E186:G186)</f>
        <v>-100</v>
      </c>
      <c r="S186" s="1" t="n">
        <f aca="false">SUM(H186:J186)</f>
        <v>0</v>
      </c>
      <c r="T186" s="1" t="n">
        <f aca="false">SUM(K186:M186)</f>
        <v>0</v>
      </c>
      <c r="V186" s="1" t="n">
        <f aca="false">SUM(Q186:U186)</f>
        <v>-100</v>
      </c>
    </row>
    <row r="187" customFormat="false" ht="12.75" hidden="false" customHeight="false" outlineLevel="0" collapsed="false">
      <c r="A187" s="18"/>
    </row>
    <row r="188" customFormat="false" ht="13.5" hidden="false" customHeight="false" outlineLevel="0" collapsed="false">
      <c r="A188" s="19" t="s">
        <v>53</v>
      </c>
      <c r="B188" s="20" t="n">
        <f aca="false">SUM(B185:B186)</f>
        <v>0</v>
      </c>
      <c r="C188" s="20" t="n">
        <f aca="false">SUM(C185:C186)</f>
        <v>0</v>
      </c>
      <c r="D188" s="20" t="n">
        <f aca="false">SUM(D185:D186)</f>
        <v>0</v>
      </c>
      <c r="E188" s="20" t="n">
        <f aca="false">SUM(E185:E186)</f>
        <v>0</v>
      </c>
      <c r="F188" s="20" t="n">
        <f aca="false">SUM(F185:F186)</f>
        <v>-100</v>
      </c>
      <c r="G188" s="20" t="n">
        <f aca="false">SUM(G185:G186)</f>
        <v>-80000</v>
      </c>
      <c r="H188" s="20" t="n">
        <f aca="false">SUM(H185:H186)</f>
        <v>0</v>
      </c>
      <c r="I188" s="20" t="n">
        <f aca="false">SUM(I185:I186)</f>
        <v>-95342</v>
      </c>
      <c r="J188" s="20" t="n">
        <f aca="false">SUM(J185:J186)</f>
        <v>-47671</v>
      </c>
      <c r="K188" s="20" t="n">
        <f aca="false">SUM(K185:K186)</f>
        <v>-47671</v>
      </c>
      <c r="L188" s="20" t="n">
        <f aca="false">SUM(L185:L186)</f>
        <v>-47671</v>
      </c>
      <c r="M188" s="20" t="n">
        <f aca="false">SUM(M185:M186)</f>
        <v>-47674</v>
      </c>
      <c r="N188" s="20"/>
      <c r="O188" s="20" t="n">
        <f aca="false">SUM(O185:O186)</f>
        <v>-366129</v>
      </c>
      <c r="Q188" s="20" t="n">
        <f aca="false">SUM(B188:D188)</f>
        <v>0</v>
      </c>
      <c r="R188" s="20" t="n">
        <f aca="false">SUM(E188:G188)</f>
        <v>-80100</v>
      </c>
      <c r="S188" s="20" t="n">
        <f aca="false">SUM(H188:J188)</f>
        <v>-143013</v>
      </c>
      <c r="T188" s="20" t="n">
        <f aca="false">SUM(K188:M188)</f>
        <v>-143016</v>
      </c>
      <c r="V188" s="20" t="n">
        <f aca="false">SUM(Q188:U188)</f>
        <v>-366129</v>
      </c>
    </row>
    <row r="189" customFormat="false" ht="12.75" hidden="false" customHeight="false" outlineLevel="0" collapsed="false">
      <c r="A189" s="18"/>
    </row>
    <row r="190" customFormat="false" ht="13.5" hidden="false" customHeight="false" outlineLevel="0" collapsed="false">
      <c r="A190" s="11" t="s">
        <v>54</v>
      </c>
      <c r="B190" s="21" t="n">
        <f aca="false">+B140+B174+B182+B188</f>
        <v>172157</v>
      </c>
      <c r="C190" s="21" t="n">
        <f aca="false">+C140+C174+C182+C188</f>
        <v>84709.84</v>
      </c>
      <c r="D190" s="21" t="n">
        <f aca="false">+D140+D174+D182+D188</f>
        <v>119689</v>
      </c>
      <c r="E190" s="21" t="n">
        <f aca="false">+E140+E174+E182+E188</f>
        <v>3065.17000000001</v>
      </c>
      <c r="F190" s="21" t="n">
        <f aca="false">+F140+F174+F182+F188</f>
        <v>-113780</v>
      </c>
      <c r="G190" s="21" t="n">
        <f aca="false">+G140+G174+G182+G188</f>
        <v>-87467.3438095238</v>
      </c>
      <c r="H190" s="21" t="n">
        <f aca="false">+H140+H174+H182+H188</f>
        <v>20159.6861904762</v>
      </c>
      <c r="I190" s="21" t="n">
        <f aca="false">+I140+I174+I182+I188</f>
        <v>-241184.163809524</v>
      </c>
      <c r="J190" s="21" t="n">
        <f aca="false">+J140+J174+J182+J188</f>
        <v>-116381.583809524</v>
      </c>
      <c r="K190" s="21" t="n">
        <f aca="false">+K140+K174+K182+K188</f>
        <v>-11522.3571428571</v>
      </c>
      <c r="L190" s="21" t="n">
        <f aca="false">+L140+L174+L182+L188</f>
        <v>-48624.5</v>
      </c>
      <c r="M190" s="21" t="n">
        <f aca="false">+M140+M174+M182+M188</f>
        <v>-48625.5</v>
      </c>
      <c r="N190" s="21"/>
      <c r="O190" s="21" t="n">
        <f aca="false">+O140+O174+O182+O188</f>
        <v>-267804.752380952</v>
      </c>
      <c r="Q190" s="21" t="n">
        <f aca="false">SUM(B190:D190)</f>
        <v>376555.84</v>
      </c>
      <c r="R190" s="21" t="n">
        <f aca="false">SUM(E190:G190)</f>
        <v>-198182.173809524</v>
      </c>
      <c r="S190" s="21" t="n">
        <f aca="false">SUM(H190:J190)</f>
        <v>-337406.061428571</v>
      </c>
      <c r="T190" s="21" t="n">
        <f aca="false">SUM(K190:M190)</f>
        <v>-108772.357142857</v>
      </c>
      <c r="V190" s="21" t="n">
        <f aca="false">SUM(Q190:U190)</f>
        <v>-267804.752380952</v>
      </c>
    </row>
    <row r="191" customFormat="false" ht="13.5" hidden="false" customHeight="false" outlineLevel="0" collapsed="false">
      <c r="A191" s="11"/>
    </row>
    <row r="192" customFormat="false" ht="12.75" hidden="false" customHeight="false" outlineLevel="0" collapsed="false">
      <c r="A192" s="11" t="s">
        <v>55</v>
      </c>
    </row>
    <row r="193" customFormat="false" ht="12.75" hidden="false" customHeight="false" outlineLevel="0" collapsed="false">
      <c r="A193" s="14" t="s">
        <v>56</v>
      </c>
      <c r="B193" s="1" t="n">
        <f aca="false">+B127-B61</f>
        <v>0</v>
      </c>
      <c r="C193" s="1" t="n">
        <f aca="false">+C127-C61</f>
        <v>0</v>
      </c>
      <c r="D193" s="1" t="n">
        <f aca="false">+D127-D61</f>
        <v>0</v>
      </c>
      <c r="E193" s="1" t="n">
        <f aca="false">+E127-E61</f>
        <v>0</v>
      </c>
      <c r="F193" s="1" t="n">
        <f aca="false">+F127-F61</f>
        <v>0</v>
      </c>
      <c r="G193" s="1" t="n">
        <f aca="false">+G127-G61</f>
        <v>0</v>
      </c>
      <c r="H193" s="1" t="n">
        <f aca="false">+H127-H61</f>
        <v>0</v>
      </c>
      <c r="I193" s="1" t="n">
        <f aca="false">+I127-I61</f>
        <v>0</v>
      </c>
      <c r="J193" s="1" t="n">
        <f aca="false">+J127-J61</f>
        <v>-11570</v>
      </c>
      <c r="K193" s="1" t="n">
        <f aca="false">+K127-K61</f>
        <v>0</v>
      </c>
      <c r="L193" s="1" t="n">
        <f aca="false">+L127-L61</f>
        <v>0</v>
      </c>
      <c r="M193" s="1" t="n">
        <f aca="false">+M127-M61</f>
        <v>0</v>
      </c>
      <c r="O193" s="1" t="n">
        <f aca="false">SUM(B193:M193)</f>
        <v>-11570</v>
      </c>
      <c r="Q193" s="1" t="n">
        <f aca="false">SUM(B193:D193)</f>
        <v>0</v>
      </c>
      <c r="R193" s="1" t="n">
        <f aca="false">SUM(E193:G193)</f>
        <v>0</v>
      </c>
      <c r="S193" s="1" t="n">
        <f aca="false">SUM(H193:J193)</f>
        <v>-11570</v>
      </c>
      <c r="T193" s="1" t="n">
        <f aca="false">SUM(K193:M193)</f>
        <v>0</v>
      </c>
      <c r="V193" s="1" t="n">
        <f aca="false">SUM(Q193:U193)</f>
        <v>-11570</v>
      </c>
    </row>
    <row r="194" customFormat="false" ht="12.75" hidden="false" customHeight="false" outlineLevel="0" collapsed="false">
      <c r="A194" s="14" t="s">
        <v>57</v>
      </c>
      <c r="B194" s="1" t="n">
        <f aca="false">+B128-B62</f>
        <v>0</v>
      </c>
      <c r="C194" s="1" t="n">
        <f aca="false">+C128-C62</f>
        <v>0</v>
      </c>
      <c r="D194" s="1" t="n">
        <f aca="false">+D128-D62</f>
        <v>0</v>
      </c>
      <c r="E194" s="1" t="n">
        <f aca="false">+E128-E62</f>
        <v>0</v>
      </c>
      <c r="F194" s="1" t="n">
        <f aca="false">+F128-F62</f>
        <v>0</v>
      </c>
      <c r="G194" s="1" t="n">
        <f aca="false">+G128-G62</f>
        <v>27327</v>
      </c>
      <c r="H194" s="1" t="n">
        <f aca="false">+H128-H62</f>
        <v>27327</v>
      </c>
      <c r="I194" s="1" t="n">
        <f aca="false">+I128-I62</f>
        <v>27327</v>
      </c>
      <c r="J194" s="1" t="n">
        <f aca="false">+J128-J62</f>
        <v>27327</v>
      </c>
      <c r="K194" s="1" t="n">
        <f aca="false">+K128-K62</f>
        <v>26943</v>
      </c>
      <c r="L194" s="1" t="n">
        <f aca="false">+L128-L62</f>
        <v>0</v>
      </c>
      <c r="M194" s="1" t="n">
        <f aca="false">+M128-M62</f>
        <v>0</v>
      </c>
      <c r="O194" s="1" t="n">
        <f aca="false">SUM(B194:M194)</f>
        <v>136251</v>
      </c>
      <c r="Q194" s="1" t="n">
        <f aca="false">SUM(B194:D194)</f>
        <v>0</v>
      </c>
      <c r="R194" s="1" t="n">
        <f aca="false">SUM(E194:G194)</f>
        <v>27327</v>
      </c>
      <c r="S194" s="1" t="n">
        <f aca="false">SUM(H194:J194)</f>
        <v>81981</v>
      </c>
      <c r="T194" s="1" t="n">
        <f aca="false">SUM(K194:M194)</f>
        <v>26943</v>
      </c>
      <c r="V194" s="1" t="n">
        <f aca="false">SUM(Q194:U194)</f>
        <v>136251</v>
      </c>
    </row>
    <row r="195" customFormat="false" ht="12.75" hidden="false" customHeight="false" outlineLevel="0" collapsed="false">
      <c r="A195" s="16" t="s">
        <v>58</v>
      </c>
      <c r="B195" s="17" t="n">
        <f aca="false">SUM(B193:B194)</f>
        <v>0</v>
      </c>
      <c r="C195" s="17" t="n">
        <f aca="false">SUM(C193:C194)</f>
        <v>0</v>
      </c>
      <c r="D195" s="17" t="n">
        <f aca="false">SUM(D193:D194)</f>
        <v>0</v>
      </c>
      <c r="E195" s="17" t="n">
        <f aca="false">SUM(E193:E194)</f>
        <v>0</v>
      </c>
      <c r="F195" s="17" t="n">
        <f aca="false">SUM(F193:F194)</f>
        <v>0</v>
      </c>
      <c r="G195" s="17" t="n">
        <f aca="false">SUM(G193:G194)</f>
        <v>27327</v>
      </c>
      <c r="H195" s="17" t="n">
        <f aca="false">SUM(H193:H194)</f>
        <v>27327</v>
      </c>
      <c r="I195" s="17" t="n">
        <f aca="false">SUM(I193:I194)</f>
        <v>27327</v>
      </c>
      <c r="J195" s="17" t="n">
        <f aca="false">SUM(J193:J194)</f>
        <v>15757</v>
      </c>
      <c r="K195" s="17" t="n">
        <f aca="false">SUM(K193:K194)</f>
        <v>26943</v>
      </c>
      <c r="L195" s="17" t="n">
        <f aca="false">SUM(L193:L194)</f>
        <v>0</v>
      </c>
      <c r="M195" s="17" t="n">
        <f aca="false">SUM(M193:M194)</f>
        <v>0</v>
      </c>
      <c r="O195" s="17" t="n">
        <f aca="false">SUM(O193:O194)</f>
        <v>124681</v>
      </c>
      <c r="Q195" s="17" t="n">
        <f aca="false">SUM(B195:D195)</f>
        <v>0</v>
      </c>
      <c r="R195" s="17" t="n">
        <f aca="false">SUM(E195:G195)</f>
        <v>27327</v>
      </c>
      <c r="S195" s="17" t="n">
        <f aca="false">SUM(H195:J195)</f>
        <v>70411</v>
      </c>
      <c r="T195" s="17" t="n">
        <f aca="false">SUM(K195:M195)</f>
        <v>26943</v>
      </c>
      <c r="V195" s="17" t="n">
        <f aca="false">SUM(Q195:U195)</f>
        <v>124681</v>
      </c>
    </row>
    <row r="197" customFormat="false" ht="13.5" hidden="false" customHeight="false" outlineLevel="0" collapsed="false">
      <c r="A197" s="11" t="s">
        <v>59</v>
      </c>
      <c r="B197" s="22" t="n">
        <f aca="false">B190+B195</f>
        <v>172157</v>
      </c>
      <c r="C197" s="22" t="n">
        <f aca="false">C190+C195</f>
        <v>84709.84</v>
      </c>
      <c r="D197" s="22" t="n">
        <f aca="false">D190+D195</f>
        <v>119689</v>
      </c>
      <c r="E197" s="22" t="n">
        <f aca="false">E190+E195</f>
        <v>3065.17000000001</v>
      </c>
      <c r="F197" s="22" t="n">
        <f aca="false">F190+F195</f>
        <v>-113780</v>
      </c>
      <c r="G197" s="22" t="n">
        <f aca="false">G190+G195</f>
        <v>-60140.3438095238</v>
      </c>
      <c r="H197" s="22" t="n">
        <f aca="false">H190+H195</f>
        <v>47486.6861904762</v>
      </c>
      <c r="I197" s="22" t="n">
        <f aca="false">I190+I195</f>
        <v>-213857.163809524</v>
      </c>
      <c r="J197" s="22" t="n">
        <f aca="false">J190+J195</f>
        <v>-100624.583809524</v>
      </c>
      <c r="K197" s="22" t="n">
        <f aca="false">K190+K195</f>
        <v>15420.6428571429</v>
      </c>
      <c r="L197" s="22" t="n">
        <f aca="false">L190+L195</f>
        <v>-48624.5</v>
      </c>
      <c r="M197" s="22" t="n">
        <f aca="false">M190+M195</f>
        <v>-48625.5</v>
      </c>
      <c r="N197" s="22"/>
      <c r="O197" s="22" t="n">
        <f aca="false">O190+O195</f>
        <v>-143123.752380952</v>
      </c>
      <c r="Q197" s="22" t="n">
        <f aca="false">SUM(B197:D197)</f>
        <v>376555.84</v>
      </c>
      <c r="R197" s="22" t="n">
        <f aca="false">SUM(E197:G197)</f>
        <v>-170855.173809524</v>
      </c>
      <c r="S197" s="22" t="n">
        <f aca="false">SUM(H197:J197)</f>
        <v>-266995.061428571</v>
      </c>
      <c r="T197" s="22" t="n">
        <f aca="false">SUM(K197:M197)</f>
        <v>-81829.3571428571</v>
      </c>
      <c r="U197" s="22"/>
      <c r="V197" s="22" t="n">
        <f aca="false">SUM(Q197:U197)</f>
        <v>-143123.752380952</v>
      </c>
    </row>
    <row r="198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67:V67"/>
    <mergeCell ref="A68:V68"/>
    <mergeCell ref="A69:V69"/>
    <mergeCell ref="A70:V70"/>
    <mergeCell ref="A133:V133"/>
    <mergeCell ref="A134:V134"/>
    <mergeCell ref="A135:V135"/>
    <mergeCell ref="A136:V136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6" man="true" max="16383" min="0"/>
    <brk id="13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2000-10-06T15:26:15Z</dcterms:created>
  <dc:creator>Jon Hoff</dc:creator>
  <dc:description/>
  <dc:language>en-US</dc:language>
  <cp:lastModifiedBy>Jon Hoff</cp:lastModifiedBy>
  <cp:lastPrinted>2000-10-30T21:43:27Z</cp:lastPrinted>
  <cp:revision>0</cp:revision>
  <dc:subject/>
  <dc:title/>
</cp:coreProperties>
</file>