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</sheets>
  <definedNames>
    <definedName function="false" hidden="false" localSheetId="1" name="_xlnm.Print_Area" vbProcedure="false">'Year Over Year'!$A$1:$W$30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<sst xmlns="http://schemas.openxmlformats.org/spreadsheetml/2006/main" count="38" uniqueCount="32">
  <si>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Enron Americas</t>
  </si>
  <si>
    <t xml:space="preserve">New EOL Customers</t>
  </si>
  <si>
    <t xml:space="preserve">2001 Actuals vs. Target</t>
  </si>
  <si>
    <t xml:space="preserve">Enron North America</t>
  </si>
  <si>
    <t xml:space="preserve">1Q01</t>
  </si>
  <si>
    <t xml:space="preserve">1Q01 Target</t>
  </si>
  <si>
    <t xml:space="preserve">Variance F/(U)</t>
  </si>
  <si>
    <t xml:space="preserve">2Q01</t>
  </si>
  <si>
    <t xml:space="preserve">2Q01 Target</t>
  </si>
  <si>
    <t xml:space="preserve">3Q01</t>
  </si>
  <si>
    <t xml:space="preserve">3Q01 Target</t>
  </si>
  <si>
    <t xml:space="preserve">4Q01</t>
  </si>
  <si>
    <t xml:space="preserve">4Q01 Target</t>
  </si>
  <si>
    <t xml:space="preserve">YTD 01</t>
  </si>
  <si>
    <t xml:space="preserve">YTD 01 Target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</si>
  <si>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</si>
  <si>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</si>
  <si>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</si>
  <si>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</si>
  <si>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</si>
  <si>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</si>
  <si>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</si>
  <si>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</si>
  <si>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</si>
  <si>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</si>
  <si>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</si>
  <si>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</si>
  <si>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ERCOT</t>
  </si>
  <si>
    <t xml:space="preserve">  Southeast</t>
  </si>
  <si>
    <t xml:space="preserve">  Midwest</t>
  </si>
  <si>
    <t xml:space="preserve">  Northeast</t>
  </si>
  <si>
    <t xml:space="preserve">West Power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</si>
</sst>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9"/>
      <color rgb="FF000000"/>
      <name val="Arial Narrow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September YTD New Customers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22307511553223"/>
          <c:w val="0.987348748053193"/>
          <c:h val="0.87769248844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Year'!$S$7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Year'!$S$9,'Year Over Year'!$S$11,'Year Over Year'!$S$14:$S$18,'Year Over Year'!$S$21:$S$24,'Year Over Year'!$S$26</c:f>
              <c:numCache>
                <c:formatCode>_(* #,##0_);_(* \(#,##0\);_(* \-??_);_(@_)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25</c:v>
                </c:pt>
                <c:pt idx="4">
                  <c:v>6</c:v>
                </c:pt>
                <c:pt idx="5">
                  <c:v>3</c:v>
                </c:pt>
                <c:pt idx="6">
                  <c:v>14</c:v>
                </c:pt>
                <c:pt idx="7">
                  <c:v>0</c:v>
                </c:pt>
                <c:pt idx="8">
                  <c:v>6</c:v>
                </c:pt>
                <c:pt idx="9">
                  <c:v>10</c:v>
                </c:pt>
                <c:pt idx="10">
                  <c:v>17</c:v>
                </c:pt>
                <c:pt idx="11">
                  <c:v>19</c:v>
                </c:pt>
              </c:numCache>
            </c:numRef>
          </c:val>
        </c:ser>
        <c:ser>
          <c:idx val="1"/>
          <c:order val="1"/>
          <c:tx>
            <c:strRef>
              <c:f>'Year Over Year'!$T$7</c:f>
              <c:strCache>
                <c:ptCount val="1"/>
                <c:pt idx="0">
                  <c:v>YTD 01 Target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Year'!$T$9,'Year Over Year'!$T$11,'Year Over Year'!$T$14:$T$18,'Year Over Year'!$T$21:$T$24,'Year Over Year'!$T$26</c:f>
              <c:numCache>
                <c:formatCode>_(* #,##0_);_(* \(#,##0\);_(* \-??_);_(@_)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0</c:v>
                </c:pt>
                <c:pt idx="7">
                  <c:v>12</c:v>
                </c:pt>
                <c:pt idx="8">
                  <c:v>6</c:v>
                </c:pt>
                <c:pt idx="9">
                  <c:v>12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</c:ser>
        <c:gapWidth val="150"/>
        <c:overlap val="0"/>
        <c:axId val="27741127"/>
        <c:axId val="13981094"/>
      </c:barChart>
      <c:catAx>
        <c:axId val="27741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981094"/>
        <c:crossesAt val="0"/>
        <c:auto val="1"/>
        <c:lblAlgn val="ctr"/>
        <c:lblOffset val="100"/>
        <c:noMultiLvlLbl val="0"/>
      </c:catAx>
      <c:valAx>
        <c:axId val="139810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411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5865580448065"/>
          <c:y val="0.0691235215790711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H30" activeCellId="0" sqref="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2.28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0.71"/>
    <col collapsed="false" customWidth="true" hidden="false" outlineLevel="0" max="6" min="6" style="0" width="2.28"/>
    <col collapsed="false" customWidth="true" hidden="false" outlineLevel="0" max="7" min="7" style="0" width="10.71"/>
    <col collapsed="false" customWidth="true" hidden="false" outlineLevel="0" max="8" min="8" style="0" width="12.56"/>
    <col collapsed="false" customWidth="true" hidden="false" outlineLevel="0" max="9" min="9" style="0" width="10.71"/>
    <col collapsed="false" customWidth="true" hidden="false" outlineLevel="0" max="10" min="10" style="0" width="2.28"/>
    <col collapsed="false" customWidth="true" hidden="false" outlineLevel="0" max="11" min="11" style="0" width="10.71"/>
    <col collapsed="false" customWidth="true" hidden="false" outlineLevel="0" max="12" min="12" style="0" width="11.13"/>
    <col collapsed="false" customWidth="true" hidden="false" outlineLevel="0" max="13" min="13" style="0" width="10.71"/>
    <col collapsed="false" customWidth="true" hidden="false" outlineLevel="0" max="14" min="14" style="0" width="2.28"/>
    <col collapsed="false" customWidth="true" hidden="false" outlineLevel="0" max="15" min="15" style="0" width="10.71"/>
    <col collapsed="false" customWidth="true" hidden="false" outlineLevel="0" max="16" min="16" style="0" width="11.13"/>
    <col collapsed="false" customWidth="true" hidden="false" outlineLevel="0" max="17" min="17" style="0" width="10.71"/>
    <col collapsed="false" customWidth="true" hidden="false" outlineLevel="0" max="18" min="18" style="0" width="2.28"/>
    <col collapsed="false" customWidth="true" hidden="false" outlineLevel="0" max="19" min="19" style="0" width="10.28"/>
    <col collapsed="false" customWidth="true" hidden="false" outlineLevel="0" max="20" min="20" style="0" width="12.85"/>
    <col collapsed="false" customWidth="true" hidden="false" outlineLevel="0" max="21" min="21" style="0" width="10.71"/>
    <col collapsed="false" customWidth="true" hidden="true" outlineLevel="0" max="22" min="22" style="0" width="7.7"/>
    <col collapsed="false" customWidth="true" hidden="false" outlineLevel="0" max="23" min="23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/>
      <c r="B6" s="5"/>
      <c r="C6" s="5"/>
      <c r="D6" s="5"/>
      <c r="E6" s="5"/>
      <c r="G6" s="5"/>
      <c r="H6" s="5"/>
      <c r="I6" s="5"/>
      <c r="K6" s="5"/>
      <c r="L6" s="5"/>
      <c r="M6" s="5"/>
      <c r="O6" s="5"/>
      <c r="P6" s="5"/>
      <c r="Q6" s="5"/>
      <c r="S6" s="6"/>
      <c r="T6" s="6"/>
      <c r="U6" s="6"/>
      <c r="V6" s="6"/>
    </row>
    <row r="7" customFormat="false" ht="27" hidden="false" customHeight="true" outlineLevel="0" collapsed="false">
      <c r="C7" s="7" t="s">
        <v>4</v>
      </c>
      <c r="D7" s="7" t="s">
        <v>5</v>
      </c>
      <c r="E7" s="8" t="s">
        <v>6</v>
      </c>
      <c r="G7" s="7" t="s">
        <v>7</v>
      </c>
      <c r="H7" s="7" t="s">
        <v>8</v>
      </c>
      <c r="I7" s="8" t="s">
        <v>6</v>
      </c>
      <c r="K7" s="7" t="s">
        <v>9</v>
      </c>
      <c r="L7" s="7" t="s">
        <v>10</v>
      </c>
      <c r="M7" s="8" t="s">
        <v>6</v>
      </c>
      <c r="O7" s="7" t="s">
        <v>11</v>
      </c>
      <c r="P7" s="7" t="s">
        <v>12</v>
      </c>
      <c r="Q7" s="8" t="s">
        <v>6</v>
      </c>
      <c r="S7" s="7" t="s">
        <v>13</v>
      </c>
      <c r="T7" s="7" t="s">
        <v>14</v>
      </c>
      <c r="U7" s="8" t="s">
        <v>6</v>
      </c>
      <c r="V7" s="8" t="s">
        <v>15</v>
      </c>
    </row>
    <row r="8" customFormat="false" ht="12" hidden="false" customHeight="true" outlineLevel="0" collapsed="false">
      <c r="A8" s="3" t="s">
        <v>16</v>
      </c>
      <c r="C8" s="9"/>
      <c r="D8" s="9"/>
      <c r="E8" s="10"/>
      <c r="G8" s="9"/>
      <c r="H8" s="9"/>
      <c r="I8" s="10"/>
      <c r="K8" s="9"/>
      <c r="L8" s="9"/>
      <c r="M8" s="10"/>
      <c r="O8" s="9"/>
      <c r="P8" s="9"/>
      <c r="Q8" s="10"/>
      <c r="S8" s="9"/>
      <c r="T8" s="9"/>
      <c r="U8" s="10"/>
      <c r="V8" s="10"/>
    </row>
    <row r="9" customFormat="false" ht="12.75" hidden="false" customHeight="true" outlineLevel="0" collapsed="false">
      <c r="A9" s="0" t="s">
        <v>17</v>
      </c>
      <c r="C9" s="11" t="n">
        <v>0</v>
      </c>
      <c r="D9" s="11" t="n">
        <v>8</v>
      </c>
      <c r="E9" s="11" t="n">
        <f aca="false">(D9-C9)*-1</f>
        <v>-8</v>
      </c>
      <c r="G9" s="11" t="n">
        <v>1</v>
      </c>
      <c r="H9" s="11" t="n">
        <v>8</v>
      </c>
      <c r="I9" s="11" t="n">
        <f aca="false">G9-H9</f>
        <v>-7</v>
      </c>
      <c r="K9" s="11" t="n">
        <v>1</v>
      </c>
      <c r="L9" s="11" t="n">
        <v>8</v>
      </c>
      <c r="M9" s="11" t="n">
        <f aca="false">K9-L9</f>
        <v>-7</v>
      </c>
      <c r="O9" s="11" t="n">
        <v>0</v>
      </c>
      <c r="P9" s="11" t="n">
        <v>8</v>
      </c>
      <c r="Q9" s="11" t="n">
        <f aca="false">P9-O9</f>
        <v>8</v>
      </c>
      <c r="S9" s="11" t="n">
        <f aca="false">C9+G9+K9+O9</f>
        <v>2</v>
      </c>
      <c r="T9" s="11" t="n">
        <f aca="false">D9+H9</f>
        <v>16</v>
      </c>
      <c r="U9" s="11" t="n">
        <f aca="false">(T9-S9)*-1</f>
        <v>-14</v>
      </c>
      <c r="V9" s="12" t="n">
        <f aca="false">U9/T9</f>
        <v>-0.875</v>
      </c>
    </row>
    <row r="10" customFormat="false" ht="12.75" hidden="true" customHeight="true" outlineLevel="0" collapsed="false">
      <c r="A10" s="0" t="s">
        <v>18</v>
      </c>
      <c r="C10" s="11" t="n">
        <v>0</v>
      </c>
      <c r="D10" s="11" t="n">
        <v>0</v>
      </c>
      <c r="E10" s="11" t="n">
        <f aca="false">(D10-C10)*-1</f>
        <v>-0</v>
      </c>
      <c r="G10" s="11" t="n">
        <v>0</v>
      </c>
      <c r="H10" s="11" t="n">
        <v>0</v>
      </c>
      <c r="I10" s="11" t="n">
        <f aca="false">G10-H10</f>
        <v>0</v>
      </c>
      <c r="K10" s="11" t="n">
        <v>0</v>
      </c>
      <c r="L10" s="11" t="n">
        <v>0</v>
      </c>
      <c r="M10" s="11" t="n">
        <f aca="false">K10-L10</f>
        <v>0</v>
      </c>
      <c r="O10" s="11" t="n">
        <v>0</v>
      </c>
      <c r="P10" s="11" t="n">
        <v>0</v>
      </c>
      <c r="Q10" s="11" t="n">
        <f aca="false">P10-O10</f>
        <v>0</v>
      </c>
      <c r="S10" s="11" t="n">
        <f aca="false">C10+G10+K10+O10</f>
        <v>0</v>
      </c>
      <c r="T10" s="11" t="n">
        <f aca="false">D10</f>
        <v>0</v>
      </c>
      <c r="U10" s="11" t="n">
        <f aca="false">T10-S10</f>
        <v>0</v>
      </c>
      <c r="V10" s="12" t="n">
        <v>0</v>
      </c>
    </row>
    <row r="11" customFormat="false" ht="12.75" hidden="false" customHeight="false" outlineLevel="0" collapsed="false">
      <c r="A11" s="0" t="s">
        <v>19</v>
      </c>
      <c r="C11" s="11" t="n">
        <v>2</v>
      </c>
      <c r="D11" s="11" t="n">
        <v>5</v>
      </c>
      <c r="E11" s="11" t="n">
        <f aca="false">(D11-C11)*-1</f>
        <v>-3</v>
      </c>
      <c r="G11" s="11" t="n">
        <v>1</v>
      </c>
      <c r="H11" s="11" t="n">
        <v>5</v>
      </c>
      <c r="I11" s="11" t="n">
        <f aca="false">G11-H11</f>
        <v>-4</v>
      </c>
      <c r="K11" s="11" t="n">
        <f aca="false">2+1</f>
        <v>3</v>
      </c>
      <c r="L11" s="11" t="n">
        <v>5</v>
      </c>
      <c r="M11" s="11" t="n">
        <f aca="false">K11-L11</f>
        <v>-2</v>
      </c>
      <c r="O11" s="11" t="n">
        <v>0</v>
      </c>
      <c r="P11" s="11" t="n">
        <v>5</v>
      </c>
      <c r="Q11" s="11" t="n">
        <f aca="false">P11-O11</f>
        <v>5</v>
      </c>
      <c r="S11" s="11" t="n">
        <f aca="false">C11+G11+K11+O11</f>
        <v>6</v>
      </c>
      <c r="T11" s="11" t="n">
        <f aca="false">D11+H11</f>
        <v>10</v>
      </c>
      <c r="U11" s="11" t="n">
        <f aca="false">(T11-S11)*-1</f>
        <v>-4</v>
      </c>
      <c r="V11" s="12" t="n">
        <f aca="false">U11/T11</f>
        <v>-0.4</v>
      </c>
    </row>
    <row r="12" customFormat="false" ht="12.75" hidden="false" customHeight="false" outlineLevel="0" collapsed="false"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V12" s="12"/>
    </row>
    <row r="13" customFormat="false" ht="12.75" hidden="false" customHeight="false" outlineLevel="0" collapsed="false">
      <c r="A13" s="3" t="s">
        <v>20</v>
      </c>
      <c r="C13" s="11"/>
      <c r="D13" s="11"/>
      <c r="E13" s="11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V13" s="12"/>
    </row>
    <row r="14" customFormat="false" ht="12.75" hidden="false" customHeight="false" outlineLevel="0" collapsed="false">
      <c r="A14" s="0" t="s">
        <v>21</v>
      </c>
      <c r="C14" s="11" t="n">
        <v>4</v>
      </c>
      <c r="D14" s="11" t="n">
        <v>3</v>
      </c>
      <c r="E14" s="11" t="n">
        <f aca="false">(D14-C14)*-1</f>
        <v>1</v>
      </c>
      <c r="G14" s="11" t="n">
        <f aca="false">1+1</f>
        <v>2</v>
      </c>
      <c r="H14" s="11" t="n">
        <v>3</v>
      </c>
      <c r="I14" s="11" t="n">
        <f aca="false">G14-H14</f>
        <v>-1</v>
      </c>
      <c r="K14" s="11" t="n">
        <v>3</v>
      </c>
      <c r="L14" s="11" t="n">
        <v>3</v>
      </c>
      <c r="M14" s="11" t="n">
        <f aca="false">K14-L14</f>
        <v>0</v>
      </c>
      <c r="O14" s="11" t="n">
        <v>0</v>
      </c>
      <c r="P14" s="11" t="n">
        <v>3</v>
      </c>
      <c r="Q14" s="11" t="n">
        <f aca="false">P14-O14</f>
        <v>3</v>
      </c>
      <c r="S14" s="11" t="n">
        <f aca="false">C14+G14+K14+O14</f>
        <v>9</v>
      </c>
      <c r="T14" s="11" t="n">
        <f aca="false">D14+H14</f>
        <v>6</v>
      </c>
      <c r="U14" s="11" t="n">
        <f aca="false">(T14-S14)*-1</f>
        <v>3</v>
      </c>
      <c r="V14" s="12" t="n">
        <f aca="false">U14/T14</f>
        <v>0.5</v>
      </c>
    </row>
    <row r="15" customFormat="false" ht="12.75" hidden="false" customHeight="false" outlineLevel="0" collapsed="false">
      <c r="A15" s="0" t="s">
        <v>22</v>
      </c>
      <c r="C15" s="11" t="n">
        <v>5</v>
      </c>
      <c r="D15" s="11" t="n">
        <v>5</v>
      </c>
      <c r="E15" s="11" t="n">
        <f aca="false">(D15-C15)*-1</f>
        <v>-0</v>
      </c>
      <c r="G15" s="11" t="n">
        <f aca="false">7+4</f>
        <v>11</v>
      </c>
      <c r="H15" s="11" t="n">
        <v>5</v>
      </c>
      <c r="I15" s="11" t="n">
        <f aca="false">G15-H15</f>
        <v>6</v>
      </c>
      <c r="K15" s="11" t="n">
        <f aca="false">6+3</f>
        <v>9</v>
      </c>
      <c r="L15" s="11" t="n">
        <v>5</v>
      </c>
      <c r="M15" s="11" t="n">
        <f aca="false">K15-L15</f>
        <v>4</v>
      </c>
      <c r="O15" s="11" t="n">
        <v>0</v>
      </c>
      <c r="P15" s="11" t="n">
        <v>5</v>
      </c>
      <c r="Q15" s="11" t="n">
        <f aca="false">P15-O15</f>
        <v>5</v>
      </c>
      <c r="S15" s="11" t="n">
        <f aca="false">C15+G15+K15+O15</f>
        <v>25</v>
      </c>
      <c r="T15" s="11" t="n">
        <f aca="false">D15+H15</f>
        <v>10</v>
      </c>
      <c r="U15" s="11" t="n">
        <f aca="false">(T15-S15)*-1</f>
        <v>15</v>
      </c>
      <c r="V15" s="12" t="n">
        <f aca="false">U15/T15</f>
        <v>1.5</v>
      </c>
    </row>
    <row r="16" customFormat="false" ht="12.75" hidden="false" customHeight="false" outlineLevel="0" collapsed="false">
      <c r="A16" s="0" t="s">
        <v>23</v>
      </c>
      <c r="C16" s="11" t="n">
        <v>3</v>
      </c>
      <c r="D16" s="11" t="n">
        <v>4</v>
      </c>
      <c r="E16" s="11" t="n">
        <f aca="false">(D16-C16)*-1</f>
        <v>-1</v>
      </c>
      <c r="G16" s="11" t="n">
        <v>1</v>
      </c>
      <c r="H16" s="11" t="n">
        <v>4</v>
      </c>
      <c r="I16" s="11" t="n">
        <f aca="false">G16-H16</f>
        <v>-3</v>
      </c>
      <c r="K16" s="11" t="n">
        <f aca="false">1+1</f>
        <v>2</v>
      </c>
      <c r="L16" s="11" t="n">
        <v>4</v>
      </c>
      <c r="M16" s="11" t="n">
        <f aca="false">K16-L16</f>
        <v>-2</v>
      </c>
      <c r="O16" s="11" t="n">
        <v>0</v>
      </c>
      <c r="P16" s="11" t="n">
        <v>4</v>
      </c>
      <c r="Q16" s="11" t="n">
        <f aca="false">P16-O16</f>
        <v>4</v>
      </c>
      <c r="S16" s="11" t="n">
        <f aca="false">C16+G16+K16+O16</f>
        <v>6</v>
      </c>
      <c r="T16" s="11" t="n">
        <f aca="false">D16+H16</f>
        <v>8</v>
      </c>
      <c r="U16" s="11" t="n">
        <f aca="false">(T16-S16)*-1</f>
        <v>-2</v>
      </c>
      <c r="V16" s="12" t="n">
        <f aca="false">U16/T16</f>
        <v>-0.25</v>
      </c>
    </row>
    <row r="17" customFormat="false" ht="12.75" hidden="false" customHeight="false" outlineLevel="0" collapsed="false">
      <c r="A17" s="0" t="s">
        <v>24</v>
      </c>
      <c r="C17" s="11" t="n">
        <v>2</v>
      </c>
      <c r="D17" s="11" t="n">
        <v>6</v>
      </c>
      <c r="E17" s="11" t="n">
        <f aca="false">(D17-C17)*-1</f>
        <v>-4</v>
      </c>
      <c r="G17" s="11" t="n">
        <v>1</v>
      </c>
      <c r="H17" s="11" t="n">
        <v>6</v>
      </c>
      <c r="I17" s="11" t="n">
        <f aca="false">G17-H17</f>
        <v>-5</v>
      </c>
      <c r="K17" s="11" t="n">
        <v>0</v>
      </c>
      <c r="L17" s="11" t="n">
        <v>6</v>
      </c>
      <c r="M17" s="11" t="n">
        <f aca="false">K17-L17</f>
        <v>-6</v>
      </c>
      <c r="O17" s="11" t="n">
        <v>0</v>
      </c>
      <c r="P17" s="11" t="n">
        <v>6</v>
      </c>
      <c r="Q17" s="11" t="n">
        <f aca="false">P17-O17</f>
        <v>6</v>
      </c>
      <c r="S17" s="11" t="n">
        <f aca="false">C17+G17+K17+O17</f>
        <v>3</v>
      </c>
      <c r="T17" s="11" t="n">
        <f aca="false">D17+H17</f>
        <v>12</v>
      </c>
      <c r="U17" s="11" t="n">
        <f aca="false">(T17-S17)*-1</f>
        <v>-9</v>
      </c>
      <c r="V17" s="12" t="n">
        <v>0</v>
      </c>
    </row>
    <row r="18" customFormat="false" ht="12.75" hidden="false" customHeight="false" outlineLevel="0" collapsed="false">
      <c r="A18" s="0" t="s">
        <v>25</v>
      </c>
      <c r="C18" s="11" t="n">
        <v>3</v>
      </c>
      <c r="D18" s="11" t="n">
        <v>0</v>
      </c>
      <c r="E18" s="11" t="n">
        <f aca="false">(D18-C18)*-1</f>
        <v>3</v>
      </c>
      <c r="G18" s="11" t="n">
        <f aca="false">3+4</f>
        <v>7</v>
      </c>
      <c r="H18" s="11" t="n">
        <v>0</v>
      </c>
      <c r="I18" s="11" t="n">
        <f aca="false">G18-H18</f>
        <v>7</v>
      </c>
      <c r="K18" s="11" t="n">
        <f aca="false">3+1</f>
        <v>4</v>
      </c>
      <c r="L18" s="11" t="n">
        <v>0</v>
      </c>
      <c r="M18" s="11" t="n">
        <f aca="false">K18-L18</f>
        <v>4</v>
      </c>
      <c r="O18" s="11" t="n">
        <v>0</v>
      </c>
      <c r="P18" s="11" t="n">
        <v>0</v>
      </c>
      <c r="Q18" s="11" t="n">
        <f aca="false">P18-O18</f>
        <v>0</v>
      </c>
      <c r="S18" s="11" t="n">
        <f aca="false">C18+G18+K18+O18</f>
        <v>14</v>
      </c>
      <c r="T18" s="11" t="n">
        <f aca="false">D18+H18</f>
        <v>0</v>
      </c>
      <c r="U18" s="11" t="n">
        <f aca="false">(T18-S18)*-1</f>
        <v>14</v>
      </c>
      <c r="V18" s="12"/>
    </row>
    <row r="19" customFormat="false" ht="12.75" hidden="false" customHeight="false" outlineLevel="0" collapsed="false"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V19" s="12"/>
    </row>
    <row r="20" customFormat="false" ht="12.75" hidden="false" customHeight="false" outlineLevel="0" collapsed="false">
      <c r="A20" s="3" t="s">
        <v>26</v>
      </c>
      <c r="C20" s="11"/>
      <c r="D20" s="11"/>
      <c r="E20" s="11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V20" s="12"/>
    </row>
    <row r="21" customFormat="false" ht="12.75" hidden="false" customHeight="false" outlineLevel="0" collapsed="false">
      <c r="A21" s="13" t="s">
        <v>27</v>
      </c>
      <c r="C21" s="11" t="n">
        <v>0</v>
      </c>
      <c r="D21" s="11" t="n">
        <v>6</v>
      </c>
      <c r="E21" s="11" t="n">
        <f aca="false">(D21-C21)*-1</f>
        <v>-6</v>
      </c>
      <c r="G21" s="11" t="n">
        <v>0</v>
      </c>
      <c r="H21" s="11" t="n">
        <v>6</v>
      </c>
      <c r="I21" s="11" t="n">
        <f aca="false">G21-H21</f>
        <v>-6</v>
      </c>
      <c r="K21" s="11" t="n">
        <v>0</v>
      </c>
      <c r="L21" s="11" t="n">
        <v>6</v>
      </c>
      <c r="M21" s="11" t="n">
        <f aca="false">K21-L21</f>
        <v>-6</v>
      </c>
      <c r="O21" s="11" t="n">
        <v>0</v>
      </c>
      <c r="P21" s="11" t="n">
        <v>6</v>
      </c>
      <c r="Q21" s="11" t="n">
        <f aca="false">P21-O21</f>
        <v>6</v>
      </c>
      <c r="S21" s="11" t="n">
        <f aca="false">C21+G21+K21+O21</f>
        <v>0</v>
      </c>
      <c r="T21" s="11" t="n">
        <f aca="false">D21+H21</f>
        <v>12</v>
      </c>
      <c r="U21" s="11" t="n">
        <f aca="false">(T21-S21)*-1</f>
        <v>-12</v>
      </c>
      <c r="V21" s="12"/>
    </row>
    <row r="22" customFormat="false" ht="12.75" hidden="false" customHeight="false" outlineLevel="0" collapsed="false">
      <c r="A22" s="13" t="s">
        <v>28</v>
      </c>
      <c r="C22" s="11" t="n">
        <v>0</v>
      </c>
      <c r="D22" s="11" t="n">
        <v>3</v>
      </c>
      <c r="E22" s="11" t="n">
        <f aca="false">(D22-C22)*-1</f>
        <v>-3</v>
      </c>
      <c r="G22" s="11" t="n">
        <f aca="false">2+2</f>
        <v>4</v>
      </c>
      <c r="H22" s="11" t="n">
        <v>3</v>
      </c>
      <c r="I22" s="11" t="n">
        <f aca="false">G22-H22</f>
        <v>1</v>
      </c>
      <c r="K22" s="11" t="n">
        <v>2</v>
      </c>
      <c r="L22" s="11" t="n">
        <v>3</v>
      </c>
      <c r="M22" s="11" t="n">
        <f aca="false">K22-L22</f>
        <v>-1</v>
      </c>
      <c r="O22" s="11"/>
      <c r="P22" s="11" t="n">
        <v>3</v>
      </c>
      <c r="Q22" s="11" t="n">
        <f aca="false">P22-O22</f>
        <v>3</v>
      </c>
      <c r="S22" s="11" t="n">
        <f aca="false">C22+G22+K22+O22</f>
        <v>6</v>
      </c>
      <c r="T22" s="11" t="n">
        <f aca="false">D22+H22</f>
        <v>6</v>
      </c>
      <c r="U22" s="11" t="n">
        <f aca="false">(T22-S22)*-1</f>
        <v>-0</v>
      </c>
      <c r="V22" s="12"/>
    </row>
    <row r="23" customFormat="false" ht="12.75" hidden="false" customHeight="false" outlineLevel="0" collapsed="false">
      <c r="A23" s="13" t="s">
        <v>29</v>
      </c>
      <c r="C23" s="11" t="n">
        <v>0</v>
      </c>
      <c r="D23" s="11" t="n">
        <v>6</v>
      </c>
      <c r="E23" s="11" t="n">
        <f aca="false">(D23-C23)*-1</f>
        <v>-6</v>
      </c>
      <c r="G23" s="11" t="n">
        <f aca="false">4+4</f>
        <v>8</v>
      </c>
      <c r="H23" s="11" t="n">
        <v>6</v>
      </c>
      <c r="I23" s="11" t="n">
        <f aca="false">G23-H23</f>
        <v>2</v>
      </c>
      <c r="K23" s="11" t="n">
        <v>2</v>
      </c>
      <c r="L23" s="11" t="n">
        <v>6</v>
      </c>
      <c r="M23" s="11" t="n">
        <f aca="false">K23-L23</f>
        <v>-4</v>
      </c>
      <c r="O23" s="11"/>
      <c r="P23" s="11" t="n">
        <v>6</v>
      </c>
      <c r="Q23" s="11" t="n">
        <f aca="false">P23-O23</f>
        <v>6</v>
      </c>
      <c r="S23" s="11" t="n">
        <f aca="false">C23+G23+K23+O23</f>
        <v>10</v>
      </c>
      <c r="T23" s="11" t="n">
        <f aca="false">D23+H23</f>
        <v>12</v>
      </c>
      <c r="U23" s="11" t="n">
        <f aca="false">(T23-S23)*-1</f>
        <v>-2</v>
      </c>
      <c r="V23" s="12"/>
    </row>
    <row r="24" customFormat="false" ht="12.75" hidden="false" customHeight="false" outlineLevel="0" collapsed="false">
      <c r="A24" s="13" t="s">
        <v>30</v>
      </c>
      <c r="C24" s="11" t="n">
        <v>5</v>
      </c>
      <c r="D24" s="11" t="n">
        <v>10</v>
      </c>
      <c r="E24" s="11" t="n">
        <f aca="false">(D24-C24)*-1</f>
        <v>-5</v>
      </c>
      <c r="G24" s="11" t="n">
        <f aca="false">1+4</f>
        <v>5</v>
      </c>
      <c r="H24" s="11" t="n">
        <v>10</v>
      </c>
      <c r="I24" s="11" t="n">
        <f aca="false">G24-H24</f>
        <v>-5</v>
      </c>
      <c r="K24" s="11" t="n">
        <f aca="false">3+4</f>
        <v>7</v>
      </c>
      <c r="L24" s="11" t="n">
        <v>10</v>
      </c>
      <c r="M24" s="11" t="n">
        <f aca="false">K24-L24</f>
        <v>-3</v>
      </c>
      <c r="O24" s="11"/>
      <c r="P24" s="11" t="n">
        <v>10</v>
      </c>
      <c r="Q24" s="11" t="n">
        <f aca="false">P24-O24</f>
        <v>10</v>
      </c>
      <c r="S24" s="11" t="n">
        <f aca="false">C24+G24+K24+O24</f>
        <v>17</v>
      </c>
      <c r="T24" s="11" t="n">
        <f aca="false">D24+H24</f>
        <v>20</v>
      </c>
      <c r="U24" s="11" t="n">
        <f aca="false">(T24-S24)*-1</f>
        <v>-3</v>
      </c>
      <c r="V24" s="12"/>
    </row>
    <row r="25" customFormat="false" ht="12.75" hidden="false" customHeight="false" outlineLevel="0" collapsed="false">
      <c r="A25" s="13"/>
      <c r="C25" s="11"/>
      <c r="D25" s="11"/>
      <c r="E25" s="11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V25" s="12"/>
    </row>
    <row r="26" customFormat="false" ht="12.75" hidden="false" customHeight="false" outlineLevel="0" collapsed="false">
      <c r="A26" s="3" t="s">
        <v>31</v>
      </c>
      <c r="C26" s="14" t="n">
        <v>10</v>
      </c>
      <c r="D26" s="14" t="n">
        <v>5</v>
      </c>
      <c r="E26" s="14" t="n">
        <f aca="false">(D26-C26)*-1</f>
        <v>5</v>
      </c>
      <c r="G26" s="14" t="n">
        <f aca="false">3+2</f>
        <v>5</v>
      </c>
      <c r="H26" s="14" t="n">
        <v>5</v>
      </c>
      <c r="I26" s="14" t="n">
        <f aca="false">G26-H26</f>
        <v>0</v>
      </c>
      <c r="K26" s="14" t="n">
        <f aca="false">2+2</f>
        <v>4</v>
      </c>
      <c r="L26" s="14" t="n">
        <v>5</v>
      </c>
      <c r="M26" s="14" t="n">
        <f aca="false">K26-L26</f>
        <v>-1</v>
      </c>
      <c r="O26" s="14" t="n">
        <v>0</v>
      </c>
      <c r="P26" s="14" t="n">
        <v>5</v>
      </c>
      <c r="Q26" s="14" t="n">
        <f aca="false">P26-O26</f>
        <v>5</v>
      </c>
      <c r="S26" s="14" t="n">
        <f aca="false">C26+G26+K26+O26</f>
        <v>19</v>
      </c>
      <c r="T26" s="14" t="n">
        <f aca="false">D26+H26</f>
        <v>10</v>
      </c>
      <c r="U26" s="14" t="n">
        <f aca="false">(T26-S26)*-1</f>
        <v>9</v>
      </c>
      <c r="V26" s="12"/>
    </row>
    <row r="27" customFormat="false" ht="12.75" hidden="false" customHeight="false" outlineLevel="0" collapsed="false">
      <c r="A27" s="3"/>
      <c r="B27" s="3"/>
      <c r="C27" s="15" t="n">
        <f aca="false">SUM(C9:C26)</f>
        <v>34</v>
      </c>
      <c r="D27" s="15" t="n">
        <f aca="false">SUM(D9:D26)</f>
        <v>61</v>
      </c>
      <c r="E27" s="15" t="n">
        <f aca="false">SUM(E9:E26)</f>
        <v>-27</v>
      </c>
      <c r="F27" s="3"/>
      <c r="G27" s="15" t="n">
        <f aca="false">SUM(G9:G26)</f>
        <v>46</v>
      </c>
      <c r="H27" s="15" t="n">
        <f aca="false">SUM(H9:H26)</f>
        <v>61</v>
      </c>
      <c r="I27" s="15" t="n">
        <f aca="false">SUM(I9:I26)</f>
        <v>-15</v>
      </c>
      <c r="J27" s="3"/>
      <c r="K27" s="15" t="n">
        <f aca="false">SUM(K9:K26)</f>
        <v>37</v>
      </c>
      <c r="L27" s="15" t="n">
        <f aca="false">SUM(L9:L26)</f>
        <v>61</v>
      </c>
      <c r="M27" s="15" t="n">
        <f aca="false">SUM(M9:M26)</f>
        <v>-24</v>
      </c>
      <c r="N27" s="3"/>
      <c r="O27" s="15" t="n">
        <f aca="false">SUM(O9:O26)</f>
        <v>0</v>
      </c>
      <c r="P27" s="15" t="n">
        <f aca="false">SUM(P9:P26)</f>
        <v>61</v>
      </c>
      <c r="Q27" s="15" t="n">
        <f aca="false">SUM(Q9:Q26)</f>
        <v>61</v>
      </c>
      <c r="R27" s="3"/>
      <c r="S27" s="15" t="n">
        <f aca="false">SUM(S9:S26)</f>
        <v>117</v>
      </c>
      <c r="T27" s="15" t="n">
        <f aca="false">SUM(T9:T26)</f>
        <v>122</v>
      </c>
      <c r="U27" s="15" t="n">
        <f aca="false">SUM(U9:U26)</f>
        <v>-5</v>
      </c>
      <c r="V27" s="16" t="n">
        <f aca="false">U27/T27</f>
        <v>-0.040983606557377</v>
      </c>
      <c r="W27" s="3"/>
    </row>
  </sheetData>
  <mergeCells count="1">
    <mergeCell ref="S6:V6"/>
  </mergeCells>
  <printOptions headings="false" gridLines="false" gridLinesSet="true" horizontalCentered="true" verticalCentered="false"/>
  <pageMargins left="0.2" right="0.2" top="0.559722222222222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ccarter</cp:lastModifiedBy>
  <cp:lastPrinted>2001-10-11T15:56:51Z</cp:lastPrinted>
  <dcterms:modified xsi:type="dcterms:W3CDTF">2001-10-23T12:08:48Z</dcterms:modified>
  <cp:revision>0</cp:revision>
  <dc:subject/>
  <dc:title/>
</cp:coreProperties>
</file>