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<sst xmlns="http://schemas.openxmlformats.org/spreadsheetml/2006/main" count="33" uniqueCount="30">
  <si>
    <t xml:space="preserve">Tetco M3</t>
  </si>
  <si>
    <t xml:space="preserve">Month</t>
  </si>
  <si>
    <t xml:space="preserve">Deal</t>
  </si>
  <si>
    <t xml:space="preserve">Volume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</si>
  <si>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</si>
  <si>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</si>
  <si>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</si>
  <si>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</si>
  <si>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</si>
  <si>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Op 3 Mrkt 15</t>
  </si>
  <si>
    <t xml:space="preserve">Op 4 Mrkt 25</t>
  </si>
  <si>
    <t xml:space="preserve">Op 5 Mrkt 2</t>
  </si>
  <si>
    <t xml:space="preserve">Op 5 Mrkt 7</t>
  </si>
  <si>
    <t xml:space="preserve">Op 7 Mrkt 1</t>
  </si>
  <si>
    <t xml:space="preserve">Op 7 Mrkt 3</t>
  </si>
  <si>
    <t xml:space="preserve">Op 7 Mrkt 4</t>
  </si>
  <si>
    <t xml:space="preserve">Op 7 Mrkt 5</t>
  </si>
  <si>
    <t xml:space="preserve">Op 7 Mrkt 6</t>
  </si>
  <si>
    <t xml:space="preserve">Op 7 Mrkt 8</t>
  </si>
  <si>
    <t xml:space="preserve">Op 7 Mrkt 9</t>
  </si>
  <si>
    <t xml:space="preserve">Op 8 Mrkt 26</t>
  </si>
  <si>
    <t xml:space="preserve">Op 8 Mrkt 35</t>
  </si>
  <si>
    <t xml:space="preserve">Op 8 Mrkt 38</t>
  </si>
  <si>
    <t xml:space="preserve">Op 8 Mrkt 39</t>
  </si>
  <si>
    <t xml:space="preserve">Op 10 Mrkt 28</t>
  </si>
  <si>
    <t xml:space="preserve">Op 10 Mrkt 30</t>
  </si>
  <si>
    <t xml:space="preserve">Exhibit 1</t>
  </si>
  <si>
    <t xml:space="preserve">380492 at NX1 + .28</t>
  </si>
  <si>
    <t xml:space="preserve">376880 at NX1 + .24</t>
  </si>
  <si>
    <t xml:space="preserve">Transfer from CGLF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</si>
</sst>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.84"/>
    <col collapsed="false" customWidth="true" hidden="false" outlineLevel="0" max="8" min="8" style="0" width="2.84"/>
  </cols>
  <sheetData>
    <row r="2" customFormat="false" ht="13.5" hidden="false" customHeight="false" outlineLevel="0" collapsed="false"/>
    <row r="3" customFormat="false" ht="12.75" hidden="false" customHeight="false" outlineLevel="0" collapsed="false">
      <c r="C3" s="1" t="s">
        <v>0</v>
      </c>
      <c r="D3" s="2"/>
      <c r="F3" s="1" t="s">
        <v>0</v>
      </c>
      <c r="G3" s="2"/>
    </row>
    <row r="4" customFormat="false" ht="13.5" hidden="false" customHeight="false" outlineLevel="0" collapsed="false">
      <c r="B4" s="0" t="s">
        <v>1</v>
      </c>
      <c r="C4" s="3" t="s">
        <v>2</v>
      </c>
      <c r="D4" s="4" t="s">
        <v>3</v>
      </c>
      <c r="F4" s="3" t="s">
        <v>2</v>
      </c>
      <c r="G4" s="4" t="s">
        <v>3</v>
      </c>
    </row>
    <row r="5" customFormat="false" ht="12.75" hidden="false" customHeight="false" outlineLevel="0" collapsed="false">
      <c r="B5" s="5" t="n">
        <v>36892</v>
      </c>
      <c r="C5" s="0" t="n">
        <v>377251</v>
      </c>
      <c r="D5" s="0" t="n">
        <v>3650</v>
      </c>
      <c r="F5" s="0" t="n">
        <v>377250</v>
      </c>
      <c r="G5" s="0" t="n">
        <v>3015</v>
      </c>
    </row>
    <row r="6" customFormat="false" ht="12.75" hidden="false" customHeight="false" outlineLevel="0" collapsed="false">
      <c r="B6" s="5" t="n">
        <v>36923</v>
      </c>
      <c r="C6" s="0" t="n">
        <v>377251</v>
      </c>
      <c r="D6" s="0" t="n">
        <v>2900</v>
      </c>
      <c r="F6" s="0" t="n">
        <f aca="false">+F5</f>
        <v>377250</v>
      </c>
      <c r="G6" s="0" t="n">
        <v>2395</v>
      </c>
    </row>
    <row r="7" customFormat="false" ht="12.75" hidden="false" customHeight="false" outlineLevel="0" collapsed="false">
      <c r="B7" s="5" t="n">
        <v>36951</v>
      </c>
      <c r="C7" s="0" t="n">
        <v>377251</v>
      </c>
      <c r="D7" s="0" t="n">
        <v>2563</v>
      </c>
      <c r="F7" s="0" t="n">
        <f aca="false">+F6</f>
        <v>377250</v>
      </c>
      <c r="G7" s="0" t="n">
        <v>2117</v>
      </c>
    </row>
    <row r="8" customFormat="false" ht="12.75" hidden="false" customHeight="false" outlineLevel="0" collapsed="false">
      <c r="B8" s="5" t="n">
        <v>36982</v>
      </c>
      <c r="C8" s="0" t="n">
        <v>377251</v>
      </c>
      <c r="D8" s="0" t="n">
        <v>1318</v>
      </c>
      <c r="F8" s="0" t="n">
        <f aca="false">+F7</f>
        <v>377250</v>
      </c>
      <c r="G8" s="0" t="n">
        <v>1089</v>
      </c>
    </row>
    <row r="9" customFormat="false" ht="12.75" hidden="false" customHeight="false" outlineLevel="0" collapsed="false">
      <c r="B9" s="5" t="n">
        <v>37012</v>
      </c>
      <c r="C9" s="0" t="n">
        <v>377251</v>
      </c>
      <c r="D9" s="0" t="n">
        <v>686</v>
      </c>
      <c r="F9" s="0" t="n">
        <f aca="false">+F8</f>
        <v>377250</v>
      </c>
      <c r="G9" s="0" t="n">
        <v>0</v>
      </c>
    </row>
    <row r="10" customFormat="false" ht="12.75" hidden="false" customHeight="false" outlineLevel="0" collapsed="false">
      <c r="B10" s="5" t="n">
        <v>37043</v>
      </c>
      <c r="C10" s="0" t="n">
        <v>377251</v>
      </c>
      <c r="D10" s="0" t="n">
        <v>0</v>
      </c>
      <c r="F10" s="0" t="n">
        <f aca="false">+F9</f>
        <v>377250</v>
      </c>
      <c r="G10" s="0" t="n">
        <v>0</v>
      </c>
    </row>
    <row r="11" customFormat="false" ht="12.75" hidden="false" customHeight="false" outlineLevel="0" collapsed="false">
      <c r="B11" s="5" t="n">
        <v>37073</v>
      </c>
      <c r="C11" s="0" t="n">
        <v>377251</v>
      </c>
      <c r="F11" s="0" t="n">
        <f aca="false">+F10</f>
        <v>377250</v>
      </c>
    </row>
    <row r="12" customFormat="false" ht="12.75" hidden="false" customHeight="false" outlineLevel="0" collapsed="false">
      <c r="B12" s="5" t="n">
        <v>37104</v>
      </c>
      <c r="C12" s="0" t="n">
        <v>377251</v>
      </c>
      <c r="F12" s="0" t="n">
        <f aca="false">+F11</f>
        <v>377250</v>
      </c>
    </row>
    <row r="13" customFormat="false" ht="12.75" hidden="false" customHeight="false" outlineLevel="0" collapsed="false">
      <c r="B13" s="5" t="n">
        <v>37135</v>
      </c>
      <c r="C13" s="0" t="n">
        <v>377251</v>
      </c>
      <c r="F13" s="0" t="n">
        <f aca="false">+F12</f>
        <v>377250</v>
      </c>
    </row>
    <row r="14" customFormat="false" ht="12.75" hidden="false" customHeight="false" outlineLevel="0" collapsed="false">
      <c r="B14" s="5" t="n">
        <v>37165</v>
      </c>
      <c r="C14" s="0" t="n">
        <v>377251</v>
      </c>
      <c r="F14" s="0" t="n">
        <f aca="false">+F13</f>
        <v>377250</v>
      </c>
    </row>
    <row r="15" customFormat="false" ht="12.75" hidden="false" customHeight="false" outlineLevel="0" collapsed="false">
      <c r="B15" s="5" t="n">
        <v>37196</v>
      </c>
      <c r="C15" s="0" t="n">
        <v>377251</v>
      </c>
      <c r="F15" s="0" t="n">
        <f aca="false">+F14</f>
        <v>377250</v>
      </c>
    </row>
    <row r="16" customFormat="false" ht="12.75" hidden="false" customHeight="false" outlineLevel="0" collapsed="false">
      <c r="B16" s="5" t="n">
        <v>37226</v>
      </c>
      <c r="C16" s="0" t="n">
        <v>377251</v>
      </c>
      <c r="F16" s="0" t="n">
        <f aca="false">+F15</f>
        <v>377250</v>
      </c>
    </row>
    <row r="17" customFormat="false" ht="12.75" hidden="false" customHeight="false" outlineLevel="0" collapsed="false">
      <c r="B17" s="5" t="n">
        <v>37257</v>
      </c>
      <c r="C17" s="0" t="n">
        <v>377251</v>
      </c>
      <c r="F17" s="0" t="n">
        <f aca="false">+F16</f>
        <v>377250</v>
      </c>
    </row>
    <row r="18" customFormat="false" ht="12.75" hidden="false" customHeight="false" outlineLevel="0" collapsed="false">
      <c r="B18" s="5" t="n">
        <v>37288</v>
      </c>
      <c r="C18" s="0" t="n">
        <v>377251</v>
      </c>
      <c r="F18" s="0" t="n">
        <f aca="false">+F17</f>
        <v>377250</v>
      </c>
    </row>
    <row r="19" customFormat="false" ht="12.75" hidden="false" customHeight="false" outlineLevel="0" collapsed="false">
      <c r="B19" s="5" t="n">
        <v>37316</v>
      </c>
      <c r="C19" s="0" t="n">
        <v>377251</v>
      </c>
      <c r="F19" s="0" t="n">
        <f aca="false">+F18</f>
        <v>377250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6:H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6" customFormat="false" ht="12.75" hidden="false" customHeight="false" outlineLevel="0" collapsed="false">
      <c r="D6" s="0" t="s">
        <v>4</v>
      </c>
      <c r="E6" s="0" t="s">
        <v>5</v>
      </c>
      <c r="F6" s="0" t="s">
        <v>6</v>
      </c>
      <c r="G6" s="0" t="s">
        <v>7</v>
      </c>
      <c r="H6" s="0" t="s">
        <v>8</v>
      </c>
    </row>
    <row r="7" customFormat="false" ht="12.75" hidden="false" customHeight="false" outlineLevel="0" collapsed="false">
      <c r="B7" s="0" t="s">
        <v>9</v>
      </c>
      <c r="D7" s="0" t="n">
        <v>175</v>
      </c>
      <c r="E7" s="0" t="n">
        <v>84</v>
      </c>
      <c r="F7" s="0" t="n">
        <v>33</v>
      </c>
    </row>
    <row r="8" customFormat="false" ht="12.75" hidden="false" customHeight="false" outlineLevel="0" collapsed="false">
      <c r="B8" s="0" t="s">
        <v>10</v>
      </c>
      <c r="D8" s="0" t="n">
        <v>3240</v>
      </c>
      <c r="E8" s="0" t="n">
        <v>3197</v>
      </c>
      <c r="F8" s="0" t="n">
        <v>2339</v>
      </c>
    </row>
    <row r="9" customFormat="false" ht="12.75" hidden="false" customHeight="false" outlineLevel="0" collapsed="false">
      <c r="B9" s="0" t="s">
        <v>11</v>
      </c>
      <c r="D9" s="0" t="n">
        <v>1736</v>
      </c>
      <c r="E9" s="0" t="n">
        <v>797</v>
      </c>
      <c r="F9" s="0" t="n">
        <v>292</v>
      </c>
    </row>
    <row r="10" customFormat="false" ht="12.75" hidden="false" customHeight="false" outlineLevel="0" collapsed="false">
      <c r="B10" s="0" t="s">
        <v>12</v>
      </c>
      <c r="D10" s="0" t="n">
        <v>762</v>
      </c>
      <c r="E10" s="0" t="n">
        <v>373</v>
      </c>
      <c r="F10" s="0" t="n">
        <v>150</v>
      </c>
    </row>
    <row r="11" customFormat="false" ht="12.75" hidden="false" customHeight="false" outlineLevel="0" collapsed="false">
      <c r="B11" s="0" t="s">
        <v>13</v>
      </c>
      <c r="D11" s="0" t="n">
        <v>3740</v>
      </c>
      <c r="E11" s="0" t="n">
        <v>1818</v>
      </c>
      <c r="F11" s="0" t="n">
        <v>725</v>
      </c>
    </row>
    <row r="12" customFormat="false" ht="12.75" hidden="false" customHeight="false" outlineLevel="0" collapsed="false">
      <c r="B12" s="0" t="s">
        <v>14</v>
      </c>
      <c r="D12" s="0" t="n">
        <v>569</v>
      </c>
      <c r="E12" s="0" t="n">
        <v>282</v>
      </c>
      <c r="F12" s="0" t="n">
        <v>115</v>
      </c>
    </row>
    <row r="13" customFormat="false" ht="12.75" hidden="false" customHeight="false" outlineLevel="0" collapsed="false">
      <c r="B13" s="0" t="s">
        <v>15</v>
      </c>
      <c r="D13" s="0" t="n">
        <v>501</v>
      </c>
      <c r="E13" s="0" t="n">
        <v>260</v>
      </c>
      <c r="F13" s="0" t="n">
        <v>113</v>
      </c>
    </row>
    <row r="14" customFormat="false" ht="12.75" hidden="false" customHeight="false" outlineLevel="0" collapsed="false">
      <c r="B14" s="0" t="s">
        <v>16</v>
      </c>
      <c r="D14" s="0" t="n">
        <v>2948</v>
      </c>
      <c r="E14" s="0" t="n">
        <v>1345</v>
      </c>
      <c r="F14" s="0" t="n">
        <v>488</v>
      </c>
    </row>
    <row r="15" customFormat="false" ht="12.75" hidden="false" customHeight="false" outlineLevel="0" collapsed="false">
      <c r="B15" s="0" t="s">
        <v>17</v>
      </c>
      <c r="D15" s="0" t="n">
        <v>554</v>
      </c>
      <c r="E15" s="0" t="n">
        <v>258</v>
      </c>
      <c r="F15" s="0" t="n">
        <v>97</v>
      </c>
    </row>
    <row r="16" customFormat="false" ht="12.75" hidden="false" customHeight="false" outlineLevel="0" collapsed="false">
      <c r="B16" s="0" t="s">
        <v>18</v>
      </c>
      <c r="D16" s="0" t="n">
        <v>671</v>
      </c>
      <c r="E16" s="0" t="n">
        <v>333</v>
      </c>
      <c r="F16" s="0" t="n">
        <v>136</v>
      </c>
    </row>
    <row r="17" customFormat="false" ht="12.75" hidden="false" customHeight="false" outlineLevel="0" collapsed="false">
      <c r="B17" s="0" t="s">
        <v>19</v>
      </c>
      <c r="D17" s="0" t="n">
        <v>841</v>
      </c>
      <c r="E17" s="0" t="n">
        <v>431</v>
      </c>
      <c r="F17" s="0" t="n">
        <v>184</v>
      </c>
    </row>
    <row r="18" customFormat="false" ht="12.75" hidden="false" customHeight="false" outlineLevel="0" collapsed="false">
      <c r="B18" s="0" t="s">
        <v>20</v>
      </c>
      <c r="D18" s="0" t="n">
        <v>27</v>
      </c>
      <c r="E18" s="0" t="n">
        <v>27</v>
      </c>
      <c r="F18" s="0" t="n">
        <v>19</v>
      </c>
    </row>
    <row r="19" customFormat="false" ht="12.75" hidden="false" customHeight="false" outlineLevel="0" collapsed="false">
      <c r="B19" s="0" t="s">
        <v>21</v>
      </c>
      <c r="D19" s="0" t="n">
        <v>7202</v>
      </c>
      <c r="E19" s="0" t="n">
        <v>6936</v>
      </c>
      <c r="F19" s="0" t="n">
        <v>4912</v>
      </c>
    </row>
    <row r="20" customFormat="false" ht="12.75" hidden="false" customHeight="false" outlineLevel="0" collapsed="false">
      <c r="B20" s="0" t="s">
        <v>22</v>
      </c>
      <c r="D20" s="0" t="n">
        <v>89</v>
      </c>
      <c r="E20" s="0" t="n">
        <v>88</v>
      </c>
      <c r="F20" s="0" t="n">
        <v>64</v>
      </c>
    </row>
    <row r="21" customFormat="false" ht="12.75" hidden="false" customHeight="false" outlineLevel="0" collapsed="false">
      <c r="B21" s="0" t="s">
        <v>23</v>
      </c>
      <c r="D21" s="0" t="n">
        <v>110</v>
      </c>
      <c r="E21" s="0" t="n">
        <v>105</v>
      </c>
      <c r="F21" s="0" t="n">
        <v>74</v>
      </c>
    </row>
    <row r="22" customFormat="false" ht="12.75" hidden="false" customHeight="false" outlineLevel="0" collapsed="false">
      <c r="B22" s="0" t="s">
        <v>24</v>
      </c>
      <c r="D22" s="0" t="n">
        <v>52</v>
      </c>
      <c r="E22" s="0" t="n">
        <v>49</v>
      </c>
      <c r="F22" s="0" t="n">
        <v>38</v>
      </c>
    </row>
    <row r="23" customFormat="false" ht="12.75" hidden="false" customHeight="false" outlineLevel="0" collapsed="false">
      <c r="B23" s="0" t="s">
        <v>25</v>
      </c>
      <c r="D23" s="0" t="n">
        <v>1084</v>
      </c>
      <c r="E23" s="0" t="n">
        <v>877</v>
      </c>
      <c r="F23" s="0" t="n">
        <v>364</v>
      </c>
    </row>
    <row r="24" customFormat="false" ht="13.5" hidden="false" customHeight="false" outlineLevel="0" collapsed="false">
      <c r="C24" s="0" t="s">
        <v>26</v>
      </c>
      <c r="D24" s="6" t="n">
        <f aca="false">SUM(D7:D23)</f>
        <v>24301</v>
      </c>
      <c r="E24" s="6" t="n">
        <f aca="false">SUM(E7:E23)</f>
        <v>17260</v>
      </c>
      <c r="F24" s="6" t="n">
        <f aca="false">SUM(F7:F23)</f>
        <v>10143</v>
      </c>
    </row>
    <row r="25" customFormat="false" ht="13.5" hidden="false" customHeight="false" outlineLevel="0" collapsed="false"/>
    <row r="27" customFormat="false" ht="12.75" hidden="false" customHeight="false" outlineLevel="0" collapsed="false">
      <c r="C27" s="7" t="s">
        <v>27</v>
      </c>
      <c r="D27" s="0" t="n">
        <v>4064</v>
      </c>
      <c r="E27" s="0" t="n">
        <f aca="false">ROUND(123971/28,0)</f>
        <v>4428</v>
      </c>
      <c r="F27" s="0" t="n">
        <v>0</v>
      </c>
      <c r="G27" s="0" t="n">
        <v>0</v>
      </c>
      <c r="H27" s="0" t="n">
        <v>0</v>
      </c>
    </row>
    <row r="28" customFormat="false" ht="12.75" hidden="false" customHeight="false" outlineLevel="0" collapsed="false">
      <c r="C28" s="7" t="s">
        <v>28</v>
      </c>
      <c r="D28" s="0" t="n">
        <v>2013</v>
      </c>
      <c r="E28" s="0" t="n">
        <f aca="false">ROUND(58318/28,0)</f>
        <v>2083</v>
      </c>
      <c r="F28" s="0" t="n">
        <f aca="false">ROUND(57629/31,0)</f>
        <v>1859</v>
      </c>
      <c r="G28" s="0" t="n">
        <f aca="false">ROUND(74775/30,0)</f>
        <v>2493</v>
      </c>
      <c r="H28" s="0" t="n">
        <f aca="false">ROUND(70576/31,0)</f>
        <v>2277</v>
      </c>
    </row>
    <row r="29" customFormat="false" ht="12.75" hidden="false" customHeight="false" outlineLevel="0" collapsed="false">
      <c r="C29" s="7" t="s">
        <v>29</v>
      </c>
      <c r="D29" s="0" t="n">
        <f aca="false">ROUND(0.9718*41486/31,0)</f>
        <v>1301</v>
      </c>
      <c r="E29" s="0" t="n">
        <f aca="false">ROUND(0.9718*36508/28,0)</f>
        <v>1267</v>
      </c>
      <c r="F29" s="0" t="n">
        <f aca="false">ROUND(0.9718*41486/31,0)</f>
        <v>1301</v>
      </c>
    </row>
    <row r="30" customFormat="false" ht="13.5" hidden="false" customHeight="false" outlineLevel="0" collapsed="false">
      <c r="D30" s="6" t="n">
        <f aca="false">SUM(D27:D29)</f>
        <v>7378</v>
      </c>
      <c r="E30" s="6" t="n">
        <f aca="false">SUM(E27:E29)</f>
        <v>7778</v>
      </c>
      <c r="F30" s="6" t="n">
        <f aca="false">SUM(F27:F29)</f>
        <v>3160</v>
      </c>
    </row>
    <row r="3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2000-12-15T17:03:04Z</dcterms:created>
  <dc:creator>cgerman</dc:creator>
  <dc:description/>
  <dc:language>en-US</dc:language>
  <cp:lastModifiedBy>cgerman</cp:lastModifiedBy>
  <cp:revision>0</cp:revision>
  <dc:subject/>
  <dc:title/>
</cp:coreProperties>
</file>