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Sheet1!$B$5:$Z$292</definedName>
    <definedName function="false" hidden="false" localSheetId="0" name="_xlnm.Print_Titles" vbProcedure="false">Sheet1!$A:$A,Sheet1!$1:$4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<sst xmlns="http://schemas.openxmlformats.org/spreadsheetml/2006/main" count="43" uniqueCount="13">
  <si>
    <t xml:space="preserve">NYMEX</t>
  </si>
  <si>
    <t xml:space="preserve">SoCal-</t>
  </si>
  <si>
    <t xml:space="preserve">Permian</t>
  </si>
  <si>
    <t xml:space="preserve">SoCal</t>
  </si>
  <si>
    <t xml:space="preserve">San Juan</t>
  </si>
  <si>
    <t xml:space="preserve">Index</t>
  </si>
  <si>
    <t xml:space="preserve">NPV @ 6%</t>
  </si>
  <si>
    <t xml:space="preserve">Basis</t>
  </si>
  <si>
    <t xml:space="preserve">Index Prem.</t>
  </si>
  <si>
    <t xml:space="preserve">Price</t>
  </si>
  <si>
    <t xml:space="preserve">Spread</t>
  </si>
  <si>
    <t xml:space="preserve">Fuel %</t>
  </si>
  <si>
    <t xml:space="preserve">Rate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</si>
</sst>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[$-409]h:mm\ AM/PM"/>
    <numFmt numFmtId="167" formatCode="\$#,##0.000_);&quot;($&quot;#,##0.000\)"/>
    <numFmt numFmtId="168" formatCode="[$-409]mmm\-yy"/>
    <numFmt numFmtId="169" formatCode="\$#,##0.0000_);&quot;($&quot;#,##0.0000\)"/>
    <numFmt numFmtId="170" formatCode="\$#,##0.00000_);&quot;($&quot;#,##0.00000\)"/>
    <numFmt numFmtId="171" formatCode="0.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B12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.7"/>
    <col collapsed="false" customWidth="true" hidden="false" outlineLevel="0" max="3" min="3" style="0" width="11.99"/>
    <col collapsed="false" customWidth="true" hidden="false" outlineLevel="0" max="4" min="4" style="0" width="1.41"/>
    <col collapsed="false" customWidth="true" hidden="false" outlineLevel="0" max="7" min="5" style="0" width="11.99"/>
    <col collapsed="false" customWidth="true" hidden="false" outlineLevel="0" max="8" min="8" style="0" width="1.85"/>
    <col collapsed="false" customWidth="true" hidden="false" outlineLevel="0" max="11" min="9" style="0" width="13.41"/>
    <col collapsed="false" customWidth="true" hidden="false" outlineLevel="0" max="12" min="12" style="0" width="1.99"/>
    <col collapsed="false" customWidth="true" hidden="false" outlineLevel="0" max="15" min="13" style="0" width="13.28"/>
    <col collapsed="false" customWidth="true" hidden="false" outlineLevel="0" max="16" min="16" style="0" width="1.99"/>
    <col collapsed="false" customWidth="true" hidden="false" outlineLevel="0" max="17" min="17" style="0" width="13.28"/>
    <col collapsed="false" customWidth="true" hidden="false" outlineLevel="0" max="18" min="18" style="0" width="4.56"/>
    <col collapsed="false" customWidth="true" hidden="false" outlineLevel="0" max="22" min="19" style="0" width="11.56"/>
    <col collapsed="false" customWidth="true" hidden="false" outlineLevel="0" max="25" min="23" style="0" width="11.42"/>
    <col collapsed="false" customWidth="true" hidden="false" outlineLevel="0" max="26" min="26" style="0" width="4.56"/>
    <col collapsed="false" customWidth="true" hidden="false" outlineLevel="0" max="27" min="27" style="0" width="12.14"/>
    <col collapsed="false" customWidth="true" hidden="false" outlineLevel="0" max="28" min="28" style="0" width="11.7"/>
  </cols>
  <sheetData>
    <row r="2" customFormat="false" ht="12.75" hidden="false" customHeight="false" outlineLevel="0" collapsed="false">
      <c r="C2" s="1" t="s">
        <v>0</v>
      </c>
      <c r="D2" s="1"/>
      <c r="E2" s="1"/>
      <c r="F2" s="1"/>
      <c r="G2" s="1"/>
      <c r="H2" s="1"/>
      <c r="S2" s="1" t="s">
        <v>1</v>
      </c>
      <c r="T2" s="1" t="s">
        <v>1</v>
      </c>
      <c r="U2" s="1" t="s">
        <v>1</v>
      </c>
      <c r="V2" s="1"/>
      <c r="W2" s="1" t="s">
        <v>1</v>
      </c>
      <c r="X2" s="1" t="s">
        <v>1</v>
      </c>
      <c r="Y2" s="1" t="s">
        <v>1</v>
      </c>
      <c r="AA2" s="1" t="s">
        <v>2</v>
      </c>
      <c r="AB2" s="1" t="s">
        <v>2</v>
      </c>
    </row>
    <row r="3" customFormat="false" ht="12.75" hidden="false" customHeight="false" outlineLevel="0" collapsed="false">
      <c r="C3" s="2" t="n">
        <v>37294</v>
      </c>
      <c r="D3" s="2"/>
      <c r="E3" s="1" t="s">
        <v>3</v>
      </c>
      <c r="F3" s="1" t="s">
        <v>3</v>
      </c>
      <c r="G3" s="1" t="s">
        <v>3</v>
      </c>
      <c r="H3" s="2"/>
      <c r="I3" s="1" t="s">
        <v>4</v>
      </c>
      <c r="J3" s="1" t="s">
        <v>4</v>
      </c>
      <c r="K3" s="1" t="s">
        <v>4</v>
      </c>
      <c r="L3" s="1"/>
      <c r="M3" s="1" t="s">
        <v>2</v>
      </c>
      <c r="N3" s="1" t="s">
        <v>2</v>
      </c>
      <c r="O3" s="1" t="s">
        <v>2</v>
      </c>
      <c r="P3" s="1"/>
      <c r="Q3" s="1" t="s">
        <v>5</v>
      </c>
      <c r="S3" s="1" t="s">
        <v>4</v>
      </c>
      <c r="T3" s="1" t="s">
        <v>4</v>
      </c>
      <c r="U3" s="1" t="s">
        <v>4</v>
      </c>
      <c r="V3" s="1"/>
      <c r="W3" s="1" t="s">
        <v>2</v>
      </c>
      <c r="X3" s="1" t="s">
        <v>2</v>
      </c>
      <c r="Y3" s="1" t="s">
        <v>2</v>
      </c>
      <c r="AA3" s="1" t="s">
        <v>6</v>
      </c>
      <c r="AB3" s="1" t="s">
        <v>6</v>
      </c>
    </row>
    <row r="4" customFormat="false" ht="12.75" hidden="false" customHeight="false" outlineLevel="0" collapsed="false">
      <c r="C4" s="3"/>
      <c r="D4" s="3"/>
      <c r="E4" s="1" t="s">
        <v>7</v>
      </c>
      <c r="F4" s="1" t="s">
        <v>8</v>
      </c>
      <c r="G4" s="1" t="s">
        <v>9</v>
      </c>
      <c r="H4" s="3"/>
      <c r="I4" s="1" t="s">
        <v>7</v>
      </c>
      <c r="J4" s="1" t="s">
        <v>8</v>
      </c>
      <c r="K4" s="1" t="s">
        <v>9</v>
      </c>
      <c r="L4" s="1"/>
      <c r="M4" s="1" t="s">
        <v>7</v>
      </c>
      <c r="N4" s="1" t="s">
        <v>8</v>
      </c>
      <c r="O4" s="1" t="s">
        <v>9</v>
      </c>
      <c r="P4" s="1"/>
      <c r="Q4" s="1" t="s">
        <v>9</v>
      </c>
      <c r="S4" s="1" t="s">
        <v>10</v>
      </c>
      <c r="T4" s="1" t="s">
        <v>11</v>
      </c>
      <c r="U4" s="1" t="s">
        <v>12</v>
      </c>
      <c r="V4" s="1"/>
      <c r="W4" s="1" t="s">
        <v>10</v>
      </c>
      <c r="X4" s="1" t="s">
        <v>11</v>
      </c>
      <c r="Y4" s="1" t="s">
        <v>12</v>
      </c>
      <c r="AA4" s="4" t="n">
        <f aca="false">NPV(0.06/12,AA5:AA74)</f>
        <v>52.4760583507059</v>
      </c>
      <c r="AB4" s="4" t="n">
        <f aca="false">NPV(0.06/12,AB5:AB74)</f>
        <v>52.476</v>
      </c>
    </row>
    <row r="5" customFormat="false" ht="12.75" hidden="false" customHeight="false" outlineLevel="0" collapsed="false">
      <c r="A5" s="5" t="n">
        <v>37316</v>
      </c>
      <c r="B5" s="5"/>
      <c r="C5" s="6" t="n">
        <v>2.2</v>
      </c>
      <c r="D5" s="6"/>
      <c r="E5" s="7" t="n">
        <v>0.02</v>
      </c>
      <c r="F5" s="7"/>
      <c r="G5" s="7" t="n">
        <f aca="false">$C5+E5+F5</f>
        <v>2.22</v>
      </c>
      <c r="H5" s="6"/>
      <c r="I5" s="7" t="n">
        <v>-0.16</v>
      </c>
      <c r="J5" s="7"/>
      <c r="K5" s="7" t="n">
        <f aca="false">$C5+I5+J5</f>
        <v>2.04</v>
      </c>
      <c r="L5" s="7"/>
      <c r="M5" s="7" t="n">
        <v>-0.17</v>
      </c>
      <c r="N5" s="7"/>
      <c r="O5" s="7" t="n">
        <f aca="false">$C5+M5+N5</f>
        <v>2.03</v>
      </c>
      <c r="P5" s="7"/>
      <c r="Q5" s="6" t="n">
        <f aca="false">(K5+2*O5)/3</f>
        <v>2.03333333333333</v>
      </c>
      <c r="S5" s="6" t="n">
        <f aca="false">G5-K5</f>
        <v>0.18</v>
      </c>
      <c r="T5" s="8" t="n">
        <v>0.0475</v>
      </c>
      <c r="U5" s="6" t="n">
        <f aca="false">S5-K5*T5/(1-T5)</f>
        <v>0.0782677165354332</v>
      </c>
      <c r="V5" s="6"/>
      <c r="W5" s="6" t="n">
        <f aca="false">G5-O5</f>
        <v>0.19</v>
      </c>
      <c r="X5" s="8" t="n">
        <v>0.05</v>
      </c>
      <c r="Y5" s="6" t="n">
        <f aca="false">W5-O5*X5/(1-X5)</f>
        <v>0.083157894736842</v>
      </c>
      <c r="AA5" s="6" t="n">
        <v>0</v>
      </c>
      <c r="AB5" s="6" t="n">
        <v>0</v>
      </c>
    </row>
    <row r="6" customFormat="false" ht="12.75" hidden="false" customHeight="false" outlineLevel="0" collapsed="false">
      <c r="A6" s="5" t="n">
        <v>37347</v>
      </c>
      <c r="B6" s="5"/>
      <c r="C6" s="6" t="n">
        <v>2.265</v>
      </c>
      <c r="D6" s="6"/>
      <c r="E6" s="7" t="n">
        <v>0.0525</v>
      </c>
      <c r="F6" s="7"/>
      <c r="G6" s="7" t="n">
        <f aca="false">$C6+E6+F6</f>
        <v>2.3175</v>
      </c>
      <c r="H6" s="6"/>
      <c r="I6" s="7" t="n">
        <v>-0.28</v>
      </c>
      <c r="J6" s="7"/>
      <c r="K6" s="7" t="n">
        <f aca="false">$C6+I6+J6</f>
        <v>1.985</v>
      </c>
      <c r="L6" s="7"/>
      <c r="M6" s="7" t="n">
        <v>-0.165</v>
      </c>
      <c r="N6" s="7"/>
      <c r="O6" s="7" t="n">
        <f aca="false">$C6+M6+N6</f>
        <v>2.1</v>
      </c>
      <c r="P6" s="7"/>
      <c r="Q6" s="6" t="n">
        <f aca="false">(K6+2*O6)/3</f>
        <v>2.06166666666667</v>
      </c>
      <c r="S6" s="6" t="n">
        <f aca="false">G6-K6</f>
        <v>0.3325</v>
      </c>
      <c r="T6" s="8" t="n">
        <v>0.0475</v>
      </c>
      <c r="U6" s="6" t="n">
        <f aca="false">S6-K6*T6/(1-T6)</f>
        <v>0.233510498687664</v>
      </c>
      <c r="V6" s="6"/>
      <c r="W6" s="6" t="n">
        <f aca="false">G6-O6</f>
        <v>0.2175</v>
      </c>
      <c r="X6" s="8" t="n">
        <v>0.05</v>
      </c>
      <c r="Y6" s="6" t="n">
        <f aca="false">W6-O6*X6/(1-X6)</f>
        <v>0.106973684210527</v>
      </c>
      <c r="AA6" s="6" t="n">
        <f aca="false">O6</f>
        <v>2.1</v>
      </c>
      <c r="AB6" s="9" t="n">
        <v>2.65177167252385</v>
      </c>
    </row>
    <row r="7" customFormat="false" ht="12.75" hidden="false" customHeight="false" outlineLevel="0" collapsed="false">
      <c r="A7" s="5" t="n">
        <v>37377</v>
      </c>
      <c r="B7" s="5"/>
      <c r="C7" s="6" t="n">
        <v>2.343</v>
      </c>
      <c r="D7" s="6"/>
      <c r="E7" s="7" t="n">
        <v>0.0525</v>
      </c>
      <c r="F7" s="7"/>
      <c r="G7" s="7" t="n">
        <f aca="false">$C7+E7+F7</f>
        <v>2.3955</v>
      </c>
      <c r="H7" s="6"/>
      <c r="I7" s="7" t="n">
        <v>-0.28</v>
      </c>
      <c r="J7" s="7"/>
      <c r="K7" s="7" t="n">
        <f aca="false">$C7+I7+J7</f>
        <v>2.063</v>
      </c>
      <c r="L7" s="7"/>
      <c r="M7" s="7" t="n">
        <v>-0.165</v>
      </c>
      <c r="N7" s="7"/>
      <c r="O7" s="7" t="n">
        <f aca="false">$C7+M7+N7</f>
        <v>2.178</v>
      </c>
      <c r="P7" s="7"/>
      <c r="Q7" s="6" t="n">
        <f aca="false">(K7+2*O7)/3</f>
        <v>2.13966666666667</v>
      </c>
      <c r="S7" s="6" t="n">
        <f aca="false">G7-K7</f>
        <v>0.3325</v>
      </c>
      <c r="T7" s="8" t="n">
        <v>0.0475</v>
      </c>
      <c r="U7" s="6" t="n">
        <f aca="false">S7-K7*T7/(1-T7)</f>
        <v>0.229620734908137</v>
      </c>
      <c r="V7" s="6"/>
      <c r="W7" s="6" t="n">
        <f aca="false">G7-O7</f>
        <v>0.2175</v>
      </c>
      <c r="X7" s="8" t="n">
        <v>0.05</v>
      </c>
      <c r="Y7" s="6" t="n">
        <f aca="false">W7-O7*X7/(1-X7)</f>
        <v>0.102868421052632</v>
      </c>
      <c r="AA7" s="6" t="n">
        <f aca="false">O7</f>
        <v>2.178</v>
      </c>
      <c r="AB7" s="6" t="n">
        <f aca="false">AB6</f>
        <v>2.65177167252385</v>
      </c>
    </row>
    <row r="8" customFormat="false" ht="12.75" hidden="false" customHeight="false" outlineLevel="0" collapsed="false">
      <c r="A8" s="5" t="n">
        <v>37408</v>
      </c>
      <c r="B8" s="5"/>
      <c r="C8" s="6" t="n">
        <v>2.413</v>
      </c>
      <c r="D8" s="6"/>
      <c r="E8" s="7" t="n">
        <v>0.0525</v>
      </c>
      <c r="F8" s="7"/>
      <c r="G8" s="7" t="n">
        <f aca="false">$C8+E8+F8</f>
        <v>2.4655</v>
      </c>
      <c r="H8" s="6"/>
      <c r="I8" s="7" t="n">
        <v>-0.28</v>
      </c>
      <c r="J8" s="7"/>
      <c r="K8" s="7" t="n">
        <f aca="false">$C8+I8+J8</f>
        <v>2.133</v>
      </c>
      <c r="L8" s="7"/>
      <c r="M8" s="7" t="n">
        <v>-0.165</v>
      </c>
      <c r="N8" s="7"/>
      <c r="O8" s="7" t="n">
        <f aca="false">$C8+M8+N8</f>
        <v>2.248</v>
      </c>
      <c r="P8" s="7"/>
      <c r="Q8" s="6" t="n">
        <f aca="false">(K8+2*O8)/3</f>
        <v>2.20966666666667</v>
      </c>
      <c r="S8" s="6" t="n">
        <f aca="false">G8-K8</f>
        <v>0.3325</v>
      </c>
      <c r="T8" s="8" t="n">
        <v>0.0475</v>
      </c>
      <c r="U8" s="6" t="n">
        <f aca="false">S8-K8*T8/(1-T8)</f>
        <v>0.226129921259843</v>
      </c>
      <c r="V8" s="6"/>
      <c r="W8" s="6" t="n">
        <f aca="false">G8-O8</f>
        <v>0.2175</v>
      </c>
      <c r="X8" s="8" t="n">
        <v>0.05</v>
      </c>
      <c r="Y8" s="6" t="n">
        <f aca="false">W8-O8*X8/(1-X8)</f>
        <v>0.099184210526316</v>
      </c>
      <c r="AA8" s="6" t="n">
        <f aca="false">O8</f>
        <v>2.248</v>
      </c>
      <c r="AB8" s="6" t="n">
        <f aca="false">AB7</f>
        <v>2.65177167252385</v>
      </c>
    </row>
    <row r="9" customFormat="false" ht="12.75" hidden="false" customHeight="false" outlineLevel="0" collapsed="false">
      <c r="A9" s="5" t="n">
        <v>37438</v>
      </c>
      <c r="B9" s="5"/>
      <c r="C9" s="6" t="n">
        <v>2.478</v>
      </c>
      <c r="D9" s="6"/>
      <c r="E9" s="7" t="n">
        <v>0.0525</v>
      </c>
      <c r="F9" s="7"/>
      <c r="G9" s="7" t="n">
        <f aca="false">$C9+E9+F9</f>
        <v>2.5305</v>
      </c>
      <c r="H9" s="6"/>
      <c r="I9" s="7" t="n">
        <v>-0.28</v>
      </c>
      <c r="J9" s="7"/>
      <c r="K9" s="7" t="n">
        <f aca="false">$C9+I9+J9</f>
        <v>2.198</v>
      </c>
      <c r="L9" s="7"/>
      <c r="M9" s="7" t="n">
        <v>-0.165</v>
      </c>
      <c r="N9" s="7"/>
      <c r="O9" s="7" t="n">
        <f aca="false">$C9+M9+N9</f>
        <v>2.313</v>
      </c>
      <c r="P9" s="7"/>
      <c r="Q9" s="6" t="n">
        <f aca="false">(K9+2*O9)/3</f>
        <v>2.27466666666667</v>
      </c>
      <c r="S9" s="6" t="n">
        <f aca="false">G9-K9</f>
        <v>0.3325</v>
      </c>
      <c r="T9" s="8" t="n">
        <v>0.0475</v>
      </c>
      <c r="U9" s="6" t="n">
        <f aca="false">S9-K9*T9/(1-T9)</f>
        <v>0.22288845144357</v>
      </c>
      <c r="V9" s="6"/>
      <c r="W9" s="6" t="n">
        <f aca="false">G9-O9</f>
        <v>0.2175</v>
      </c>
      <c r="X9" s="8" t="n">
        <v>0.05</v>
      </c>
      <c r="Y9" s="6" t="n">
        <f aca="false">W9-O9*X9/(1-X9)</f>
        <v>0.0957631578947371</v>
      </c>
      <c r="AA9" s="6" t="n">
        <f aca="false">O9</f>
        <v>2.313</v>
      </c>
      <c r="AB9" s="6" t="n">
        <f aca="false">AB8</f>
        <v>2.65177167252385</v>
      </c>
    </row>
    <row r="10" customFormat="false" ht="12.75" hidden="false" customHeight="false" outlineLevel="0" collapsed="false">
      <c r="A10" s="5" t="n">
        <v>37469</v>
      </c>
      <c r="B10" s="5"/>
      <c r="C10" s="6" t="n">
        <v>2.535</v>
      </c>
      <c r="D10" s="6"/>
      <c r="E10" s="7" t="n">
        <v>0.0525</v>
      </c>
      <c r="F10" s="7"/>
      <c r="G10" s="7" t="n">
        <f aca="false">$C10+E10+F10</f>
        <v>2.5875</v>
      </c>
      <c r="H10" s="6"/>
      <c r="I10" s="7" t="n">
        <v>-0.28</v>
      </c>
      <c r="J10" s="7"/>
      <c r="K10" s="7" t="n">
        <f aca="false">$C10+I10+J10</f>
        <v>2.255</v>
      </c>
      <c r="L10" s="7"/>
      <c r="M10" s="7" t="n">
        <v>-0.165</v>
      </c>
      <c r="N10" s="7"/>
      <c r="O10" s="7" t="n">
        <f aca="false">$C10+M10+N10</f>
        <v>2.37</v>
      </c>
      <c r="P10" s="7"/>
      <c r="Q10" s="6" t="n">
        <f aca="false">(K10+2*O10)/3</f>
        <v>2.33166666666667</v>
      </c>
      <c r="S10" s="6" t="n">
        <f aca="false">G10-K10</f>
        <v>0.3325</v>
      </c>
      <c r="T10" s="8" t="n">
        <v>0.0475</v>
      </c>
      <c r="U10" s="6" t="n">
        <f aca="false">S10-K10*T10/(1-T10)</f>
        <v>0.220045931758531</v>
      </c>
      <c r="V10" s="6"/>
      <c r="W10" s="6" t="n">
        <f aca="false">G10-O10</f>
        <v>0.2175</v>
      </c>
      <c r="X10" s="8" t="n">
        <v>0.05</v>
      </c>
      <c r="Y10" s="6" t="n">
        <f aca="false">W10-O10*X10/(1-X10)</f>
        <v>0.0927631578947371</v>
      </c>
      <c r="AA10" s="6" t="n">
        <f aca="false">O10</f>
        <v>2.37</v>
      </c>
      <c r="AB10" s="6" t="n">
        <f aca="false">AB9</f>
        <v>2.65177167252385</v>
      </c>
    </row>
    <row r="11" customFormat="false" ht="12.75" hidden="false" customHeight="false" outlineLevel="0" collapsed="false">
      <c r="A11" s="5" t="n">
        <v>37500</v>
      </c>
      <c r="B11" s="5"/>
      <c r="C11" s="6" t="n">
        <v>2.547</v>
      </c>
      <c r="D11" s="6"/>
      <c r="E11" s="7" t="n">
        <v>0.0525</v>
      </c>
      <c r="F11" s="7"/>
      <c r="G11" s="7" t="n">
        <f aca="false">$C11+E11+F11</f>
        <v>2.5995</v>
      </c>
      <c r="H11" s="6"/>
      <c r="I11" s="7" t="n">
        <v>-0.28</v>
      </c>
      <c r="J11" s="7"/>
      <c r="K11" s="7" t="n">
        <f aca="false">$C11+I11+J11</f>
        <v>2.267</v>
      </c>
      <c r="L11" s="7"/>
      <c r="M11" s="7" t="n">
        <v>-0.165</v>
      </c>
      <c r="N11" s="7"/>
      <c r="O11" s="7" t="n">
        <f aca="false">$C11+M11+N11</f>
        <v>2.382</v>
      </c>
      <c r="P11" s="7"/>
      <c r="Q11" s="6" t="n">
        <f aca="false">(K11+2*O11)/3</f>
        <v>2.34366666666667</v>
      </c>
      <c r="S11" s="6" t="n">
        <f aca="false">G11-K11</f>
        <v>0.3325</v>
      </c>
      <c r="T11" s="8" t="n">
        <v>0.0475</v>
      </c>
      <c r="U11" s="6" t="n">
        <f aca="false">S11-K11*T11/(1-T11)</f>
        <v>0.21944750656168</v>
      </c>
      <c r="V11" s="6"/>
      <c r="W11" s="6" t="n">
        <f aca="false">G11-O11</f>
        <v>0.2175</v>
      </c>
      <c r="X11" s="8" t="n">
        <v>0.05</v>
      </c>
      <c r="Y11" s="6" t="n">
        <f aca="false">W11-O11*X11/(1-X11)</f>
        <v>0.0921315789473687</v>
      </c>
      <c r="AA11" s="6" t="n">
        <f aca="false">O11</f>
        <v>2.382</v>
      </c>
      <c r="AB11" s="6" t="n">
        <f aca="false">AB10</f>
        <v>2.65177167252385</v>
      </c>
    </row>
    <row r="12" customFormat="false" ht="12.75" hidden="false" customHeight="false" outlineLevel="0" collapsed="false">
      <c r="A12" s="5" t="n">
        <v>37530</v>
      </c>
      <c r="B12" s="5"/>
      <c r="C12" s="6" t="n">
        <v>2.578</v>
      </c>
      <c r="D12" s="6"/>
      <c r="E12" s="7" t="n">
        <v>0.0525</v>
      </c>
      <c r="F12" s="7"/>
      <c r="G12" s="7" t="n">
        <f aca="false">$C12+E12+F12</f>
        <v>2.6305</v>
      </c>
      <c r="H12" s="6"/>
      <c r="I12" s="7" t="n">
        <v>-0.28</v>
      </c>
      <c r="J12" s="7"/>
      <c r="K12" s="7" t="n">
        <f aca="false">$C12+I12+J12</f>
        <v>2.298</v>
      </c>
      <c r="L12" s="7"/>
      <c r="M12" s="7" t="n">
        <v>-0.165</v>
      </c>
      <c r="N12" s="7"/>
      <c r="O12" s="7" t="n">
        <f aca="false">$C12+M12+N12</f>
        <v>2.413</v>
      </c>
      <c r="P12" s="7"/>
      <c r="Q12" s="6" t="n">
        <f aca="false">(K12+2*O12)/3</f>
        <v>2.37466666666667</v>
      </c>
      <c r="S12" s="6" t="n">
        <f aca="false">G12-K12</f>
        <v>0.3325</v>
      </c>
      <c r="T12" s="8" t="n">
        <v>0.0475</v>
      </c>
      <c r="U12" s="6" t="n">
        <f aca="false">S12-K12*T12/(1-T12)</f>
        <v>0.21790157480315</v>
      </c>
      <c r="V12" s="6"/>
      <c r="W12" s="6" t="n">
        <f aca="false">G12-O12</f>
        <v>0.2175</v>
      </c>
      <c r="X12" s="8" t="n">
        <v>0.05</v>
      </c>
      <c r="Y12" s="6" t="n">
        <f aca="false">W12-O12*X12/(1-X12)</f>
        <v>0.0905000000000003</v>
      </c>
      <c r="AA12" s="6" t="n">
        <f aca="false">O12</f>
        <v>2.413</v>
      </c>
      <c r="AB12" s="6" t="n">
        <f aca="false">AB11</f>
        <v>2.65177167252385</v>
      </c>
    </row>
    <row r="13" customFormat="false" ht="12.75" hidden="false" customHeight="false" outlineLevel="0" collapsed="false">
      <c r="A13" s="5" t="n">
        <v>37561</v>
      </c>
      <c r="B13" s="5"/>
      <c r="C13" s="6" t="n">
        <v>2.803</v>
      </c>
      <c r="D13" s="6"/>
      <c r="E13" s="7" t="n">
        <v>0.075</v>
      </c>
      <c r="F13" s="7"/>
      <c r="G13" s="7" t="n">
        <f aca="false">$C13+E13+F13</f>
        <v>2.878</v>
      </c>
      <c r="H13" s="6"/>
      <c r="I13" s="7" t="n">
        <v>-0.21</v>
      </c>
      <c r="J13" s="7"/>
      <c r="K13" s="7" t="n">
        <f aca="false">$C13+I13+J13</f>
        <v>2.593</v>
      </c>
      <c r="L13" s="7"/>
      <c r="M13" s="7" t="n">
        <v>-0.16125</v>
      </c>
      <c r="N13" s="7"/>
      <c r="O13" s="7" t="n">
        <f aca="false">$C13+M13+N13</f>
        <v>2.64175</v>
      </c>
      <c r="P13" s="7"/>
      <c r="Q13" s="6" t="n">
        <f aca="false">(K13+2*O13)/3</f>
        <v>2.6255</v>
      </c>
      <c r="S13" s="6" t="n">
        <f aca="false">G13-K13</f>
        <v>0.285</v>
      </c>
      <c r="T13" s="8" t="n">
        <v>0.0475</v>
      </c>
      <c r="U13" s="6" t="n">
        <f aca="false">S13-K13*T13/(1-T13)</f>
        <v>0.155690288713911</v>
      </c>
      <c r="V13" s="6"/>
      <c r="W13" s="6" t="n">
        <f aca="false">G13-O13</f>
        <v>0.23625</v>
      </c>
      <c r="X13" s="8" t="n">
        <v>0.05</v>
      </c>
      <c r="Y13" s="6" t="n">
        <f aca="false">W13-O13*X13/(1-X13)</f>
        <v>0.0972105263157896</v>
      </c>
      <c r="AA13" s="6" t="n">
        <f aca="false">O13</f>
        <v>2.64175</v>
      </c>
      <c r="AB13" s="6" t="n">
        <f aca="false">AB12</f>
        <v>2.65177167252385</v>
      </c>
    </row>
    <row r="14" customFormat="false" ht="12.75" hidden="false" customHeight="false" outlineLevel="0" collapsed="false">
      <c r="A14" s="5" t="n">
        <v>37591</v>
      </c>
      <c r="B14" s="5"/>
      <c r="C14" s="6" t="n">
        <v>3.019</v>
      </c>
      <c r="D14" s="6"/>
      <c r="E14" s="7" t="n">
        <v>0.075</v>
      </c>
      <c r="F14" s="7"/>
      <c r="G14" s="7" t="n">
        <f aca="false">$C14+E14+F14</f>
        <v>3.094</v>
      </c>
      <c r="H14" s="6"/>
      <c r="I14" s="7" t="n">
        <v>-0.21</v>
      </c>
      <c r="J14" s="7"/>
      <c r="K14" s="7" t="n">
        <f aca="false">$C14+I14+J14</f>
        <v>2.809</v>
      </c>
      <c r="L14" s="7"/>
      <c r="M14" s="7" t="n">
        <v>-0.16125</v>
      </c>
      <c r="N14" s="7"/>
      <c r="O14" s="7" t="n">
        <f aca="false">$C14+M14+N14</f>
        <v>2.85775</v>
      </c>
      <c r="P14" s="7"/>
      <c r="Q14" s="6" t="n">
        <f aca="false">(K14+2*O14)/3</f>
        <v>2.8415</v>
      </c>
      <c r="S14" s="6" t="n">
        <f aca="false">G14-K14</f>
        <v>0.285</v>
      </c>
      <c r="T14" s="8" t="n">
        <v>0.0475</v>
      </c>
      <c r="U14" s="6" t="n">
        <f aca="false">S14-K14*T14/(1-T14)</f>
        <v>0.144918635170604</v>
      </c>
      <c r="V14" s="6"/>
      <c r="W14" s="6" t="n">
        <f aca="false">G14-O14</f>
        <v>0.23625</v>
      </c>
      <c r="X14" s="8" t="n">
        <v>0.05</v>
      </c>
      <c r="Y14" s="6" t="n">
        <f aca="false">W14-O14*X14/(1-X14)</f>
        <v>0.085842105263158</v>
      </c>
      <c r="AA14" s="6" t="n">
        <f aca="false">O14</f>
        <v>2.85775</v>
      </c>
      <c r="AB14" s="6" t="n">
        <f aca="false">AB13</f>
        <v>2.65177167252385</v>
      </c>
    </row>
    <row r="15" customFormat="false" ht="12.75" hidden="false" customHeight="false" outlineLevel="0" collapsed="false">
      <c r="A15" s="5" t="n">
        <v>37622</v>
      </c>
      <c r="B15" s="5"/>
      <c r="C15" s="6" t="n">
        <v>3.109</v>
      </c>
      <c r="D15" s="6"/>
      <c r="E15" s="7" t="n">
        <v>0.075</v>
      </c>
      <c r="F15" s="7"/>
      <c r="G15" s="7" t="n">
        <f aca="false">$C15+E15+F15</f>
        <v>3.184</v>
      </c>
      <c r="H15" s="6"/>
      <c r="I15" s="7" t="n">
        <v>-0.21</v>
      </c>
      <c r="J15" s="7"/>
      <c r="K15" s="7" t="n">
        <f aca="false">$C15+I15+J15</f>
        <v>2.899</v>
      </c>
      <c r="L15" s="7"/>
      <c r="M15" s="7" t="n">
        <v>-0.16125</v>
      </c>
      <c r="N15" s="7"/>
      <c r="O15" s="7" t="n">
        <f aca="false">$C15+M15+N15</f>
        <v>2.94775</v>
      </c>
      <c r="P15" s="7"/>
      <c r="Q15" s="6" t="n">
        <f aca="false">(K15+2*O15)/3</f>
        <v>2.9315</v>
      </c>
      <c r="S15" s="6" t="n">
        <f aca="false">G15-K15</f>
        <v>0.285</v>
      </c>
      <c r="T15" s="8" t="n">
        <v>0.0475</v>
      </c>
      <c r="U15" s="6" t="n">
        <f aca="false">S15-K15*T15/(1-T15)</f>
        <v>0.140430446194226</v>
      </c>
      <c r="V15" s="6"/>
      <c r="W15" s="6" t="n">
        <f aca="false">G15-O15</f>
        <v>0.23625</v>
      </c>
      <c r="X15" s="8" t="n">
        <v>0.05</v>
      </c>
      <c r="Y15" s="6" t="n">
        <f aca="false">W15-O15*X15/(1-X15)</f>
        <v>0.0811052631578948</v>
      </c>
      <c r="AA15" s="6" t="n">
        <f aca="false">O15</f>
        <v>2.94775</v>
      </c>
      <c r="AB15" s="6" t="n">
        <f aca="false">AB14</f>
        <v>2.65177167252385</v>
      </c>
    </row>
    <row r="16" customFormat="false" ht="12.75" hidden="false" customHeight="false" outlineLevel="0" collapsed="false">
      <c r="A16" s="5" t="n">
        <v>37653</v>
      </c>
      <c r="B16" s="5"/>
      <c r="C16" s="6" t="n">
        <v>3.049</v>
      </c>
      <c r="D16" s="6"/>
      <c r="E16" s="7" t="n">
        <v>0.075</v>
      </c>
      <c r="F16" s="7"/>
      <c r="G16" s="7" t="n">
        <f aca="false">$C16+E16+F16</f>
        <v>3.124</v>
      </c>
      <c r="H16" s="6"/>
      <c r="I16" s="7" t="n">
        <v>-0.21</v>
      </c>
      <c r="J16" s="7"/>
      <c r="K16" s="7" t="n">
        <f aca="false">$C16+I16+J16</f>
        <v>2.839</v>
      </c>
      <c r="L16" s="7"/>
      <c r="M16" s="7" t="n">
        <v>-0.16125</v>
      </c>
      <c r="N16" s="7"/>
      <c r="O16" s="7" t="n">
        <f aca="false">$C16+M16+N16</f>
        <v>2.88775</v>
      </c>
      <c r="P16" s="7"/>
      <c r="Q16" s="6" t="n">
        <f aca="false">(K16+2*O16)/3</f>
        <v>2.8715</v>
      </c>
      <c r="S16" s="6" t="n">
        <f aca="false">G16-K16</f>
        <v>0.285</v>
      </c>
      <c r="T16" s="8" t="n">
        <v>0.0475</v>
      </c>
      <c r="U16" s="6" t="n">
        <f aca="false">S16-K16*T16/(1-T16)</f>
        <v>0.143422572178478</v>
      </c>
      <c r="V16" s="6"/>
      <c r="W16" s="6" t="n">
        <f aca="false">G16-O16</f>
        <v>0.23625</v>
      </c>
      <c r="X16" s="8" t="n">
        <v>0.05</v>
      </c>
      <c r="Y16" s="6" t="n">
        <f aca="false">W16-O16*X16/(1-X16)</f>
        <v>0.0842631578947369</v>
      </c>
      <c r="AA16" s="6" t="n">
        <f aca="false">O16</f>
        <v>2.88775</v>
      </c>
      <c r="AB16" s="6" t="n">
        <f aca="false">AB15</f>
        <v>2.65177167252385</v>
      </c>
    </row>
    <row r="17" customFormat="false" ht="12.75" hidden="false" customHeight="false" outlineLevel="0" collapsed="false">
      <c r="A17" s="5" t="n">
        <v>37681</v>
      </c>
      <c r="B17" s="5"/>
      <c r="C17" s="6" t="n">
        <v>2.956</v>
      </c>
      <c r="D17" s="6"/>
      <c r="E17" s="7" t="n">
        <v>0.075</v>
      </c>
      <c r="F17" s="7"/>
      <c r="G17" s="7" t="n">
        <f aca="false">$C17+E17+F17</f>
        <v>3.031</v>
      </c>
      <c r="H17" s="6"/>
      <c r="I17" s="7" t="n">
        <v>-0.21</v>
      </c>
      <c r="J17" s="7"/>
      <c r="K17" s="7" t="n">
        <f aca="false">$C17+I17+J17</f>
        <v>2.746</v>
      </c>
      <c r="L17" s="7"/>
      <c r="M17" s="7" t="n">
        <v>-0.16125</v>
      </c>
      <c r="N17" s="7"/>
      <c r="O17" s="7" t="n">
        <f aca="false">$C17+M17+N17</f>
        <v>2.79475</v>
      </c>
      <c r="P17" s="7"/>
      <c r="Q17" s="6" t="n">
        <f aca="false">(K17+2*O17)/3</f>
        <v>2.7785</v>
      </c>
      <c r="S17" s="6" t="n">
        <f aca="false">G17-K17</f>
        <v>0.285</v>
      </c>
      <c r="T17" s="8" t="n">
        <v>0.0475</v>
      </c>
      <c r="U17" s="6" t="n">
        <f aca="false">S17-K17*T17/(1-T17)</f>
        <v>0.148060367454068</v>
      </c>
      <c r="V17" s="6"/>
      <c r="W17" s="6" t="n">
        <f aca="false">G17-O17</f>
        <v>0.23625</v>
      </c>
      <c r="X17" s="8" t="n">
        <v>0.05</v>
      </c>
      <c r="Y17" s="6" t="n">
        <f aca="false">W17-O17*X17/(1-X17)</f>
        <v>0.0891578947368421</v>
      </c>
      <c r="AA17" s="6" t="n">
        <f aca="false">O17</f>
        <v>2.79475</v>
      </c>
      <c r="AB17" s="6" t="n">
        <f aca="false">AB16</f>
        <v>2.65177167252385</v>
      </c>
    </row>
    <row r="18" customFormat="false" ht="12.75" hidden="false" customHeight="false" outlineLevel="0" collapsed="false">
      <c r="A18" s="5" t="n">
        <v>37712</v>
      </c>
      <c r="B18" s="5"/>
      <c r="C18" s="6" t="n">
        <v>2.841</v>
      </c>
      <c r="D18" s="6"/>
      <c r="E18" s="7" t="n">
        <v>0.115</v>
      </c>
      <c r="F18" s="7"/>
      <c r="G18" s="7" t="n">
        <f aca="false">$C18+E18+F18</f>
        <v>2.956</v>
      </c>
      <c r="H18" s="6"/>
      <c r="I18" s="7" t="n">
        <v>-0.25875</v>
      </c>
      <c r="J18" s="7"/>
      <c r="K18" s="7" t="n">
        <f aca="false">$C18+I18+J18</f>
        <v>2.58225</v>
      </c>
      <c r="L18" s="7"/>
      <c r="M18" s="7" t="n">
        <v>-0.125</v>
      </c>
      <c r="N18" s="7"/>
      <c r="O18" s="7" t="n">
        <f aca="false">$C18+M18+N18</f>
        <v>2.716</v>
      </c>
      <c r="P18" s="7"/>
      <c r="Q18" s="6" t="n">
        <f aca="false">(K18+2*O18)/3</f>
        <v>2.67141666666667</v>
      </c>
      <c r="S18" s="6" t="n">
        <f aca="false">G18-K18</f>
        <v>0.37375</v>
      </c>
      <c r="T18" s="8" t="n">
        <v>0.0475</v>
      </c>
      <c r="U18" s="6" t="n">
        <f aca="false">S18-K18*T18/(1-T18)</f>
        <v>0.244976377952756</v>
      </c>
      <c r="V18" s="6"/>
      <c r="W18" s="6" t="n">
        <f aca="false">G18-O18</f>
        <v>0.24</v>
      </c>
      <c r="X18" s="8" t="n">
        <v>0.05</v>
      </c>
      <c r="Y18" s="6" t="n">
        <f aca="false">W18-O18*X18/(1-X18)</f>
        <v>0.0970526315789476</v>
      </c>
      <c r="AA18" s="6" t="n">
        <f aca="false">O18</f>
        <v>2.716</v>
      </c>
      <c r="AB18" s="6" t="n">
        <f aca="false">AB17</f>
        <v>2.65177167252385</v>
      </c>
    </row>
    <row r="19" customFormat="false" ht="12.75" hidden="false" customHeight="false" outlineLevel="0" collapsed="false">
      <c r="A19" s="5" t="n">
        <v>37742</v>
      </c>
      <c r="B19" s="5"/>
      <c r="C19" s="6" t="n">
        <v>2.856</v>
      </c>
      <c r="D19" s="6"/>
      <c r="E19" s="7" t="n">
        <v>0.115</v>
      </c>
      <c r="F19" s="7"/>
      <c r="G19" s="7" t="n">
        <f aca="false">$C19+E19+F19</f>
        <v>2.971</v>
      </c>
      <c r="H19" s="6"/>
      <c r="I19" s="7" t="n">
        <v>-0.25875</v>
      </c>
      <c r="J19" s="7"/>
      <c r="K19" s="7" t="n">
        <f aca="false">$C19+I19+J19</f>
        <v>2.59725</v>
      </c>
      <c r="L19" s="7"/>
      <c r="M19" s="7" t="n">
        <v>-0.125</v>
      </c>
      <c r="N19" s="7"/>
      <c r="O19" s="7" t="n">
        <f aca="false">$C19+M19+N19</f>
        <v>2.731</v>
      </c>
      <c r="P19" s="7"/>
      <c r="Q19" s="6" t="n">
        <f aca="false">(K19+2*O19)/3</f>
        <v>2.68641666666667</v>
      </c>
      <c r="S19" s="6" t="n">
        <f aca="false">G19-K19</f>
        <v>0.37375</v>
      </c>
      <c r="T19" s="8" t="n">
        <v>0.0475</v>
      </c>
      <c r="U19" s="6" t="n">
        <f aca="false">S19-K19*T19/(1-T19)</f>
        <v>0.244228346456693</v>
      </c>
      <c r="V19" s="6"/>
      <c r="W19" s="6" t="n">
        <f aca="false">G19-O19</f>
        <v>0.24</v>
      </c>
      <c r="X19" s="8" t="n">
        <v>0.05</v>
      </c>
      <c r="Y19" s="6" t="n">
        <f aca="false">W19-O19*X19/(1-X19)</f>
        <v>0.096263157894737</v>
      </c>
      <c r="AA19" s="6" t="n">
        <f aca="false">O19</f>
        <v>2.731</v>
      </c>
      <c r="AB19" s="6" t="n">
        <f aca="false">AB18</f>
        <v>2.65177167252385</v>
      </c>
    </row>
    <row r="20" customFormat="false" ht="12.75" hidden="false" customHeight="false" outlineLevel="0" collapsed="false">
      <c r="A20" s="5" t="n">
        <v>37773</v>
      </c>
      <c r="B20" s="5"/>
      <c r="C20" s="6" t="n">
        <v>2.901</v>
      </c>
      <c r="D20" s="6"/>
      <c r="E20" s="7" t="n">
        <v>0.115</v>
      </c>
      <c r="F20" s="7"/>
      <c r="G20" s="7" t="n">
        <f aca="false">$C20+E20+F20</f>
        <v>3.016</v>
      </c>
      <c r="H20" s="6"/>
      <c r="I20" s="7" t="n">
        <v>-0.25875</v>
      </c>
      <c r="J20" s="7"/>
      <c r="K20" s="7" t="n">
        <f aca="false">$C20+I20+J20</f>
        <v>2.64225</v>
      </c>
      <c r="L20" s="7"/>
      <c r="M20" s="7" t="n">
        <v>-0.125</v>
      </c>
      <c r="N20" s="7"/>
      <c r="O20" s="7" t="n">
        <f aca="false">$C20+M20+N20</f>
        <v>2.776</v>
      </c>
      <c r="P20" s="7"/>
      <c r="Q20" s="6" t="n">
        <f aca="false">(K20+2*O20)/3</f>
        <v>2.73141666666667</v>
      </c>
      <c r="S20" s="6" t="n">
        <f aca="false">G20-K20</f>
        <v>0.37375</v>
      </c>
      <c r="T20" s="8" t="n">
        <v>0.0475</v>
      </c>
      <c r="U20" s="6" t="n">
        <f aca="false">S20-K20*T20/(1-T20)</f>
        <v>0.241984251968504</v>
      </c>
      <c r="V20" s="6"/>
      <c r="W20" s="6" t="n">
        <f aca="false">G20-O20</f>
        <v>0.24</v>
      </c>
      <c r="X20" s="8" t="n">
        <v>0.05</v>
      </c>
      <c r="Y20" s="6" t="n">
        <f aca="false">W20-O20*X20/(1-X20)</f>
        <v>0.0938947368421055</v>
      </c>
      <c r="AA20" s="6" t="n">
        <f aca="false">O20</f>
        <v>2.776</v>
      </c>
      <c r="AB20" s="6" t="n">
        <f aca="false">AB19</f>
        <v>2.65177167252385</v>
      </c>
    </row>
    <row r="21" customFormat="false" ht="12.75" hidden="false" customHeight="false" outlineLevel="0" collapsed="false">
      <c r="A21" s="5" t="n">
        <v>37803</v>
      </c>
      <c r="B21" s="5"/>
      <c r="C21" s="6" t="n">
        <v>2.933</v>
      </c>
      <c r="D21" s="6"/>
      <c r="E21" s="7" t="n">
        <v>0.115</v>
      </c>
      <c r="F21" s="7"/>
      <c r="G21" s="7" t="n">
        <f aca="false">$C21+E21+F21</f>
        <v>3.048</v>
      </c>
      <c r="H21" s="6"/>
      <c r="I21" s="7" t="n">
        <v>-0.25875</v>
      </c>
      <c r="J21" s="7"/>
      <c r="K21" s="7" t="n">
        <f aca="false">$C21+I21+J21</f>
        <v>2.67425</v>
      </c>
      <c r="L21" s="7"/>
      <c r="M21" s="7" t="n">
        <v>-0.125</v>
      </c>
      <c r="N21" s="7"/>
      <c r="O21" s="7" t="n">
        <f aca="false">$C21+M21+N21</f>
        <v>2.808</v>
      </c>
      <c r="P21" s="7"/>
      <c r="Q21" s="6" t="n">
        <f aca="false">(K21+2*O21)/3</f>
        <v>2.76341666666667</v>
      </c>
      <c r="S21" s="6" t="n">
        <f aca="false">G21-K21</f>
        <v>0.37375</v>
      </c>
      <c r="T21" s="8" t="n">
        <v>0.0475</v>
      </c>
      <c r="U21" s="6" t="n">
        <f aca="false">S21-K21*T21/(1-T21)</f>
        <v>0.24038845144357</v>
      </c>
      <c r="V21" s="6"/>
      <c r="W21" s="6" t="n">
        <f aca="false">G21-O21</f>
        <v>0.24</v>
      </c>
      <c r="X21" s="8" t="n">
        <v>0.05</v>
      </c>
      <c r="Y21" s="6" t="n">
        <f aca="false">W21-O21*X21/(1-X21)</f>
        <v>0.0922105263157897</v>
      </c>
      <c r="AA21" s="6" t="n">
        <f aca="false">O21</f>
        <v>2.808</v>
      </c>
      <c r="AB21" s="6" t="n">
        <f aca="false">AB20</f>
        <v>2.65177167252385</v>
      </c>
    </row>
    <row r="22" customFormat="false" ht="12.75" hidden="false" customHeight="false" outlineLevel="0" collapsed="false">
      <c r="A22" s="5" t="n">
        <v>37834</v>
      </c>
      <c r="B22" s="5"/>
      <c r="C22" s="6" t="n">
        <v>2.97</v>
      </c>
      <c r="D22" s="6"/>
      <c r="E22" s="7" t="n">
        <v>0.115</v>
      </c>
      <c r="F22" s="7"/>
      <c r="G22" s="7" t="n">
        <f aca="false">$C22+E22+F22</f>
        <v>3.085</v>
      </c>
      <c r="H22" s="6"/>
      <c r="I22" s="7" t="n">
        <v>-0.25875</v>
      </c>
      <c r="J22" s="7"/>
      <c r="K22" s="7" t="n">
        <f aca="false">$C22+I22+J22</f>
        <v>2.71125</v>
      </c>
      <c r="L22" s="7"/>
      <c r="M22" s="7" t="n">
        <v>-0.125</v>
      </c>
      <c r="N22" s="7"/>
      <c r="O22" s="7" t="n">
        <f aca="false">$C22+M22+N22</f>
        <v>2.845</v>
      </c>
      <c r="P22" s="7"/>
      <c r="Q22" s="6" t="n">
        <f aca="false">(K22+2*O22)/3</f>
        <v>2.80041666666667</v>
      </c>
      <c r="S22" s="6" t="n">
        <f aca="false">G22-K22</f>
        <v>0.37375</v>
      </c>
      <c r="T22" s="8" t="n">
        <v>0.0475</v>
      </c>
      <c r="U22" s="6" t="n">
        <f aca="false">S22-K22*T22/(1-T22)</f>
        <v>0.238543307086614</v>
      </c>
      <c r="V22" s="6"/>
      <c r="W22" s="6" t="n">
        <f aca="false">G22-O22</f>
        <v>0.24</v>
      </c>
      <c r="X22" s="8" t="n">
        <v>0.05</v>
      </c>
      <c r="Y22" s="6" t="n">
        <f aca="false">W22-O22*X22/(1-X22)</f>
        <v>0.090263157894737</v>
      </c>
      <c r="AA22" s="6" t="n">
        <f aca="false">O22</f>
        <v>2.845</v>
      </c>
      <c r="AB22" s="6" t="n">
        <f aca="false">AB21</f>
        <v>2.65177167252385</v>
      </c>
    </row>
    <row r="23" customFormat="false" ht="12.75" hidden="false" customHeight="false" outlineLevel="0" collapsed="false">
      <c r="A23" s="5" t="n">
        <v>37865</v>
      </c>
      <c r="B23" s="5"/>
      <c r="C23" s="6" t="n">
        <v>2.97</v>
      </c>
      <c r="D23" s="6"/>
      <c r="E23" s="7" t="n">
        <v>0.115</v>
      </c>
      <c r="F23" s="7"/>
      <c r="G23" s="7" t="n">
        <f aca="false">$C23+E23+F23</f>
        <v>3.085</v>
      </c>
      <c r="H23" s="6"/>
      <c r="I23" s="7" t="n">
        <v>-0.25875</v>
      </c>
      <c r="J23" s="7"/>
      <c r="K23" s="7" t="n">
        <f aca="false">$C23+I23+J23</f>
        <v>2.71125</v>
      </c>
      <c r="L23" s="7"/>
      <c r="M23" s="7" t="n">
        <v>-0.125</v>
      </c>
      <c r="N23" s="7"/>
      <c r="O23" s="7" t="n">
        <f aca="false">$C23+M23+N23</f>
        <v>2.845</v>
      </c>
      <c r="P23" s="7"/>
      <c r="Q23" s="6" t="n">
        <f aca="false">(K23+2*O23)/3</f>
        <v>2.80041666666667</v>
      </c>
      <c r="S23" s="6" t="n">
        <f aca="false">G23-K23</f>
        <v>0.37375</v>
      </c>
      <c r="T23" s="8" t="n">
        <v>0.0475</v>
      </c>
      <c r="U23" s="6" t="n">
        <f aca="false">S23-K23*T23/(1-T23)</f>
        <v>0.238543307086614</v>
      </c>
      <c r="V23" s="6"/>
      <c r="W23" s="6" t="n">
        <f aca="false">G23-O23</f>
        <v>0.24</v>
      </c>
      <c r="X23" s="8" t="n">
        <v>0.05</v>
      </c>
      <c r="Y23" s="6" t="n">
        <f aca="false">W23-O23*X23/(1-X23)</f>
        <v>0.090263157894737</v>
      </c>
      <c r="AA23" s="6" t="n">
        <f aca="false">O23</f>
        <v>2.845</v>
      </c>
      <c r="AB23" s="6" t="n">
        <f aca="false">AB22</f>
        <v>2.65177167252385</v>
      </c>
    </row>
    <row r="24" customFormat="false" ht="12.75" hidden="false" customHeight="false" outlineLevel="0" collapsed="false">
      <c r="A24" s="5" t="n">
        <v>37895</v>
      </c>
      <c r="B24" s="5"/>
      <c r="C24" s="6" t="n">
        <v>2.98</v>
      </c>
      <c r="D24" s="6"/>
      <c r="E24" s="7" t="n">
        <v>0.115</v>
      </c>
      <c r="F24" s="7"/>
      <c r="G24" s="7" t="n">
        <f aca="false">$C24+E24+F24</f>
        <v>3.095</v>
      </c>
      <c r="H24" s="6"/>
      <c r="I24" s="7" t="n">
        <v>-0.25875</v>
      </c>
      <c r="J24" s="7"/>
      <c r="K24" s="7" t="n">
        <f aca="false">$C24+I24+J24</f>
        <v>2.72125</v>
      </c>
      <c r="L24" s="7"/>
      <c r="M24" s="7" t="n">
        <v>-0.125</v>
      </c>
      <c r="N24" s="7"/>
      <c r="O24" s="7" t="n">
        <f aca="false">$C24+M24+N24</f>
        <v>2.855</v>
      </c>
      <c r="P24" s="7"/>
      <c r="Q24" s="6" t="n">
        <f aca="false">(K24+2*O24)/3</f>
        <v>2.81041666666667</v>
      </c>
      <c r="S24" s="6" t="n">
        <f aca="false">G24-K24</f>
        <v>0.37375</v>
      </c>
      <c r="T24" s="8" t="n">
        <v>0.0475</v>
      </c>
      <c r="U24" s="6" t="n">
        <f aca="false">S24-K24*T24/(1-T24)</f>
        <v>0.238044619422572</v>
      </c>
      <c r="V24" s="6"/>
      <c r="W24" s="6" t="n">
        <f aca="false">G24-O24</f>
        <v>0.24</v>
      </c>
      <c r="X24" s="8" t="n">
        <v>0.05</v>
      </c>
      <c r="Y24" s="6" t="n">
        <f aca="false">W24-O24*X24/(1-X24)</f>
        <v>0.0897368421052633</v>
      </c>
      <c r="AA24" s="6" t="n">
        <f aca="false">O24</f>
        <v>2.855</v>
      </c>
      <c r="AB24" s="6" t="n">
        <f aca="false">AB23</f>
        <v>2.65177167252385</v>
      </c>
    </row>
    <row r="25" customFormat="false" ht="12.75" hidden="false" customHeight="false" outlineLevel="0" collapsed="false">
      <c r="A25" s="5" t="n">
        <v>37926</v>
      </c>
      <c r="B25" s="5"/>
      <c r="C25" s="6" t="n">
        <v>3.127</v>
      </c>
      <c r="D25" s="6"/>
      <c r="E25" s="7" t="n">
        <v>0.085</v>
      </c>
      <c r="F25" s="7"/>
      <c r="G25" s="7" t="n">
        <f aca="false">$C25+E25+F25</f>
        <v>3.212</v>
      </c>
      <c r="H25" s="6"/>
      <c r="I25" s="7" t="n">
        <v>-0.2</v>
      </c>
      <c r="J25" s="7"/>
      <c r="K25" s="7" t="n">
        <f aca="false">$C25+I25+J25</f>
        <v>2.927</v>
      </c>
      <c r="L25" s="7"/>
      <c r="M25" s="7" t="n">
        <v>-0.14</v>
      </c>
      <c r="N25" s="7"/>
      <c r="O25" s="7" t="n">
        <f aca="false">$C25+M25+N25</f>
        <v>2.987</v>
      </c>
      <c r="P25" s="7"/>
      <c r="Q25" s="6" t="n">
        <f aca="false">(K25+2*O25)/3</f>
        <v>2.967</v>
      </c>
      <c r="S25" s="6" t="n">
        <f aca="false">G25-K25</f>
        <v>0.285</v>
      </c>
      <c r="T25" s="8" t="n">
        <v>0.0475</v>
      </c>
      <c r="U25" s="6" t="n">
        <f aca="false">S25-K25*T25/(1-T25)</f>
        <v>0.139034120734908</v>
      </c>
      <c r="V25" s="6"/>
      <c r="W25" s="6" t="n">
        <f aca="false">G25-O25</f>
        <v>0.225</v>
      </c>
      <c r="X25" s="8" t="n">
        <v>0.05</v>
      </c>
      <c r="Y25" s="6" t="n">
        <f aca="false">W25-O25*X25/(1-X25)</f>
        <v>0.0677894736842106</v>
      </c>
      <c r="AA25" s="6" t="n">
        <f aca="false">O25</f>
        <v>2.987</v>
      </c>
      <c r="AB25" s="6" t="n">
        <f aca="false">AB24</f>
        <v>2.65177167252385</v>
      </c>
    </row>
    <row r="26" customFormat="false" ht="12.75" hidden="false" customHeight="false" outlineLevel="0" collapsed="false">
      <c r="A26" s="5" t="n">
        <v>37956</v>
      </c>
      <c r="B26" s="5"/>
      <c r="C26" s="6" t="n">
        <v>3.294</v>
      </c>
      <c r="D26" s="6"/>
      <c r="E26" s="7" t="n">
        <v>0.085</v>
      </c>
      <c r="F26" s="7"/>
      <c r="G26" s="7" t="n">
        <f aca="false">$C26+E26+F26</f>
        <v>3.379</v>
      </c>
      <c r="H26" s="6"/>
      <c r="I26" s="7" t="n">
        <v>-0.2</v>
      </c>
      <c r="J26" s="7"/>
      <c r="K26" s="7" t="n">
        <f aca="false">$C26+I26+J26</f>
        <v>3.094</v>
      </c>
      <c r="L26" s="7"/>
      <c r="M26" s="7" t="n">
        <v>-0.14</v>
      </c>
      <c r="N26" s="7"/>
      <c r="O26" s="7" t="n">
        <f aca="false">$C26+M26+N26</f>
        <v>3.154</v>
      </c>
      <c r="P26" s="7"/>
      <c r="Q26" s="6" t="n">
        <f aca="false">(K26+2*O26)/3</f>
        <v>3.134</v>
      </c>
      <c r="S26" s="6" t="n">
        <f aca="false">G26-K26</f>
        <v>0.285</v>
      </c>
      <c r="T26" s="8" t="n">
        <v>0.0475</v>
      </c>
      <c r="U26" s="6" t="n">
        <f aca="false">S26-K26*T26/(1-T26)</f>
        <v>0.130706036745407</v>
      </c>
      <c r="V26" s="6"/>
      <c r="W26" s="6" t="n">
        <f aca="false">G26-O26</f>
        <v>0.225</v>
      </c>
      <c r="X26" s="8" t="n">
        <v>0.05</v>
      </c>
      <c r="Y26" s="6" t="n">
        <f aca="false">W26-O26*X26/(1-X26)</f>
        <v>0.0590000000000001</v>
      </c>
      <c r="AA26" s="6" t="n">
        <f aca="false">O26</f>
        <v>3.154</v>
      </c>
      <c r="AB26" s="6" t="n">
        <f aca="false">AB25</f>
        <v>2.65177167252385</v>
      </c>
    </row>
    <row r="27" customFormat="false" ht="12.75" hidden="false" customHeight="false" outlineLevel="0" collapsed="false">
      <c r="A27" s="5" t="n">
        <v>37987</v>
      </c>
      <c r="C27" s="6" t="n">
        <v>3.38</v>
      </c>
      <c r="D27" s="6"/>
      <c r="E27" s="7" t="n">
        <v>0.085</v>
      </c>
      <c r="F27" s="7"/>
      <c r="G27" s="7" t="n">
        <f aca="false">$C27+E27+F27</f>
        <v>3.465</v>
      </c>
      <c r="H27" s="6"/>
      <c r="I27" s="7" t="n">
        <v>-0.2</v>
      </c>
      <c r="J27" s="7"/>
      <c r="K27" s="7" t="n">
        <f aca="false">$C27+I27+J27</f>
        <v>3.18</v>
      </c>
      <c r="L27" s="7"/>
      <c r="M27" s="7" t="n">
        <v>-0.14</v>
      </c>
      <c r="N27" s="7"/>
      <c r="O27" s="7" t="n">
        <f aca="false">$C27+M27+N27</f>
        <v>3.24</v>
      </c>
      <c r="P27" s="7"/>
      <c r="Q27" s="6" t="n">
        <f aca="false">(K27+2*O27)/3</f>
        <v>3.22</v>
      </c>
      <c r="S27" s="6" t="n">
        <f aca="false">G27-K27</f>
        <v>0.285</v>
      </c>
      <c r="T27" s="8" t="n">
        <v>0.0475</v>
      </c>
      <c r="U27" s="6" t="n">
        <f aca="false">S27-K27*T27/(1-T27)</f>
        <v>0.126417322834646</v>
      </c>
      <c r="V27" s="6"/>
      <c r="W27" s="6" t="n">
        <f aca="false">G27-O27</f>
        <v>0.225</v>
      </c>
      <c r="X27" s="8" t="n">
        <v>0.05</v>
      </c>
      <c r="Y27" s="6" t="n">
        <f aca="false">W27-O27*X27/(1-X27)</f>
        <v>0.0544736842105264</v>
      </c>
      <c r="AA27" s="6" t="n">
        <v>0</v>
      </c>
      <c r="AB27" s="6" t="n">
        <v>0</v>
      </c>
    </row>
    <row r="28" customFormat="false" ht="12.75" hidden="false" customHeight="false" outlineLevel="0" collapsed="false">
      <c r="A28" s="5" t="n">
        <v>38018</v>
      </c>
      <c r="C28" s="6" t="n">
        <v>3.292</v>
      </c>
      <c r="D28" s="6"/>
      <c r="E28" s="7" t="n">
        <v>0.085</v>
      </c>
      <c r="F28" s="7"/>
      <c r="G28" s="7" t="n">
        <f aca="false">$C28+E28+F28</f>
        <v>3.377</v>
      </c>
      <c r="H28" s="6"/>
      <c r="I28" s="7" t="n">
        <v>-0.2</v>
      </c>
      <c r="J28" s="7"/>
      <c r="K28" s="7" t="n">
        <f aca="false">$C28+I28+J28</f>
        <v>3.092</v>
      </c>
      <c r="L28" s="7"/>
      <c r="M28" s="7" t="n">
        <v>-0.14</v>
      </c>
      <c r="N28" s="7"/>
      <c r="O28" s="7" t="n">
        <f aca="false">$C28+M28+N28</f>
        <v>3.152</v>
      </c>
      <c r="P28" s="7"/>
      <c r="Q28" s="6" t="n">
        <f aca="false">(K28+2*O28)/3</f>
        <v>3.132</v>
      </c>
      <c r="S28" s="6" t="n">
        <f aca="false">G28-K28</f>
        <v>0.285</v>
      </c>
      <c r="T28" s="8" t="n">
        <v>0.0475</v>
      </c>
      <c r="U28" s="6" t="n">
        <f aca="false">S28-K28*T28/(1-T28)</f>
        <v>0.130805774278215</v>
      </c>
      <c r="V28" s="6"/>
      <c r="W28" s="6" t="n">
        <f aca="false">G28-O28</f>
        <v>0.225</v>
      </c>
      <c r="X28" s="8" t="n">
        <v>0.05</v>
      </c>
      <c r="Y28" s="6" t="n">
        <f aca="false">W28-O28*X28/(1-X28)</f>
        <v>0.0591052631578948</v>
      </c>
      <c r="AA28" s="6" t="n">
        <v>0</v>
      </c>
      <c r="AB28" s="6" t="n">
        <v>0</v>
      </c>
    </row>
    <row r="29" customFormat="false" ht="12.75" hidden="false" customHeight="false" outlineLevel="0" collapsed="false">
      <c r="A29" s="5" t="n">
        <v>38047</v>
      </c>
      <c r="C29" s="6" t="n">
        <v>3.168</v>
      </c>
      <c r="D29" s="6"/>
      <c r="E29" s="7" t="n">
        <v>0.085</v>
      </c>
      <c r="F29" s="7"/>
      <c r="G29" s="7" t="n">
        <f aca="false">$C29+E29+F29</f>
        <v>3.253</v>
      </c>
      <c r="H29" s="6"/>
      <c r="I29" s="7" t="n">
        <v>-0.2</v>
      </c>
      <c r="J29" s="7"/>
      <c r="K29" s="7" t="n">
        <f aca="false">$C29+I29+J29</f>
        <v>2.968</v>
      </c>
      <c r="L29" s="7"/>
      <c r="M29" s="7" t="n">
        <v>-0.14</v>
      </c>
      <c r="N29" s="7"/>
      <c r="O29" s="7" t="n">
        <f aca="false">$C29+M29+N29</f>
        <v>3.028</v>
      </c>
      <c r="P29" s="7"/>
      <c r="Q29" s="6" t="n">
        <f aca="false">(K29+2*O29)/3</f>
        <v>3.008</v>
      </c>
      <c r="S29" s="6" t="n">
        <f aca="false">G29-K29</f>
        <v>0.285</v>
      </c>
      <c r="T29" s="8" t="n">
        <v>0.0475</v>
      </c>
      <c r="U29" s="6" t="n">
        <f aca="false">S29-K29*T29/(1-T29)</f>
        <v>0.136989501312336</v>
      </c>
      <c r="V29" s="6"/>
      <c r="W29" s="6" t="n">
        <f aca="false">G29-O29</f>
        <v>0.225</v>
      </c>
      <c r="X29" s="8" t="n">
        <v>0.05</v>
      </c>
      <c r="Y29" s="6" t="n">
        <f aca="false">W29-O29*X29/(1-X29)</f>
        <v>0.0656315789473685</v>
      </c>
      <c r="AA29" s="6" t="n">
        <v>0</v>
      </c>
      <c r="AB29" s="6" t="n">
        <v>0</v>
      </c>
    </row>
    <row r="30" customFormat="false" ht="12.75" hidden="false" customHeight="false" outlineLevel="0" collapsed="false">
      <c r="A30" s="5" t="n">
        <v>38078</v>
      </c>
      <c r="C30" s="6" t="n">
        <v>2.988</v>
      </c>
      <c r="D30" s="6"/>
      <c r="E30" s="7" t="n">
        <v>0.12</v>
      </c>
      <c r="F30" s="7"/>
      <c r="G30" s="7" t="n">
        <f aca="false">$C30+E30+F30</f>
        <v>3.108</v>
      </c>
      <c r="H30" s="6"/>
      <c r="I30" s="7" t="n">
        <v>-0.24</v>
      </c>
      <c r="J30" s="7"/>
      <c r="K30" s="7" t="n">
        <f aca="false">$C30+I30+J30</f>
        <v>2.748</v>
      </c>
      <c r="L30" s="7"/>
      <c r="M30" s="7" t="n">
        <v>-0.13</v>
      </c>
      <c r="N30" s="7"/>
      <c r="O30" s="7" t="n">
        <f aca="false">$C30+M30+N30</f>
        <v>2.858</v>
      </c>
      <c r="P30" s="7"/>
      <c r="Q30" s="6" t="n">
        <f aca="false">(K30+2*O30)/3</f>
        <v>2.82133333333333</v>
      </c>
      <c r="S30" s="6" t="n">
        <f aca="false">G30-K30</f>
        <v>0.36</v>
      </c>
      <c r="T30" s="8" t="n">
        <v>0.0475</v>
      </c>
      <c r="U30" s="6" t="n">
        <f aca="false">S30-K30*T30/(1-T30)</f>
        <v>0.22296062992126</v>
      </c>
      <c r="V30" s="6"/>
      <c r="W30" s="6" t="n">
        <f aca="false">G30-O30</f>
        <v>0.25</v>
      </c>
      <c r="X30" s="8" t="n">
        <v>0.05</v>
      </c>
      <c r="Y30" s="6" t="n">
        <f aca="false">W30-O30*X30/(1-X30)</f>
        <v>0.099578947368421</v>
      </c>
      <c r="AA30" s="6" t="n">
        <v>0</v>
      </c>
      <c r="AB30" s="6" t="n">
        <v>0</v>
      </c>
    </row>
    <row r="31" customFormat="false" ht="12.75" hidden="false" customHeight="false" outlineLevel="0" collapsed="false">
      <c r="A31" s="5" t="n">
        <v>38108</v>
      </c>
      <c r="C31" s="6" t="n">
        <v>2.995</v>
      </c>
      <c r="D31" s="6"/>
      <c r="E31" s="7" t="n">
        <v>0.12</v>
      </c>
      <c r="F31" s="7"/>
      <c r="G31" s="7" t="n">
        <f aca="false">$C31+E31+F31</f>
        <v>3.115</v>
      </c>
      <c r="H31" s="6"/>
      <c r="I31" s="7" t="n">
        <v>-0.24</v>
      </c>
      <c r="J31" s="7"/>
      <c r="K31" s="7" t="n">
        <f aca="false">$C31+I31+J31</f>
        <v>2.755</v>
      </c>
      <c r="L31" s="7"/>
      <c r="M31" s="7" t="n">
        <v>-0.13</v>
      </c>
      <c r="N31" s="7"/>
      <c r="O31" s="7" t="n">
        <f aca="false">$C31+M31+N31</f>
        <v>2.865</v>
      </c>
      <c r="P31" s="7"/>
      <c r="Q31" s="6" t="n">
        <f aca="false">(K31+2*O31)/3</f>
        <v>2.82833333333333</v>
      </c>
      <c r="S31" s="6" t="n">
        <f aca="false">G31-K31</f>
        <v>0.36</v>
      </c>
      <c r="T31" s="8" t="n">
        <v>0.0475</v>
      </c>
      <c r="U31" s="6" t="n">
        <f aca="false">S31-K31*T31/(1-T31)</f>
        <v>0.222611548556431</v>
      </c>
      <c r="V31" s="6"/>
      <c r="W31" s="6" t="n">
        <f aca="false">G31-O31</f>
        <v>0.25</v>
      </c>
      <c r="X31" s="8" t="n">
        <v>0.05</v>
      </c>
      <c r="Y31" s="6" t="n">
        <f aca="false">W31-O31*X31/(1-X31)</f>
        <v>0.0992105263157894</v>
      </c>
      <c r="AA31" s="6" t="n">
        <v>0</v>
      </c>
      <c r="AB31" s="6" t="n">
        <v>0</v>
      </c>
    </row>
    <row r="32" customFormat="false" ht="12.75" hidden="false" customHeight="false" outlineLevel="0" collapsed="false">
      <c r="A32" s="5" t="n">
        <v>38139</v>
      </c>
      <c r="C32" s="6" t="n">
        <v>3.02</v>
      </c>
      <c r="D32" s="6"/>
      <c r="E32" s="7" t="n">
        <v>0.12</v>
      </c>
      <c r="F32" s="7"/>
      <c r="G32" s="7" t="n">
        <f aca="false">$C32+E32+F32</f>
        <v>3.14</v>
      </c>
      <c r="H32" s="6"/>
      <c r="I32" s="7" t="n">
        <v>-0.24</v>
      </c>
      <c r="J32" s="7"/>
      <c r="K32" s="7" t="n">
        <f aca="false">$C32+I32+J32</f>
        <v>2.78</v>
      </c>
      <c r="L32" s="7"/>
      <c r="M32" s="7" t="n">
        <v>-0.13</v>
      </c>
      <c r="N32" s="7"/>
      <c r="O32" s="7" t="n">
        <f aca="false">$C32+M32+N32</f>
        <v>2.89</v>
      </c>
      <c r="P32" s="7"/>
      <c r="Q32" s="6" t="n">
        <f aca="false">(K32+2*O32)/3</f>
        <v>2.85333333333333</v>
      </c>
      <c r="S32" s="6" t="n">
        <f aca="false">G32-K32</f>
        <v>0.36</v>
      </c>
      <c r="T32" s="8" t="n">
        <v>0.0475</v>
      </c>
      <c r="U32" s="6" t="n">
        <f aca="false">S32-K32*T32/(1-T32)</f>
        <v>0.221364829396325</v>
      </c>
      <c r="V32" s="6"/>
      <c r="W32" s="6" t="n">
        <f aca="false">G32-O32</f>
        <v>0.25</v>
      </c>
      <c r="X32" s="8" t="n">
        <v>0.05</v>
      </c>
      <c r="Y32" s="6" t="n">
        <f aca="false">W32-O32*X32/(1-X32)</f>
        <v>0.0978947368421052</v>
      </c>
      <c r="AA32" s="6" t="n">
        <v>0</v>
      </c>
      <c r="AB32" s="6" t="n">
        <v>0</v>
      </c>
    </row>
    <row r="33" customFormat="false" ht="12.75" hidden="false" customHeight="false" outlineLevel="0" collapsed="false">
      <c r="A33" s="5" t="n">
        <v>38169</v>
      </c>
      <c r="C33" s="6" t="n">
        <v>3.06</v>
      </c>
      <c r="D33" s="6"/>
      <c r="E33" s="7" t="n">
        <v>0.12</v>
      </c>
      <c r="F33" s="7"/>
      <c r="G33" s="7" t="n">
        <f aca="false">$C33+E33+F33</f>
        <v>3.18</v>
      </c>
      <c r="H33" s="6"/>
      <c r="I33" s="7" t="n">
        <v>-0.24</v>
      </c>
      <c r="J33" s="7"/>
      <c r="K33" s="7" t="n">
        <f aca="false">$C33+I33+J33</f>
        <v>2.82</v>
      </c>
      <c r="L33" s="7"/>
      <c r="M33" s="7" t="n">
        <v>-0.13</v>
      </c>
      <c r="N33" s="7"/>
      <c r="O33" s="7" t="n">
        <f aca="false">$C33+M33+N33</f>
        <v>2.93</v>
      </c>
      <c r="P33" s="7"/>
      <c r="Q33" s="6" t="n">
        <f aca="false">(K33+2*O33)/3</f>
        <v>2.89333333333333</v>
      </c>
      <c r="S33" s="6" t="n">
        <f aca="false">G33-K33</f>
        <v>0.36</v>
      </c>
      <c r="T33" s="8" t="n">
        <v>0.0475</v>
      </c>
      <c r="U33" s="6" t="n">
        <f aca="false">S33-K33*T33/(1-T33)</f>
        <v>0.219370078740157</v>
      </c>
      <c r="V33" s="6"/>
      <c r="W33" s="6" t="n">
        <f aca="false">G33-O33</f>
        <v>0.25</v>
      </c>
      <c r="X33" s="8" t="n">
        <v>0.05</v>
      </c>
      <c r="Y33" s="6" t="n">
        <f aca="false">W33-O33*X33/(1-X33)</f>
        <v>0.0957894736842105</v>
      </c>
      <c r="AA33" s="6" t="n">
        <v>0</v>
      </c>
      <c r="AB33" s="6" t="n">
        <v>0</v>
      </c>
    </row>
    <row r="34" customFormat="false" ht="12.75" hidden="false" customHeight="false" outlineLevel="0" collapsed="false">
      <c r="A34" s="5" t="n">
        <v>38200</v>
      </c>
      <c r="C34" s="6" t="n">
        <v>3.095</v>
      </c>
      <c r="D34" s="6"/>
      <c r="E34" s="7" t="n">
        <v>0.12</v>
      </c>
      <c r="F34" s="7"/>
      <c r="G34" s="7" t="n">
        <f aca="false">$C34+E34+F34</f>
        <v>3.215</v>
      </c>
      <c r="H34" s="6"/>
      <c r="I34" s="7" t="n">
        <v>-0.24</v>
      </c>
      <c r="J34" s="7"/>
      <c r="K34" s="7" t="n">
        <f aca="false">$C34+I34+J34</f>
        <v>2.855</v>
      </c>
      <c r="L34" s="7"/>
      <c r="M34" s="7" t="n">
        <v>-0.13</v>
      </c>
      <c r="N34" s="7"/>
      <c r="O34" s="7" t="n">
        <f aca="false">$C34+M34+N34</f>
        <v>2.965</v>
      </c>
      <c r="P34" s="7"/>
      <c r="Q34" s="6" t="n">
        <f aca="false">(K34+2*O34)/3</f>
        <v>2.92833333333333</v>
      </c>
      <c r="S34" s="6" t="n">
        <f aca="false">G34-K34</f>
        <v>0.36</v>
      </c>
      <c r="T34" s="8" t="n">
        <v>0.0475</v>
      </c>
      <c r="U34" s="6" t="n">
        <f aca="false">S34-K34*T34/(1-T34)</f>
        <v>0.21762467191601</v>
      </c>
      <c r="V34" s="6"/>
      <c r="W34" s="6" t="n">
        <f aca="false">G34-O34</f>
        <v>0.25</v>
      </c>
      <c r="X34" s="8" t="n">
        <v>0.05</v>
      </c>
      <c r="Y34" s="6" t="n">
        <f aca="false">W34-O34*X34/(1-X34)</f>
        <v>0.0939473684210526</v>
      </c>
      <c r="AA34" s="6" t="n">
        <v>0</v>
      </c>
      <c r="AB34" s="6" t="n">
        <v>0</v>
      </c>
    </row>
    <row r="35" customFormat="false" ht="12.75" hidden="false" customHeight="false" outlineLevel="0" collapsed="false">
      <c r="A35" s="5" t="n">
        <v>38231</v>
      </c>
      <c r="C35" s="6" t="n">
        <v>3.093</v>
      </c>
      <c r="D35" s="6"/>
      <c r="E35" s="7" t="n">
        <v>0.12</v>
      </c>
      <c r="F35" s="7"/>
      <c r="G35" s="7" t="n">
        <f aca="false">$C35+E35+F35</f>
        <v>3.213</v>
      </c>
      <c r="H35" s="6"/>
      <c r="I35" s="7" t="n">
        <v>-0.24</v>
      </c>
      <c r="J35" s="7"/>
      <c r="K35" s="7" t="n">
        <f aca="false">$C35+I35+J35</f>
        <v>2.853</v>
      </c>
      <c r="L35" s="7"/>
      <c r="M35" s="7" t="n">
        <v>-0.13</v>
      </c>
      <c r="N35" s="7"/>
      <c r="O35" s="7" t="n">
        <f aca="false">$C35+M35+N35</f>
        <v>2.963</v>
      </c>
      <c r="P35" s="7"/>
      <c r="Q35" s="6" t="n">
        <f aca="false">(K35+2*O35)/3</f>
        <v>2.92633333333333</v>
      </c>
      <c r="S35" s="6" t="n">
        <f aca="false">G35-K35</f>
        <v>0.36</v>
      </c>
      <c r="T35" s="8" t="n">
        <v>0.0475</v>
      </c>
      <c r="U35" s="6" t="n">
        <f aca="false">S35-K35*T35/(1-T35)</f>
        <v>0.217724409448819</v>
      </c>
      <c r="V35" s="6"/>
      <c r="W35" s="6" t="n">
        <f aca="false">G35-O35</f>
        <v>0.25</v>
      </c>
      <c r="X35" s="8" t="n">
        <v>0.05</v>
      </c>
      <c r="Y35" s="6" t="n">
        <f aca="false">W35-O35*X35/(1-X35)</f>
        <v>0.0940526315789474</v>
      </c>
      <c r="AA35" s="6" t="n">
        <v>0</v>
      </c>
      <c r="AB35" s="6" t="n">
        <v>0</v>
      </c>
    </row>
    <row r="36" customFormat="false" ht="12.75" hidden="false" customHeight="false" outlineLevel="0" collapsed="false">
      <c r="A36" s="5" t="n">
        <v>38261</v>
      </c>
      <c r="C36" s="6" t="n">
        <v>3.1</v>
      </c>
      <c r="D36" s="6"/>
      <c r="E36" s="7" t="n">
        <v>0.12</v>
      </c>
      <c r="F36" s="7"/>
      <c r="G36" s="7" t="n">
        <f aca="false">$C36+E36+F36</f>
        <v>3.22</v>
      </c>
      <c r="H36" s="6"/>
      <c r="I36" s="7" t="n">
        <v>-0.24</v>
      </c>
      <c r="J36" s="7"/>
      <c r="K36" s="7" t="n">
        <f aca="false">$C36+I36+J36</f>
        <v>2.86</v>
      </c>
      <c r="L36" s="7"/>
      <c r="M36" s="7" t="n">
        <v>-0.13</v>
      </c>
      <c r="N36" s="7"/>
      <c r="O36" s="7" t="n">
        <f aca="false">$C36+M36+N36</f>
        <v>2.97</v>
      </c>
      <c r="P36" s="7"/>
      <c r="Q36" s="6" t="n">
        <f aca="false">(K36+2*O36)/3</f>
        <v>2.93333333333333</v>
      </c>
      <c r="S36" s="6" t="n">
        <f aca="false">G36-K36</f>
        <v>0.36</v>
      </c>
      <c r="T36" s="8" t="n">
        <v>0.0475</v>
      </c>
      <c r="U36" s="6" t="n">
        <f aca="false">S36-K36*T36/(1-T36)</f>
        <v>0.217375328083989</v>
      </c>
      <c r="V36" s="6"/>
      <c r="W36" s="6" t="n">
        <f aca="false">G36-O36</f>
        <v>0.25</v>
      </c>
      <c r="X36" s="8" t="n">
        <v>0.05</v>
      </c>
      <c r="Y36" s="6" t="n">
        <f aca="false">W36-O36*X36/(1-X36)</f>
        <v>0.0936842105263158</v>
      </c>
      <c r="AA36" s="6" t="n">
        <v>0</v>
      </c>
      <c r="AB36" s="6" t="n">
        <v>0</v>
      </c>
    </row>
    <row r="37" customFormat="false" ht="12.75" hidden="false" customHeight="false" outlineLevel="0" collapsed="false">
      <c r="A37" s="5" t="n">
        <v>38292</v>
      </c>
      <c r="C37" s="6" t="n">
        <v>3.26</v>
      </c>
      <c r="D37" s="6"/>
      <c r="E37" s="7" t="n">
        <v>0.09</v>
      </c>
      <c r="F37" s="7"/>
      <c r="G37" s="7" t="n">
        <f aca="false">$C37+E37+F37</f>
        <v>3.35</v>
      </c>
      <c r="H37" s="6"/>
      <c r="I37" s="7" t="n">
        <v>-0.24</v>
      </c>
      <c r="J37" s="7"/>
      <c r="K37" s="7" t="n">
        <f aca="false">$C37+I37+J37</f>
        <v>3.02</v>
      </c>
      <c r="L37" s="7"/>
      <c r="M37" s="7" t="n">
        <v>-0.13</v>
      </c>
      <c r="N37" s="7"/>
      <c r="O37" s="7" t="n">
        <f aca="false">$C37+M37+N37</f>
        <v>3.13</v>
      </c>
      <c r="P37" s="7"/>
      <c r="Q37" s="6" t="n">
        <f aca="false">(K37+2*O37)/3</f>
        <v>3.09333333333333</v>
      </c>
      <c r="S37" s="6" t="n">
        <f aca="false">G37-K37</f>
        <v>0.33</v>
      </c>
      <c r="T37" s="8" t="n">
        <v>0.0475</v>
      </c>
      <c r="U37" s="6" t="n">
        <f aca="false">S37-K37*T37/(1-T37)</f>
        <v>0.179396325459318</v>
      </c>
      <c r="V37" s="6"/>
      <c r="W37" s="6" t="n">
        <f aca="false">G37-O37</f>
        <v>0.22</v>
      </c>
      <c r="X37" s="8" t="n">
        <v>0.05</v>
      </c>
      <c r="Y37" s="6" t="n">
        <f aca="false">W37-O37*X37/(1-X37)</f>
        <v>0.0552631578947366</v>
      </c>
      <c r="AA37" s="6" t="n">
        <v>0</v>
      </c>
      <c r="AB37" s="6" t="n">
        <v>0</v>
      </c>
    </row>
    <row r="38" customFormat="false" ht="12.75" hidden="false" customHeight="false" outlineLevel="0" collapsed="false">
      <c r="A38" s="5" t="n">
        <v>38322</v>
      </c>
      <c r="C38" s="6" t="n">
        <v>3.438</v>
      </c>
      <c r="D38" s="6"/>
      <c r="E38" s="7" t="n">
        <v>0.09</v>
      </c>
      <c r="F38" s="7"/>
      <c r="G38" s="7" t="n">
        <f aca="false">$C38+E38+F38</f>
        <v>3.528</v>
      </c>
      <c r="H38" s="6"/>
      <c r="I38" s="7" t="n">
        <v>-0.24</v>
      </c>
      <c r="J38" s="7"/>
      <c r="K38" s="7" t="n">
        <f aca="false">$C38+I38+J38</f>
        <v>3.198</v>
      </c>
      <c r="L38" s="7"/>
      <c r="M38" s="7" t="n">
        <v>-0.13</v>
      </c>
      <c r="N38" s="7"/>
      <c r="O38" s="7" t="n">
        <f aca="false">$C38+M38+N38</f>
        <v>3.308</v>
      </c>
      <c r="P38" s="7"/>
      <c r="Q38" s="6" t="n">
        <f aca="false">(K38+2*O38)/3</f>
        <v>3.27133333333333</v>
      </c>
      <c r="S38" s="6" t="n">
        <f aca="false">G38-K38</f>
        <v>0.33</v>
      </c>
      <c r="T38" s="8" t="n">
        <v>0.0475</v>
      </c>
      <c r="U38" s="6" t="n">
        <f aca="false">S38-K38*T38/(1-T38)</f>
        <v>0.17051968503937</v>
      </c>
      <c r="V38" s="6"/>
      <c r="W38" s="6" t="n">
        <f aca="false">G38-O38</f>
        <v>0.22</v>
      </c>
      <c r="X38" s="8" t="n">
        <v>0.05</v>
      </c>
      <c r="Y38" s="6" t="n">
        <f aca="false">W38-O38*X38/(1-X38)</f>
        <v>0.045894736842105</v>
      </c>
      <c r="AA38" s="6" t="n">
        <v>0</v>
      </c>
      <c r="AB38" s="6" t="n">
        <v>0</v>
      </c>
    </row>
    <row r="39" customFormat="false" ht="12.75" hidden="false" customHeight="false" outlineLevel="0" collapsed="false">
      <c r="A39" s="5" t="n">
        <v>38353</v>
      </c>
      <c r="C39" s="6" t="n">
        <v>3.503</v>
      </c>
      <c r="D39" s="6"/>
      <c r="E39" s="7" t="n">
        <v>0.09</v>
      </c>
      <c r="F39" s="7"/>
      <c r="G39" s="7" t="n">
        <f aca="false">$C39+E39+F39</f>
        <v>3.593</v>
      </c>
      <c r="H39" s="6"/>
      <c r="I39" s="7" t="n">
        <v>-0.24</v>
      </c>
      <c r="J39" s="7"/>
      <c r="K39" s="7" t="n">
        <f aca="false">$C39+I39+J39</f>
        <v>3.263</v>
      </c>
      <c r="L39" s="7"/>
      <c r="M39" s="7" t="n">
        <v>-0.13</v>
      </c>
      <c r="N39" s="7"/>
      <c r="O39" s="7" t="n">
        <f aca="false">$C39+M39+N39</f>
        <v>3.373</v>
      </c>
      <c r="P39" s="7"/>
      <c r="Q39" s="6" t="n">
        <f aca="false">(K39+2*O39)/3</f>
        <v>3.33633333333333</v>
      </c>
      <c r="S39" s="6" t="n">
        <f aca="false">G39-K39</f>
        <v>0.33</v>
      </c>
      <c r="T39" s="8" t="n">
        <v>0.0475</v>
      </c>
      <c r="U39" s="6" t="n">
        <f aca="false">S39-K39*T39/(1-T39)</f>
        <v>0.167278215223097</v>
      </c>
      <c r="V39" s="6"/>
      <c r="W39" s="6" t="n">
        <f aca="false">G39-O39</f>
        <v>0.22</v>
      </c>
      <c r="X39" s="8" t="n">
        <v>0.05</v>
      </c>
      <c r="Y39" s="6" t="n">
        <f aca="false">W39-O39*X39/(1-X39)</f>
        <v>0.042473684210526</v>
      </c>
      <c r="AA39" s="6" t="n">
        <v>0</v>
      </c>
      <c r="AB39" s="6" t="n">
        <v>0</v>
      </c>
    </row>
    <row r="40" customFormat="false" ht="12.75" hidden="false" customHeight="false" outlineLevel="0" collapsed="false">
      <c r="A40" s="5" t="n">
        <v>38384</v>
      </c>
      <c r="C40" s="6" t="n">
        <v>3.398</v>
      </c>
      <c r="D40" s="6"/>
      <c r="E40" s="7" t="n">
        <v>0.09</v>
      </c>
      <c r="F40" s="7"/>
      <c r="G40" s="7" t="n">
        <f aca="false">$C40+E40+F40</f>
        <v>3.488</v>
      </c>
      <c r="H40" s="6"/>
      <c r="I40" s="7" t="n">
        <v>-0.24</v>
      </c>
      <c r="J40" s="7"/>
      <c r="K40" s="7" t="n">
        <f aca="false">$C40+I40+J40</f>
        <v>3.158</v>
      </c>
      <c r="L40" s="7"/>
      <c r="M40" s="7" t="n">
        <v>-0.13</v>
      </c>
      <c r="N40" s="7"/>
      <c r="O40" s="7" t="n">
        <f aca="false">$C40+M40+N40</f>
        <v>3.268</v>
      </c>
      <c r="P40" s="7"/>
      <c r="Q40" s="6" t="n">
        <f aca="false">(K40+2*O40)/3</f>
        <v>3.23133333333333</v>
      </c>
      <c r="S40" s="6" t="n">
        <f aca="false">G40-K40</f>
        <v>0.33</v>
      </c>
      <c r="T40" s="8" t="n">
        <v>0.0475</v>
      </c>
      <c r="U40" s="6" t="n">
        <f aca="false">S40-K40*T40/(1-T40)</f>
        <v>0.172514435695538</v>
      </c>
      <c r="V40" s="6"/>
      <c r="W40" s="6" t="n">
        <f aca="false">G40-O40</f>
        <v>0.22</v>
      </c>
      <c r="X40" s="8" t="n">
        <v>0.05</v>
      </c>
      <c r="Y40" s="6" t="n">
        <f aca="false">W40-O40*X40/(1-X40)</f>
        <v>0.0479999999999997</v>
      </c>
      <c r="AA40" s="6" t="n">
        <v>0</v>
      </c>
      <c r="AB40" s="6" t="n">
        <v>0</v>
      </c>
    </row>
    <row r="41" customFormat="false" ht="12.75" hidden="false" customHeight="false" outlineLevel="0" collapsed="false">
      <c r="A41" s="5" t="n">
        <v>38412</v>
      </c>
      <c r="C41" s="6" t="n">
        <v>3.283</v>
      </c>
      <c r="D41" s="6"/>
      <c r="E41" s="7" t="n">
        <v>0.09</v>
      </c>
      <c r="F41" s="7"/>
      <c r="G41" s="7" t="n">
        <f aca="false">$C41+E41+F41</f>
        <v>3.373</v>
      </c>
      <c r="H41" s="6"/>
      <c r="I41" s="7" t="n">
        <v>-0.24</v>
      </c>
      <c r="J41" s="7"/>
      <c r="K41" s="7" t="n">
        <f aca="false">$C41+I41+J41</f>
        <v>3.043</v>
      </c>
      <c r="L41" s="7"/>
      <c r="M41" s="7" t="n">
        <v>-0.13</v>
      </c>
      <c r="N41" s="7"/>
      <c r="O41" s="7" t="n">
        <f aca="false">$C41+M41+N41</f>
        <v>3.153</v>
      </c>
      <c r="P41" s="7"/>
      <c r="Q41" s="6" t="n">
        <f aca="false">(K41+2*O41)/3</f>
        <v>3.11633333333333</v>
      </c>
      <c r="S41" s="6" t="n">
        <f aca="false">G41-K41</f>
        <v>0.33</v>
      </c>
      <c r="T41" s="8" t="n">
        <v>0.0475</v>
      </c>
      <c r="U41" s="6" t="n">
        <f aca="false">S41-K41*T41/(1-T41)</f>
        <v>0.178249343832021</v>
      </c>
      <c r="V41" s="6"/>
      <c r="W41" s="6" t="n">
        <f aca="false">G41-O41</f>
        <v>0.22</v>
      </c>
      <c r="X41" s="8" t="n">
        <v>0.05</v>
      </c>
      <c r="Y41" s="6" t="n">
        <f aca="false">W41-O41*X41/(1-X41)</f>
        <v>0.0540526315789471</v>
      </c>
      <c r="AA41" s="6" t="n">
        <v>0</v>
      </c>
      <c r="AB41" s="6" t="n">
        <v>0</v>
      </c>
    </row>
    <row r="42" customFormat="false" ht="12.75" hidden="false" customHeight="false" outlineLevel="0" collapsed="false">
      <c r="A42" s="5" t="n">
        <v>38443</v>
      </c>
      <c r="C42" s="6" t="n">
        <v>3.128</v>
      </c>
      <c r="D42" s="6"/>
      <c r="E42" s="7" t="n">
        <v>0.125</v>
      </c>
      <c r="F42" s="7"/>
      <c r="G42" s="7" t="n">
        <f aca="false">$C42+E42+F42</f>
        <v>3.253</v>
      </c>
      <c r="H42" s="6"/>
      <c r="I42" s="7" t="n">
        <v>-0.24</v>
      </c>
      <c r="J42" s="7"/>
      <c r="K42" s="7" t="n">
        <f aca="false">$C42+I42+J42</f>
        <v>2.888</v>
      </c>
      <c r="L42" s="7"/>
      <c r="M42" s="7" t="n">
        <v>-0.13</v>
      </c>
      <c r="N42" s="7"/>
      <c r="O42" s="7" t="n">
        <f aca="false">$C42+M42+N42</f>
        <v>2.998</v>
      </c>
      <c r="P42" s="7"/>
      <c r="Q42" s="6" t="n">
        <f aca="false">(K42+2*O42)/3</f>
        <v>2.96133333333333</v>
      </c>
      <c r="S42" s="6" t="n">
        <f aca="false">G42-K42</f>
        <v>0.365</v>
      </c>
      <c r="T42" s="8" t="n">
        <v>0.0475</v>
      </c>
      <c r="U42" s="6" t="n">
        <f aca="false">S42-K42*T42/(1-T42)</f>
        <v>0.220979002624672</v>
      </c>
      <c r="V42" s="6"/>
      <c r="W42" s="6" t="n">
        <f aca="false">G42-O42</f>
        <v>0.255</v>
      </c>
      <c r="X42" s="8" t="n">
        <v>0.05</v>
      </c>
      <c r="Y42" s="6" t="n">
        <f aca="false">W42-O42*X42/(1-X42)</f>
        <v>0.0972105263157894</v>
      </c>
      <c r="AA42" s="6" t="n">
        <v>0</v>
      </c>
      <c r="AB42" s="6" t="n">
        <v>0</v>
      </c>
    </row>
    <row r="43" customFormat="false" ht="12.75" hidden="false" customHeight="false" outlineLevel="0" collapsed="false">
      <c r="A43" s="5" t="n">
        <v>38473</v>
      </c>
      <c r="C43" s="6" t="n">
        <v>3.118</v>
      </c>
      <c r="D43" s="6"/>
      <c r="E43" s="7" t="n">
        <v>0.125</v>
      </c>
      <c r="F43" s="7"/>
      <c r="G43" s="7" t="n">
        <f aca="false">$C43+E43+F43</f>
        <v>3.243</v>
      </c>
      <c r="H43" s="6"/>
      <c r="I43" s="7" t="n">
        <v>-0.24</v>
      </c>
      <c r="J43" s="7"/>
      <c r="K43" s="7" t="n">
        <f aca="false">$C43+I43+J43</f>
        <v>2.878</v>
      </c>
      <c r="L43" s="7"/>
      <c r="M43" s="7" t="n">
        <v>-0.13</v>
      </c>
      <c r="N43" s="7"/>
      <c r="O43" s="7" t="n">
        <f aca="false">$C43+M43+N43</f>
        <v>2.988</v>
      </c>
      <c r="P43" s="7"/>
      <c r="Q43" s="6" t="n">
        <f aca="false">(K43+2*O43)/3</f>
        <v>2.95133333333333</v>
      </c>
      <c r="S43" s="6" t="n">
        <f aca="false">G43-K43</f>
        <v>0.365</v>
      </c>
      <c r="T43" s="8" t="n">
        <v>0.0475</v>
      </c>
      <c r="U43" s="6" t="n">
        <f aca="false">S43-K43*T43/(1-T43)</f>
        <v>0.221477690288714</v>
      </c>
      <c r="V43" s="6"/>
      <c r="W43" s="6" t="n">
        <f aca="false">G43-O43</f>
        <v>0.255</v>
      </c>
      <c r="X43" s="8" t="n">
        <v>0.05</v>
      </c>
      <c r="Y43" s="6" t="n">
        <f aca="false">W43-O43*X43/(1-X43)</f>
        <v>0.097736842105263</v>
      </c>
      <c r="AA43" s="6" t="n">
        <v>0</v>
      </c>
      <c r="AB43" s="6" t="n">
        <v>0</v>
      </c>
    </row>
    <row r="44" customFormat="false" ht="12.75" hidden="false" customHeight="false" outlineLevel="0" collapsed="false">
      <c r="A44" s="5" t="n">
        <v>38504</v>
      </c>
      <c r="C44" s="6" t="n">
        <v>3.143</v>
      </c>
      <c r="D44" s="6"/>
      <c r="E44" s="7" t="n">
        <v>0.125</v>
      </c>
      <c r="F44" s="7"/>
      <c r="G44" s="7" t="n">
        <f aca="false">$C44+E44+F44</f>
        <v>3.268</v>
      </c>
      <c r="H44" s="6"/>
      <c r="I44" s="7" t="n">
        <v>-0.24</v>
      </c>
      <c r="J44" s="7"/>
      <c r="K44" s="7" t="n">
        <f aca="false">$C44+I44+J44</f>
        <v>2.903</v>
      </c>
      <c r="L44" s="7"/>
      <c r="M44" s="7" t="n">
        <v>-0.13</v>
      </c>
      <c r="N44" s="7"/>
      <c r="O44" s="7" t="n">
        <f aca="false">$C44+M44+N44</f>
        <v>3.013</v>
      </c>
      <c r="P44" s="7"/>
      <c r="Q44" s="6" t="n">
        <f aca="false">(K44+2*O44)/3</f>
        <v>2.97633333333333</v>
      </c>
      <c r="S44" s="6" t="n">
        <f aca="false">G44-K44</f>
        <v>0.365</v>
      </c>
      <c r="T44" s="8" t="n">
        <v>0.0475</v>
      </c>
      <c r="U44" s="6" t="n">
        <f aca="false">S44-K44*T44/(1-T44)</f>
        <v>0.220230971128609</v>
      </c>
      <c r="V44" s="6"/>
      <c r="W44" s="6" t="n">
        <f aca="false">G44-O44</f>
        <v>0.255</v>
      </c>
      <c r="X44" s="8" t="n">
        <v>0.05</v>
      </c>
      <c r="Y44" s="6" t="n">
        <f aca="false">W44-O44*X44/(1-X44)</f>
        <v>0.0964210526315788</v>
      </c>
      <c r="AA44" s="6" t="n">
        <v>0</v>
      </c>
      <c r="AB44" s="6" t="n">
        <v>0</v>
      </c>
    </row>
    <row r="45" customFormat="false" ht="12.75" hidden="false" customHeight="false" outlineLevel="0" collapsed="false">
      <c r="A45" s="5" t="n">
        <v>38534</v>
      </c>
      <c r="C45" s="6" t="n">
        <v>3.168</v>
      </c>
      <c r="D45" s="6"/>
      <c r="E45" s="7" t="n">
        <v>0.125</v>
      </c>
      <c r="F45" s="7"/>
      <c r="G45" s="7" t="n">
        <f aca="false">$C45+E45+F45</f>
        <v>3.293</v>
      </c>
      <c r="H45" s="6"/>
      <c r="I45" s="7" t="n">
        <v>-0.24</v>
      </c>
      <c r="J45" s="7"/>
      <c r="K45" s="7" t="n">
        <f aca="false">$C45+I45+J45</f>
        <v>2.928</v>
      </c>
      <c r="L45" s="7"/>
      <c r="M45" s="7" t="n">
        <v>-0.13</v>
      </c>
      <c r="N45" s="7"/>
      <c r="O45" s="7" t="n">
        <f aca="false">$C45+M45+N45</f>
        <v>3.038</v>
      </c>
      <c r="P45" s="7"/>
      <c r="Q45" s="6" t="n">
        <f aca="false">(K45+2*O45)/3</f>
        <v>3.00133333333333</v>
      </c>
      <c r="S45" s="6" t="n">
        <f aca="false">G45-K45</f>
        <v>0.365</v>
      </c>
      <c r="T45" s="8" t="n">
        <v>0.0475</v>
      </c>
      <c r="U45" s="6" t="n">
        <f aca="false">S45-K45*T45/(1-T45)</f>
        <v>0.218984251968504</v>
      </c>
      <c r="V45" s="6"/>
      <c r="W45" s="6" t="n">
        <f aca="false">G45-O45</f>
        <v>0.255</v>
      </c>
      <c r="X45" s="8" t="n">
        <v>0.05</v>
      </c>
      <c r="Y45" s="6" t="n">
        <f aca="false">W45-O45*X45/(1-X45)</f>
        <v>0.0951052631578946</v>
      </c>
      <c r="AA45" s="6" t="n">
        <v>0</v>
      </c>
      <c r="AB45" s="6" t="n">
        <v>0</v>
      </c>
    </row>
    <row r="46" customFormat="false" ht="12.75" hidden="false" customHeight="false" outlineLevel="0" collapsed="false">
      <c r="A46" s="5" t="n">
        <v>38565</v>
      </c>
      <c r="C46" s="6" t="n">
        <v>3.194</v>
      </c>
      <c r="D46" s="6"/>
      <c r="E46" s="7" t="n">
        <v>0.125</v>
      </c>
      <c r="F46" s="7"/>
      <c r="G46" s="7" t="n">
        <f aca="false">$C46+E46+F46</f>
        <v>3.319</v>
      </c>
      <c r="H46" s="6"/>
      <c r="I46" s="7" t="n">
        <v>-0.24</v>
      </c>
      <c r="J46" s="7"/>
      <c r="K46" s="7" t="n">
        <f aca="false">$C46+I46+J46</f>
        <v>2.954</v>
      </c>
      <c r="L46" s="7"/>
      <c r="M46" s="7" t="n">
        <v>-0.13</v>
      </c>
      <c r="N46" s="7"/>
      <c r="O46" s="7" t="n">
        <f aca="false">$C46+M46+N46</f>
        <v>3.064</v>
      </c>
      <c r="P46" s="7"/>
      <c r="Q46" s="6" t="n">
        <f aca="false">(K46+2*O46)/3</f>
        <v>3.02733333333333</v>
      </c>
      <c r="S46" s="6" t="n">
        <f aca="false">G46-K46</f>
        <v>0.365</v>
      </c>
      <c r="T46" s="8" t="n">
        <v>0.0475</v>
      </c>
      <c r="U46" s="6" t="n">
        <f aca="false">S46-K46*T46/(1-T46)</f>
        <v>0.217687664041995</v>
      </c>
      <c r="V46" s="6"/>
      <c r="W46" s="6" t="n">
        <f aca="false">G46-O46</f>
        <v>0.255</v>
      </c>
      <c r="X46" s="8" t="n">
        <v>0.05</v>
      </c>
      <c r="Y46" s="6" t="n">
        <f aca="false">W46-O46*X46/(1-X46)</f>
        <v>0.093736842105263</v>
      </c>
      <c r="AA46" s="6" t="n">
        <v>0</v>
      </c>
      <c r="AB46" s="6" t="n">
        <v>0</v>
      </c>
    </row>
    <row r="47" customFormat="false" ht="12.75" hidden="false" customHeight="false" outlineLevel="0" collapsed="false">
      <c r="A47" s="5" t="n">
        <v>38596</v>
      </c>
      <c r="C47" s="6" t="n">
        <v>3.194</v>
      </c>
      <c r="D47" s="6"/>
      <c r="E47" s="7" t="n">
        <v>0.125</v>
      </c>
      <c r="F47" s="7"/>
      <c r="G47" s="7" t="n">
        <f aca="false">$C47+E47+F47</f>
        <v>3.319</v>
      </c>
      <c r="H47" s="6"/>
      <c r="I47" s="7" t="n">
        <v>-0.24</v>
      </c>
      <c r="J47" s="7"/>
      <c r="K47" s="7" t="n">
        <f aca="false">$C47+I47+J47</f>
        <v>2.954</v>
      </c>
      <c r="L47" s="7"/>
      <c r="M47" s="7" t="n">
        <v>-0.13</v>
      </c>
      <c r="N47" s="7"/>
      <c r="O47" s="7" t="n">
        <f aca="false">$C47+M47+N47</f>
        <v>3.064</v>
      </c>
      <c r="P47" s="7"/>
      <c r="Q47" s="6" t="n">
        <f aca="false">(K47+2*O47)/3</f>
        <v>3.02733333333333</v>
      </c>
      <c r="S47" s="6" t="n">
        <f aca="false">G47-K47</f>
        <v>0.365</v>
      </c>
      <c r="T47" s="8" t="n">
        <v>0.0475</v>
      </c>
      <c r="U47" s="6" t="n">
        <f aca="false">S47-K47*T47/(1-T47)</f>
        <v>0.217687664041995</v>
      </c>
      <c r="V47" s="6"/>
      <c r="W47" s="6" t="n">
        <f aca="false">G47-O47</f>
        <v>0.255</v>
      </c>
      <c r="X47" s="8" t="n">
        <v>0.05</v>
      </c>
      <c r="Y47" s="6" t="n">
        <f aca="false">W47-O47*X47/(1-X47)</f>
        <v>0.093736842105263</v>
      </c>
      <c r="AA47" s="6" t="n">
        <v>0</v>
      </c>
      <c r="AB47" s="6" t="n">
        <v>0</v>
      </c>
    </row>
    <row r="48" customFormat="false" ht="12.75" hidden="false" customHeight="false" outlineLevel="0" collapsed="false">
      <c r="A48" s="5" t="n">
        <v>38626</v>
      </c>
      <c r="C48" s="6" t="n">
        <v>3.204</v>
      </c>
      <c r="D48" s="6"/>
      <c r="E48" s="7" t="n">
        <v>0.125</v>
      </c>
      <c r="F48" s="7"/>
      <c r="G48" s="7" t="n">
        <f aca="false">$C48+E48+F48</f>
        <v>3.329</v>
      </c>
      <c r="H48" s="6"/>
      <c r="I48" s="7" t="n">
        <v>-0.24</v>
      </c>
      <c r="J48" s="7"/>
      <c r="K48" s="7" t="n">
        <f aca="false">$C48+I48+J48</f>
        <v>2.964</v>
      </c>
      <c r="L48" s="7"/>
      <c r="M48" s="7" t="n">
        <v>-0.13</v>
      </c>
      <c r="N48" s="7"/>
      <c r="O48" s="7" t="n">
        <f aca="false">$C48+M48+N48</f>
        <v>3.074</v>
      </c>
      <c r="P48" s="7"/>
      <c r="Q48" s="6" t="n">
        <f aca="false">(K48+2*O48)/3</f>
        <v>3.03733333333333</v>
      </c>
      <c r="S48" s="6" t="n">
        <f aca="false">G48-K48</f>
        <v>0.365</v>
      </c>
      <c r="T48" s="8" t="n">
        <v>0.0475</v>
      </c>
      <c r="U48" s="6" t="n">
        <f aca="false">S48-K48*T48/(1-T48)</f>
        <v>0.217188976377953</v>
      </c>
      <c r="V48" s="6"/>
      <c r="W48" s="6" t="n">
        <f aca="false">G48-O48</f>
        <v>0.255</v>
      </c>
      <c r="X48" s="8" t="n">
        <v>0.05</v>
      </c>
      <c r="Y48" s="6" t="n">
        <f aca="false">W48-O48*X48/(1-X48)</f>
        <v>0.0932105263157893</v>
      </c>
      <c r="AA48" s="6" t="n">
        <v>0</v>
      </c>
      <c r="AB48" s="6" t="n">
        <v>0</v>
      </c>
    </row>
    <row r="49" customFormat="false" ht="12.75" hidden="false" customHeight="false" outlineLevel="0" collapsed="false">
      <c r="A49" s="5" t="n">
        <v>38657</v>
      </c>
      <c r="C49" s="6" t="n">
        <v>3.354</v>
      </c>
      <c r="D49" s="6"/>
      <c r="E49" s="7" t="n">
        <v>0.115</v>
      </c>
      <c r="F49" s="7"/>
      <c r="G49" s="7" t="n">
        <f aca="false">$C49+E49+F49</f>
        <v>3.469</v>
      </c>
      <c r="H49" s="6"/>
      <c r="I49" s="7" t="n">
        <v>-0.24</v>
      </c>
      <c r="J49" s="7"/>
      <c r="K49" s="7" t="n">
        <f aca="false">$C49+I49+J49</f>
        <v>3.114</v>
      </c>
      <c r="L49" s="7"/>
      <c r="M49" s="7" t="n">
        <v>-0.13</v>
      </c>
      <c r="N49" s="7"/>
      <c r="O49" s="7" t="n">
        <f aca="false">$C49+M49+N49</f>
        <v>3.224</v>
      </c>
      <c r="P49" s="7"/>
      <c r="Q49" s="6" t="n">
        <f aca="false">(K49+2*O49)/3</f>
        <v>3.18733333333333</v>
      </c>
      <c r="S49" s="6" t="n">
        <f aca="false">G49-K49</f>
        <v>0.355</v>
      </c>
      <c r="T49" s="8" t="n">
        <v>0.0475</v>
      </c>
      <c r="U49" s="6" t="n">
        <f aca="false">S49-K49*T49/(1-T49)</f>
        <v>0.199708661417323</v>
      </c>
      <c r="V49" s="6"/>
      <c r="W49" s="6" t="n">
        <f aca="false">G49-O49</f>
        <v>0.245</v>
      </c>
      <c r="X49" s="8" t="n">
        <v>0.05</v>
      </c>
      <c r="Y49" s="6" t="n">
        <f aca="false">W49-O49*X49/(1-X49)</f>
        <v>0.0753157894736843</v>
      </c>
      <c r="AA49" s="6" t="n">
        <v>0</v>
      </c>
      <c r="AB49" s="6" t="n">
        <v>0</v>
      </c>
    </row>
    <row r="50" customFormat="false" ht="12.75" hidden="false" customHeight="false" outlineLevel="0" collapsed="false">
      <c r="A50" s="5" t="n">
        <v>38687</v>
      </c>
      <c r="C50" s="6" t="n">
        <v>3.504</v>
      </c>
      <c r="D50" s="6"/>
      <c r="E50" s="7" t="n">
        <v>0.115</v>
      </c>
      <c r="F50" s="7"/>
      <c r="G50" s="7" t="n">
        <f aca="false">$C50+E50+F50</f>
        <v>3.619</v>
      </c>
      <c r="H50" s="6"/>
      <c r="I50" s="7" t="n">
        <v>-0.24</v>
      </c>
      <c r="J50" s="7"/>
      <c r="K50" s="7" t="n">
        <f aca="false">$C50+I50+J50</f>
        <v>3.264</v>
      </c>
      <c r="L50" s="7"/>
      <c r="M50" s="7" t="n">
        <v>-0.13</v>
      </c>
      <c r="N50" s="7"/>
      <c r="O50" s="7" t="n">
        <f aca="false">$C50+M50+N50</f>
        <v>3.374</v>
      </c>
      <c r="P50" s="7"/>
      <c r="Q50" s="6" t="n">
        <f aca="false">(K50+2*O50)/3</f>
        <v>3.33733333333333</v>
      </c>
      <c r="S50" s="6" t="n">
        <f aca="false">G50-K50</f>
        <v>0.355</v>
      </c>
      <c r="T50" s="8" t="n">
        <v>0.0475</v>
      </c>
      <c r="U50" s="6" t="n">
        <f aca="false">S50-K50*T50/(1-T50)</f>
        <v>0.192228346456693</v>
      </c>
      <c r="V50" s="6"/>
      <c r="W50" s="6" t="n">
        <f aca="false">G50-O50</f>
        <v>0.245</v>
      </c>
      <c r="X50" s="8" t="n">
        <v>0.05</v>
      </c>
      <c r="Y50" s="6" t="n">
        <f aca="false">W50-O50*X50/(1-X50)</f>
        <v>0.067421052631579</v>
      </c>
      <c r="AA50" s="6" t="n">
        <v>0</v>
      </c>
      <c r="AB50" s="6" t="n">
        <v>0</v>
      </c>
    </row>
    <row r="51" customFormat="false" ht="12.75" hidden="false" customHeight="false" outlineLevel="0" collapsed="false">
      <c r="A51" s="5" t="n">
        <v>38718</v>
      </c>
      <c r="C51" s="6" t="n">
        <v>3.59</v>
      </c>
      <c r="D51" s="6"/>
      <c r="E51" s="7" t="n">
        <v>0.115</v>
      </c>
      <c r="F51" s="7" t="n">
        <v>0.032</v>
      </c>
      <c r="G51" s="7" t="n">
        <f aca="false">$C51+E51+F51</f>
        <v>3.737</v>
      </c>
      <c r="H51" s="6"/>
      <c r="I51" s="7" t="n">
        <v>-0.135</v>
      </c>
      <c r="J51" s="7" t="n">
        <v>0.005</v>
      </c>
      <c r="K51" s="7" t="n">
        <f aca="false">$C51+I51+J51</f>
        <v>3.46</v>
      </c>
      <c r="L51" s="7"/>
      <c r="M51" s="7" t="n">
        <v>-0.085</v>
      </c>
      <c r="N51" s="7" t="n">
        <v>0.0075</v>
      </c>
      <c r="O51" s="7" t="n">
        <f aca="false">$C51+M51+N51</f>
        <v>3.5125</v>
      </c>
      <c r="P51" s="7"/>
      <c r="Q51" s="6" t="n">
        <f aca="false">(K51+2*O51)/3</f>
        <v>3.495</v>
      </c>
      <c r="S51" s="6" t="n">
        <f aca="false">G51-K51</f>
        <v>0.277</v>
      </c>
      <c r="T51" s="8" t="n">
        <v>0.0475</v>
      </c>
      <c r="U51" s="6" t="n">
        <f aca="false">S51-K51*T51/(1-T51)</f>
        <v>0.10445406824147</v>
      </c>
      <c r="V51" s="6"/>
      <c r="W51" s="6" t="n">
        <f aca="false">G51-O51</f>
        <v>0.2245</v>
      </c>
      <c r="X51" s="8" t="n">
        <v>0.05</v>
      </c>
      <c r="Y51" s="6" t="n">
        <f aca="false">W51-O51*X51/(1-X51)</f>
        <v>0.0396315789473688</v>
      </c>
      <c r="AA51" s="6" t="n">
        <v>0</v>
      </c>
      <c r="AB51" s="6" t="n">
        <v>0</v>
      </c>
    </row>
    <row r="52" customFormat="false" ht="12.75" hidden="false" customHeight="false" outlineLevel="0" collapsed="false">
      <c r="A52" s="5" t="n">
        <v>38749</v>
      </c>
      <c r="C52" s="6" t="n">
        <v>3.485</v>
      </c>
      <c r="D52" s="6"/>
      <c r="E52" s="7" t="n">
        <v>0.115</v>
      </c>
      <c r="F52" s="7" t="n">
        <v>0.032</v>
      </c>
      <c r="G52" s="7" t="n">
        <f aca="false">$C52+E52+F52</f>
        <v>3.632</v>
      </c>
      <c r="H52" s="6"/>
      <c r="I52" s="7" t="n">
        <v>-0.135</v>
      </c>
      <c r="J52" s="7" t="n">
        <v>0.005</v>
      </c>
      <c r="K52" s="7" t="n">
        <f aca="false">$C52+I52+J52</f>
        <v>3.355</v>
      </c>
      <c r="L52" s="7"/>
      <c r="M52" s="7" t="n">
        <v>-0.085</v>
      </c>
      <c r="N52" s="7" t="n">
        <v>0.0075</v>
      </c>
      <c r="O52" s="7" t="n">
        <f aca="false">$C52+M52+N52</f>
        <v>3.4075</v>
      </c>
      <c r="P52" s="7"/>
      <c r="Q52" s="6" t="n">
        <f aca="false">(K52+2*O52)/3</f>
        <v>3.39</v>
      </c>
      <c r="S52" s="6" t="n">
        <f aca="false">G52-K52</f>
        <v>0.277000000000001</v>
      </c>
      <c r="T52" s="8" t="n">
        <v>0.0475</v>
      </c>
      <c r="U52" s="6" t="n">
        <f aca="false">S52-K52*T52/(1-T52)</f>
        <v>0.109690288713911</v>
      </c>
      <c r="V52" s="6"/>
      <c r="W52" s="6" t="n">
        <f aca="false">G52-O52</f>
        <v>0.2245</v>
      </c>
      <c r="X52" s="8" t="n">
        <v>0.05</v>
      </c>
      <c r="Y52" s="6" t="n">
        <f aca="false">W52-O52*X52/(1-X52)</f>
        <v>0.0451578947368425</v>
      </c>
      <c r="AA52" s="6" t="n">
        <v>0</v>
      </c>
      <c r="AB52" s="6" t="n">
        <v>0</v>
      </c>
    </row>
    <row r="53" customFormat="false" ht="12.75" hidden="false" customHeight="false" outlineLevel="0" collapsed="false">
      <c r="A53" s="5" t="n">
        <v>38777</v>
      </c>
      <c r="C53" s="6" t="n">
        <v>3.365</v>
      </c>
      <c r="D53" s="6"/>
      <c r="E53" s="7" t="n">
        <v>0.115</v>
      </c>
      <c r="F53" s="7" t="n">
        <v>0.032</v>
      </c>
      <c r="G53" s="7" t="n">
        <f aca="false">$C53+E53+F53</f>
        <v>3.512</v>
      </c>
      <c r="H53" s="6"/>
      <c r="I53" s="7" t="n">
        <v>-0.135</v>
      </c>
      <c r="J53" s="7" t="n">
        <v>0.005</v>
      </c>
      <c r="K53" s="7" t="n">
        <f aca="false">$C53+I53+J53</f>
        <v>3.235</v>
      </c>
      <c r="L53" s="7"/>
      <c r="M53" s="7" t="n">
        <v>-0.085</v>
      </c>
      <c r="N53" s="7" t="n">
        <v>0.0075</v>
      </c>
      <c r="O53" s="7" t="n">
        <f aca="false">$C53+M53+N53</f>
        <v>3.2875</v>
      </c>
      <c r="P53" s="7"/>
      <c r="Q53" s="6" t="n">
        <f aca="false">(K53+2*O53)/3</f>
        <v>3.27</v>
      </c>
      <c r="S53" s="6" t="n">
        <f aca="false">G53-K53</f>
        <v>0.277</v>
      </c>
      <c r="T53" s="8" t="n">
        <v>0.0475</v>
      </c>
      <c r="U53" s="6" t="n">
        <f aca="false">S53-K53*T53/(1-T53)</f>
        <v>0.115674540682415</v>
      </c>
      <c r="V53" s="6"/>
      <c r="W53" s="6" t="n">
        <f aca="false">G53-O53</f>
        <v>0.2245</v>
      </c>
      <c r="X53" s="8" t="n">
        <v>0.05</v>
      </c>
      <c r="Y53" s="6" t="n">
        <f aca="false">W53-O53*X53/(1-X53)</f>
        <v>0.0514736842105266</v>
      </c>
      <c r="AA53" s="6" t="n">
        <v>0</v>
      </c>
      <c r="AB53" s="6" t="n">
        <v>0</v>
      </c>
    </row>
    <row r="54" customFormat="false" ht="12.75" hidden="false" customHeight="false" outlineLevel="0" collapsed="false">
      <c r="A54" s="5" t="n">
        <v>38808</v>
      </c>
      <c r="C54" s="6" t="n">
        <v>3.21</v>
      </c>
      <c r="D54" s="6"/>
      <c r="E54" s="7" t="n">
        <v>0.13</v>
      </c>
      <c r="F54" s="7" t="n">
        <v>0.032</v>
      </c>
      <c r="G54" s="7" t="n">
        <f aca="false">$C54+E54+F54</f>
        <v>3.372</v>
      </c>
      <c r="H54" s="6"/>
      <c r="I54" s="7" t="n">
        <v>-0.195</v>
      </c>
      <c r="J54" s="7" t="n">
        <v>0.0025</v>
      </c>
      <c r="K54" s="7" t="n">
        <f aca="false">$C54+I54+J54</f>
        <v>3.0175</v>
      </c>
      <c r="L54" s="7"/>
      <c r="M54" s="7" t="n">
        <v>-0.085</v>
      </c>
      <c r="N54" s="7" t="n">
        <v>0.005</v>
      </c>
      <c r="O54" s="7" t="n">
        <f aca="false">$C54+M54+N54</f>
        <v>3.13</v>
      </c>
      <c r="P54" s="7"/>
      <c r="Q54" s="6" t="n">
        <f aca="false">(K54+2*O54)/3</f>
        <v>3.0925</v>
      </c>
      <c r="S54" s="6" t="n">
        <f aca="false">G54-K54</f>
        <v>0.3545</v>
      </c>
      <c r="T54" s="8" t="n">
        <v>0.0475</v>
      </c>
      <c r="U54" s="6" t="n">
        <f aca="false">S54-K54*T54/(1-T54)</f>
        <v>0.204020997375328</v>
      </c>
      <c r="V54" s="6"/>
      <c r="W54" s="6" t="n">
        <f aca="false">G54-O54</f>
        <v>0.242</v>
      </c>
      <c r="X54" s="8" t="n">
        <v>0.05</v>
      </c>
      <c r="Y54" s="6" t="n">
        <f aca="false">W54-O54*X54/(1-X54)</f>
        <v>0.0772631578947368</v>
      </c>
      <c r="AA54" s="6" t="n">
        <v>0</v>
      </c>
      <c r="AB54" s="6" t="n">
        <v>0</v>
      </c>
    </row>
    <row r="55" customFormat="false" ht="12.75" hidden="false" customHeight="false" outlineLevel="0" collapsed="false">
      <c r="A55" s="5" t="n">
        <v>38838</v>
      </c>
      <c r="C55" s="6" t="n">
        <v>3.2</v>
      </c>
      <c r="D55" s="6"/>
      <c r="E55" s="7" t="n">
        <v>0.13</v>
      </c>
      <c r="F55" s="7" t="n">
        <v>0.032</v>
      </c>
      <c r="G55" s="7" t="n">
        <f aca="false">$C55+E55+F55</f>
        <v>3.362</v>
      </c>
      <c r="H55" s="6"/>
      <c r="I55" s="7" t="n">
        <v>-0.195</v>
      </c>
      <c r="J55" s="7" t="n">
        <v>0.0025</v>
      </c>
      <c r="K55" s="7" t="n">
        <f aca="false">$C55+I55+J55</f>
        <v>3.0075</v>
      </c>
      <c r="L55" s="7"/>
      <c r="M55" s="7" t="n">
        <v>-0.085</v>
      </c>
      <c r="N55" s="7" t="n">
        <v>0.005</v>
      </c>
      <c r="O55" s="7" t="n">
        <f aca="false">$C55+M55+N55</f>
        <v>3.12</v>
      </c>
      <c r="P55" s="7"/>
      <c r="Q55" s="6" t="n">
        <f aca="false">(K55+2*O55)/3</f>
        <v>3.0825</v>
      </c>
      <c r="S55" s="6" t="n">
        <f aca="false">G55-K55</f>
        <v>0.3545</v>
      </c>
      <c r="T55" s="8" t="n">
        <v>0.0475</v>
      </c>
      <c r="U55" s="6" t="n">
        <f aca="false">S55-K55*T55/(1-T55)</f>
        <v>0.20451968503937</v>
      </c>
      <c r="V55" s="6"/>
      <c r="W55" s="6" t="n">
        <f aca="false">G55-O55</f>
        <v>0.242</v>
      </c>
      <c r="X55" s="8" t="n">
        <v>0.05</v>
      </c>
      <c r="Y55" s="6" t="n">
        <f aca="false">W55-O55*X55/(1-X55)</f>
        <v>0.0777894736842105</v>
      </c>
      <c r="AA55" s="6" t="n">
        <v>0</v>
      </c>
      <c r="AB55" s="6" t="n">
        <v>0</v>
      </c>
    </row>
    <row r="56" customFormat="false" ht="12.75" hidden="false" customHeight="false" outlineLevel="0" collapsed="false">
      <c r="A56" s="5" t="n">
        <v>38869</v>
      </c>
      <c r="C56" s="6" t="n">
        <v>3.225</v>
      </c>
      <c r="D56" s="6"/>
      <c r="E56" s="7" t="n">
        <v>0.13</v>
      </c>
      <c r="F56" s="7" t="n">
        <v>0.032</v>
      </c>
      <c r="G56" s="7" t="n">
        <f aca="false">$C56+E56+F56</f>
        <v>3.387</v>
      </c>
      <c r="H56" s="6"/>
      <c r="I56" s="7" t="n">
        <v>-0.195</v>
      </c>
      <c r="J56" s="7" t="n">
        <v>0.0025</v>
      </c>
      <c r="K56" s="7" t="n">
        <f aca="false">$C56+I56+J56</f>
        <v>3.0325</v>
      </c>
      <c r="L56" s="7"/>
      <c r="M56" s="7" t="n">
        <v>-0.085</v>
      </c>
      <c r="N56" s="7" t="n">
        <v>0.005</v>
      </c>
      <c r="O56" s="7" t="n">
        <f aca="false">$C56+M56+N56</f>
        <v>3.145</v>
      </c>
      <c r="P56" s="7"/>
      <c r="Q56" s="6" t="n">
        <f aca="false">(K56+2*O56)/3</f>
        <v>3.1075</v>
      </c>
      <c r="S56" s="6" t="n">
        <f aca="false">G56-K56</f>
        <v>0.3545</v>
      </c>
      <c r="T56" s="8" t="n">
        <v>0.0475</v>
      </c>
      <c r="U56" s="6" t="n">
        <f aca="false">S56-K56*T56/(1-T56)</f>
        <v>0.203272965879265</v>
      </c>
      <c r="V56" s="6"/>
      <c r="W56" s="6" t="n">
        <f aca="false">G56-O56</f>
        <v>0.242</v>
      </c>
      <c r="X56" s="8" t="n">
        <v>0.05</v>
      </c>
      <c r="Y56" s="6" t="n">
        <f aca="false">W56-O56*X56/(1-X56)</f>
        <v>0.0764736842105263</v>
      </c>
      <c r="AA56" s="6" t="n">
        <v>0</v>
      </c>
      <c r="AB56" s="6" t="n">
        <v>0</v>
      </c>
    </row>
    <row r="57" customFormat="false" ht="12.75" hidden="false" customHeight="false" outlineLevel="0" collapsed="false">
      <c r="A57" s="5" t="n">
        <v>38899</v>
      </c>
      <c r="C57" s="6" t="n">
        <v>3.25</v>
      </c>
      <c r="D57" s="6"/>
      <c r="E57" s="7" t="n">
        <v>0.13</v>
      </c>
      <c r="F57" s="7" t="n">
        <v>0.032</v>
      </c>
      <c r="G57" s="7" t="n">
        <f aca="false">$C57+E57+F57</f>
        <v>3.412</v>
      </c>
      <c r="H57" s="6"/>
      <c r="I57" s="7" t="n">
        <v>-0.195</v>
      </c>
      <c r="J57" s="7" t="n">
        <v>0.0025</v>
      </c>
      <c r="K57" s="7" t="n">
        <f aca="false">$C57+I57+J57</f>
        <v>3.0575</v>
      </c>
      <c r="L57" s="7"/>
      <c r="M57" s="7" t="n">
        <v>-0.085</v>
      </c>
      <c r="N57" s="7" t="n">
        <v>0.005</v>
      </c>
      <c r="O57" s="7" t="n">
        <f aca="false">$C57+M57+N57</f>
        <v>3.17</v>
      </c>
      <c r="P57" s="7"/>
      <c r="Q57" s="6" t="n">
        <f aca="false">(K57+2*O57)/3</f>
        <v>3.1325</v>
      </c>
      <c r="S57" s="6" t="n">
        <f aca="false">G57-K57</f>
        <v>0.3545</v>
      </c>
      <c r="T57" s="8" t="n">
        <v>0.0475</v>
      </c>
      <c r="U57" s="6" t="n">
        <f aca="false">S57-K57*T57/(1-T57)</f>
        <v>0.20202624671916</v>
      </c>
      <c r="V57" s="6"/>
      <c r="W57" s="6" t="n">
        <f aca="false">G57-O57</f>
        <v>0.242</v>
      </c>
      <c r="X57" s="8" t="n">
        <v>0.05</v>
      </c>
      <c r="Y57" s="6" t="n">
        <f aca="false">W57-O57*X57/(1-X57)</f>
        <v>0.0751578947368421</v>
      </c>
      <c r="AA57" s="6" t="n">
        <v>0</v>
      </c>
      <c r="AB57" s="6" t="n">
        <v>0</v>
      </c>
    </row>
    <row r="58" customFormat="false" ht="12.75" hidden="false" customHeight="false" outlineLevel="0" collapsed="false">
      <c r="A58" s="5" t="n">
        <v>38930</v>
      </c>
      <c r="C58" s="6" t="n">
        <v>3.276</v>
      </c>
      <c r="D58" s="6"/>
      <c r="E58" s="7" t="n">
        <v>0.13</v>
      </c>
      <c r="F58" s="7" t="n">
        <v>0.032</v>
      </c>
      <c r="G58" s="7" t="n">
        <f aca="false">$C58+E58+F58</f>
        <v>3.438</v>
      </c>
      <c r="H58" s="6"/>
      <c r="I58" s="7" t="n">
        <v>-0.195</v>
      </c>
      <c r="J58" s="7" t="n">
        <v>0.0025</v>
      </c>
      <c r="K58" s="7" t="n">
        <f aca="false">$C58+I58+J58</f>
        <v>3.0835</v>
      </c>
      <c r="L58" s="7"/>
      <c r="M58" s="7" t="n">
        <v>-0.085</v>
      </c>
      <c r="N58" s="7" t="n">
        <v>0.005</v>
      </c>
      <c r="O58" s="7" t="n">
        <f aca="false">$C58+M58+N58</f>
        <v>3.196</v>
      </c>
      <c r="P58" s="7"/>
      <c r="Q58" s="6" t="n">
        <f aca="false">(K58+2*O58)/3</f>
        <v>3.1585</v>
      </c>
      <c r="S58" s="6" t="n">
        <f aca="false">G58-K58</f>
        <v>0.3545</v>
      </c>
      <c r="T58" s="8" t="n">
        <v>0.0475</v>
      </c>
      <c r="U58" s="6" t="n">
        <f aca="false">S58-K58*T58/(1-T58)</f>
        <v>0.200729658792651</v>
      </c>
      <c r="V58" s="6"/>
      <c r="W58" s="6" t="n">
        <f aca="false">G58-O58</f>
        <v>0.242</v>
      </c>
      <c r="X58" s="8" t="n">
        <v>0.05</v>
      </c>
      <c r="Y58" s="6" t="n">
        <f aca="false">W58-O58*X58/(1-X58)</f>
        <v>0.0737894736842105</v>
      </c>
      <c r="AA58" s="6" t="n">
        <v>0</v>
      </c>
      <c r="AB58" s="6" t="n">
        <v>0</v>
      </c>
    </row>
    <row r="59" customFormat="false" ht="12.75" hidden="false" customHeight="false" outlineLevel="0" collapsed="false">
      <c r="A59" s="5" t="n">
        <v>38961</v>
      </c>
      <c r="C59" s="6" t="n">
        <v>3.276</v>
      </c>
      <c r="D59" s="6"/>
      <c r="E59" s="7" t="n">
        <v>0.13</v>
      </c>
      <c r="F59" s="7" t="n">
        <v>0.032</v>
      </c>
      <c r="G59" s="7" t="n">
        <f aca="false">$C59+E59+F59</f>
        <v>3.438</v>
      </c>
      <c r="H59" s="6"/>
      <c r="I59" s="7" t="n">
        <v>-0.195</v>
      </c>
      <c r="J59" s="7" t="n">
        <v>0.0025</v>
      </c>
      <c r="K59" s="7" t="n">
        <f aca="false">$C59+I59+J59</f>
        <v>3.0835</v>
      </c>
      <c r="L59" s="7"/>
      <c r="M59" s="7" t="n">
        <v>-0.085</v>
      </c>
      <c r="N59" s="7" t="n">
        <v>0.005</v>
      </c>
      <c r="O59" s="7" t="n">
        <f aca="false">$C59+M59+N59</f>
        <v>3.196</v>
      </c>
      <c r="P59" s="7"/>
      <c r="Q59" s="6" t="n">
        <f aca="false">(K59+2*O59)/3</f>
        <v>3.1585</v>
      </c>
      <c r="S59" s="6" t="n">
        <f aca="false">G59-K59</f>
        <v>0.3545</v>
      </c>
      <c r="T59" s="8" t="n">
        <v>0.0475</v>
      </c>
      <c r="U59" s="6" t="n">
        <f aca="false">S59-K59*T59/(1-T59)</f>
        <v>0.200729658792651</v>
      </c>
      <c r="V59" s="6"/>
      <c r="W59" s="6" t="n">
        <f aca="false">G59-O59</f>
        <v>0.242</v>
      </c>
      <c r="X59" s="8" t="n">
        <v>0.05</v>
      </c>
      <c r="Y59" s="6" t="n">
        <f aca="false">W59-O59*X59/(1-X59)</f>
        <v>0.0737894736842105</v>
      </c>
      <c r="AA59" s="6" t="n">
        <v>0</v>
      </c>
      <c r="AB59" s="6" t="n">
        <v>0</v>
      </c>
    </row>
    <row r="60" customFormat="false" ht="12.75" hidden="false" customHeight="false" outlineLevel="0" collapsed="false">
      <c r="A60" s="5" t="n">
        <v>38991</v>
      </c>
      <c r="C60" s="6" t="n">
        <v>3.286</v>
      </c>
      <c r="D60" s="6"/>
      <c r="E60" s="7" t="n">
        <v>0.13</v>
      </c>
      <c r="F60" s="7" t="n">
        <v>0.032</v>
      </c>
      <c r="G60" s="7" t="n">
        <f aca="false">$C60+E60+F60</f>
        <v>3.448</v>
      </c>
      <c r="H60" s="6"/>
      <c r="I60" s="7" t="n">
        <v>-0.195</v>
      </c>
      <c r="J60" s="7" t="n">
        <v>0.0025</v>
      </c>
      <c r="K60" s="7" t="n">
        <f aca="false">$C60+I60+J60</f>
        <v>3.0935</v>
      </c>
      <c r="L60" s="7"/>
      <c r="M60" s="7" t="n">
        <v>-0.085</v>
      </c>
      <c r="N60" s="7" t="n">
        <v>0.005</v>
      </c>
      <c r="O60" s="7" t="n">
        <f aca="false">$C60+M60+N60</f>
        <v>3.206</v>
      </c>
      <c r="P60" s="7"/>
      <c r="Q60" s="6" t="n">
        <f aca="false">(K60+2*O60)/3</f>
        <v>3.1685</v>
      </c>
      <c r="S60" s="6" t="n">
        <f aca="false">G60-K60</f>
        <v>0.3545</v>
      </c>
      <c r="T60" s="8" t="n">
        <v>0.0475</v>
      </c>
      <c r="U60" s="6" t="n">
        <f aca="false">S60-K60*T60/(1-T60)</f>
        <v>0.200230971128609</v>
      </c>
      <c r="V60" s="6"/>
      <c r="W60" s="6" t="n">
        <f aca="false">G60-O60</f>
        <v>0.242</v>
      </c>
      <c r="X60" s="8" t="n">
        <v>0.05</v>
      </c>
      <c r="Y60" s="6" t="n">
        <f aca="false">W60-O60*X60/(1-X60)</f>
        <v>0.0732631578947368</v>
      </c>
      <c r="AA60" s="6" t="n">
        <v>0</v>
      </c>
      <c r="AB60" s="6" t="n">
        <v>0</v>
      </c>
    </row>
    <row r="61" customFormat="false" ht="12.75" hidden="false" customHeight="false" outlineLevel="0" collapsed="false">
      <c r="A61" s="5" t="n">
        <v>39022</v>
      </c>
      <c r="C61" s="6" t="n">
        <v>3.436</v>
      </c>
      <c r="D61" s="6"/>
      <c r="E61" s="7" t="n">
        <v>0.13</v>
      </c>
      <c r="F61" s="7" t="n">
        <v>0.034</v>
      </c>
      <c r="G61" s="7" t="n">
        <f aca="false">$C61+E61+F61</f>
        <v>3.6</v>
      </c>
      <c r="H61" s="6"/>
      <c r="I61" s="7" t="n">
        <v>-0.135</v>
      </c>
      <c r="J61" s="7" t="n">
        <v>0.005</v>
      </c>
      <c r="K61" s="7" t="n">
        <f aca="false">$C61+I61+J61</f>
        <v>3.306</v>
      </c>
      <c r="L61" s="7"/>
      <c r="M61" s="7" t="n">
        <v>-0.085</v>
      </c>
      <c r="N61" s="7" t="n">
        <v>0.0075</v>
      </c>
      <c r="O61" s="7" t="n">
        <f aca="false">$C61+M61+N61</f>
        <v>3.3585</v>
      </c>
      <c r="P61" s="7"/>
      <c r="Q61" s="6" t="n">
        <f aca="false">(K61+2*O61)/3</f>
        <v>3.341</v>
      </c>
      <c r="S61" s="6" t="n">
        <f aca="false">G61-K61</f>
        <v>0.294</v>
      </c>
      <c r="T61" s="8" t="n">
        <v>0.0475</v>
      </c>
      <c r="U61" s="6" t="n">
        <f aca="false">S61-K61*T61/(1-T61)</f>
        <v>0.129133858267716</v>
      </c>
      <c r="V61" s="6"/>
      <c r="W61" s="6" t="n">
        <f aca="false">G61-O61</f>
        <v>0.2415</v>
      </c>
      <c r="X61" s="8" t="n">
        <v>0.05</v>
      </c>
      <c r="Y61" s="6" t="n">
        <f aca="false">W61-O61*X61/(1-X61)</f>
        <v>0.064736842105263</v>
      </c>
      <c r="AA61" s="6" t="n">
        <v>0</v>
      </c>
      <c r="AB61" s="6" t="n">
        <v>0</v>
      </c>
    </row>
    <row r="62" customFormat="false" ht="12.75" hidden="false" customHeight="false" outlineLevel="0" collapsed="false">
      <c r="A62" s="5" t="n">
        <v>39052</v>
      </c>
      <c r="C62" s="6" t="n">
        <v>3.586</v>
      </c>
      <c r="D62" s="6"/>
      <c r="E62" s="7" t="n">
        <v>0.13</v>
      </c>
      <c r="F62" s="7" t="n">
        <v>0.034</v>
      </c>
      <c r="G62" s="7" t="n">
        <f aca="false">$C62+E62+F62</f>
        <v>3.75</v>
      </c>
      <c r="H62" s="6"/>
      <c r="I62" s="7" t="n">
        <v>-0.135</v>
      </c>
      <c r="J62" s="7" t="n">
        <v>0.005</v>
      </c>
      <c r="K62" s="7" t="n">
        <f aca="false">$C62+I62+J62</f>
        <v>3.456</v>
      </c>
      <c r="L62" s="7"/>
      <c r="M62" s="7" t="n">
        <v>-0.085</v>
      </c>
      <c r="N62" s="7" t="n">
        <v>0.0075</v>
      </c>
      <c r="O62" s="7" t="n">
        <f aca="false">$C62+M62+N62</f>
        <v>3.5085</v>
      </c>
      <c r="P62" s="7"/>
      <c r="Q62" s="6" t="n">
        <f aca="false">(K62+2*O62)/3</f>
        <v>3.491</v>
      </c>
      <c r="S62" s="6" t="n">
        <f aca="false">G62-K62</f>
        <v>0.294</v>
      </c>
      <c r="T62" s="8" t="n">
        <v>0.0475</v>
      </c>
      <c r="U62" s="6" t="n">
        <f aca="false">S62-K62*T62/(1-T62)</f>
        <v>0.121653543307086</v>
      </c>
      <c r="V62" s="6"/>
      <c r="W62" s="6" t="n">
        <f aca="false">G62-O62</f>
        <v>0.2415</v>
      </c>
      <c r="X62" s="8" t="n">
        <v>0.05</v>
      </c>
      <c r="Y62" s="6" t="n">
        <f aca="false">W62-O62*X62/(1-X62)</f>
        <v>0.0568421052631577</v>
      </c>
      <c r="AA62" s="6" t="n">
        <v>0</v>
      </c>
      <c r="AB62" s="6" t="n">
        <v>0</v>
      </c>
    </row>
    <row r="63" customFormat="false" ht="12.75" hidden="false" customHeight="false" outlineLevel="0" collapsed="false">
      <c r="A63" s="5" t="n">
        <v>39083</v>
      </c>
      <c r="C63" s="6" t="n">
        <v>3.675</v>
      </c>
      <c r="D63" s="6"/>
      <c r="E63" s="7" t="n">
        <v>0.13</v>
      </c>
      <c r="F63" s="7" t="n">
        <v>0.034</v>
      </c>
      <c r="G63" s="7" t="n">
        <f aca="false">$C63+E63+F63</f>
        <v>3.839</v>
      </c>
      <c r="H63" s="6"/>
      <c r="I63" s="7" t="n">
        <v>-0.135</v>
      </c>
      <c r="J63" s="7" t="n">
        <v>0.005</v>
      </c>
      <c r="K63" s="7" t="n">
        <f aca="false">$C63+I63+J63</f>
        <v>3.545</v>
      </c>
      <c r="L63" s="7"/>
      <c r="M63" s="7" t="n">
        <v>-0.08</v>
      </c>
      <c r="N63" s="7" t="n">
        <v>0.0075</v>
      </c>
      <c r="O63" s="7" t="n">
        <f aca="false">$C63+M63+N63</f>
        <v>3.6025</v>
      </c>
      <c r="P63" s="7"/>
      <c r="Q63" s="6" t="n">
        <f aca="false">(K63+2*O63)/3</f>
        <v>3.58333333333333</v>
      </c>
      <c r="S63" s="6" t="n">
        <f aca="false">G63-K63</f>
        <v>0.294</v>
      </c>
      <c r="T63" s="8" t="n">
        <v>0.025</v>
      </c>
      <c r="U63" s="6" t="n">
        <f aca="false">S63-K63*T63/(1-T63)</f>
        <v>0.203102564102564</v>
      </c>
      <c r="V63" s="6"/>
      <c r="W63" s="6" t="n">
        <f aca="false">G63-O63</f>
        <v>0.2365</v>
      </c>
      <c r="X63" s="8" t="n">
        <v>0.025</v>
      </c>
      <c r="Y63" s="6" t="n">
        <f aca="false">W63-O63*X63/(1-X63)</f>
        <v>0.144128205128205</v>
      </c>
      <c r="AA63" s="6" t="n">
        <v>0</v>
      </c>
      <c r="AB63" s="6" t="n">
        <v>0</v>
      </c>
    </row>
    <row r="64" customFormat="false" ht="12.75" hidden="false" customHeight="false" outlineLevel="0" collapsed="false">
      <c r="A64" s="5" t="n">
        <v>39114</v>
      </c>
      <c r="C64" s="6" t="n">
        <v>3.57</v>
      </c>
      <c r="D64" s="6"/>
      <c r="E64" s="7" t="n">
        <v>0.13</v>
      </c>
      <c r="F64" s="7" t="n">
        <v>0.034</v>
      </c>
      <c r="G64" s="7" t="n">
        <f aca="false">$C64+E64+F64</f>
        <v>3.734</v>
      </c>
      <c r="H64" s="6"/>
      <c r="I64" s="7" t="n">
        <v>-0.135</v>
      </c>
      <c r="J64" s="7" t="n">
        <v>0.005</v>
      </c>
      <c r="K64" s="7" t="n">
        <f aca="false">$C64+I64+J64</f>
        <v>3.44</v>
      </c>
      <c r="L64" s="7"/>
      <c r="M64" s="7" t="n">
        <v>-0.08</v>
      </c>
      <c r="N64" s="7" t="n">
        <v>0.0075</v>
      </c>
      <c r="O64" s="7" t="n">
        <f aca="false">$C64+M64+N64</f>
        <v>3.4975</v>
      </c>
      <c r="P64" s="7"/>
      <c r="Q64" s="6" t="n">
        <f aca="false">(K64+2*O64)/3</f>
        <v>3.47833333333333</v>
      </c>
      <c r="S64" s="6" t="n">
        <f aca="false">G64-K64</f>
        <v>0.294</v>
      </c>
      <c r="T64" s="8" t="n">
        <v>0.025</v>
      </c>
      <c r="U64" s="6" t="n">
        <f aca="false">S64-K64*T64/(1-T64)</f>
        <v>0.205794871794872</v>
      </c>
      <c r="V64" s="6"/>
      <c r="W64" s="6" t="n">
        <f aca="false">G64-O64</f>
        <v>0.2365</v>
      </c>
      <c r="X64" s="8" t="n">
        <v>0.025</v>
      </c>
      <c r="Y64" s="6" t="n">
        <f aca="false">W64-O64*X64/(1-X64)</f>
        <v>0.146820512820513</v>
      </c>
      <c r="AA64" s="6" t="n">
        <v>0</v>
      </c>
      <c r="AB64" s="6" t="n">
        <v>0</v>
      </c>
    </row>
    <row r="65" customFormat="false" ht="12.75" hidden="false" customHeight="false" outlineLevel="0" collapsed="false">
      <c r="A65" s="5" t="n">
        <v>39142</v>
      </c>
      <c r="C65" s="6" t="n">
        <v>3.45</v>
      </c>
      <c r="D65" s="6"/>
      <c r="E65" s="7" t="n">
        <v>0.13</v>
      </c>
      <c r="F65" s="7" t="n">
        <v>0.034</v>
      </c>
      <c r="G65" s="7" t="n">
        <f aca="false">$C65+E65+F65</f>
        <v>3.614</v>
      </c>
      <c r="H65" s="6"/>
      <c r="I65" s="7" t="n">
        <v>-0.135</v>
      </c>
      <c r="J65" s="7" t="n">
        <v>0.005</v>
      </c>
      <c r="K65" s="7" t="n">
        <f aca="false">$C65+I65+J65</f>
        <v>3.32</v>
      </c>
      <c r="L65" s="7"/>
      <c r="M65" s="7" t="n">
        <v>-0.08</v>
      </c>
      <c r="N65" s="7" t="n">
        <v>0.0075</v>
      </c>
      <c r="O65" s="7" t="n">
        <f aca="false">$C65+M65+N65</f>
        <v>3.3775</v>
      </c>
      <c r="P65" s="7"/>
      <c r="Q65" s="6" t="n">
        <f aca="false">(K65+2*O65)/3</f>
        <v>3.35833333333333</v>
      </c>
      <c r="S65" s="6" t="n">
        <f aca="false">G65-K65</f>
        <v>0.294</v>
      </c>
      <c r="T65" s="8" t="n">
        <v>0.025</v>
      </c>
      <c r="U65" s="6" t="n">
        <f aca="false">S65-K65*T65/(1-T65)</f>
        <v>0.208871794871794</v>
      </c>
      <c r="V65" s="6"/>
      <c r="W65" s="6" t="n">
        <f aca="false">G65-O65</f>
        <v>0.2365</v>
      </c>
      <c r="X65" s="8" t="n">
        <v>0.025</v>
      </c>
      <c r="Y65" s="6" t="n">
        <f aca="false">W65-O65*X65/(1-X65)</f>
        <v>0.149897435897436</v>
      </c>
      <c r="AA65" s="6" t="n">
        <v>0</v>
      </c>
      <c r="AB65" s="6" t="n">
        <v>0</v>
      </c>
    </row>
    <row r="66" customFormat="false" ht="12.75" hidden="false" customHeight="false" outlineLevel="0" collapsed="false">
      <c r="A66" s="5" t="n">
        <v>39173</v>
      </c>
      <c r="C66" s="6" t="n">
        <v>3.295</v>
      </c>
      <c r="D66" s="6"/>
      <c r="E66" s="7" t="n">
        <v>0.14</v>
      </c>
      <c r="F66" s="7" t="n">
        <v>0.034</v>
      </c>
      <c r="G66" s="7" t="n">
        <f aca="false">$C66+E66+F66</f>
        <v>3.469</v>
      </c>
      <c r="H66" s="6"/>
      <c r="I66" s="7" t="n">
        <v>-0.195</v>
      </c>
      <c r="J66" s="7" t="n">
        <v>0.0025</v>
      </c>
      <c r="K66" s="7" t="n">
        <f aca="false">$C66+I66+J66</f>
        <v>3.1025</v>
      </c>
      <c r="L66" s="7"/>
      <c r="M66" s="7" t="n">
        <v>-0.08</v>
      </c>
      <c r="N66" s="7" t="n">
        <v>0.005</v>
      </c>
      <c r="O66" s="7" t="n">
        <f aca="false">$C66+M66+N66</f>
        <v>3.22</v>
      </c>
      <c r="P66" s="7"/>
      <c r="Q66" s="6" t="n">
        <f aca="false">(K66+2*O66)/3</f>
        <v>3.18083333333333</v>
      </c>
      <c r="S66" s="6" t="n">
        <f aca="false">G66-K66</f>
        <v>0.3665</v>
      </c>
      <c r="T66" s="8" t="n">
        <v>0.025</v>
      </c>
      <c r="U66" s="6" t="n">
        <f aca="false">S66-K66*T66/(1-T66)</f>
        <v>0.286948717948718</v>
      </c>
      <c r="V66" s="6"/>
      <c r="W66" s="6" t="n">
        <f aca="false">G66-O66</f>
        <v>0.249</v>
      </c>
      <c r="X66" s="8" t="n">
        <v>0.025</v>
      </c>
      <c r="Y66" s="6" t="n">
        <f aca="false">W66-O66*X66/(1-X66)</f>
        <v>0.166435897435898</v>
      </c>
      <c r="AA66" s="6" t="n">
        <v>0</v>
      </c>
      <c r="AB66" s="6" t="n">
        <v>0</v>
      </c>
    </row>
    <row r="67" customFormat="false" ht="12.75" hidden="false" customHeight="false" outlineLevel="0" collapsed="false">
      <c r="A67" s="5" t="n">
        <v>39203</v>
      </c>
      <c r="C67" s="6" t="n">
        <v>3.285</v>
      </c>
      <c r="D67" s="6"/>
      <c r="E67" s="7" t="n">
        <v>0.14</v>
      </c>
      <c r="F67" s="7" t="n">
        <v>0.034</v>
      </c>
      <c r="G67" s="7" t="n">
        <f aca="false">$C67+E67+F67</f>
        <v>3.459</v>
      </c>
      <c r="H67" s="6"/>
      <c r="I67" s="7" t="n">
        <v>-0.195</v>
      </c>
      <c r="J67" s="7" t="n">
        <v>0.0025</v>
      </c>
      <c r="K67" s="7" t="n">
        <f aca="false">$C67+I67+J67</f>
        <v>3.0925</v>
      </c>
      <c r="L67" s="7"/>
      <c r="M67" s="7" t="n">
        <v>-0.08</v>
      </c>
      <c r="N67" s="7" t="n">
        <v>0.005</v>
      </c>
      <c r="O67" s="7" t="n">
        <f aca="false">$C67+M67+N67</f>
        <v>3.21</v>
      </c>
      <c r="P67" s="7"/>
      <c r="Q67" s="6" t="n">
        <f aca="false">(K67+2*O67)/3</f>
        <v>3.17083333333333</v>
      </c>
      <c r="S67" s="6" t="n">
        <f aca="false">G67-K67</f>
        <v>0.3665</v>
      </c>
      <c r="T67" s="8" t="n">
        <v>0.025</v>
      </c>
      <c r="U67" s="6" t="n">
        <f aca="false">S67-K67*T67/(1-T67)</f>
        <v>0.287205128205128</v>
      </c>
      <c r="V67" s="6"/>
      <c r="W67" s="6" t="n">
        <f aca="false">G67-O67</f>
        <v>0.249</v>
      </c>
      <c r="X67" s="8" t="n">
        <v>0.025</v>
      </c>
      <c r="Y67" s="6" t="n">
        <f aca="false">W67-O67*X67/(1-X67)</f>
        <v>0.166692307692308</v>
      </c>
      <c r="AA67" s="6" t="n">
        <v>0</v>
      </c>
      <c r="AB67" s="6" t="n">
        <v>0</v>
      </c>
    </row>
    <row r="68" customFormat="false" ht="12.75" hidden="false" customHeight="false" outlineLevel="0" collapsed="false">
      <c r="A68" s="5" t="n">
        <v>39234</v>
      </c>
      <c r="C68" s="6" t="n">
        <v>3.31</v>
      </c>
      <c r="D68" s="6"/>
      <c r="E68" s="7" t="n">
        <v>0.14</v>
      </c>
      <c r="F68" s="7" t="n">
        <v>0.034</v>
      </c>
      <c r="G68" s="7" t="n">
        <f aca="false">$C68+E68+F68</f>
        <v>3.484</v>
      </c>
      <c r="H68" s="6"/>
      <c r="I68" s="7" t="n">
        <v>-0.195</v>
      </c>
      <c r="J68" s="7" t="n">
        <v>0.0025</v>
      </c>
      <c r="K68" s="7" t="n">
        <f aca="false">$C68+I68+J68</f>
        <v>3.1175</v>
      </c>
      <c r="L68" s="7"/>
      <c r="M68" s="7" t="n">
        <v>-0.08</v>
      </c>
      <c r="N68" s="7" t="n">
        <v>0.005</v>
      </c>
      <c r="O68" s="7" t="n">
        <f aca="false">$C68+M68+N68</f>
        <v>3.235</v>
      </c>
      <c r="P68" s="7"/>
      <c r="Q68" s="6" t="n">
        <f aca="false">(K68+2*O68)/3</f>
        <v>3.19583333333333</v>
      </c>
      <c r="S68" s="6" t="n">
        <f aca="false">G68-K68</f>
        <v>0.3665</v>
      </c>
      <c r="T68" s="8" t="n">
        <v>0.025</v>
      </c>
      <c r="U68" s="6" t="n">
        <f aca="false">S68-K68*T68/(1-T68)</f>
        <v>0.286564102564102</v>
      </c>
      <c r="V68" s="6"/>
      <c r="W68" s="6" t="n">
        <f aca="false">G68-O68</f>
        <v>0.249</v>
      </c>
      <c r="X68" s="8" t="n">
        <v>0.025</v>
      </c>
      <c r="Y68" s="6" t="n">
        <f aca="false">W68-O68*X68/(1-X68)</f>
        <v>0.166051282051282</v>
      </c>
      <c r="AA68" s="6" t="n">
        <v>0</v>
      </c>
      <c r="AB68" s="6" t="n">
        <v>0</v>
      </c>
    </row>
    <row r="69" customFormat="false" ht="12.75" hidden="false" customHeight="false" outlineLevel="0" collapsed="false">
      <c r="A69" s="5" t="n">
        <v>39264</v>
      </c>
      <c r="C69" s="6" t="n">
        <v>3.335</v>
      </c>
      <c r="D69" s="6"/>
      <c r="E69" s="7" t="n">
        <v>0.14</v>
      </c>
      <c r="F69" s="7" t="n">
        <v>0.034</v>
      </c>
      <c r="G69" s="7" t="n">
        <f aca="false">$C69+E69+F69</f>
        <v>3.509</v>
      </c>
      <c r="H69" s="6"/>
      <c r="I69" s="7" t="n">
        <v>-0.195</v>
      </c>
      <c r="J69" s="7" t="n">
        <v>0.0025</v>
      </c>
      <c r="K69" s="7" t="n">
        <f aca="false">$C69+I69+J69</f>
        <v>3.1425</v>
      </c>
      <c r="L69" s="7"/>
      <c r="M69" s="7" t="n">
        <v>-0.08</v>
      </c>
      <c r="N69" s="7" t="n">
        <v>0.005</v>
      </c>
      <c r="O69" s="7" t="n">
        <f aca="false">$C69+M69+N69</f>
        <v>3.26</v>
      </c>
      <c r="P69" s="7"/>
      <c r="Q69" s="6" t="n">
        <f aca="false">(K69+2*O69)/3</f>
        <v>3.22083333333333</v>
      </c>
      <c r="S69" s="6" t="n">
        <f aca="false">G69-K69</f>
        <v>0.3665</v>
      </c>
      <c r="T69" s="8" t="n">
        <v>0.025</v>
      </c>
      <c r="U69" s="6" t="n">
        <f aca="false">S69-K69*T69/(1-T69)</f>
        <v>0.285923076923077</v>
      </c>
      <c r="V69" s="6"/>
      <c r="W69" s="6" t="n">
        <f aca="false">G69-O69</f>
        <v>0.249</v>
      </c>
      <c r="X69" s="8" t="n">
        <v>0.025</v>
      </c>
      <c r="Y69" s="6" t="n">
        <f aca="false">W69-O69*X69/(1-X69)</f>
        <v>0.165410256410257</v>
      </c>
      <c r="AA69" s="6" t="n">
        <v>0</v>
      </c>
      <c r="AB69" s="6" t="n">
        <v>0</v>
      </c>
    </row>
    <row r="70" customFormat="false" ht="12.75" hidden="false" customHeight="false" outlineLevel="0" collapsed="false">
      <c r="A70" s="5" t="n">
        <v>39295</v>
      </c>
      <c r="C70" s="6" t="n">
        <v>3.361</v>
      </c>
      <c r="D70" s="6"/>
      <c r="E70" s="7" t="n">
        <v>0.14</v>
      </c>
      <c r="F70" s="7" t="n">
        <v>0.034</v>
      </c>
      <c r="G70" s="7" t="n">
        <f aca="false">$C70+E70+F70</f>
        <v>3.535</v>
      </c>
      <c r="H70" s="6"/>
      <c r="I70" s="7" t="n">
        <v>-0.195</v>
      </c>
      <c r="J70" s="7" t="n">
        <v>0.0025</v>
      </c>
      <c r="K70" s="7" t="n">
        <f aca="false">$C70+I70+J70</f>
        <v>3.1685</v>
      </c>
      <c r="L70" s="7"/>
      <c r="M70" s="7" t="n">
        <v>-0.08</v>
      </c>
      <c r="N70" s="7" t="n">
        <v>0.005</v>
      </c>
      <c r="O70" s="7" t="n">
        <f aca="false">$C70+M70+N70</f>
        <v>3.286</v>
      </c>
      <c r="P70" s="7"/>
      <c r="Q70" s="6" t="n">
        <f aca="false">(K70+2*O70)/3</f>
        <v>3.24683333333333</v>
      </c>
      <c r="S70" s="6" t="n">
        <f aca="false">G70-K70</f>
        <v>0.3665</v>
      </c>
      <c r="T70" s="8" t="n">
        <v>0.025</v>
      </c>
      <c r="U70" s="6" t="n">
        <f aca="false">S70-K70*T70/(1-T70)</f>
        <v>0.28525641025641</v>
      </c>
      <c r="V70" s="6"/>
      <c r="W70" s="6" t="n">
        <f aca="false">G70-O70</f>
        <v>0.249</v>
      </c>
      <c r="X70" s="8" t="n">
        <v>0.025</v>
      </c>
      <c r="Y70" s="6" t="n">
        <f aca="false">W70-O70*X70/(1-X70)</f>
        <v>0.16474358974359</v>
      </c>
      <c r="AA70" s="6" t="n">
        <v>0</v>
      </c>
      <c r="AB70" s="6" t="n">
        <v>0</v>
      </c>
    </row>
    <row r="71" customFormat="false" ht="12.75" hidden="false" customHeight="false" outlineLevel="0" collapsed="false">
      <c r="A71" s="5" t="n">
        <v>39326</v>
      </c>
      <c r="C71" s="6" t="n">
        <v>3.361</v>
      </c>
      <c r="D71" s="6"/>
      <c r="E71" s="7" t="n">
        <v>0.14</v>
      </c>
      <c r="F71" s="7" t="n">
        <v>0.034</v>
      </c>
      <c r="G71" s="7" t="n">
        <f aca="false">$C71+E71+F71</f>
        <v>3.535</v>
      </c>
      <c r="H71" s="6"/>
      <c r="I71" s="7" t="n">
        <v>-0.195</v>
      </c>
      <c r="J71" s="7" t="n">
        <v>0.0025</v>
      </c>
      <c r="K71" s="7" t="n">
        <f aca="false">$C71+I71+J71</f>
        <v>3.1685</v>
      </c>
      <c r="L71" s="7"/>
      <c r="M71" s="7" t="n">
        <v>-0.08</v>
      </c>
      <c r="N71" s="7" t="n">
        <v>0.005</v>
      </c>
      <c r="O71" s="7" t="n">
        <f aca="false">$C71+M71+N71</f>
        <v>3.286</v>
      </c>
      <c r="P71" s="7"/>
      <c r="Q71" s="6" t="n">
        <f aca="false">(K71+2*O71)/3</f>
        <v>3.24683333333333</v>
      </c>
      <c r="S71" s="6" t="n">
        <f aca="false">G71-K71</f>
        <v>0.3665</v>
      </c>
      <c r="T71" s="8" t="n">
        <v>0.025</v>
      </c>
      <c r="U71" s="6" t="n">
        <f aca="false">S71-K71*T71/(1-T71)</f>
        <v>0.28525641025641</v>
      </c>
      <c r="V71" s="6"/>
      <c r="W71" s="6" t="n">
        <f aca="false">G71-O71</f>
        <v>0.249</v>
      </c>
      <c r="X71" s="8" t="n">
        <v>0.025</v>
      </c>
      <c r="Y71" s="6" t="n">
        <f aca="false">W71-O71*X71/(1-X71)</f>
        <v>0.16474358974359</v>
      </c>
      <c r="AA71" s="6" t="n">
        <v>0</v>
      </c>
      <c r="AB71" s="6" t="n">
        <v>0</v>
      </c>
    </row>
    <row r="72" customFormat="false" ht="12.75" hidden="false" customHeight="false" outlineLevel="0" collapsed="false">
      <c r="A72" s="5" t="n">
        <v>39356</v>
      </c>
      <c r="C72" s="6" t="n">
        <v>3.371</v>
      </c>
      <c r="D72" s="6"/>
      <c r="E72" s="7" t="n">
        <v>0.14</v>
      </c>
      <c r="F72" s="7" t="n">
        <v>0.034</v>
      </c>
      <c r="G72" s="7" t="n">
        <f aca="false">$C72+E72+F72</f>
        <v>3.545</v>
      </c>
      <c r="H72" s="6"/>
      <c r="I72" s="7" t="n">
        <v>-0.195</v>
      </c>
      <c r="J72" s="7" t="n">
        <v>0.0025</v>
      </c>
      <c r="K72" s="7" t="n">
        <f aca="false">$C72+I72+J72</f>
        <v>3.1785</v>
      </c>
      <c r="L72" s="7"/>
      <c r="M72" s="7" t="n">
        <v>-0.08</v>
      </c>
      <c r="N72" s="7" t="n">
        <v>0.005</v>
      </c>
      <c r="O72" s="7" t="n">
        <f aca="false">$C72+M72+N72</f>
        <v>3.296</v>
      </c>
      <c r="P72" s="7"/>
      <c r="Q72" s="6" t="n">
        <f aca="false">(K72+2*O72)/3</f>
        <v>3.25683333333333</v>
      </c>
      <c r="S72" s="6" t="n">
        <f aca="false">G72-K72</f>
        <v>0.3665</v>
      </c>
      <c r="T72" s="8" t="n">
        <v>0.025</v>
      </c>
      <c r="U72" s="6" t="n">
        <f aca="false">S72-K72*T72/(1-T72)</f>
        <v>0.285</v>
      </c>
      <c r="V72" s="6"/>
      <c r="W72" s="6" t="n">
        <f aca="false">G72-O72</f>
        <v>0.249</v>
      </c>
      <c r="X72" s="8" t="n">
        <v>0.025</v>
      </c>
      <c r="Y72" s="6" t="n">
        <f aca="false">W72-O72*X72/(1-X72)</f>
        <v>0.16448717948718</v>
      </c>
      <c r="AA72" s="6" t="n">
        <v>0</v>
      </c>
      <c r="AB72" s="6" t="n">
        <v>0</v>
      </c>
    </row>
    <row r="73" customFormat="false" ht="12.75" hidden="false" customHeight="false" outlineLevel="0" collapsed="false">
      <c r="A73" s="5" t="n">
        <v>39387</v>
      </c>
      <c r="C73" s="6" t="n">
        <v>3.521</v>
      </c>
      <c r="D73" s="6"/>
      <c r="E73" s="7" t="n">
        <v>0.13</v>
      </c>
      <c r="F73" s="7" t="n">
        <v>0.036</v>
      </c>
      <c r="G73" s="7" t="n">
        <f aca="false">$C73+E73+F73</f>
        <v>3.687</v>
      </c>
      <c r="H73" s="6"/>
      <c r="I73" s="7" t="n">
        <v>-0.135</v>
      </c>
      <c r="J73" s="7" t="n">
        <v>0.005</v>
      </c>
      <c r="K73" s="7" t="n">
        <f aca="false">$C73+I73+J73</f>
        <v>3.391</v>
      </c>
      <c r="L73" s="7"/>
      <c r="M73" s="7" t="n">
        <v>-0.08</v>
      </c>
      <c r="N73" s="7" t="n">
        <v>0.0075</v>
      </c>
      <c r="O73" s="7" t="n">
        <f aca="false">$C73+M73+N73</f>
        <v>3.4485</v>
      </c>
      <c r="P73" s="7"/>
      <c r="Q73" s="6" t="n">
        <f aca="false">(K73+2*O73)/3</f>
        <v>3.42933333333333</v>
      </c>
      <c r="S73" s="6" t="n">
        <f aca="false">G73-K73</f>
        <v>0.296</v>
      </c>
      <c r="T73" s="8" t="n">
        <v>0.025</v>
      </c>
      <c r="U73" s="6" t="n">
        <f aca="false">S73-K73*T73/(1-T73)</f>
        <v>0.209051282051282</v>
      </c>
      <c r="V73" s="6"/>
      <c r="W73" s="6" t="n">
        <f aca="false">G73-O73</f>
        <v>0.2385</v>
      </c>
      <c r="X73" s="8" t="n">
        <v>0.025</v>
      </c>
      <c r="Y73" s="6" t="n">
        <f aca="false">W73-O73*X73/(1-X73)</f>
        <v>0.150076923076923</v>
      </c>
      <c r="AA73" s="6" t="n">
        <v>0</v>
      </c>
      <c r="AB73" s="6" t="n">
        <v>0</v>
      </c>
    </row>
    <row r="74" customFormat="false" ht="12.75" hidden="false" customHeight="false" outlineLevel="0" collapsed="false">
      <c r="A74" s="5" t="n">
        <v>39417</v>
      </c>
      <c r="C74" s="6" t="n">
        <v>3.671</v>
      </c>
      <c r="D74" s="6"/>
      <c r="E74" s="7" t="n">
        <v>0.13</v>
      </c>
      <c r="F74" s="7" t="n">
        <v>0.036</v>
      </c>
      <c r="G74" s="7" t="n">
        <f aca="false">$C74+E74+F74</f>
        <v>3.837</v>
      </c>
      <c r="H74" s="6"/>
      <c r="I74" s="7" t="n">
        <v>-0.135</v>
      </c>
      <c r="J74" s="7" t="n">
        <v>0.005</v>
      </c>
      <c r="K74" s="7" t="n">
        <f aca="false">$C74+I74+J74</f>
        <v>3.541</v>
      </c>
      <c r="L74" s="7"/>
      <c r="M74" s="7" t="n">
        <v>-0.08</v>
      </c>
      <c r="N74" s="7" t="n">
        <v>0.0075</v>
      </c>
      <c r="O74" s="7" t="n">
        <f aca="false">$C74+M74+N74</f>
        <v>3.5985</v>
      </c>
      <c r="P74" s="7"/>
      <c r="Q74" s="6" t="n">
        <f aca="false">(K74+2*O74)/3</f>
        <v>3.57933333333333</v>
      </c>
      <c r="S74" s="6" t="n">
        <f aca="false">G74-K74</f>
        <v>0.296</v>
      </c>
      <c r="T74" s="8" t="n">
        <v>0.025</v>
      </c>
      <c r="U74" s="6" t="n">
        <f aca="false">S74-K74*T74/(1-T74)</f>
        <v>0.205205128205128</v>
      </c>
      <c r="V74" s="6"/>
      <c r="W74" s="6" t="n">
        <f aca="false">G74-O74</f>
        <v>0.2385</v>
      </c>
      <c r="X74" s="8" t="n">
        <v>0.025</v>
      </c>
      <c r="Y74" s="6" t="n">
        <f aca="false">W74-O74*X74/(1-X74)</f>
        <v>0.146230769230769</v>
      </c>
      <c r="AA74" s="6" t="n">
        <v>0</v>
      </c>
      <c r="AB74" s="6" t="n">
        <v>0</v>
      </c>
    </row>
    <row r="75" customFormat="false" ht="12.75" hidden="false" customHeight="false" outlineLevel="0" collapsed="false">
      <c r="A75" s="5" t="n">
        <v>39448</v>
      </c>
      <c r="C75" s="6" t="n">
        <v>3.7625</v>
      </c>
      <c r="E75" s="7" t="n">
        <v>0.13</v>
      </c>
      <c r="F75" s="7" t="n">
        <v>0.036</v>
      </c>
      <c r="G75" s="7" t="n">
        <f aca="false">$C75+E75+F75</f>
        <v>3.9285</v>
      </c>
      <c r="I75" s="7" t="n">
        <v>-0.135</v>
      </c>
      <c r="J75" s="7" t="n">
        <v>0.005</v>
      </c>
      <c r="K75" s="7" t="n">
        <f aca="false">$C75+I75+J75</f>
        <v>3.6325</v>
      </c>
      <c r="M75" s="7" t="n">
        <v>-0.08</v>
      </c>
      <c r="N75" s="7" t="n">
        <v>0.0075</v>
      </c>
      <c r="O75" s="7" t="n">
        <f aca="false">$C75+M75+N75</f>
        <v>3.69</v>
      </c>
      <c r="P75" s="7"/>
      <c r="Q75" s="6" t="n">
        <f aca="false">(K75+2*O75)/3</f>
        <v>3.67083333333333</v>
      </c>
      <c r="S75" s="6" t="n">
        <f aca="false">G75-K75</f>
        <v>0.296</v>
      </c>
      <c r="T75" s="8" t="n">
        <v>0.025</v>
      </c>
      <c r="U75" s="6" t="n">
        <f aca="false">S75-K75*T75/(1-T75)</f>
        <v>0.202858974358974</v>
      </c>
      <c r="V75" s="6"/>
      <c r="W75" s="6" t="n">
        <f aca="false">G75-O75</f>
        <v>0.2385</v>
      </c>
      <c r="X75" s="8" t="n">
        <v>0.025</v>
      </c>
      <c r="Y75" s="6" t="n">
        <f aca="false">W75-O75*X75/(1-X75)</f>
        <v>0.143884615384616</v>
      </c>
    </row>
    <row r="76" customFormat="false" ht="12.75" hidden="false" customHeight="false" outlineLevel="0" collapsed="false">
      <c r="A76" s="5" t="n">
        <v>39479</v>
      </c>
      <c r="C76" s="6" t="n">
        <v>3.6575</v>
      </c>
      <c r="E76" s="7" t="n">
        <v>0.13</v>
      </c>
      <c r="F76" s="7" t="n">
        <v>0.036</v>
      </c>
      <c r="G76" s="7" t="n">
        <f aca="false">$C76+E76+F76</f>
        <v>3.8235</v>
      </c>
      <c r="I76" s="7" t="n">
        <v>-0.135</v>
      </c>
      <c r="J76" s="7" t="n">
        <v>0.005</v>
      </c>
      <c r="K76" s="7" t="n">
        <f aca="false">$C76+I76+J76</f>
        <v>3.5275</v>
      </c>
      <c r="M76" s="7" t="n">
        <v>-0.08</v>
      </c>
      <c r="N76" s="7" t="n">
        <v>0.0075</v>
      </c>
      <c r="O76" s="7" t="n">
        <f aca="false">$C76+M76+N76</f>
        <v>3.585</v>
      </c>
      <c r="P76" s="7"/>
      <c r="Q76" s="6" t="n">
        <f aca="false">(K76+2*O76)/3</f>
        <v>3.56583333333333</v>
      </c>
      <c r="S76" s="6" t="n">
        <f aca="false">G76-K76</f>
        <v>0.296</v>
      </c>
      <c r="T76" s="8" t="n">
        <v>0.025</v>
      </c>
      <c r="U76" s="6" t="n">
        <f aca="false">S76-K76*T76/(1-T76)</f>
        <v>0.205551282051282</v>
      </c>
      <c r="V76" s="6"/>
      <c r="W76" s="6" t="n">
        <f aca="false">G76-O76</f>
        <v>0.2385</v>
      </c>
      <c r="X76" s="8" t="n">
        <v>0.025</v>
      </c>
      <c r="Y76" s="6" t="n">
        <f aca="false">W76-O76*X76/(1-X76)</f>
        <v>0.146576923076923</v>
      </c>
    </row>
    <row r="77" customFormat="false" ht="12.75" hidden="false" customHeight="false" outlineLevel="0" collapsed="false">
      <c r="A77" s="5" t="n">
        <v>39508</v>
      </c>
      <c r="C77" s="6" t="n">
        <v>3.5375</v>
      </c>
      <c r="E77" s="7" t="n">
        <v>0.13</v>
      </c>
      <c r="F77" s="7" t="n">
        <v>0.036</v>
      </c>
      <c r="G77" s="7" t="n">
        <f aca="false">$C77+E77+F77</f>
        <v>3.7035</v>
      </c>
      <c r="I77" s="7" t="n">
        <v>-0.135</v>
      </c>
      <c r="J77" s="7" t="n">
        <v>0.005</v>
      </c>
      <c r="K77" s="7" t="n">
        <f aca="false">$C77+I77+J77</f>
        <v>3.4075</v>
      </c>
      <c r="M77" s="7" t="n">
        <v>-0.08</v>
      </c>
      <c r="N77" s="7" t="n">
        <v>0.0075</v>
      </c>
      <c r="O77" s="7" t="n">
        <f aca="false">$C77+M77+N77</f>
        <v>3.465</v>
      </c>
      <c r="P77" s="7"/>
      <c r="Q77" s="6" t="n">
        <f aca="false">(K77+2*O77)/3</f>
        <v>3.44583333333333</v>
      </c>
      <c r="S77" s="6" t="n">
        <f aca="false">G77-K77</f>
        <v>0.296</v>
      </c>
      <c r="T77" s="8" t="n">
        <v>0.025</v>
      </c>
      <c r="U77" s="6" t="n">
        <f aca="false">S77-K77*T77/(1-T77)</f>
        <v>0.208628205128205</v>
      </c>
      <c r="V77" s="6"/>
      <c r="W77" s="6" t="n">
        <f aca="false">G77-O77</f>
        <v>0.2385</v>
      </c>
      <c r="X77" s="8" t="n">
        <v>0.025</v>
      </c>
      <c r="Y77" s="6" t="n">
        <f aca="false">W77-O77*X77/(1-X77)</f>
        <v>0.149653846153846</v>
      </c>
    </row>
    <row r="78" customFormat="false" ht="12.75" hidden="false" customHeight="false" outlineLevel="0" collapsed="false">
      <c r="A78" s="5" t="n">
        <v>39539</v>
      </c>
      <c r="C78" s="6" t="n">
        <v>3.3825</v>
      </c>
      <c r="E78" s="7" t="n">
        <v>0.14</v>
      </c>
      <c r="F78" s="7" t="n">
        <v>0.036</v>
      </c>
      <c r="G78" s="7" t="n">
        <f aca="false">$C78+E78+F78</f>
        <v>3.5585</v>
      </c>
      <c r="I78" s="7" t="n">
        <v>-0.195</v>
      </c>
      <c r="J78" s="7" t="n">
        <v>0.0025</v>
      </c>
      <c r="K78" s="7" t="n">
        <f aca="false">$C78+I78+J78</f>
        <v>3.19</v>
      </c>
      <c r="M78" s="7" t="n">
        <v>-0.08</v>
      </c>
      <c r="N78" s="7" t="n">
        <v>0.005</v>
      </c>
      <c r="O78" s="7" t="n">
        <f aca="false">$C78+M78+N78</f>
        <v>3.3075</v>
      </c>
      <c r="P78" s="7"/>
      <c r="Q78" s="6" t="n">
        <f aca="false">(K78+2*O78)/3</f>
        <v>3.26833333333333</v>
      </c>
      <c r="S78" s="6" t="n">
        <f aca="false">G78-K78</f>
        <v>0.3685</v>
      </c>
      <c r="T78" s="8" t="n">
        <v>0.025</v>
      </c>
      <c r="U78" s="6" t="n">
        <f aca="false">S78-K78*T78/(1-T78)</f>
        <v>0.286705128205128</v>
      </c>
      <c r="V78" s="6"/>
      <c r="W78" s="6" t="n">
        <f aca="false">G78-O78</f>
        <v>0.251</v>
      </c>
      <c r="X78" s="8" t="n">
        <v>0.025</v>
      </c>
      <c r="Y78" s="6" t="n">
        <f aca="false">W78-O78*X78/(1-X78)</f>
        <v>0.166192307692308</v>
      </c>
    </row>
    <row r="79" customFormat="false" ht="12.75" hidden="false" customHeight="false" outlineLevel="0" collapsed="false">
      <c r="A79" s="5" t="n">
        <v>39569</v>
      </c>
      <c r="C79" s="6" t="n">
        <v>3.3725</v>
      </c>
      <c r="E79" s="7" t="n">
        <v>0.14</v>
      </c>
      <c r="F79" s="7" t="n">
        <v>0.036</v>
      </c>
      <c r="G79" s="7" t="n">
        <f aca="false">$C79+E79+F79</f>
        <v>3.5485</v>
      </c>
      <c r="I79" s="7" t="n">
        <v>-0.195</v>
      </c>
      <c r="J79" s="7" t="n">
        <v>0.0025</v>
      </c>
      <c r="K79" s="7" t="n">
        <f aca="false">$C79+I79+J79</f>
        <v>3.18</v>
      </c>
      <c r="M79" s="7" t="n">
        <v>-0.08</v>
      </c>
      <c r="N79" s="7" t="n">
        <v>0.005</v>
      </c>
      <c r="O79" s="7" t="n">
        <f aca="false">$C79+M79+N79</f>
        <v>3.2975</v>
      </c>
      <c r="P79" s="7"/>
      <c r="Q79" s="6" t="n">
        <f aca="false">(K79+2*O79)/3</f>
        <v>3.25833333333333</v>
      </c>
      <c r="S79" s="6" t="n">
        <f aca="false">G79-K79</f>
        <v>0.3685</v>
      </c>
      <c r="T79" s="8" t="n">
        <v>0.025</v>
      </c>
      <c r="U79" s="6" t="n">
        <f aca="false">S79-K79*T79/(1-T79)</f>
        <v>0.286961538461539</v>
      </c>
      <c r="V79" s="6"/>
      <c r="W79" s="6" t="n">
        <f aca="false">G79-O79</f>
        <v>0.251</v>
      </c>
      <c r="X79" s="8" t="n">
        <v>0.025</v>
      </c>
      <c r="Y79" s="6" t="n">
        <f aca="false">W79-O79*X79/(1-X79)</f>
        <v>0.166448717948718</v>
      </c>
    </row>
    <row r="80" customFormat="false" ht="12.75" hidden="false" customHeight="false" outlineLevel="0" collapsed="false">
      <c r="A80" s="5" t="n">
        <v>39600</v>
      </c>
      <c r="C80" s="6" t="n">
        <v>3.3975</v>
      </c>
      <c r="E80" s="7" t="n">
        <v>0.14</v>
      </c>
      <c r="F80" s="7" t="n">
        <v>0.036</v>
      </c>
      <c r="G80" s="7" t="n">
        <f aca="false">$C80+E80+F80</f>
        <v>3.5735</v>
      </c>
      <c r="I80" s="7" t="n">
        <v>-0.195</v>
      </c>
      <c r="J80" s="7" t="n">
        <v>0.0025</v>
      </c>
      <c r="K80" s="7" t="n">
        <f aca="false">$C80+I80+J80</f>
        <v>3.205</v>
      </c>
      <c r="M80" s="7" t="n">
        <v>-0.08</v>
      </c>
      <c r="N80" s="7" t="n">
        <v>0.005</v>
      </c>
      <c r="O80" s="7" t="n">
        <f aca="false">$C80+M80+N80</f>
        <v>3.3225</v>
      </c>
      <c r="P80" s="7"/>
      <c r="Q80" s="6" t="n">
        <f aca="false">(K80+2*O80)/3</f>
        <v>3.28333333333333</v>
      </c>
      <c r="S80" s="6" t="n">
        <f aca="false">G80-K80</f>
        <v>0.3685</v>
      </c>
      <c r="T80" s="8" t="n">
        <v>0.025</v>
      </c>
      <c r="U80" s="6" t="n">
        <f aca="false">S80-K80*T80/(1-T80)</f>
        <v>0.286320512820513</v>
      </c>
      <c r="V80" s="6"/>
      <c r="W80" s="6" t="n">
        <f aca="false">G80-O80</f>
        <v>0.251</v>
      </c>
      <c r="X80" s="8" t="n">
        <v>0.025</v>
      </c>
      <c r="Y80" s="6" t="n">
        <f aca="false">W80-O80*X80/(1-X80)</f>
        <v>0.165807692307693</v>
      </c>
    </row>
    <row r="81" customFormat="false" ht="12.75" hidden="false" customHeight="false" outlineLevel="0" collapsed="false">
      <c r="A81" s="5" t="n">
        <v>39630</v>
      </c>
      <c r="C81" s="6" t="n">
        <v>3.4225</v>
      </c>
      <c r="E81" s="7" t="n">
        <v>0.14</v>
      </c>
      <c r="F81" s="7" t="n">
        <v>0.036</v>
      </c>
      <c r="G81" s="7" t="n">
        <f aca="false">$C81+E81+F81</f>
        <v>3.5985</v>
      </c>
      <c r="I81" s="7" t="n">
        <v>-0.195</v>
      </c>
      <c r="J81" s="7" t="n">
        <v>0.0025</v>
      </c>
      <c r="K81" s="7" t="n">
        <f aca="false">$C81+I81+J81</f>
        <v>3.23</v>
      </c>
      <c r="M81" s="7" t="n">
        <v>-0.08</v>
      </c>
      <c r="N81" s="7" t="n">
        <v>0.005</v>
      </c>
      <c r="O81" s="7" t="n">
        <f aca="false">$C81+M81+N81</f>
        <v>3.3475</v>
      </c>
      <c r="P81" s="7"/>
      <c r="Q81" s="6" t="n">
        <f aca="false">(K81+2*O81)/3</f>
        <v>3.30833333333333</v>
      </c>
      <c r="S81" s="6" t="n">
        <f aca="false">G81-K81</f>
        <v>0.3685</v>
      </c>
      <c r="T81" s="8" t="n">
        <v>0.025</v>
      </c>
      <c r="U81" s="6" t="n">
        <f aca="false">S81-K81*T81/(1-T81)</f>
        <v>0.285679487179487</v>
      </c>
      <c r="V81" s="6"/>
      <c r="W81" s="6" t="n">
        <f aca="false">G81-O81</f>
        <v>0.251</v>
      </c>
      <c r="X81" s="8" t="n">
        <v>0.025</v>
      </c>
      <c r="Y81" s="6" t="n">
        <f aca="false">W81-O81*X81/(1-X81)</f>
        <v>0.165166666666667</v>
      </c>
    </row>
    <row r="82" customFormat="false" ht="12.75" hidden="false" customHeight="false" outlineLevel="0" collapsed="false">
      <c r="A82" s="5" t="n">
        <v>39661</v>
      </c>
      <c r="C82" s="6" t="n">
        <v>3.4485</v>
      </c>
      <c r="E82" s="7" t="n">
        <v>0.14</v>
      </c>
      <c r="F82" s="7" t="n">
        <v>0.036</v>
      </c>
      <c r="G82" s="7" t="n">
        <f aca="false">$C82+E82+F82</f>
        <v>3.6245</v>
      </c>
      <c r="I82" s="7" t="n">
        <v>-0.195</v>
      </c>
      <c r="J82" s="7" t="n">
        <v>0.0025</v>
      </c>
      <c r="K82" s="7" t="n">
        <f aca="false">$C82+I82+J82</f>
        <v>3.256</v>
      </c>
      <c r="M82" s="7" t="n">
        <v>-0.08</v>
      </c>
      <c r="N82" s="7" t="n">
        <v>0.005</v>
      </c>
      <c r="O82" s="7" t="n">
        <f aca="false">$C82+M82+N82</f>
        <v>3.3735</v>
      </c>
      <c r="P82" s="7"/>
      <c r="Q82" s="6" t="n">
        <f aca="false">(K82+2*O82)/3</f>
        <v>3.33433333333333</v>
      </c>
      <c r="S82" s="6" t="n">
        <f aca="false">G82-K82</f>
        <v>0.3685</v>
      </c>
      <c r="T82" s="8" t="n">
        <v>0.025</v>
      </c>
      <c r="U82" s="6" t="n">
        <f aca="false">S82-K82*T82/(1-T82)</f>
        <v>0.285012820512821</v>
      </c>
      <c r="V82" s="6"/>
      <c r="W82" s="6" t="n">
        <f aca="false">G82-O82</f>
        <v>0.251</v>
      </c>
      <c r="X82" s="8" t="n">
        <v>0.025</v>
      </c>
      <c r="Y82" s="6" t="n">
        <f aca="false">W82-O82*X82/(1-X82)</f>
        <v>0.1645</v>
      </c>
    </row>
    <row r="83" customFormat="false" ht="12.75" hidden="false" customHeight="false" outlineLevel="0" collapsed="false">
      <c r="A83" s="5" t="n">
        <v>39692</v>
      </c>
      <c r="C83" s="6" t="n">
        <v>3.4485</v>
      </c>
      <c r="E83" s="7" t="n">
        <v>0.14</v>
      </c>
      <c r="F83" s="7" t="n">
        <v>0.036</v>
      </c>
      <c r="G83" s="7" t="n">
        <f aca="false">$C83+E83+F83</f>
        <v>3.6245</v>
      </c>
      <c r="I83" s="7" t="n">
        <v>-0.195</v>
      </c>
      <c r="J83" s="7" t="n">
        <v>0.0025</v>
      </c>
      <c r="K83" s="7" t="n">
        <f aca="false">$C83+I83+J83</f>
        <v>3.256</v>
      </c>
      <c r="M83" s="7" t="n">
        <v>-0.08</v>
      </c>
      <c r="N83" s="7" t="n">
        <v>0.005</v>
      </c>
      <c r="O83" s="7" t="n">
        <f aca="false">$C83+M83+N83</f>
        <v>3.3735</v>
      </c>
      <c r="P83" s="7"/>
      <c r="Q83" s="6" t="n">
        <f aca="false">(K83+2*O83)/3</f>
        <v>3.33433333333333</v>
      </c>
      <c r="S83" s="6" t="n">
        <f aca="false">G83-K83</f>
        <v>0.3685</v>
      </c>
      <c r="T83" s="8" t="n">
        <v>0.025</v>
      </c>
      <c r="U83" s="6" t="n">
        <f aca="false">S83-K83*T83/(1-T83)</f>
        <v>0.285012820512821</v>
      </c>
      <c r="V83" s="6"/>
      <c r="W83" s="6" t="n">
        <f aca="false">G83-O83</f>
        <v>0.251</v>
      </c>
      <c r="X83" s="8" t="n">
        <v>0.025</v>
      </c>
      <c r="Y83" s="6" t="n">
        <f aca="false">W83-O83*X83/(1-X83)</f>
        <v>0.1645</v>
      </c>
    </row>
    <row r="84" customFormat="false" ht="12.75" hidden="false" customHeight="false" outlineLevel="0" collapsed="false">
      <c r="A84" s="5" t="n">
        <v>39722</v>
      </c>
      <c r="C84" s="6" t="n">
        <v>3.4585</v>
      </c>
      <c r="E84" s="7" t="n">
        <v>0.14</v>
      </c>
      <c r="F84" s="7" t="n">
        <v>0.036</v>
      </c>
      <c r="G84" s="7" t="n">
        <f aca="false">$C84+E84+F84</f>
        <v>3.6345</v>
      </c>
      <c r="I84" s="7" t="n">
        <v>-0.195</v>
      </c>
      <c r="J84" s="7" t="n">
        <v>0.0025</v>
      </c>
      <c r="K84" s="7" t="n">
        <f aca="false">$C84+I84+J84</f>
        <v>3.266</v>
      </c>
      <c r="M84" s="7" t="n">
        <v>-0.08</v>
      </c>
      <c r="N84" s="7" t="n">
        <v>0.005</v>
      </c>
      <c r="O84" s="7" t="n">
        <f aca="false">$C84+M84+N84</f>
        <v>3.3835</v>
      </c>
      <c r="P84" s="7"/>
      <c r="Q84" s="6" t="n">
        <f aca="false">(K84+2*O84)/3</f>
        <v>3.34433333333333</v>
      </c>
      <c r="S84" s="6" t="n">
        <f aca="false">G84-K84</f>
        <v>0.3685</v>
      </c>
      <c r="T84" s="8" t="n">
        <v>0.025</v>
      </c>
      <c r="U84" s="6" t="n">
        <f aca="false">S84-K84*T84/(1-T84)</f>
        <v>0.28475641025641</v>
      </c>
      <c r="V84" s="6"/>
      <c r="W84" s="6" t="n">
        <f aca="false">G84-O84</f>
        <v>0.251</v>
      </c>
      <c r="X84" s="8" t="n">
        <v>0.025</v>
      </c>
      <c r="Y84" s="6" t="n">
        <f aca="false">W84-O84*X84/(1-X84)</f>
        <v>0.16424358974359</v>
      </c>
    </row>
    <row r="85" customFormat="false" ht="12.75" hidden="false" customHeight="false" outlineLevel="0" collapsed="false">
      <c r="A85" s="5" t="n">
        <v>39753</v>
      </c>
      <c r="C85" s="6" t="n">
        <v>3.6085</v>
      </c>
      <c r="E85" s="7" t="n">
        <v>0.13</v>
      </c>
      <c r="F85" s="7" t="n">
        <v>0.038</v>
      </c>
      <c r="G85" s="7" t="n">
        <f aca="false">$C85+E85+F85</f>
        <v>3.7765</v>
      </c>
      <c r="I85" s="7" t="n">
        <v>-0.135</v>
      </c>
      <c r="J85" s="7" t="n">
        <v>0.005</v>
      </c>
      <c r="K85" s="7" t="n">
        <f aca="false">$C85+I85+J85</f>
        <v>3.4785</v>
      </c>
      <c r="M85" s="7" t="n">
        <v>-0.08</v>
      </c>
      <c r="N85" s="7" t="n">
        <v>0.0075</v>
      </c>
      <c r="O85" s="7" t="n">
        <f aca="false">$C85+M85+N85</f>
        <v>3.536</v>
      </c>
      <c r="P85" s="7"/>
      <c r="Q85" s="6" t="n">
        <f aca="false">(K85+2*O85)/3</f>
        <v>3.51683333333333</v>
      </c>
      <c r="S85" s="6" t="n">
        <f aca="false">G85-K85</f>
        <v>0.298</v>
      </c>
      <c r="T85" s="8" t="n">
        <v>0.025</v>
      </c>
      <c r="U85" s="6" t="n">
        <f aca="false">S85-K85*T85/(1-T85)</f>
        <v>0.208807692307692</v>
      </c>
      <c r="V85" s="6"/>
      <c r="W85" s="6" t="n">
        <f aca="false">G85-O85</f>
        <v>0.2405</v>
      </c>
      <c r="X85" s="8" t="n">
        <v>0.025</v>
      </c>
      <c r="Y85" s="6" t="n">
        <f aca="false">W85-O85*X85/(1-X85)</f>
        <v>0.149833333333333</v>
      </c>
    </row>
    <row r="86" customFormat="false" ht="12.75" hidden="false" customHeight="false" outlineLevel="0" collapsed="false">
      <c r="A86" s="5" t="n">
        <v>39783</v>
      </c>
      <c r="C86" s="6" t="n">
        <v>3.7585</v>
      </c>
      <c r="E86" s="7" t="n">
        <v>0.13</v>
      </c>
      <c r="F86" s="7" t="n">
        <v>0.038</v>
      </c>
      <c r="G86" s="7" t="n">
        <f aca="false">$C86+E86+F86</f>
        <v>3.9265</v>
      </c>
      <c r="I86" s="7" t="n">
        <v>-0.135</v>
      </c>
      <c r="J86" s="7" t="n">
        <v>0.005</v>
      </c>
      <c r="K86" s="7" t="n">
        <f aca="false">$C86+I86+J86</f>
        <v>3.6285</v>
      </c>
      <c r="M86" s="7" t="n">
        <v>-0.08</v>
      </c>
      <c r="N86" s="7" t="n">
        <v>0.0075</v>
      </c>
      <c r="O86" s="7" t="n">
        <f aca="false">$C86+M86+N86</f>
        <v>3.686</v>
      </c>
      <c r="P86" s="7"/>
      <c r="Q86" s="6" t="n">
        <f aca="false">(K86+2*O86)/3</f>
        <v>3.66683333333333</v>
      </c>
      <c r="S86" s="6" t="n">
        <f aca="false">G86-K86</f>
        <v>0.298</v>
      </c>
      <c r="T86" s="8" t="n">
        <v>0.025</v>
      </c>
      <c r="U86" s="6" t="n">
        <f aca="false">S86-K86*T86/(1-T86)</f>
        <v>0.204961538461539</v>
      </c>
      <c r="V86" s="6"/>
      <c r="W86" s="6" t="n">
        <f aca="false">G86-O86</f>
        <v>0.2405</v>
      </c>
      <c r="X86" s="8" t="n">
        <v>0.025</v>
      </c>
      <c r="Y86" s="6" t="n">
        <f aca="false">W86-O86*X86/(1-X86)</f>
        <v>0.145987179487179</v>
      </c>
    </row>
    <row r="87" customFormat="false" ht="12.75" hidden="false" customHeight="false" outlineLevel="0" collapsed="false">
      <c r="A87" s="5" t="n">
        <v>39814</v>
      </c>
      <c r="C87" s="6" t="n">
        <v>3.85</v>
      </c>
      <c r="E87" s="7" t="n">
        <v>0.13</v>
      </c>
      <c r="F87" s="7" t="n">
        <v>0.038</v>
      </c>
      <c r="G87" s="7" t="n">
        <f aca="false">$C87+E87+F87</f>
        <v>4.018</v>
      </c>
      <c r="I87" s="7" t="n">
        <v>-0.135</v>
      </c>
      <c r="J87" s="7" t="n">
        <v>0.005</v>
      </c>
      <c r="K87" s="7" t="n">
        <f aca="false">$C87+I87+J87</f>
        <v>3.72</v>
      </c>
      <c r="M87" s="7" t="n">
        <v>-0.08</v>
      </c>
      <c r="N87" s="7" t="n">
        <v>0.0075</v>
      </c>
      <c r="O87" s="7" t="n">
        <f aca="false">$C87+M87+N87</f>
        <v>3.7775</v>
      </c>
      <c r="P87" s="7"/>
      <c r="Q87" s="6" t="n">
        <f aca="false">(K87+2*O87)/3</f>
        <v>3.75833333333333</v>
      </c>
      <c r="S87" s="6" t="n">
        <f aca="false">G87-K87</f>
        <v>0.298</v>
      </c>
      <c r="T87" s="8" t="n">
        <v>0.025</v>
      </c>
      <c r="U87" s="6" t="n">
        <f aca="false">S87-K87*T87/(1-T87)</f>
        <v>0.202615384615385</v>
      </c>
      <c r="V87" s="6"/>
      <c r="W87" s="6" t="n">
        <f aca="false">G87-O87</f>
        <v>0.2405</v>
      </c>
      <c r="X87" s="8" t="n">
        <v>0.025</v>
      </c>
      <c r="Y87" s="6" t="n">
        <f aca="false">W87-O87*X87/(1-X87)</f>
        <v>0.143641025641026</v>
      </c>
    </row>
    <row r="88" customFormat="false" ht="12.75" hidden="false" customHeight="false" outlineLevel="0" collapsed="false">
      <c r="A88" s="5" t="n">
        <v>39845</v>
      </c>
      <c r="C88" s="6" t="n">
        <v>3.745</v>
      </c>
      <c r="E88" s="7" t="n">
        <v>0.13</v>
      </c>
      <c r="F88" s="7" t="n">
        <v>0.038</v>
      </c>
      <c r="G88" s="7" t="n">
        <f aca="false">$C88+E88+F88</f>
        <v>3.913</v>
      </c>
      <c r="I88" s="7" t="n">
        <v>-0.135</v>
      </c>
      <c r="J88" s="7" t="n">
        <v>0.005</v>
      </c>
      <c r="K88" s="7" t="n">
        <f aca="false">$C88+I88+J88</f>
        <v>3.615</v>
      </c>
      <c r="M88" s="7" t="n">
        <v>-0.08</v>
      </c>
      <c r="N88" s="7" t="n">
        <v>0.0075</v>
      </c>
      <c r="O88" s="7" t="n">
        <f aca="false">$C88+M88+N88</f>
        <v>3.6725</v>
      </c>
      <c r="P88" s="7"/>
      <c r="Q88" s="6" t="n">
        <f aca="false">(K88+2*O88)/3</f>
        <v>3.65333333333333</v>
      </c>
      <c r="S88" s="6" t="n">
        <f aca="false">G88-K88</f>
        <v>0.298</v>
      </c>
      <c r="T88" s="8" t="n">
        <v>0.025</v>
      </c>
      <c r="U88" s="6" t="n">
        <f aca="false">S88-K88*T88/(1-T88)</f>
        <v>0.205307692307692</v>
      </c>
      <c r="V88" s="6"/>
      <c r="W88" s="6" t="n">
        <f aca="false">G88-O88</f>
        <v>0.2405</v>
      </c>
      <c r="X88" s="8" t="n">
        <v>0.025</v>
      </c>
      <c r="Y88" s="6" t="n">
        <f aca="false">W88-O88*X88/(1-X88)</f>
        <v>0.146333333333333</v>
      </c>
    </row>
    <row r="89" customFormat="false" ht="12.75" hidden="false" customHeight="false" outlineLevel="0" collapsed="false">
      <c r="A89" s="5" t="n">
        <v>39873</v>
      </c>
      <c r="C89" s="6" t="n">
        <v>3.625</v>
      </c>
      <c r="E89" s="7" t="n">
        <v>0.13</v>
      </c>
      <c r="F89" s="7" t="n">
        <v>0.038</v>
      </c>
      <c r="G89" s="7" t="n">
        <f aca="false">$C89+E89+F89</f>
        <v>3.793</v>
      </c>
      <c r="I89" s="7" t="n">
        <v>-0.135</v>
      </c>
      <c r="J89" s="7" t="n">
        <v>0.005</v>
      </c>
      <c r="K89" s="7" t="n">
        <f aca="false">$C89+I89+J89</f>
        <v>3.495</v>
      </c>
      <c r="M89" s="7" t="n">
        <v>-0.08</v>
      </c>
      <c r="N89" s="7" t="n">
        <v>0.0075</v>
      </c>
      <c r="O89" s="7" t="n">
        <f aca="false">$C89+M89+N89</f>
        <v>3.5525</v>
      </c>
      <c r="P89" s="7"/>
      <c r="Q89" s="6" t="n">
        <f aca="false">(K89+2*O89)/3</f>
        <v>3.53333333333333</v>
      </c>
      <c r="S89" s="6" t="n">
        <f aca="false">G89-K89</f>
        <v>0.298</v>
      </c>
      <c r="T89" s="8" t="n">
        <v>0.025</v>
      </c>
      <c r="U89" s="6" t="n">
        <f aca="false">S89-K89*T89/(1-T89)</f>
        <v>0.208384615384615</v>
      </c>
      <c r="V89" s="6"/>
      <c r="W89" s="6" t="n">
        <f aca="false">G89-O89</f>
        <v>0.2405</v>
      </c>
      <c r="X89" s="8" t="n">
        <v>0.025</v>
      </c>
      <c r="Y89" s="6" t="n">
        <f aca="false">W89-O89*X89/(1-X89)</f>
        <v>0.149410256410256</v>
      </c>
    </row>
    <row r="90" customFormat="false" ht="12.75" hidden="false" customHeight="false" outlineLevel="0" collapsed="false">
      <c r="A90" s="5" t="n">
        <v>39904</v>
      </c>
      <c r="C90" s="6" t="n">
        <v>3.47</v>
      </c>
      <c r="E90" s="7" t="n">
        <v>0.14</v>
      </c>
      <c r="F90" s="7" t="n">
        <v>0.038</v>
      </c>
      <c r="G90" s="7" t="n">
        <f aca="false">$C90+E90+F90</f>
        <v>3.648</v>
      </c>
      <c r="I90" s="7" t="n">
        <v>-0.195</v>
      </c>
      <c r="J90" s="7" t="n">
        <v>0.0025</v>
      </c>
      <c r="K90" s="7" t="n">
        <f aca="false">$C90+I90+J90</f>
        <v>3.2775</v>
      </c>
      <c r="M90" s="7" t="n">
        <v>-0.08</v>
      </c>
      <c r="N90" s="7" t="n">
        <v>0.005</v>
      </c>
      <c r="O90" s="7" t="n">
        <f aca="false">$C90+M90+N90</f>
        <v>3.395</v>
      </c>
      <c r="P90" s="7"/>
      <c r="Q90" s="6" t="n">
        <f aca="false">(K90+2*O90)/3</f>
        <v>3.35583333333333</v>
      </c>
      <c r="S90" s="6" t="n">
        <f aca="false">G90-K90</f>
        <v>0.3705</v>
      </c>
      <c r="T90" s="8" t="n">
        <v>0.025</v>
      </c>
      <c r="U90" s="6" t="n">
        <f aca="false">S90-K90*T90/(1-T90)</f>
        <v>0.286461538461538</v>
      </c>
      <c r="V90" s="6"/>
      <c r="W90" s="6" t="n">
        <f aca="false">G90-O90</f>
        <v>0.253</v>
      </c>
      <c r="X90" s="8" t="n">
        <v>0.025</v>
      </c>
      <c r="Y90" s="6" t="n">
        <f aca="false">W90-O90*X90/(1-X90)</f>
        <v>0.165948717948718</v>
      </c>
    </row>
    <row r="91" customFormat="false" ht="12.75" hidden="false" customHeight="false" outlineLevel="0" collapsed="false">
      <c r="A91" s="5" t="n">
        <v>39934</v>
      </c>
      <c r="C91" s="6" t="n">
        <v>3.46</v>
      </c>
      <c r="E91" s="7" t="n">
        <v>0.14</v>
      </c>
      <c r="F91" s="7" t="n">
        <v>0.038</v>
      </c>
      <c r="G91" s="7" t="n">
        <f aca="false">$C91+E91+F91</f>
        <v>3.638</v>
      </c>
      <c r="I91" s="7" t="n">
        <v>-0.195</v>
      </c>
      <c r="J91" s="7" t="n">
        <v>0.0025</v>
      </c>
      <c r="K91" s="7" t="n">
        <f aca="false">$C91+I91+J91</f>
        <v>3.2675</v>
      </c>
      <c r="M91" s="7" t="n">
        <v>-0.08</v>
      </c>
      <c r="N91" s="7" t="n">
        <v>0.005</v>
      </c>
      <c r="O91" s="7" t="n">
        <f aca="false">$C91+M91+N91</f>
        <v>3.385</v>
      </c>
      <c r="P91" s="7"/>
      <c r="Q91" s="6" t="n">
        <f aca="false">(K91+2*O91)/3</f>
        <v>3.34583333333333</v>
      </c>
      <c r="S91" s="6" t="n">
        <f aca="false">G91-K91</f>
        <v>0.3705</v>
      </c>
      <c r="T91" s="8" t="n">
        <v>0.025</v>
      </c>
      <c r="U91" s="6" t="n">
        <f aca="false">S91-K91*T91/(1-T91)</f>
        <v>0.286717948717949</v>
      </c>
      <c r="V91" s="6"/>
      <c r="W91" s="6" t="n">
        <f aca="false">G91-O91</f>
        <v>0.253</v>
      </c>
      <c r="X91" s="8" t="n">
        <v>0.025</v>
      </c>
      <c r="Y91" s="6" t="n">
        <f aca="false">W91-O91*X91/(1-X91)</f>
        <v>0.166205128205128</v>
      </c>
    </row>
    <row r="92" customFormat="false" ht="12.75" hidden="false" customHeight="false" outlineLevel="0" collapsed="false">
      <c r="A92" s="5" t="n">
        <v>39965</v>
      </c>
      <c r="C92" s="6" t="n">
        <v>3.485</v>
      </c>
      <c r="E92" s="7" t="n">
        <v>0.14</v>
      </c>
      <c r="F92" s="7" t="n">
        <v>0.038</v>
      </c>
      <c r="G92" s="7" t="n">
        <f aca="false">$C92+E92+F92</f>
        <v>3.663</v>
      </c>
      <c r="I92" s="7" t="n">
        <v>-0.195</v>
      </c>
      <c r="J92" s="7" t="n">
        <v>0.0025</v>
      </c>
      <c r="K92" s="7" t="n">
        <f aca="false">$C92+I92+J92</f>
        <v>3.2925</v>
      </c>
      <c r="M92" s="7" t="n">
        <v>-0.08</v>
      </c>
      <c r="N92" s="7" t="n">
        <v>0.005</v>
      </c>
      <c r="O92" s="7" t="n">
        <f aca="false">$C92+M92+N92</f>
        <v>3.41</v>
      </c>
      <c r="P92" s="7"/>
      <c r="Q92" s="6" t="n">
        <f aca="false">(K92+2*O92)/3</f>
        <v>3.37083333333333</v>
      </c>
      <c r="S92" s="6" t="n">
        <f aca="false">G92-K92</f>
        <v>0.3705</v>
      </c>
      <c r="T92" s="8" t="n">
        <v>0.025</v>
      </c>
      <c r="U92" s="6" t="n">
        <f aca="false">S92-K92*T92/(1-T92)</f>
        <v>0.286076923076923</v>
      </c>
      <c r="V92" s="6"/>
      <c r="W92" s="6" t="n">
        <f aca="false">G92-O92</f>
        <v>0.253</v>
      </c>
      <c r="X92" s="8" t="n">
        <v>0.025</v>
      </c>
      <c r="Y92" s="6" t="n">
        <f aca="false">W92-O92*X92/(1-X92)</f>
        <v>0.165564102564103</v>
      </c>
    </row>
    <row r="93" customFormat="false" ht="12.75" hidden="false" customHeight="false" outlineLevel="0" collapsed="false">
      <c r="A93" s="5" t="n">
        <v>39995</v>
      </c>
      <c r="C93" s="6" t="n">
        <v>3.51</v>
      </c>
      <c r="E93" s="7" t="n">
        <v>0.14</v>
      </c>
      <c r="F93" s="7" t="n">
        <v>0.038</v>
      </c>
      <c r="G93" s="7" t="n">
        <f aca="false">$C93+E93+F93</f>
        <v>3.688</v>
      </c>
      <c r="I93" s="7" t="n">
        <v>-0.195</v>
      </c>
      <c r="J93" s="7" t="n">
        <v>0.0025</v>
      </c>
      <c r="K93" s="7" t="n">
        <f aca="false">$C93+I93+J93</f>
        <v>3.3175</v>
      </c>
      <c r="M93" s="7" t="n">
        <v>-0.08</v>
      </c>
      <c r="N93" s="7" t="n">
        <v>0.005</v>
      </c>
      <c r="O93" s="7" t="n">
        <f aca="false">$C93+M93+N93</f>
        <v>3.435</v>
      </c>
      <c r="P93" s="7"/>
      <c r="Q93" s="6" t="n">
        <f aca="false">(K93+2*O93)/3</f>
        <v>3.39583333333333</v>
      </c>
      <c r="S93" s="6" t="n">
        <f aca="false">G93-K93</f>
        <v>0.3705</v>
      </c>
      <c r="T93" s="8" t="n">
        <v>0.025</v>
      </c>
      <c r="U93" s="6" t="n">
        <f aca="false">S93-K93*T93/(1-T93)</f>
        <v>0.285435897435897</v>
      </c>
      <c r="V93" s="6"/>
      <c r="W93" s="6" t="n">
        <f aca="false">G93-O93</f>
        <v>0.253</v>
      </c>
      <c r="X93" s="8" t="n">
        <v>0.025</v>
      </c>
      <c r="Y93" s="6" t="n">
        <f aca="false">W93-O93*X93/(1-X93)</f>
        <v>0.164923076923077</v>
      </c>
    </row>
    <row r="94" customFormat="false" ht="12.75" hidden="false" customHeight="false" outlineLevel="0" collapsed="false">
      <c r="A94" s="5" t="n">
        <v>40026</v>
      </c>
      <c r="C94" s="6" t="n">
        <v>3.536</v>
      </c>
      <c r="E94" s="7" t="n">
        <v>0.14</v>
      </c>
      <c r="F94" s="7" t="n">
        <v>0.038</v>
      </c>
      <c r="G94" s="7" t="n">
        <f aca="false">$C94+E94+F94</f>
        <v>3.714</v>
      </c>
      <c r="I94" s="7" t="n">
        <v>-0.195</v>
      </c>
      <c r="J94" s="7" t="n">
        <v>0.0025</v>
      </c>
      <c r="K94" s="7" t="n">
        <f aca="false">$C94+I94+J94</f>
        <v>3.3435</v>
      </c>
      <c r="M94" s="7" t="n">
        <v>-0.08</v>
      </c>
      <c r="N94" s="7" t="n">
        <v>0.005</v>
      </c>
      <c r="O94" s="7" t="n">
        <f aca="false">$C94+M94+N94</f>
        <v>3.461</v>
      </c>
      <c r="P94" s="7"/>
      <c r="Q94" s="6" t="n">
        <f aca="false">(K94+2*O94)/3</f>
        <v>3.42183333333333</v>
      </c>
      <c r="S94" s="6" t="n">
        <f aca="false">G94-K94</f>
        <v>0.3705</v>
      </c>
      <c r="T94" s="8" t="n">
        <v>0.025</v>
      </c>
      <c r="U94" s="6" t="n">
        <f aca="false">S94-K94*T94/(1-T94)</f>
        <v>0.284769230769231</v>
      </c>
      <c r="V94" s="6"/>
      <c r="W94" s="6" t="n">
        <f aca="false">G94-O94</f>
        <v>0.253</v>
      </c>
      <c r="X94" s="8" t="n">
        <v>0.025</v>
      </c>
      <c r="Y94" s="6" t="n">
        <f aca="false">W94-O94*X94/(1-X94)</f>
        <v>0.16425641025641</v>
      </c>
    </row>
    <row r="95" customFormat="false" ht="12.75" hidden="false" customHeight="false" outlineLevel="0" collapsed="false">
      <c r="A95" s="5" t="n">
        <v>40057</v>
      </c>
      <c r="C95" s="6" t="n">
        <v>3.536</v>
      </c>
      <c r="E95" s="7" t="n">
        <v>0.14</v>
      </c>
      <c r="F95" s="7" t="n">
        <v>0.038</v>
      </c>
      <c r="G95" s="7" t="n">
        <f aca="false">$C95+E95+F95</f>
        <v>3.714</v>
      </c>
      <c r="I95" s="7" t="n">
        <v>-0.195</v>
      </c>
      <c r="J95" s="7" t="n">
        <v>0.0025</v>
      </c>
      <c r="K95" s="7" t="n">
        <f aca="false">$C95+I95+J95</f>
        <v>3.3435</v>
      </c>
      <c r="M95" s="7" t="n">
        <v>-0.08</v>
      </c>
      <c r="N95" s="7" t="n">
        <v>0.005</v>
      </c>
      <c r="O95" s="7" t="n">
        <f aca="false">$C95+M95+N95</f>
        <v>3.461</v>
      </c>
      <c r="P95" s="7"/>
      <c r="Q95" s="6" t="n">
        <f aca="false">(K95+2*O95)/3</f>
        <v>3.42183333333333</v>
      </c>
      <c r="S95" s="6" t="n">
        <f aca="false">G95-K95</f>
        <v>0.3705</v>
      </c>
      <c r="T95" s="8" t="n">
        <v>0.025</v>
      </c>
      <c r="U95" s="6" t="n">
        <f aca="false">S95-K95*T95/(1-T95)</f>
        <v>0.284769230769231</v>
      </c>
      <c r="V95" s="6"/>
      <c r="W95" s="6" t="n">
        <f aca="false">G95-O95</f>
        <v>0.253</v>
      </c>
      <c r="X95" s="8" t="n">
        <v>0.025</v>
      </c>
      <c r="Y95" s="6" t="n">
        <f aca="false">W95-O95*X95/(1-X95)</f>
        <v>0.16425641025641</v>
      </c>
    </row>
    <row r="96" customFormat="false" ht="12.75" hidden="false" customHeight="false" outlineLevel="0" collapsed="false">
      <c r="A96" s="5" t="n">
        <v>40087</v>
      </c>
      <c r="C96" s="6" t="n">
        <v>3.546</v>
      </c>
      <c r="E96" s="7" t="n">
        <v>0.14</v>
      </c>
      <c r="F96" s="7" t="n">
        <v>0.038</v>
      </c>
      <c r="G96" s="7" t="n">
        <f aca="false">$C96+E96+F96</f>
        <v>3.724</v>
      </c>
      <c r="I96" s="7" t="n">
        <v>-0.195</v>
      </c>
      <c r="J96" s="7" t="n">
        <v>0.0025</v>
      </c>
      <c r="K96" s="7" t="n">
        <f aca="false">$C96+I96+J96</f>
        <v>3.3535</v>
      </c>
      <c r="M96" s="7" t="n">
        <v>-0.08</v>
      </c>
      <c r="N96" s="7" t="n">
        <v>0.005</v>
      </c>
      <c r="O96" s="7" t="n">
        <f aca="false">$C96+M96+N96</f>
        <v>3.471</v>
      </c>
      <c r="P96" s="7"/>
      <c r="Q96" s="6" t="n">
        <f aca="false">(K96+2*O96)/3</f>
        <v>3.43183333333333</v>
      </c>
      <c r="S96" s="6" t="n">
        <f aca="false">G96-K96</f>
        <v>0.3705</v>
      </c>
      <c r="T96" s="8" t="n">
        <v>0.025</v>
      </c>
      <c r="U96" s="6" t="n">
        <f aca="false">S96-K96*T96/(1-T96)</f>
        <v>0.28451282051282</v>
      </c>
      <c r="V96" s="6"/>
      <c r="W96" s="6" t="n">
        <f aca="false">G96-O96</f>
        <v>0.253</v>
      </c>
      <c r="X96" s="8" t="n">
        <v>0.025</v>
      </c>
      <c r="Y96" s="6" t="n">
        <f aca="false">W96-O96*X96/(1-X96)</f>
        <v>0.164</v>
      </c>
    </row>
    <row r="97" customFormat="false" ht="12.75" hidden="false" customHeight="false" outlineLevel="0" collapsed="false">
      <c r="A97" s="5" t="n">
        <v>40118</v>
      </c>
      <c r="C97" s="6" t="n">
        <v>3.696</v>
      </c>
      <c r="E97" s="7" t="n">
        <v>0.13</v>
      </c>
      <c r="F97" s="7" t="n">
        <v>0.04</v>
      </c>
      <c r="G97" s="7" t="n">
        <f aca="false">$C97+E97+F97</f>
        <v>3.866</v>
      </c>
      <c r="I97" s="7" t="n">
        <v>-0.135</v>
      </c>
      <c r="J97" s="7" t="n">
        <v>0.005</v>
      </c>
      <c r="K97" s="7" t="n">
        <f aca="false">$C97+I97+J97</f>
        <v>3.566</v>
      </c>
      <c r="M97" s="7" t="n">
        <v>-0.08</v>
      </c>
      <c r="N97" s="7" t="n">
        <v>0.0075</v>
      </c>
      <c r="O97" s="7" t="n">
        <f aca="false">$C97+M97+N97</f>
        <v>3.6235</v>
      </c>
      <c r="P97" s="7"/>
      <c r="Q97" s="6" t="n">
        <f aca="false">(K97+2*O97)/3</f>
        <v>3.60433333333333</v>
      </c>
      <c r="S97" s="6" t="n">
        <f aca="false">G97-K97</f>
        <v>0.3</v>
      </c>
      <c r="T97" s="8" t="n">
        <v>0.025</v>
      </c>
      <c r="U97" s="6" t="n">
        <f aca="false">S97-K97*T97/(1-T97)</f>
        <v>0.208564102564103</v>
      </c>
      <c r="V97" s="6"/>
      <c r="W97" s="6" t="n">
        <f aca="false">G97-O97</f>
        <v>0.2425</v>
      </c>
      <c r="X97" s="8" t="n">
        <v>0.025</v>
      </c>
      <c r="Y97" s="6" t="n">
        <f aca="false">W97-O97*X97/(1-X97)</f>
        <v>0.149589743589744</v>
      </c>
    </row>
    <row r="98" customFormat="false" ht="12.75" hidden="false" customHeight="false" outlineLevel="0" collapsed="false">
      <c r="A98" s="5" t="n">
        <v>40148</v>
      </c>
      <c r="C98" s="6" t="n">
        <v>3.846</v>
      </c>
      <c r="E98" s="7" t="n">
        <v>0.13</v>
      </c>
      <c r="F98" s="7" t="n">
        <v>0.04</v>
      </c>
      <c r="G98" s="7" t="n">
        <f aca="false">$C98+E98+F98</f>
        <v>4.016</v>
      </c>
      <c r="I98" s="7" t="n">
        <v>-0.135</v>
      </c>
      <c r="J98" s="7" t="n">
        <v>0.005</v>
      </c>
      <c r="K98" s="7" t="n">
        <f aca="false">$C98+I98+J98</f>
        <v>3.716</v>
      </c>
      <c r="M98" s="7" t="n">
        <v>-0.08</v>
      </c>
      <c r="N98" s="7" t="n">
        <v>0.0075</v>
      </c>
      <c r="O98" s="7" t="n">
        <f aca="false">$C98+M98+N98</f>
        <v>3.7735</v>
      </c>
      <c r="P98" s="7"/>
      <c r="Q98" s="6" t="n">
        <f aca="false">(K98+2*O98)/3</f>
        <v>3.75433333333333</v>
      </c>
      <c r="S98" s="6" t="n">
        <f aca="false">G98-K98</f>
        <v>0.3</v>
      </c>
      <c r="T98" s="8" t="n">
        <v>0.025</v>
      </c>
      <c r="U98" s="6" t="n">
        <f aca="false">S98-K98*T98/(1-T98)</f>
        <v>0.204717948717949</v>
      </c>
      <c r="V98" s="6"/>
      <c r="W98" s="6" t="n">
        <f aca="false">G98-O98</f>
        <v>0.2425</v>
      </c>
      <c r="X98" s="8" t="n">
        <v>0.025</v>
      </c>
      <c r="Y98" s="6" t="n">
        <f aca="false">W98-O98*X98/(1-X98)</f>
        <v>0.14574358974359</v>
      </c>
    </row>
    <row r="99" customFormat="false" ht="12.75" hidden="false" customHeight="false" outlineLevel="0" collapsed="false">
      <c r="A99" s="5" t="n">
        <v>40179</v>
      </c>
      <c r="C99" s="6" t="n">
        <v>3.9375</v>
      </c>
      <c r="E99" s="7" t="n">
        <v>0.13</v>
      </c>
      <c r="F99" s="7" t="n">
        <v>0.04</v>
      </c>
      <c r="G99" s="7" t="n">
        <f aca="false">$C99+E99+F99</f>
        <v>4.1075</v>
      </c>
      <c r="I99" s="7" t="n">
        <v>-0.135</v>
      </c>
      <c r="J99" s="7" t="n">
        <v>0.005</v>
      </c>
      <c r="K99" s="7" t="n">
        <f aca="false">$C99+I99+J99</f>
        <v>3.8075</v>
      </c>
      <c r="M99" s="7" t="n">
        <v>-0.08</v>
      </c>
      <c r="N99" s="7" t="n">
        <v>0.0075</v>
      </c>
      <c r="O99" s="7" t="n">
        <f aca="false">$C99+M99+N99</f>
        <v>3.865</v>
      </c>
      <c r="P99" s="7"/>
      <c r="Q99" s="6" t="n">
        <f aca="false">(K99+2*O99)/3</f>
        <v>3.84583333333333</v>
      </c>
      <c r="S99" s="6" t="n">
        <f aca="false">G99-K99</f>
        <v>0.3</v>
      </c>
      <c r="T99" s="8" t="n">
        <v>0.025</v>
      </c>
      <c r="U99" s="6" t="n">
        <f aca="false">S99-K99*T99/(1-T99)</f>
        <v>0.202371794871795</v>
      </c>
      <c r="V99" s="6"/>
      <c r="W99" s="6" t="n">
        <f aca="false">G99-O99</f>
        <v>0.2425</v>
      </c>
      <c r="X99" s="8" t="n">
        <v>0.025</v>
      </c>
      <c r="Y99" s="6" t="n">
        <f aca="false">W99-O99*X99/(1-X99)</f>
        <v>0.143397435897436</v>
      </c>
    </row>
    <row r="100" customFormat="false" ht="12.75" hidden="false" customHeight="false" outlineLevel="0" collapsed="false">
      <c r="A100" s="5" t="n">
        <v>40210</v>
      </c>
      <c r="C100" s="6" t="n">
        <v>3.8325</v>
      </c>
      <c r="E100" s="7" t="n">
        <v>0.13</v>
      </c>
      <c r="F100" s="7" t="n">
        <v>0.04</v>
      </c>
      <c r="G100" s="7" t="n">
        <f aca="false">$C100+E100+F100</f>
        <v>4.0025</v>
      </c>
      <c r="I100" s="7" t="n">
        <v>-0.135</v>
      </c>
      <c r="J100" s="7" t="n">
        <v>0.005</v>
      </c>
      <c r="K100" s="7" t="n">
        <f aca="false">$C100+I100+J100</f>
        <v>3.7025</v>
      </c>
      <c r="M100" s="7" t="n">
        <v>-0.08</v>
      </c>
      <c r="N100" s="7" t="n">
        <v>0.0075</v>
      </c>
      <c r="O100" s="7" t="n">
        <f aca="false">$C100+M100+N100</f>
        <v>3.76</v>
      </c>
      <c r="P100" s="7"/>
      <c r="Q100" s="6" t="n">
        <f aca="false">(K100+2*O100)/3</f>
        <v>3.74083333333333</v>
      </c>
      <c r="S100" s="6" t="n">
        <f aca="false">G100-K100</f>
        <v>0.3</v>
      </c>
      <c r="T100" s="8" t="n">
        <v>0.025</v>
      </c>
      <c r="U100" s="6" t="n">
        <f aca="false">S100-K100*T100/(1-T100)</f>
        <v>0.205064102564102</v>
      </c>
      <c r="V100" s="6"/>
      <c r="W100" s="6" t="n">
        <f aca="false">G100-O100</f>
        <v>0.2425</v>
      </c>
      <c r="X100" s="8" t="n">
        <v>0.025</v>
      </c>
      <c r="Y100" s="6" t="n">
        <f aca="false">W100-O100*X100/(1-X100)</f>
        <v>0.146089743589743</v>
      </c>
    </row>
    <row r="101" customFormat="false" ht="12.75" hidden="false" customHeight="false" outlineLevel="0" collapsed="false">
      <c r="A101" s="5" t="n">
        <v>40238</v>
      </c>
      <c r="C101" s="6" t="n">
        <v>3.7125</v>
      </c>
      <c r="E101" s="7" t="n">
        <v>0.13</v>
      </c>
      <c r="F101" s="7" t="n">
        <v>0.04</v>
      </c>
      <c r="G101" s="7" t="n">
        <f aca="false">$C101+E101+F101</f>
        <v>3.8825</v>
      </c>
      <c r="I101" s="7" t="n">
        <v>-0.135</v>
      </c>
      <c r="J101" s="7" t="n">
        <v>0.005</v>
      </c>
      <c r="K101" s="7" t="n">
        <f aca="false">$C101+I101+J101</f>
        <v>3.5825</v>
      </c>
      <c r="M101" s="7" t="n">
        <v>-0.08</v>
      </c>
      <c r="N101" s="7" t="n">
        <v>0.0075</v>
      </c>
      <c r="O101" s="7" t="n">
        <f aca="false">$C101+M101+N101</f>
        <v>3.64</v>
      </c>
      <c r="P101" s="7"/>
      <c r="Q101" s="6" t="n">
        <f aca="false">(K101+2*O101)/3</f>
        <v>3.62083333333333</v>
      </c>
      <c r="S101" s="6" t="n">
        <f aca="false">G101-K101</f>
        <v>0.3</v>
      </c>
      <c r="T101" s="8" t="n">
        <v>0.025</v>
      </c>
      <c r="U101" s="6" t="n">
        <f aca="false">S101-K101*T101/(1-T101)</f>
        <v>0.208141025641026</v>
      </c>
      <c r="V101" s="6"/>
      <c r="W101" s="6" t="n">
        <f aca="false">G101-O101</f>
        <v>0.2425</v>
      </c>
      <c r="X101" s="8" t="n">
        <v>0.025</v>
      </c>
      <c r="Y101" s="6" t="n">
        <f aca="false">W101-O101*X101/(1-X101)</f>
        <v>0.149166666666667</v>
      </c>
    </row>
    <row r="102" customFormat="false" ht="12.75" hidden="false" customHeight="false" outlineLevel="0" collapsed="false">
      <c r="A102" s="5" t="n">
        <v>40269</v>
      </c>
      <c r="C102" s="6" t="n">
        <v>3.5575</v>
      </c>
      <c r="E102" s="7" t="n">
        <v>0.14</v>
      </c>
      <c r="F102" s="7" t="n">
        <v>0.04</v>
      </c>
      <c r="G102" s="7" t="n">
        <f aca="false">$C102+E102+F102</f>
        <v>3.7375</v>
      </c>
      <c r="I102" s="7" t="n">
        <v>-0.195</v>
      </c>
      <c r="J102" s="7" t="n">
        <v>0.0025</v>
      </c>
      <c r="K102" s="7" t="n">
        <f aca="false">$C102+I102+J102</f>
        <v>3.365</v>
      </c>
      <c r="M102" s="7" t="n">
        <v>-0.08</v>
      </c>
      <c r="N102" s="7" t="n">
        <v>0.005</v>
      </c>
      <c r="O102" s="7" t="n">
        <f aca="false">$C102+M102+N102</f>
        <v>3.4825</v>
      </c>
      <c r="P102" s="7"/>
      <c r="Q102" s="6" t="n">
        <f aca="false">(K102+2*O102)/3</f>
        <v>3.44333333333333</v>
      </c>
      <c r="S102" s="6" t="n">
        <f aca="false">G102-K102</f>
        <v>0.3725</v>
      </c>
      <c r="T102" s="8" t="n">
        <v>0.025</v>
      </c>
      <c r="U102" s="6" t="n">
        <f aca="false">S102-K102*T102/(1-T102)</f>
        <v>0.286217948717949</v>
      </c>
      <c r="V102" s="6"/>
      <c r="W102" s="6" t="n">
        <f aca="false">G102-O102</f>
        <v>0.255</v>
      </c>
      <c r="X102" s="8" t="n">
        <v>0.025</v>
      </c>
      <c r="Y102" s="6" t="n">
        <f aca="false">W102-O102*X102/(1-X102)</f>
        <v>0.165705128205129</v>
      </c>
    </row>
    <row r="103" customFormat="false" ht="12.75" hidden="false" customHeight="false" outlineLevel="0" collapsed="false">
      <c r="A103" s="5" t="n">
        <v>40299</v>
      </c>
      <c r="C103" s="6" t="n">
        <v>3.5475</v>
      </c>
      <c r="E103" s="7" t="n">
        <v>0.14</v>
      </c>
      <c r="F103" s="7" t="n">
        <v>0.04</v>
      </c>
      <c r="G103" s="7" t="n">
        <f aca="false">$C103+E103+F103</f>
        <v>3.7275</v>
      </c>
      <c r="I103" s="7" t="n">
        <v>-0.195</v>
      </c>
      <c r="J103" s="7" t="n">
        <v>0.0025</v>
      </c>
      <c r="K103" s="7" t="n">
        <f aca="false">$C103+I103+J103</f>
        <v>3.355</v>
      </c>
      <c r="M103" s="7" t="n">
        <v>-0.08</v>
      </c>
      <c r="N103" s="7" t="n">
        <v>0.005</v>
      </c>
      <c r="O103" s="7" t="n">
        <f aca="false">$C103+M103+N103</f>
        <v>3.4725</v>
      </c>
      <c r="P103" s="7"/>
      <c r="Q103" s="6" t="n">
        <f aca="false">(K103+2*O103)/3</f>
        <v>3.43333333333333</v>
      </c>
      <c r="S103" s="6" t="n">
        <f aca="false">G103-K103</f>
        <v>0.3725</v>
      </c>
      <c r="T103" s="8" t="n">
        <v>0.025</v>
      </c>
      <c r="U103" s="6" t="n">
        <f aca="false">S103-K103*T103/(1-T103)</f>
        <v>0.286474358974359</v>
      </c>
      <c r="V103" s="6"/>
      <c r="W103" s="6" t="n">
        <f aca="false">G103-O103</f>
        <v>0.255</v>
      </c>
      <c r="X103" s="8" t="n">
        <v>0.025</v>
      </c>
      <c r="Y103" s="6" t="n">
        <f aca="false">W103-O103*X103/(1-X103)</f>
        <v>0.165961538461539</v>
      </c>
    </row>
    <row r="104" customFormat="false" ht="12.75" hidden="false" customHeight="false" outlineLevel="0" collapsed="false">
      <c r="A104" s="5" t="n">
        <v>40330</v>
      </c>
      <c r="C104" s="6" t="n">
        <v>3.5725</v>
      </c>
      <c r="E104" s="7" t="n">
        <v>0.14</v>
      </c>
      <c r="F104" s="7" t="n">
        <v>0.04</v>
      </c>
      <c r="G104" s="7" t="n">
        <f aca="false">$C104+E104+F104</f>
        <v>3.7525</v>
      </c>
      <c r="I104" s="7" t="n">
        <v>-0.195</v>
      </c>
      <c r="J104" s="7" t="n">
        <v>0.0025</v>
      </c>
      <c r="K104" s="7" t="n">
        <f aca="false">$C104+I104+J104</f>
        <v>3.38</v>
      </c>
      <c r="M104" s="7" t="n">
        <v>-0.08</v>
      </c>
      <c r="N104" s="7" t="n">
        <v>0.005</v>
      </c>
      <c r="O104" s="7" t="n">
        <f aca="false">$C104+M104+N104</f>
        <v>3.4975</v>
      </c>
      <c r="P104" s="7"/>
      <c r="Q104" s="6" t="n">
        <f aca="false">(K104+2*O104)/3</f>
        <v>3.45833333333333</v>
      </c>
      <c r="S104" s="6" t="n">
        <f aca="false">G104-K104</f>
        <v>0.3725</v>
      </c>
      <c r="T104" s="8" t="n">
        <v>0.025</v>
      </c>
      <c r="U104" s="6" t="n">
        <f aca="false">S104-K104*T104/(1-T104)</f>
        <v>0.285833333333333</v>
      </c>
      <c r="V104" s="6"/>
      <c r="W104" s="6" t="n">
        <f aca="false">G104-O104</f>
        <v>0.255</v>
      </c>
      <c r="X104" s="8" t="n">
        <v>0.025</v>
      </c>
      <c r="Y104" s="6" t="n">
        <f aca="false">W104-O104*X104/(1-X104)</f>
        <v>0.165320512820513</v>
      </c>
    </row>
    <row r="105" customFormat="false" ht="12.75" hidden="false" customHeight="false" outlineLevel="0" collapsed="false">
      <c r="A105" s="5" t="n">
        <v>40360</v>
      </c>
      <c r="C105" s="6" t="n">
        <v>3.5975</v>
      </c>
      <c r="E105" s="7" t="n">
        <v>0.14</v>
      </c>
      <c r="F105" s="7" t="n">
        <v>0.04</v>
      </c>
      <c r="G105" s="7" t="n">
        <f aca="false">$C105+E105+F105</f>
        <v>3.7775</v>
      </c>
      <c r="I105" s="7" t="n">
        <v>-0.195</v>
      </c>
      <c r="J105" s="7" t="n">
        <v>0.0025</v>
      </c>
      <c r="K105" s="7" t="n">
        <f aca="false">$C105+I105+J105</f>
        <v>3.405</v>
      </c>
      <c r="M105" s="7" t="n">
        <v>-0.08</v>
      </c>
      <c r="N105" s="7" t="n">
        <v>0.005</v>
      </c>
      <c r="O105" s="7" t="n">
        <f aca="false">$C105+M105+N105</f>
        <v>3.5225</v>
      </c>
      <c r="P105" s="7"/>
      <c r="Q105" s="6" t="n">
        <f aca="false">(K105+2*O105)/3</f>
        <v>3.48333333333333</v>
      </c>
      <c r="S105" s="6" t="n">
        <f aca="false">G105-K105</f>
        <v>0.3725</v>
      </c>
      <c r="T105" s="8" t="n">
        <v>0.025</v>
      </c>
      <c r="U105" s="6" t="n">
        <f aca="false">S105-K105*T105/(1-T105)</f>
        <v>0.285192307692308</v>
      </c>
      <c r="V105" s="6"/>
      <c r="W105" s="6" t="n">
        <f aca="false">G105-O105</f>
        <v>0.255</v>
      </c>
      <c r="X105" s="8" t="n">
        <v>0.025</v>
      </c>
      <c r="Y105" s="6" t="n">
        <f aca="false">W105-O105*X105/(1-X105)</f>
        <v>0.164679487179488</v>
      </c>
    </row>
    <row r="106" customFormat="false" ht="12.75" hidden="false" customHeight="false" outlineLevel="0" collapsed="false">
      <c r="A106" s="5" t="n">
        <v>40391</v>
      </c>
      <c r="C106" s="6" t="n">
        <v>3.6235</v>
      </c>
      <c r="E106" s="7" t="n">
        <v>0.14</v>
      </c>
      <c r="F106" s="7" t="n">
        <v>0.04</v>
      </c>
      <c r="G106" s="7" t="n">
        <f aca="false">$C106+E106+F106</f>
        <v>3.8035</v>
      </c>
      <c r="I106" s="7" t="n">
        <v>-0.195</v>
      </c>
      <c r="J106" s="7" t="n">
        <v>0.0025</v>
      </c>
      <c r="K106" s="7" t="n">
        <f aca="false">$C106+I106+J106</f>
        <v>3.431</v>
      </c>
      <c r="M106" s="7" t="n">
        <v>-0.08</v>
      </c>
      <c r="N106" s="7" t="n">
        <v>0.005</v>
      </c>
      <c r="O106" s="7" t="n">
        <f aca="false">$C106+M106+N106</f>
        <v>3.5485</v>
      </c>
      <c r="P106" s="7"/>
      <c r="Q106" s="6" t="n">
        <f aca="false">(K106+2*O106)/3</f>
        <v>3.50933333333333</v>
      </c>
      <c r="S106" s="6" t="n">
        <f aca="false">G106-K106</f>
        <v>0.3725</v>
      </c>
      <c r="T106" s="8" t="n">
        <v>0.025</v>
      </c>
      <c r="U106" s="6" t="n">
        <f aca="false">S106-K106*T106/(1-T106)</f>
        <v>0.284525641025641</v>
      </c>
      <c r="V106" s="6"/>
      <c r="W106" s="6" t="n">
        <f aca="false">G106-O106</f>
        <v>0.255</v>
      </c>
      <c r="X106" s="8" t="n">
        <v>0.025</v>
      </c>
      <c r="Y106" s="6" t="n">
        <f aca="false">W106-O106*X106/(1-X106)</f>
        <v>0.164012820512821</v>
      </c>
    </row>
    <row r="107" customFormat="false" ht="12.75" hidden="false" customHeight="false" outlineLevel="0" collapsed="false">
      <c r="A107" s="5" t="n">
        <v>40422</v>
      </c>
      <c r="C107" s="6" t="n">
        <v>3.6235</v>
      </c>
      <c r="E107" s="7" t="n">
        <v>0.14</v>
      </c>
      <c r="F107" s="7" t="n">
        <v>0.04</v>
      </c>
      <c r="G107" s="7" t="n">
        <f aca="false">$C107+E107+F107</f>
        <v>3.8035</v>
      </c>
      <c r="I107" s="7" t="n">
        <v>-0.195</v>
      </c>
      <c r="J107" s="7" t="n">
        <v>0.0025</v>
      </c>
      <c r="K107" s="7" t="n">
        <f aca="false">$C107+I107+J107</f>
        <v>3.431</v>
      </c>
      <c r="M107" s="7" t="n">
        <v>-0.08</v>
      </c>
      <c r="N107" s="7" t="n">
        <v>0.005</v>
      </c>
      <c r="O107" s="7" t="n">
        <f aca="false">$C107+M107+N107</f>
        <v>3.5485</v>
      </c>
      <c r="P107" s="7"/>
      <c r="Q107" s="6" t="n">
        <f aca="false">(K107+2*O107)/3</f>
        <v>3.50933333333333</v>
      </c>
      <c r="S107" s="6" t="n">
        <f aca="false">G107-K107</f>
        <v>0.3725</v>
      </c>
      <c r="T107" s="8" t="n">
        <v>0.025</v>
      </c>
      <c r="U107" s="6" t="n">
        <f aca="false">S107-K107*T107/(1-T107)</f>
        <v>0.284525641025641</v>
      </c>
      <c r="V107" s="6"/>
      <c r="W107" s="6" t="n">
        <f aca="false">G107-O107</f>
        <v>0.255</v>
      </c>
      <c r="X107" s="8" t="n">
        <v>0.025</v>
      </c>
      <c r="Y107" s="6" t="n">
        <f aca="false">W107-O107*X107/(1-X107)</f>
        <v>0.164012820512821</v>
      </c>
    </row>
    <row r="108" customFormat="false" ht="12.75" hidden="false" customHeight="false" outlineLevel="0" collapsed="false">
      <c r="A108" s="5" t="n">
        <v>40452</v>
      </c>
      <c r="C108" s="6" t="n">
        <v>3.6335</v>
      </c>
      <c r="E108" s="7" t="n">
        <v>0.14</v>
      </c>
      <c r="F108" s="7" t="n">
        <v>0.04</v>
      </c>
      <c r="G108" s="7" t="n">
        <f aca="false">$C108+E108+F108</f>
        <v>3.8135</v>
      </c>
      <c r="I108" s="7" t="n">
        <v>-0.195</v>
      </c>
      <c r="J108" s="7" t="n">
        <v>0.0025</v>
      </c>
      <c r="K108" s="7" t="n">
        <f aca="false">$C108+I108+J108</f>
        <v>3.441</v>
      </c>
      <c r="M108" s="7" t="n">
        <v>-0.08</v>
      </c>
      <c r="N108" s="7" t="n">
        <v>0.005</v>
      </c>
      <c r="O108" s="7" t="n">
        <f aca="false">$C108+M108+N108</f>
        <v>3.5585</v>
      </c>
      <c r="P108" s="7"/>
      <c r="Q108" s="6" t="n">
        <f aca="false">(K108+2*O108)/3</f>
        <v>3.51933333333333</v>
      </c>
      <c r="S108" s="6" t="n">
        <f aca="false">G108-K108</f>
        <v>0.3725</v>
      </c>
      <c r="T108" s="8" t="n">
        <v>0.025</v>
      </c>
      <c r="U108" s="6" t="n">
        <f aca="false">S108-K108*T108/(1-T108)</f>
        <v>0.284269230769231</v>
      </c>
      <c r="V108" s="6"/>
      <c r="W108" s="6" t="n">
        <f aca="false">G108-O108</f>
        <v>0.255</v>
      </c>
      <c r="X108" s="8" t="n">
        <v>0.025</v>
      </c>
      <c r="Y108" s="6" t="n">
        <f aca="false">W108-O108*X108/(1-X108)</f>
        <v>0.163756410256411</v>
      </c>
    </row>
    <row r="109" customFormat="false" ht="12.75" hidden="false" customHeight="false" outlineLevel="0" collapsed="false">
      <c r="A109" s="5" t="n">
        <v>40483</v>
      </c>
      <c r="C109" s="6" t="n">
        <v>3.7835</v>
      </c>
      <c r="E109" s="7" t="n">
        <v>0.15</v>
      </c>
      <c r="F109" s="7" t="n">
        <v>0.042</v>
      </c>
      <c r="G109" s="7" t="n">
        <f aca="false">$C109+E109+F109</f>
        <v>3.9755</v>
      </c>
      <c r="I109" s="7" t="n">
        <v>-0.135</v>
      </c>
      <c r="J109" s="7" t="n">
        <v>0.005</v>
      </c>
      <c r="K109" s="7" t="n">
        <f aca="false">$C109+I109+J109</f>
        <v>3.6535</v>
      </c>
      <c r="M109" s="7" t="n">
        <v>-0.08</v>
      </c>
      <c r="N109" s="7" t="n">
        <v>0.0075</v>
      </c>
      <c r="O109" s="7" t="n">
        <f aca="false">$C109+M109+N109</f>
        <v>3.711</v>
      </c>
      <c r="P109" s="7"/>
      <c r="Q109" s="6" t="n">
        <f aca="false">(K109+2*O109)/3</f>
        <v>3.69183333333333</v>
      </c>
      <c r="S109" s="6" t="n">
        <f aca="false">G109-K109</f>
        <v>0.322</v>
      </c>
      <c r="T109" s="8" t="n">
        <v>0.025</v>
      </c>
      <c r="U109" s="6" t="n">
        <f aca="false">S109-K109*T109/(1-T109)</f>
        <v>0.228320512820512</v>
      </c>
      <c r="V109" s="6"/>
      <c r="W109" s="6" t="n">
        <f aca="false">G109-O109</f>
        <v>0.2645</v>
      </c>
      <c r="X109" s="8" t="n">
        <v>0.025</v>
      </c>
      <c r="Y109" s="6" t="n">
        <f aca="false">W109-O109*X109/(1-X109)</f>
        <v>0.169346153846154</v>
      </c>
    </row>
    <row r="110" customFormat="false" ht="12.75" hidden="false" customHeight="false" outlineLevel="0" collapsed="false">
      <c r="A110" s="5" t="n">
        <v>40513</v>
      </c>
      <c r="C110" s="6" t="n">
        <v>3.9335</v>
      </c>
      <c r="E110" s="7" t="n">
        <v>0.15</v>
      </c>
      <c r="F110" s="7" t="n">
        <v>0.042</v>
      </c>
      <c r="G110" s="7" t="n">
        <f aca="false">$C110+E110+F110</f>
        <v>4.1255</v>
      </c>
      <c r="I110" s="7" t="n">
        <v>-0.135</v>
      </c>
      <c r="J110" s="7" t="n">
        <v>0.005</v>
      </c>
      <c r="K110" s="7" t="n">
        <f aca="false">$C110+I110+J110</f>
        <v>3.8035</v>
      </c>
      <c r="M110" s="7" t="n">
        <v>-0.08</v>
      </c>
      <c r="N110" s="7" t="n">
        <v>0.0075</v>
      </c>
      <c r="O110" s="7" t="n">
        <f aca="false">$C110+M110+N110</f>
        <v>3.861</v>
      </c>
      <c r="P110" s="7"/>
      <c r="Q110" s="6" t="n">
        <f aca="false">(K110+2*O110)/3</f>
        <v>3.84183333333333</v>
      </c>
      <c r="S110" s="6" t="n">
        <f aca="false">G110-K110</f>
        <v>0.322</v>
      </c>
      <c r="T110" s="8" t="n">
        <v>0.025</v>
      </c>
      <c r="U110" s="6" t="n">
        <f aca="false">S110-K110*T110/(1-T110)</f>
        <v>0.224474358974359</v>
      </c>
      <c r="V110" s="6"/>
      <c r="W110" s="6" t="n">
        <f aca="false">G110-O110</f>
        <v>0.2645</v>
      </c>
      <c r="X110" s="8" t="n">
        <v>0.025</v>
      </c>
      <c r="Y110" s="6" t="n">
        <f aca="false">W110-O110*X110/(1-X110)</f>
        <v>0.1655</v>
      </c>
    </row>
    <row r="111" customFormat="false" ht="12.75" hidden="false" customHeight="false" outlineLevel="0" collapsed="false">
      <c r="A111" s="5" t="n">
        <v>40544</v>
      </c>
      <c r="C111" s="6" t="n">
        <v>4.025</v>
      </c>
      <c r="E111" s="7" t="n">
        <v>0.15</v>
      </c>
      <c r="F111" s="7" t="n">
        <v>0.042</v>
      </c>
      <c r="G111" s="7" t="n">
        <f aca="false">$C111+E111+F111</f>
        <v>4.217</v>
      </c>
      <c r="I111" s="7" t="n">
        <v>-0.135</v>
      </c>
      <c r="J111" s="7" t="n">
        <v>0.005</v>
      </c>
      <c r="K111" s="7" t="n">
        <f aca="false">$C111+I111+J111</f>
        <v>3.895</v>
      </c>
      <c r="M111" s="7" t="n">
        <v>-0.08</v>
      </c>
      <c r="N111" s="7" t="n">
        <v>0.0075</v>
      </c>
      <c r="O111" s="7" t="n">
        <f aca="false">$C111+M111+N111</f>
        <v>3.9525</v>
      </c>
      <c r="P111" s="7"/>
      <c r="Q111" s="6" t="n">
        <f aca="false">(K111+2*O111)/3</f>
        <v>3.93333333333333</v>
      </c>
      <c r="S111" s="6" t="n">
        <f aca="false">G111-K111</f>
        <v>0.322</v>
      </c>
      <c r="T111" s="8" t="n">
        <v>0.025</v>
      </c>
      <c r="U111" s="6" t="n">
        <f aca="false">S111-K111*T111/(1-T111)</f>
        <v>0.222128205128205</v>
      </c>
      <c r="V111" s="6"/>
      <c r="W111" s="6" t="n">
        <f aca="false">G111-O111</f>
        <v>0.2645</v>
      </c>
      <c r="X111" s="8" t="n">
        <v>0.025</v>
      </c>
      <c r="Y111" s="6" t="n">
        <f aca="false">W111-O111*X111/(1-X111)</f>
        <v>0.163153846153847</v>
      </c>
    </row>
    <row r="112" customFormat="false" ht="12.75" hidden="false" customHeight="false" outlineLevel="0" collapsed="false">
      <c r="A112" s="5" t="n">
        <v>40575</v>
      </c>
      <c r="C112" s="6" t="n">
        <v>3.92</v>
      </c>
      <c r="E112" s="7" t="n">
        <v>0.15</v>
      </c>
      <c r="F112" s="7" t="n">
        <v>0.042</v>
      </c>
      <c r="G112" s="7" t="n">
        <f aca="false">$C112+E112+F112</f>
        <v>4.112</v>
      </c>
      <c r="I112" s="7" t="n">
        <v>-0.135</v>
      </c>
      <c r="J112" s="7" t="n">
        <v>0.005</v>
      </c>
      <c r="K112" s="7" t="n">
        <f aca="false">$C112+I112+J112</f>
        <v>3.79</v>
      </c>
      <c r="M112" s="7" t="n">
        <v>-0.08</v>
      </c>
      <c r="N112" s="7" t="n">
        <v>0.0075</v>
      </c>
      <c r="O112" s="7" t="n">
        <f aca="false">$C112+M112+N112</f>
        <v>3.8475</v>
      </c>
      <c r="P112" s="7"/>
      <c r="Q112" s="6" t="n">
        <f aca="false">(K112+2*O112)/3</f>
        <v>3.82833333333333</v>
      </c>
      <c r="S112" s="6" t="n">
        <f aca="false">G112-K112</f>
        <v>0.322</v>
      </c>
      <c r="T112" s="8" t="n">
        <v>0.025</v>
      </c>
      <c r="U112" s="6" t="n">
        <f aca="false">S112-K112*T112/(1-T112)</f>
        <v>0.224820512820513</v>
      </c>
      <c r="V112" s="6"/>
      <c r="W112" s="6" t="n">
        <f aca="false">G112-O112</f>
        <v>0.2645</v>
      </c>
      <c r="X112" s="8" t="n">
        <v>0.025</v>
      </c>
      <c r="Y112" s="6" t="n">
        <f aca="false">W112-O112*X112/(1-X112)</f>
        <v>0.165846153846154</v>
      </c>
    </row>
    <row r="113" customFormat="false" ht="12.75" hidden="false" customHeight="false" outlineLevel="0" collapsed="false">
      <c r="A113" s="5" t="n">
        <v>40603</v>
      </c>
      <c r="C113" s="6" t="n">
        <v>3.8</v>
      </c>
      <c r="E113" s="7" t="n">
        <v>0.15</v>
      </c>
      <c r="F113" s="7" t="n">
        <v>0.042</v>
      </c>
      <c r="G113" s="7" t="n">
        <f aca="false">$C113+E113+F113</f>
        <v>3.992</v>
      </c>
      <c r="I113" s="7" t="n">
        <v>-0.135</v>
      </c>
      <c r="J113" s="7" t="n">
        <v>0.005</v>
      </c>
      <c r="K113" s="7" t="n">
        <f aca="false">$C113+I113+J113</f>
        <v>3.67</v>
      </c>
      <c r="M113" s="7" t="n">
        <v>-0.08</v>
      </c>
      <c r="N113" s="7" t="n">
        <v>0.0075</v>
      </c>
      <c r="O113" s="7" t="n">
        <f aca="false">$C113+M113+N113</f>
        <v>3.7275</v>
      </c>
      <c r="P113" s="7"/>
      <c r="Q113" s="6" t="n">
        <f aca="false">(K113+2*O113)/3</f>
        <v>3.70833333333333</v>
      </c>
      <c r="S113" s="6" t="n">
        <f aca="false">G113-K113</f>
        <v>0.322</v>
      </c>
      <c r="T113" s="8" t="n">
        <v>0.025</v>
      </c>
      <c r="U113" s="6" t="n">
        <f aca="false">S113-K113*T113/(1-T113)</f>
        <v>0.227897435897436</v>
      </c>
      <c r="V113" s="6"/>
      <c r="W113" s="6" t="n">
        <f aca="false">G113-O113</f>
        <v>0.2645</v>
      </c>
      <c r="X113" s="8" t="n">
        <v>0.025</v>
      </c>
      <c r="Y113" s="6" t="n">
        <f aca="false">W113-O113*X113/(1-X113)</f>
        <v>0.168923076923077</v>
      </c>
    </row>
    <row r="114" customFormat="false" ht="12.75" hidden="false" customHeight="false" outlineLevel="0" collapsed="false">
      <c r="A114" s="5" t="n">
        <v>40634</v>
      </c>
      <c r="C114" s="6" t="n">
        <v>3.645</v>
      </c>
      <c r="E114" s="7" t="n">
        <v>0.17</v>
      </c>
      <c r="F114" s="7" t="n">
        <v>0.042</v>
      </c>
      <c r="G114" s="7" t="n">
        <f aca="false">$C114+E114+F114</f>
        <v>3.857</v>
      </c>
      <c r="I114" s="7" t="n">
        <v>-0.195</v>
      </c>
      <c r="J114" s="7" t="n">
        <v>0.0025</v>
      </c>
      <c r="K114" s="7" t="n">
        <f aca="false">$C114+I114+J114</f>
        <v>3.4525</v>
      </c>
      <c r="M114" s="7" t="n">
        <v>-0.08</v>
      </c>
      <c r="N114" s="7" t="n">
        <v>0.005</v>
      </c>
      <c r="O114" s="7" t="n">
        <f aca="false">$C114+M114+N114</f>
        <v>3.57</v>
      </c>
      <c r="P114" s="7"/>
      <c r="Q114" s="6" t="n">
        <f aca="false">(K114+2*O114)/3</f>
        <v>3.53083333333333</v>
      </c>
      <c r="S114" s="6" t="n">
        <f aca="false">G114-K114</f>
        <v>0.4045</v>
      </c>
      <c r="T114" s="8" t="n">
        <v>0.025</v>
      </c>
      <c r="U114" s="6" t="n">
        <f aca="false">S114-K114*T114/(1-T114)</f>
        <v>0.315974358974359</v>
      </c>
      <c r="V114" s="6"/>
      <c r="W114" s="6" t="n">
        <f aca="false">G114-O114</f>
        <v>0.287</v>
      </c>
      <c r="X114" s="8" t="n">
        <v>0.025</v>
      </c>
      <c r="Y114" s="6" t="n">
        <f aca="false">W114-O114*X114/(1-X114)</f>
        <v>0.195461538461538</v>
      </c>
    </row>
    <row r="115" customFormat="false" ht="12.75" hidden="false" customHeight="false" outlineLevel="0" collapsed="false">
      <c r="A115" s="5" t="n">
        <v>40664</v>
      </c>
      <c r="C115" s="6" t="n">
        <v>3.635</v>
      </c>
      <c r="E115" s="7" t="n">
        <v>0.17</v>
      </c>
      <c r="F115" s="7" t="n">
        <v>0.042</v>
      </c>
      <c r="G115" s="7" t="n">
        <f aca="false">$C115+E115+F115</f>
        <v>3.847</v>
      </c>
      <c r="I115" s="7" t="n">
        <v>-0.195</v>
      </c>
      <c r="J115" s="7" t="n">
        <v>0.0025</v>
      </c>
      <c r="K115" s="7" t="n">
        <f aca="false">$C115+I115+J115</f>
        <v>3.4425</v>
      </c>
      <c r="M115" s="7" t="n">
        <v>-0.08</v>
      </c>
      <c r="N115" s="7" t="n">
        <v>0.005</v>
      </c>
      <c r="O115" s="7" t="n">
        <f aca="false">$C115+M115+N115</f>
        <v>3.56</v>
      </c>
      <c r="P115" s="7"/>
      <c r="Q115" s="6" t="n">
        <f aca="false">(K115+2*O115)/3</f>
        <v>3.52083333333333</v>
      </c>
      <c r="S115" s="6" t="n">
        <f aca="false">G115-K115</f>
        <v>0.4045</v>
      </c>
      <c r="T115" s="8" t="n">
        <v>0.025</v>
      </c>
      <c r="U115" s="6" t="n">
        <f aca="false">S115-K115*T115/(1-T115)</f>
        <v>0.316230769230769</v>
      </c>
      <c r="V115" s="6"/>
      <c r="W115" s="6" t="n">
        <f aca="false">G115-O115</f>
        <v>0.287</v>
      </c>
      <c r="X115" s="8" t="n">
        <v>0.025</v>
      </c>
      <c r="Y115" s="6" t="n">
        <f aca="false">W115-O115*X115/(1-X115)</f>
        <v>0.195717948717949</v>
      </c>
    </row>
    <row r="116" customFormat="false" ht="12.75" hidden="false" customHeight="false" outlineLevel="0" collapsed="false">
      <c r="A116" s="5" t="n">
        <v>40695</v>
      </c>
      <c r="C116" s="6" t="n">
        <v>3.66</v>
      </c>
      <c r="E116" s="7" t="n">
        <v>0.17</v>
      </c>
      <c r="F116" s="7" t="n">
        <v>0.042</v>
      </c>
      <c r="G116" s="7" t="n">
        <f aca="false">$C116+E116+F116</f>
        <v>3.872</v>
      </c>
      <c r="I116" s="7" t="n">
        <v>-0.195</v>
      </c>
      <c r="J116" s="7" t="n">
        <v>0.0025</v>
      </c>
      <c r="K116" s="7" t="n">
        <f aca="false">$C116+I116+J116</f>
        <v>3.4675</v>
      </c>
      <c r="M116" s="7" t="n">
        <v>-0.08</v>
      </c>
      <c r="N116" s="7" t="n">
        <v>0.005</v>
      </c>
      <c r="O116" s="7" t="n">
        <f aca="false">$C116+M116+N116</f>
        <v>3.585</v>
      </c>
      <c r="P116" s="7"/>
      <c r="Q116" s="6" t="n">
        <f aca="false">(K116+2*O116)/3</f>
        <v>3.54583333333333</v>
      </c>
      <c r="S116" s="6" t="n">
        <f aca="false">G116-K116</f>
        <v>0.4045</v>
      </c>
      <c r="T116" s="8" t="n">
        <v>0.025</v>
      </c>
      <c r="U116" s="6" t="n">
        <f aca="false">S116-K116*T116/(1-T116)</f>
        <v>0.315589743589743</v>
      </c>
      <c r="V116" s="6"/>
      <c r="W116" s="6" t="n">
        <f aca="false">G116-O116</f>
        <v>0.287</v>
      </c>
      <c r="X116" s="8" t="n">
        <v>0.025</v>
      </c>
      <c r="Y116" s="6" t="n">
        <f aca="false">W116-O116*X116/(1-X116)</f>
        <v>0.195076923076923</v>
      </c>
    </row>
    <row r="117" customFormat="false" ht="12.75" hidden="false" customHeight="false" outlineLevel="0" collapsed="false">
      <c r="A117" s="5" t="n">
        <v>40725</v>
      </c>
      <c r="C117" s="6" t="n">
        <v>3.685</v>
      </c>
      <c r="E117" s="7" t="n">
        <v>0.17</v>
      </c>
      <c r="F117" s="7" t="n">
        <v>0.042</v>
      </c>
      <c r="G117" s="7" t="n">
        <f aca="false">$C117+E117+F117</f>
        <v>3.897</v>
      </c>
      <c r="I117" s="7" t="n">
        <v>-0.195</v>
      </c>
      <c r="J117" s="7" t="n">
        <v>0.0025</v>
      </c>
      <c r="K117" s="7" t="n">
        <f aca="false">$C117+I117+J117</f>
        <v>3.4925</v>
      </c>
      <c r="M117" s="7" t="n">
        <v>-0.08</v>
      </c>
      <c r="N117" s="7" t="n">
        <v>0.005</v>
      </c>
      <c r="O117" s="7" t="n">
        <f aca="false">$C117+M117+N117</f>
        <v>3.61</v>
      </c>
      <c r="P117" s="7"/>
      <c r="Q117" s="6" t="n">
        <f aca="false">(K117+2*O117)/3</f>
        <v>3.57083333333333</v>
      </c>
      <c r="S117" s="6" t="n">
        <f aca="false">G117-K117</f>
        <v>0.4045</v>
      </c>
      <c r="T117" s="8" t="n">
        <v>0.025</v>
      </c>
      <c r="U117" s="6" t="n">
        <f aca="false">S117-K117*T117/(1-T117)</f>
        <v>0.314948717948718</v>
      </c>
      <c r="V117" s="6"/>
      <c r="W117" s="6" t="n">
        <f aca="false">G117-O117</f>
        <v>0.287</v>
      </c>
      <c r="X117" s="8" t="n">
        <v>0.025</v>
      </c>
      <c r="Y117" s="6" t="n">
        <f aca="false">W117-O117*X117/(1-X117)</f>
        <v>0.194435897435897</v>
      </c>
    </row>
    <row r="118" customFormat="false" ht="12.75" hidden="false" customHeight="false" outlineLevel="0" collapsed="false">
      <c r="A118" s="5" t="n">
        <v>40756</v>
      </c>
      <c r="C118" s="6" t="n">
        <v>3.711</v>
      </c>
      <c r="E118" s="7" t="n">
        <v>0.17</v>
      </c>
      <c r="F118" s="7" t="n">
        <v>0.042</v>
      </c>
      <c r="G118" s="7" t="n">
        <f aca="false">$C118+E118+F118</f>
        <v>3.923</v>
      </c>
      <c r="I118" s="7" t="n">
        <v>-0.195</v>
      </c>
      <c r="J118" s="7" t="n">
        <v>0.0025</v>
      </c>
      <c r="K118" s="7" t="n">
        <f aca="false">$C118+I118+J118</f>
        <v>3.5185</v>
      </c>
      <c r="M118" s="7" t="n">
        <v>-0.08</v>
      </c>
      <c r="N118" s="7" t="n">
        <v>0.005</v>
      </c>
      <c r="O118" s="7" t="n">
        <f aca="false">$C118+M118+N118</f>
        <v>3.636</v>
      </c>
      <c r="P118" s="7"/>
      <c r="Q118" s="6" t="n">
        <f aca="false">(K118+2*O118)/3</f>
        <v>3.59683333333333</v>
      </c>
      <c r="S118" s="6" t="n">
        <f aca="false">G118-K118</f>
        <v>0.4045</v>
      </c>
      <c r="T118" s="8" t="n">
        <v>0.025</v>
      </c>
      <c r="U118" s="6" t="n">
        <f aca="false">S118-K118*T118/(1-T118)</f>
        <v>0.314282051282051</v>
      </c>
      <c r="V118" s="6"/>
      <c r="W118" s="6" t="n">
        <f aca="false">G118-O118</f>
        <v>0.287</v>
      </c>
      <c r="X118" s="8" t="n">
        <v>0.025</v>
      </c>
      <c r="Y118" s="6" t="n">
        <f aca="false">W118-O118*X118/(1-X118)</f>
        <v>0.193769230769231</v>
      </c>
    </row>
    <row r="119" customFormat="false" ht="12.75" hidden="false" customHeight="false" outlineLevel="0" collapsed="false">
      <c r="A119" s="5" t="n">
        <v>40787</v>
      </c>
      <c r="C119" s="6" t="n">
        <v>3.711</v>
      </c>
      <c r="E119" s="7" t="n">
        <v>0.17</v>
      </c>
      <c r="F119" s="7" t="n">
        <v>0.042</v>
      </c>
      <c r="G119" s="7" t="n">
        <f aca="false">$C119+E119+F119</f>
        <v>3.923</v>
      </c>
      <c r="I119" s="7" t="n">
        <v>-0.195</v>
      </c>
      <c r="J119" s="7" t="n">
        <v>0.0025</v>
      </c>
      <c r="K119" s="7" t="n">
        <f aca="false">$C119+I119+J119</f>
        <v>3.5185</v>
      </c>
      <c r="M119" s="7" t="n">
        <v>-0.08</v>
      </c>
      <c r="N119" s="7" t="n">
        <v>0.005</v>
      </c>
      <c r="O119" s="7" t="n">
        <f aca="false">$C119+M119+N119</f>
        <v>3.636</v>
      </c>
      <c r="P119" s="7"/>
      <c r="Q119" s="6" t="n">
        <f aca="false">(K119+2*O119)/3</f>
        <v>3.59683333333333</v>
      </c>
      <c r="S119" s="6" t="n">
        <f aca="false">G119-K119</f>
        <v>0.4045</v>
      </c>
      <c r="T119" s="8" t="n">
        <v>0.025</v>
      </c>
      <c r="U119" s="6" t="n">
        <f aca="false">S119-K119*T119/(1-T119)</f>
        <v>0.314282051282051</v>
      </c>
      <c r="V119" s="6"/>
      <c r="W119" s="6" t="n">
        <f aca="false">G119-O119</f>
        <v>0.287</v>
      </c>
      <c r="X119" s="8" t="n">
        <v>0.025</v>
      </c>
      <c r="Y119" s="6" t="n">
        <f aca="false">W119-O119*X119/(1-X119)</f>
        <v>0.193769230769231</v>
      </c>
    </row>
    <row r="120" customFormat="false" ht="12.75" hidden="false" customHeight="false" outlineLevel="0" collapsed="false">
      <c r="A120" s="5" t="n">
        <v>40817</v>
      </c>
      <c r="C120" s="6" t="n">
        <v>3.721</v>
      </c>
      <c r="E120" s="7" t="n">
        <v>0.17</v>
      </c>
      <c r="F120" s="7" t="n">
        <v>0.042</v>
      </c>
      <c r="G120" s="7" t="n">
        <f aca="false">$C120+E120+F120</f>
        <v>3.933</v>
      </c>
      <c r="I120" s="7" t="n">
        <v>-0.195</v>
      </c>
      <c r="J120" s="7" t="n">
        <v>0.0025</v>
      </c>
      <c r="K120" s="7" t="n">
        <f aca="false">$C120+I120+J120</f>
        <v>3.5285</v>
      </c>
      <c r="M120" s="7" t="n">
        <v>-0.08</v>
      </c>
      <c r="N120" s="7" t="n">
        <v>0.005</v>
      </c>
      <c r="O120" s="7" t="n">
        <f aca="false">$C120+M120+N120</f>
        <v>3.646</v>
      </c>
      <c r="P120" s="7"/>
      <c r="Q120" s="6" t="n">
        <f aca="false">(K120+2*O120)/3</f>
        <v>3.60683333333333</v>
      </c>
      <c r="S120" s="6" t="n">
        <f aca="false">G120-K120</f>
        <v>0.4045</v>
      </c>
      <c r="T120" s="8" t="n">
        <v>0.025</v>
      </c>
      <c r="U120" s="6" t="n">
        <f aca="false">S120-K120*T120/(1-T120)</f>
        <v>0.314025641025641</v>
      </c>
      <c r="V120" s="6"/>
      <c r="W120" s="6" t="n">
        <f aca="false">G120-O120</f>
        <v>0.287</v>
      </c>
      <c r="X120" s="8" t="n">
        <v>0.025</v>
      </c>
      <c r="Y120" s="6" t="n">
        <f aca="false">W120-O120*X120/(1-X120)</f>
        <v>0.19351282051282</v>
      </c>
    </row>
    <row r="121" customFormat="false" ht="12.75" hidden="false" customHeight="false" outlineLevel="0" collapsed="false">
      <c r="A121" s="5" t="n">
        <v>40848</v>
      </c>
      <c r="C121" s="6" t="n">
        <v>3.871</v>
      </c>
      <c r="E121" s="7" t="n">
        <v>0.15</v>
      </c>
      <c r="F121" s="7" t="n">
        <v>0.042</v>
      </c>
      <c r="G121" s="7" t="n">
        <f aca="false">$C121+E121+F121</f>
        <v>4.063</v>
      </c>
      <c r="I121" s="7" t="n">
        <v>-0.135</v>
      </c>
      <c r="J121" s="7" t="n">
        <v>0.005</v>
      </c>
      <c r="K121" s="7" t="n">
        <f aca="false">$C121+I121+J121</f>
        <v>3.741</v>
      </c>
      <c r="M121" s="7" t="n">
        <v>-0.08</v>
      </c>
      <c r="N121" s="7" t="n">
        <v>0.0075</v>
      </c>
      <c r="O121" s="7" t="n">
        <f aca="false">$C121+M121+N121</f>
        <v>3.7985</v>
      </c>
      <c r="P121" s="7"/>
      <c r="Q121" s="6" t="n">
        <f aca="false">(K121+2*O121)/3</f>
        <v>3.77933333333333</v>
      </c>
      <c r="S121" s="6" t="n">
        <f aca="false">G121-K121</f>
        <v>0.322</v>
      </c>
      <c r="T121" s="8" t="n">
        <v>0.025</v>
      </c>
      <c r="U121" s="6" t="n">
        <f aca="false">S121-K121*T121/(1-T121)</f>
        <v>0.226076923076923</v>
      </c>
      <c r="V121" s="6"/>
      <c r="W121" s="6" t="n">
        <f aca="false">G121-O121</f>
        <v>0.2645</v>
      </c>
      <c r="X121" s="8" t="n">
        <v>0.025</v>
      </c>
      <c r="Y121" s="6" t="n">
        <f aca="false">W121-O121*X121/(1-X121)</f>
        <v>0.167102564102564</v>
      </c>
    </row>
    <row r="122" customFormat="false" ht="12.75" hidden="false" customHeight="false" outlineLevel="0" collapsed="false">
      <c r="A122" s="5" t="n">
        <v>40878</v>
      </c>
      <c r="C122" s="6" t="n">
        <v>4.021</v>
      </c>
      <c r="E122" s="7" t="n">
        <v>0.15</v>
      </c>
      <c r="F122" s="7" t="n">
        <v>0.042</v>
      </c>
      <c r="G122" s="7" t="n">
        <f aca="false">$C122+E122+F122</f>
        <v>4.213</v>
      </c>
      <c r="I122" s="7" t="n">
        <v>-0.135</v>
      </c>
      <c r="J122" s="7" t="n">
        <v>0.005</v>
      </c>
      <c r="K122" s="7" t="n">
        <f aca="false">$C122+I122+J122</f>
        <v>3.891</v>
      </c>
      <c r="M122" s="7" t="n">
        <v>-0.08</v>
      </c>
      <c r="N122" s="7" t="n">
        <v>0.0075</v>
      </c>
      <c r="O122" s="7" t="n">
        <f aca="false">$C122+M122+N122</f>
        <v>3.9485</v>
      </c>
      <c r="P122" s="7"/>
      <c r="Q122" s="6" t="n">
        <f aca="false">(K122+2*O122)/3</f>
        <v>3.92933333333333</v>
      </c>
      <c r="S122" s="6" t="n">
        <f aca="false">G122-K122</f>
        <v>0.322</v>
      </c>
      <c r="T122" s="8" t="n">
        <v>0.025</v>
      </c>
      <c r="U122" s="6" t="n">
        <f aca="false">S122-K122*T122/(1-T122)</f>
        <v>0.222230769230769</v>
      </c>
      <c r="V122" s="6"/>
      <c r="W122" s="6" t="n">
        <f aca="false">G122-O122</f>
        <v>0.2645</v>
      </c>
      <c r="X122" s="8" t="n">
        <v>0.025</v>
      </c>
      <c r="Y122" s="6" t="n">
        <f aca="false">W122-O122*X122/(1-X122)</f>
        <v>0.163256410256411</v>
      </c>
    </row>
    <row r="123" customFormat="false" ht="12.75" hidden="false" customHeight="false" outlineLevel="0" collapsed="false">
      <c r="A123" s="5" t="n">
        <v>40909</v>
      </c>
      <c r="C123" s="6" t="n">
        <v>4.1125</v>
      </c>
      <c r="E123" s="7" t="n">
        <v>0.15</v>
      </c>
      <c r="F123" s="7" t="n">
        <v>0.042</v>
      </c>
      <c r="G123" s="7" t="n">
        <f aca="false">$C123+E123+F123</f>
        <v>4.3045</v>
      </c>
      <c r="I123" s="7" t="n">
        <v>-0.135</v>
      </c>
      <c r="J123" s="7" t="n">
        <v>0.005</v>
      </c>
      <c r="K123" s="7" t="n">
        <f aca="false">$C123+I123+J123</f>
        <v>3.9825</v>
      </c>
      <c r="M123" s="7" t="n">
        <v>-0.08</v>
      </c>
      <c r="N123" s="7" t="n">
        <v>0.0075</v>
      </c>
      <c r="O123" s="7" t="n">
        <f aca="false">$C123+M123+N123</f>
        <v>4.04</v>
      </c>
      <c r="P123" s="7"/>
      <c r="Q123" s="6" t="n">
        <f aca="false">(K123+2*O123)/3</f>
        <v>4.02083333333333</v>
      </c>
      <c r="S123" s="6" t="n">
        <f aca="false">G123-K123</f>
        <v>0.322</v>
      </c>
      <c r="T123" s="8" t="n">
        <v>0.025</v>
      </c>
      <c r="U123" s="6" t="n">
        <f aca="false">S123-K123*T123/(1-T123)</f>
        <v>0.219884615384615</v>
      </c>
      <c r="V123" s="6"/>
      <c r="W123" s="6" t="n">
        <f aca="false">G123-O123</f>
        <v>0.2645</v>
      </c>
      <c r="X123" s="8" t="n">
        <v>0.025</v>
      </c>
      <c r="Y123" s="6" t="n">
        <f aca="false">W123-O123*X123/(1-X123)</f>
        <v>0.160910256410256</v>
      </c>
    </row>
    <row r="124" customFormat="false" ht="12.75" hidden="false" customHeight="false" outlineLevel="0" collapsed="false">
      <c r="A124" s="5" t="n">
        <v>40940</v>
      </c>
      <c r="C124" s="6" t="n">
        <v>4.0075</v>
      </c>
      <c r="E124" s="7" t="n">
        <v>0.15</v>
      </c>
      <c r="F124" s="7" t="n">
        <v>0.042</v>
      </c>
      <c r="G124" s="7" t="n">
        <f aca="false">$C124+E124+F124</f>
        <v>4.1995</v>
      </c>
      <c r="I124" s="7" t="n">
        <v>-0.135</v>
      </c>
      <c r="J124" s="7" t="n">
        <v>0.005</v>
      </c>
      <c r="K124" s="7" t="n">
        <f aca="false">$C124+I124+J124</f>
        <v>3.8775</v>
      </c>
      <c r="M124" s="7" t="n">
        <v>-0.08</v>
      </c>
      <c r="N124" s="7" t="n">
        <v>0.0075</v>
      </c>
      <c r="O124" s="7" t="n">
        <f aca="false">$C124+M124+N124</f>
        <v>3.935</v>
      </c>
      <c r="P124" s="7"/>
      <c r="Q124" s="6" t="n">
        <f aca="false">(K124+2*O124)/3</f>
        <v>3.91583333333333</v>
      </c>
      <c r="S124" s="6" t="n">
        <f aca="false">G124-K124</f>
        <v>0.322</v>
      </c>
      <c r="T124" s="8" t="n">
        <v>0.025</v>
      </c>
      <c r="U124" s="6" t="n">
        <f aca="false">S124-K124*T124/(1-T124)</f>
        <v>0.222576923076923</v>
      </c>
      <c r="V124" s="6"/>
      <c r="W124" s="6" t="n">
        <f aca="false">G124-O124</f>
        <v>0.2645</v>
      </c>
      <c r="X124" s="8" t="n">
        <v>0.025</v>
      </c>
      <c r="Y124" s="6" t="n">
        <f aca="false">W124-O124*X124/(1-X124)</f>
        <v>0.163602564102565</v>
      </c>
    </row>
    <row r="125" customFormat="false" ht="12.75" hidden="false" customHeight="false" outlineLevel="0" collapsed="false">
      <c r="A125" s="5" t="n">
        <v>40969</v>
      </c>
      <c r="C125" s="6" t="n">
        <v>3.8875</v>
      </c>
      <c r="E125" s="7" t="n">
        <v>0.15</v>
      </c>
      <c r="F125" s="7" t="n">
        <v>0.042</v>
      </c>
      <c r="G125" s="7" t="n">
        <f aca="false">$C125+E125+F125</f>
        <v>4.0795</v>
      </c>
      <c r="I125" s="7" t="n">
        <v>-0.135</v>
      </c>
      <c r="J125" s="7" t="n">
        <v>0.005</v>
      </c>
      <c r="K125" s="7" t="n">
        <f aca="false">$C125+I125+J125</f>
        <v>3.7575</v>
      </c>
      <c r="M125" s="7" t="n">
        <v>-0.08</v>
      </c>
      <c r="N125" s="7" t="n">
        <v>0.0075</v>
      </c>
      <c r="O125" s="7" t="n">
        <f aca="false">$C125+M125+N125</f>
        <v>3.815</v>
      </c>
      <c r="P125" s="7"/>
      <c r="Q125" s="6" t="n">
        <f aca="false">(K125+2*O125)/3</f>
        <v>3.79583333333333</v>
      </c>
      <c r="S125" s="6" t="n">
        <f aca="false">G125-K125</f>
        <v>0.322</v>
      </c>
      <c r="T125" s="8" t="n">
        <v>0.025</v>
      </c>
      <c r="U125" s="6" t="n">
        <f aca="false">S125-K125*T125/(1-T125)</f>
        <v>0.225653846153846</v>
      </c>
      <c r="V125" s="6"/>
      <c r="W125" s="6" t="n">
        <f aca="false">G125-O125</f>
        <v>0.2645</v>
      </c>
      <c r="X125" s="8" t="n">
        <v>0.025</v>
      </c>
      <c r="Y125" s="6" t="n">
        <f aca="false">W125-O125*X125/(1-X125)</f>
        <v>0.166679487179488</v>
      </c>
    </row>
    <row r="126" customFormat="false" ht="12.75" hidden="false" customHeight="false" outlineLevel="0" collapsed="false">
      <c r="A126" s="5" t="n">
        <v>41000</v>
      </c>
      <c r="C126" s="6" t="n">
        <v>3.7325</v>
      </c>
      <c r="E126" s="7" t="n">
        <v>0.17</v>
      </c>
      <c r="F126" s="7" t="n">
        <v>0.042</v>
      </c>
      <c r="G126" s="7" t="n">
        <f aca="false">$C126+E126+F126</f>
        <v>3.9445</v>
      </c>
      <c r="I126" s="7" t="n">
        <v>-0.195</v>
      </c>
      <c r="J126" s="7" t="n">
        <v>0.0025</v>
      </c>
      <c r="K126" s="7" t="n">
        <f aca="false">$C126+I126+J126</f>
        <v>3.54</v>
      </c>
      <c r="M126" s="7" t="n">
        <v>-0.08</v>
      </c>
      <c r="N126" s="7" t="n">
        <v>0.005</v>
      </c>
      <c r="O126" s="7" t="n">
        <f aca="false">$C126+M126+N126</f>
        <v>3.6575</v>
      </c>
      <c r="P126" s="7"/>
      <c r="Q126" s="6" t="n">
        <f aca="false">(K126+2*O126)/3</f>
        <v>3.61833333333333</v>
      </c>
      <c r="S126" s="6" t="n">
        <f aca="false">G126-K126</f>
        <v>0.4045</v>
      </c>
      <c r="T126" s="8" t="n">
        <v>0.025</v>
      </c>
      <c r="U126" s="6" t="n">
        <f aca="false">S126-K126*T126/(1-T126)</f>
        <v>0.313730769230769</v>
      </c>
      <c r="V126" s="6"/>
      <c r="W126" s="6" t="n">
        <f aca="false">G126-O126</f>
        <v>0.287</v>
      </c>
      <c r="X126" s="8" t="n">
        <v>0.025</v>
      </c>
      <c r="Y126" s="6" t="n">
        <f aca="false">W126-O126*X126/(1-X126)</f>
        <v>0.193217948717949</v>
      </c>
    </row>
    <row r="127" customFormat="false" ht="12.75" hidden="false" customHeight="false" outlineLevel="0" collapsed="false">
      <c r="A127" s="5" t="n">
        <v>41030</v>
      </c>
      <c r="C127" s="6" t="n">
        <v>3.7225</v>
      </c>
      <c r="E127" s="7" t="n">
        <v>0.17</v>
      </c>
      <c r="F127" s="7" t="n">
        <v>0.042</v>
      </c>
      <c r="G127" s="7" t="n">
        <f aca="false">$C127+E127+F127</f>
        <v>3.9345</v>
      </c>
      <c r="I127" s="7" t="n">
        <v>-0.195</v>
      </c>
      <c r="J127" s="7" t="n">
        <v>0.0025</v>
      </c>
      <c r="K127" s="7" t="n">
        <f aca="false">$C127+I127+J127</f>
        <v>3.53</v>
      </c>
      <c r="M127" s="7" t="n">
        <v>-0.08</v>
      </c>
      <c r="N127" s="7" t="n">
        <v>0.005</v>
      </c>
      <c r="O127" s="7" t="n">
        <f aca="false">$C127+M127+N127</f>
        <v>3.6475</v>
      </c>
      <c r="P127" s="7"/>
      <c r="Q127" s="6" t="n">
        <f aca="false">(K127+2*O127)/3</f>
        <v>3.60833333333333</v>
      </c>
      <c r="S127" s="6" t="n">
        <f aca="false">G127-K127</f>
        <v>0.4045</v>
      </c>
      <c r="T127" s="8" t="n">
        <v>0.025</v>
      </c>
      <c r="U127" s="6" t="n">
        <f aca="false">S127-K127*T127/(1-T127)</f>
        <v>0.313987179487179</v>
      </c>
      <c r="V127" s="6"/>
      <c r="W127" s="6" t="n">
        <f aca="false">G127-O127</f>
        <v>0.287</v>
      </c>
      <c r="X127" s="8" t="n">
        <v>0.025</v>
      </c>
      <c r="Y127" s="6" t="n">
        <f aca="false">W127-O127*X127/(1-X127)</f>
        <v>0.193474358974359</v>
      </c>
    </row>
    <row r="128" customFormat="false" ht="12.75" hidden="false" customHeight="false" outlineLevel="0" collapsed="false">
      <c r="A128" s="5" t="n">
        <v>41061</v>
      </c>
      <c r="C128" s="6" t="n">
        <v>3.7475</v>
      </c>
      <c r="E128" s="7" t="n">
        <v>0.17</v>
      </c>
      <c r="F128" s="7" t="n">
        <v>0.042</v>
      </c>
      <c r="G128" s="7" t="n">
        <f aca="false">$C128+E128+F128</f>
        <v>3.9595</v>
      </c>
      <c r="I128" s="7" t="n">
        <v>-0.195</v>
      </c>
      <c r="J128" s="7" t="n">
        <v>0.0025</v>
      </c>
      <c r="K128" s="7" t="n">
        <f aca="false">$C128+I128+J128</f>
        <v>3.555</v>
      </c>
      <c r="M128" s="7" t="n">
        <v>-0.08</v>
      </c>
      <c r="N128" s="7" t="n">
        <v>0.005</v>
      </c>
      <c r="O128" s="7" t="n">
        <f aca="false">$C128+M128+N128</f>
        <v>3.6725</v>
      </c>
      <c r="P128" s="7"/>
      <c r="Q128" s="6" t="n">
        <f aca="false">(K128+2*O128)/3</f>
        <v>3.63333333333333</v>
      </c>
      <c r="S128" s="6" t="n">
        <f aca="false">G128-K128</f>
        <v>0.4045</v>
      </c>
      <c r="T128" s="8" t="n">
        <v>0.025</v>
      </c>
      <c r="U128" s="6" t="n">
        <f aca="false">S128-K128*T128/(1-T128)</f>
        <v>0.313346153846154</v>
      </c>
      <c r="V128" s="6"/>
      <c r="W128" s="6" t="n">
        <f aca="false">G128-O128</f>
        <v>0.287</v>
      </c>
      <c r="X128" s="8" t="n">
        <v>0.025</v>
      </c>
      <c r="Y128" s="6" t="n">
        <f aca="false">W128-O128*X128/(1-X128)</f>
        <v>0.192833333333333</v>
      </c>
    </row>
    <row r="129" customFormat="false" ht="12.75" hidden="false" customHeight="false" outlineLevel="0" collapsed="false">
      <c r="A129" s="5" t="n">
        <v>41091</v>
      </c>
      <c r="C129" s="6" t="n">
        <v>3.7725</v>
      </c>
      <c r="E129" s="7" t="n">
        <v>0.17</v>
      </c>
      <c r="F129" s="7" t="n">
        <v>0.042</v>
      </c>
      <c r="G129" s="7" t="n">
        <f aca="false">$C129+E129+F129</f>
        <v>3.9845</v>
      </c>
      <c r="I129" s="7" t="n">
        <v>-0.195</v>
      </c>
      <c r="J129" s="7" t="n">
        <v>0.0025</v>
      </c>
      <c r="K129" s="7" t="n">
        <f aca="false">$C129+I129+J129</f>
        <v>3.58</v>
      </c>
      <c r="M129" s="7" t="n">
        <v>-0.08</v>
      </c>
      <c r="N129" s="7" t="n">
        <v>0.005</v>
      </c>
      <c r="O129" s="7" t="n">
        <f aca="false">$C129+M129+N129</f>
        <v>3.6975</v>
      </c>
      <c r="P129" s="7"/>
      <c r="Q129" s="6" t="n">
        <f aca="false">(K129+2*O129)/3</f>
        <v>3.65833333333333</v>
      </c>
      <c r="S129" s="6" t="n">
        <f aca="false">G129-K129</f>
        <v>0.4045</v>
      </c>
      <c r="T129" s="8" t="n">
        <v>0.025</v>
      </c>
      <c r="U129" s="6" t="n">
        <f aca="false">S129-K129*T129/(1-T129)</f>
        <v>0.312705128205128</v>
      </c>
      <c r="V129" s="6"/>
      <c r="W129" s="6" t="n">
        <f aca="false">G129-O129</f>
        <v>0.287</v>
      </c>
      <c r="X129" s="8" t="n">
        <v>0.025</v>
      </c>
      <c r="Y129" s="6" t="n">
        <f aca="false">W129-O129*X129/(1-X129)</f>
        <v>0.192192307692308</v>
      </c>
    </row>
    <row r="130" customFormat="false" ht="12.75" hidden="false" customHeight="false" outlineLevel="0" collapsed="false">
      <c r="A130" s="5" t="n">
        <v>41122</v>
      </c>
      <c r="C130" s="6" t="n">
        <v>3.7985</v>
      </c>
      <c r="E130" s="7" t="n">
        <v>0.17</v>
      </c>
      <c r="F130" s="7" t="n">
        <v>0.042</v>
      </c>
      <c r="G130" s="7" t="n">
        <f aca="false">$C130+E130+F130</f>
        <v>4.0105</v>
      </c>
      <c r="I130" s="7" t="n">
        <v>-0.195</v>
      </c>
      <c r="J130" s="7" t="n">
        <v>0.0025</v>
      </c>
      <c r="K130" s="7" t="n">
        <f aca="false">$C130+I130+J130</f>
        <v>3.606</v>
      </c>
      <c r="M130" s="7" t="n">
        <v>-0.08</v>
      </c>
      <c r="N130" s="7" t="n">
        <v>0.005</v>
      </c>
      <c r="O130" s="7" t="n">
        <f aca="false">$C130+M130+N130</f>
        <v>3.7235</v>
      </c>
      <c r="P130" s="7"/>
      <c r="Q130" s="6" t="n">
        <f aca="false">(K130+2*O130)/3</f>
        <v>3.68433333333333</v>
      </c>
      <c r="S130" s="6" t="n">
        <f aca="false">G130-K130</f>
        <v>0.4045</v>
      </c>
      <c r="T130" s="8" t="n">
        <v>0.025</v>
      </c>
      <c r="U130" s="6" t="n">
        <f aca="false">S130-K130*T130/(1-T130)</f>
        <v>0.312038461538462</v>
      </c>
      <c r="V130" s="6"/>
      <c r="W130" s="6" t="n">
        <f aca="false">G130-O130</f>
        <v>0.287</v>
      </c>
      <c r="X130" s="8" t="n">
        <v>0.025</v>
      </c>
      <c r="Y130" s="6" t="n">
        <f aca="false">W130-O130*X130/(1-X130)</f>
        <v>0.191525641025641</v>
      </c>
    </row>
    <row r="131" customFormat="false" ht="12.75" hidden="false" customHeight="false" outlineLevel="0" collapsed="false">
      <c r="A131" s="5" t="n">
        <v>41153</v>
      </c>
      <c r="C131" s="6" t="n">
        <v>3.7985</v>
      </c>
      <c r="E131" s="7" t="n">
        <v>0.17</v>
      </c>
      <c r="F131" s="7" t="n">
        <v>0.042</v>
      </c>
      <c r="G131" s="7" t="n">
        <f aca="false">$C131+E131+F131</f>
        <v>4.0105</v>
      </c>
      <c r="I131" s="7" t="n">
        <v>-0.195</v>
      </c>
      <c r="J131" s="7" t="n">
        <v>0.0025</v>
      </c>
      <c r="K131" s="7" t="n">
        <f aca="false">$C131+I131+J131</f>
        <v>3.606</v>
      </c>
      <c r="M131" s="7" t="n">
        <v>-0.08</v>
      </c>
      <c r="N131" s="7" t="n">
        <v>0.005</v>
      </c>
      <c r="O131" s="7" t="n">
        <f aca="false">$C131+M131+N131</f>
        <v>3.7235</v>
      </c>
      <c r="P131" s="7"/>
      <c r="Q131" s="6" t="n">
        <f aca="false">(K131+2*O131)/3</f>
        <v>3.68433333333333</v>
      </c>
      <c r="S131" s="6" t="n">
        <f aca="false">G131-K131</f>
        <v>0.4045</v>
      </c>
      <c r="T131" s="8" t="n">
        <v>0.025</v>
      </c>
      <c r="U131" s="6" t="n">
        <f aca="false">S131-K131*T131/(1-T131)</f>
        <v>0.312038461538462</v>
      </c>
      <c r="V131" s="6"/>
      <c r="W131" s="6" t="n">
        <f aca="false">G131-O131</f>
        <v>0.287</v>
      </c>
      <c r="X131" s="8" t="n">
        <v>0.025</v>
      </c>
      <c r="Y131" s="6" t="n">
        <f aca="false">W131-O131*X131/(1-X131)</f>
        <v>0.191525641025641</v>
      </c>
    </row>
    <row r="132" customFormat="false" ht="12.75" hidden="false" customHeight="false" outlineLevel="0" collapsed="false">
      <c r="A132" s="5" t="n">
        <v>41183</v>
      </c>
      <c r="C132" s="6" t="n">
        <v>3.8085</v>
      </c>
      <c r="E132" s="7" t="n">
        <v>0.17</v>
      </c>
      <c r="F132" s="7" t="n">
        <v>0.042</v>
      </c>
      <c r="G132" s="7" t="n">
        <f aca="false">$C132+E132+F132</f>
        <v>4.0205</v>
      </c>
      <c r="I132" s="7" t="n">
        <v>-0.195</v>
      </c>
      <c r="J132" s="7" t="n">
        <v>0.0025</v>
      </c>
      <c r="K132" s="7" t="n">
        <f aca="false">$C132+I132+J132</f>
        <v>3.616</v>
      </c>
      <c r="M132" s="7" t="n">
        <v>-0.08</v>
      </c>
      <c r="N132" s="7" t="n">
        <v>0.005</v>
      </c>
      <c r="O132" s="7" t="n">
        <f aca="false">$C132+M132+N132</f>
        <v>3.7335</v>
      </c>
      <c r="P132" s="7"/>
      <c r="Q132" s="6" t="n">
        <f aca="false">(K132+2*O132)/3</f>
        <v>3.69433333333333</v>
      </c>
      <c r="S132" s="6" t="n">
        <f aca="false">G132-K132</f>
        <v>0.4045</v>
      </c>
      <c r="T132" s="8" t="n">
        <v>0.025</v>
      </c>
      <c r="U132" s="6" t="n">
        <f aca="false">S132-K132*T132/(1-T132)</f>
        <v>0.311782051282051</v>
      </c>
      <c r="V132" s="6"/>
      <c r="W132" s="6" t="n">
        <f aca="false">G132-O132</f>
        <v>0.287</v>
      </c>
      <c r="X132" s="8" t="n">
        <v>0.025</v>
      </c>
      <c r="Y132" s="6" t="n">
        <f aca="false">W132-O132*X132/(1-X132)</f>
        <v>0.191269230769231</v>
      </c>
    </row>
    <row r="133" customFormat="false" ht="12.75" hidden="false" customHeight="false" outlineLevel="0" collapsed="false">
      <c r="A133" s="5" t="n">
        <v>41214</v>
      </c>
      <c r="C133" s="6" t="n">
        <v>3.9585</v>
      </c>
      <c r="E133" s="7" t="n">
        <v>0.15</v>
      </c>
      <c r="F133" s="7" t="n">
        <v>0.042</v>
      </c>
      <c r="G133" s="7" t="n">
        <f aca="false">$C133+E133+F133</f>
        <v>4.1505</v>
      </c>
      <c r="I133" s="7" t="n">
        <v>-0.135</v>
      </c>
      <c r="J133" s="7" t="n">
        <v>0.005</v>
      </c>
      <c r="K133" s="7" t="n">
        <f aca="false">$C133+I133+J133</f>
        <v>3.8285</v>
      </c>
      <c r="M133" s="7" t="n">
        <v>-0.08</v>
      </c>
      <c r="N133" s="7" t="n">
        <v>0.0075</v>
      </c>
      <c r="O133" s="7" t="n">
        <f aca="false">$C133+M133+N133</f>
        <v>3.886</v>
      </c>
      <c r="P133" s="7"/>
      <c r="Q133" s="6" t="n">
        <f aca="false">(K133+2*O133)/3</f>
        <v>3.86683333333333</v>
      </c>
      <c r="S133" s="6" t="n">
        <f aca="false">G133-K133</f>
        <v>0.322</v>
      </c>
      <c r="T133" s="8" t="n">
        <v>0.025</v>
      </c>
      <c r="U133" s="6" t="n">
        <f aca="false">S133-K133*T133/(1-T133)</f>
        <v>0.223833333333333</v>
      </c>
      <c r="V133" s="6"/>
      <c r="W133" s="6" t="n">
        <f aca="false">G133-O133</f>
        <v>0.2645</v>
      </c>
      <c r="X133" s="8" t="n">
        <v>0.025</v>
      </c>
      <c r="Y133" s="6" t="n">
        <f aca="false">W133-O133*X133/(1-X133)</f>
        <v>0.164858974358974</v>
      </c>
    </row>
    <row r="134" customFormat="false" ht="12.75" hidden="false" customHeight="false" outlineLevel="0" collapsed="false">
      <c r="A134" s="5" t="n">
        <v>41244</v>
      </c>
      <c r="C134" s="6" t="n">
        <v>4.1085</v>
      </c>
      <c r="E134" s="7" t="n">
        <v>0.15</v>
      </c>
      <c r="F134" s="7" t="n">
        <v>0.042</v>
      </c>
      <c r="G134" s="7" t="n">
        <f aca="false">$C134+E134+F134</f>
        <v>4.3005</v>
      </c>
      <c r="I134" s="7" t="n">
        <v>-0.135</v>
      </c>
      <c r="J134" s="7" t="n">
        <v>0.005</v>
      </c>
      <c r="K134" s="7" t="n">
        <f aca="false">$C134+I134+J134</f>
        <v>3.9785</v>
      </c>
      <c r="M134" s="7" t="n">
        <v>-0.08</v>
      </c>
      <c r="N134" s="7" t="n">
        <v>0.0075</v>
      </c>
      <c r="O134" s="7" t="n">
        <f aca="false">$C134+M134+N134</f>
        <v>4.036</v>
      </c>
      <c r="P134" s="7"/>
      <c r="Q134" s="6" t="n">
        <f aca="false">(K134+2*O134)/3</f>
        <v>4.01683333333333</v>
      </c>
      <c r="S134" s="6" t="n">
        <f aca="false">G134-K134</f>
        <v>0.322</v>
      </c>
      <c r="T134" s="8" t="n">
        <v>0.025</v>
      </c>
      <c r="U134" s="6" t="n">
        <f aca="false">S134-K134*T134/(1-T134)</f>
        <v>0.21998717948718</v>
      </c>
      <c r="V134" s="6"/>
      <c r="W134" s="6" t="n">
        <f aca="false">G134-O134</f>
        <v>0.2645</v>
      </c>
      <c r="X134" s="8" t="n">
        <v>0.025</v>
      </c>
      <c r="Y134" s="6" t="n">
        <f aca="false">W134-O134*X134/(1-X134)</f>
        <v>0.16101282051282</v>
      </c>
    </row>
    <row r="135" customFormat="false" ht="12.75" hidden="false" customHeight="false" outlineLevel="0" collapsed="false">
      <c r="A135" s="5" t="n">
        <v>41275</v>
      </c>
      <c r="C135" s="6" t="n">
        <v>4.2</v>
      </c>
      <c r="E135" s="7" t="n">
        <v>0.15</v>
      </c>
      <c r="F135" s="7" t="n">
        <v>0.042</v>
      </c>
      <c r="G135" s="7" t="n">
        <f aca="false">$C135+E135+F135</f>
        <v>4.392</v>
      </c>
      <c r="I135" s="7" t="n">
        <v>-0.135</v>
      </c>
      <c r="J135" s="7" t="n">
        <v>0.005</v>
      </c>
      <c r="K135" s="7" t="n">
        <f aca="false">$C135+I135+J135</f>
        <v>4.07</v>
      </c>
      <c r="M135" s="7" t="n">
        <v>-0.08</v>
      </c>
      <c r="N135" s="7" t="n">
        <v>0.0075</v>
      </c>
      <c r="O135" s="7" t="n">
        <f aca="false">$C135+M135+N135</f>
        <v>4.1275</v>
      </c>
      <c r="P135" s="7"/>
      <c r="Q135" s="6" t="n">
        <f aca="false">(K135+2*O135)/3</f>
        <v>4.10833333333333</v>
      </c>
      <c r="S135" s="6" t="n">
        <f aca="false">G135-K135</f>
        <v>0.322</v>
      </c>
      <c r="T135" s="8" t="n">
        <v>0.025</v>
      </c>
      <c r="U135" s="6" t="n">
        <f aca="false">S135-K135*T135/(1-T135)</f>
        <v>0.217641025641026</v>
      </c>
      <c r="V135" s="6"/>
      <c r="W135" s="6" t="n">
        <f aca="false">G135-O135</f>
        <v>0.2645</v>
      </c>
      <c r="X135" s="8" t="n">
        <v>0.025</v>
      </c>
      <c r="Y135" s="6" t="n">
        <f aca="false">W135-O135*X135/(1-X135)</f>
        <v>0.158666666666667</v>
      </c>
    </row>
    <row r="136" customFormat="false" ht="12.75" hidden="false" customHeight="false" outlineLevel="0" collapsed="false">
      <c r="A136" s="5" t="n">
        <v>41306</v>
      </c>
      <c r="C136" s="6" t="n">
        <v>4.095</v>
      </c>
      <c r="E136" s="7" t="n">
        <v>0.15</v>
      </c>
      <c r="F136" s="7" t="n">
        <v>0.042</v>
      </c>
      <c r="G136" s="7" t="n">
        <f aca="false">$C136+E136+F136</f>
        <v>4.287</v>
      </c>
      <c r="I136" s="7" t="n">
        <v>-0.135</v>
      </c>
      <c r="J136" s="7" t="n">
        <v>0.005</v>
      </c>
      <c r="K136" s="7" t="n">
        <f aca="false">$C136+I136+J136</f>
        <v>3.965</v>
      </c>
      <c r="M136" s="7" t="n">
        <v>-0.08</v>
      </c>
      <c r="N136" s="7" t="n">
        <v>0.0075</v>
      </c>
      <c r="O136" s="7" t="n">
        <f aca="false">$C136+M136+N136</f>
        <v>4.0225</v>
      </c>
      <c r="P136" s="7"/>
      <c r="Q136" s="6" t="n">
        <f aca="false">(K136+2*O136)/3</f>
        <v>4.00333333333333</v>
      </c>
      <c r="S136" s="6" t="n">
        <f aca="false">G136-K136</f>
        <v>0.322</v>
      </c>
      <c r="T136" s="8" t="n">
        <v>0.025</v>
      </c>
      <c r="U136" s="6" t="n">
        <f aca="false">S136-K136*T136/(1-T136)</f>
        <v>0.220333333333333</v>
      </c>
      <c r="V136" s="6"/>
      <c r="W136" s="6" t="n">
        <f aca="false">G136-O136</f>
        <v>0.2645</v>
      </c>
      <c r="X136" s="8" t="n">
        <v>0.025</v>
      </c>
      <c r="Y136" s="6" t="n">
        <f aca="false">W136-O136*X136/(1-X136)</f>
        <v>0.161358974358974</v>
      </c>
    </row>
    <row r="137" customFormat="false" ht="12.75" hidden="false" customHeight="false" outlineLevel="0" collapsed="false">
      <c r="A137" s="5" t="n">
        <v>41334</v>
      </c>
      <c r="C137" s="6" t="n">
        <v>3.975</v>
      </c>
      <c r="E137" s="7" t="n">
        <v>0.15</v>
      </c>
      <c r="F137" s="7" t="n">
        <v>0.042</v>
      </c>
      <c r="G137" s="7" t="n">
        <f aca="false">$C137+E137+F137</f>
        <v>4.167</v>
      </c>
      <c r="I137" s="7" t="n">
        <v>-0.135</v>
      </c>
      <c r="J137" s="7" t="n">
        <v>0.005</v>
      </c>
      <c r="K137" s="7" t="n">
        <f aca="false">$C137+I137+J137</f>
        <v>3.845</v>
      </c>
      <c r="M137" s="7" t="n">
        <v>-0.08</v>
      </c>
      <c r="N137" s="7" t="n">
        <v>0.0075</v>
      </c>
      <c r="O137" s="7" t="n">
        <f aca="false">$C137+M137+N137</f>
        <v>3.9025</v>
      </c>
      <c r="P137" s="7"/>
      <c r="Q137" s="6" t="n">
        <f aca="false">(K137+2*O137)/3</f>
        <v>3.88333333333333</v>
      </c>
      <c r="S137" s="6" t="n">
        <f aca="false">G137-K137</f>
        <v>0.322</v>
      </c>
      <c r="T137" s="8" t="n">
        <v>0.025</v>
      </c>
      <c r="U137" s="6" t="n">
        <f aca="false">S137-K137*T137/(1-T137)</f>
        <v>0.223410256410256</v>
      </c>
      <c r="V137" s="6"/>
      <c r="W137" s="6" t="n">
        <f aca="false">G137-O137</f>
        <v>0.2645</v>
      </c>
      <c r="X137" s="8" t="n">
        <v>0.025</v>
      </c>
      <c r="Y137" s="6" t="n">
        <f aca="false">W137-O137*X137/(1-X137)</f>
        <v>0.164435897435897</v>
      </c>
    </row>
    <row r="138" customFormat="false" ht="12.75" hidden="false" customHeight="false" outlineLevel="0" collapsed="false">
      <c r="A138" s="5" t="n">
        <v>41365</v>
      </c>
      <c r="C138" s="6" t="n">
        <v>3.82</v>
      </c>
      <c r="E138" s="7" t="n">
        <v>0.17</v>
      </c>
      <c r="F138" s="7" t="n">
        <v>0.042</v>
      </c>
      <c r="G138" s="7" t="n">
        <f aca="false">$C138+E138+F138</f>
        <v>4.032</v>
      </c>
      <c r="I138" s="7" t="n">
        <v>-0.195</v>
      </c>
      <c r="J138" s="7" t="n">
        <v>0.0025</v>
      </c>
      <c r="K138" s="7" t="n">
        <f aca="false">$C138+I138+J138</f>
        <v>3.6275</v>
      </c>
      <c r="M138" s="7" t="n">
        <v>-0.08</v>
      </c>
      <c r="N138" s="7" t="n">
        <v>0.005</v>
      </c>
      <c r="O138" s="7" t="n">
        <f aca="false">$C138+M138+N138</f>
        <v>3.745</v>
      </c>
      <c r="P138" s="7"/>
      <c r="Q138" s="6" t="n">
        <f aca="false">(K138+2*O138)/3</f>
        <v>3.70583333333333</v>
      </c>
      <c r="S138" s="6" t="n">
        <f aca="false">G138-K138</f>
        <v>0.4045</v>
      </c>
      <c r="T138" s="8" t="n">
        <v>0.025</v>
      </c>
      <c r="U138" s="6" t="n">
        <f aca="false">S138-K138*T138/(1-T138)</f>
        <v>0.31148717948718</v>
      </c>
      <c r="V138" s="6"/>
      <c r="W138" s="6" t="n">
        <f aca="false">G138-O138</f>
        <v>0.287</v>
      </c>
      <c r="X138" s="8" t="n">
        <v>0.025</v>
      </c>
      <c r="Y138" s="6" t="n">
        <f aca="false">W138-O138*X138/(1-X138)</f>
        <v>0.190974358974359</v>
      </c>
    </row>
    <row r="139" customFormat="false" ht="12.75" hidden="false" customHeight="false" outlineLevel="0" collapsed="false">
      <c r="A139" s="5" t="n">
        <v>41395</v>
      </c>
      <c r="C139" s="6" t="n">
        <v>3.81</v>
      </c>
      <c r="E139" s="7" t="n">
        <v>0.17</v>
      </c>
      <c r="F139" s="7" t="n">
        <v>0.042</v>
      </c>
      <c r="G139" s="7" t="n">
        <f aca="false">$C139+E139+F139</f>
        <v>4.022</v>
      </c>
      <c r="I139" s="7" t="n">
        <v>-0.195</v>
      </c>
      <c r="J139" s="7" t="n">
        <v>0.0025</v>
      </c>
      <c r="K139" s="7" t="n">
        <f aca="false">$C139+I139+J139</f>
        <v>3.6175</v>
      </c>
      <c r="M139" s="7" t="n">
        <v>-0.08</v>
      </c>
      <c r="N139" s="7" t="n">
        <v>0.005</v>
      </c>
      <c r="O139" s="7" t="n">
        <f aca="false">$C139+M139+N139</f>
        <v>3.735</v>
      </c>
      <c r="P139" s="7"/>
      <c r="Q139" s="6" t="n">
        <f aca="false">(K139+2*O139)/3</f>
        <v>3.69583333333333</v>
      </c>
      <c r="S139" s="6" t="n">
        <f aca="false">G139-K139</f>
        <v>0.4045</v>
      </c>
      <c r="T139" s="8" t="n">
        <v>0.025</v>
      </c>
      <c r="U139" s="6" t="n">
        <f aca="false">S139-K139*T139/(1-T139)</f>
        <v>0.31174358974359</v>
      </c>
      <c r="V139" s="6"/>
      <c r="W139" s="6" t="n">
        <f aca="false">G139-O139</f>
        <v>0.287</v>
      </c>
      <c r="X139" s="8" t="n">
        <v>0.025</v>
      </c>
      <c r="Y139" s="6" t="n">
        <f aca="false">W139-O139*X139/(1-X139)</f>
        <v>0.19123076923077</v>
      </c>
    </row>
    <row r="140" customFormat="false" ht="12.75" hidden="false" customHeight="false" outlineLevel="0" collapsed="false">
      <c r="A140" s="5" t="n">
        <v>41426</v>
      </c>
      <c r="C140" s="6" t="n">
        <v>3.835</v>
      </c>
      <c r="E140" s="7" t="n">
        <v>0.17</v>
      </c>
      <c r="F140" s="7" t="n">
        <v>0.042</v>
      </c>
      <c r="G140" s="7" t="n">
        <f aca="false">$C140+E140+F140</f>
        <v>4.047</v>
      </c>
      <c r="I140" s="7" t="n">
        <v>-0.195</v>
      </c>
      <c r="J140" s="7" t="n">
        <v>0.0025</v>
      </c>
      <c r="K140" s="7" t="n">
        <f aca="false">$C140+I140+J140</f>
        <v>3.6425</v>
      </c>
      <c r="M140" s="7" t="n">
        <v>-0.08</v>
      </c>
      <c r="N140" s="7" t="n">
        <v>0.005</v>
      </c>
      <c r="O140" s="7" t="n">
        <f aca="false">$C140+M140+N140</f>
        <v>3.76</v>
      </c>
      <c r="P140" s="7"/>
      <c r="Q140" s="6" t="n">
        <f aca="false">(K140+2*O140)/3</f>
        <v>3.72083333333333</v>
      </c>
      <c r="S140" s="6" t="n">
        <f aca="false">G140-K140</f>
        <v>0.4045</v>
      </c>
      <c r="T140" s="8" t="n">
        <v>0.025</v>
      </c>
      <c r="U140" s="6" t="n">
        <f aca="false">S140-K140*T140/(1-T140)</f>
        <v>0.311102564102564</v>
      </c>
      <c r="V140" s="6"/>
      <c r="W140" s="6" t="n">
        <f aca="false">G140-O140</f>
        <v>0.287</v>
      </c>
      <c r="X140" s="8" t="n">
        <v>0.025</v>
      </c>
      <c r="Y140" s="6" t="n">
        <f aca="false">W140-O140*X140/(1-X140)</f>
        <v>0.190589743589744</v>
      </c>
    </row>
    <row r="141" customFormat="false" ht="12.75" hidden="false" customHeight="false" outlineLevel="0" collapsed="false">
      <c r="A141" s="5" t="n">
        <v>41456</v>
      </c>
      <c r="C141" s="6" t="n">
        <v>3.86</v>
      </c>
      <c r="E141" s="7" t="n">
        <v>0.17</v>
      </c>
      <c r="F141" s="7" t="n">
        <v>0.042</v>
      </c>
      <c r="G141" s="7" t="n">
        <f aca="false">$C141+E141+F141</f>
        <v>4.072</v>
      </c>
      <c r="I141" s="7" t="n">
        <v>-0.195</v>
      </c>
      <c r="J141" s="7" t="n">
        <v>0.0025</v>
      </c>
      <c r="K141" s="7" t="n">
        <f aca="false">$C141+I141+J141</f>
        <v>3.6675</v>
      </c>
      <c r="M141" s="7" t="n">
        <v>-0.08</v>
      </c>
      <c r="N141" s="7" t="n">
        <v>0.005</v>
      </c>
      <c r="O141" s="7" t="n">
        <f aca="false">$C141+M141+N141</f>
        <v>3.785</v>
      </c>
      <c r="P141" s="7"/>
      <c r="Q141" s="6" t="n">
        <f aca="false">(K141+2*O141)/3</f>
        <v>3.74583333333333</v>
      </c>
      <c r="S141" s="6" t="n">
        <f aca="false">G141-K141</f>
        <v>0.4045</v>
      </c>
      <c r="T141" s="8" t="n">
        <v>0.025</v>
      </c>
      <c r="U141" s="6" t="n">
        <f aca="false">S141-K141*T141/(1-T141)</f>
        <v>0.310461538461539</v>
      </c>
      <c r="V141" s="6"/>
      <c r="W141" s="6" t="n">
        <f aca="false">G141-O141</f>
        <v>0.287</v>
      </c>
      <c r="X141" s="8" t="n">
        <v>0.025</v>
      </c>
      <c r="Y141" s="6" t="n">
        <f aca="false">W141-O141*X141/(1-X141)</f>
        <v>0.189948717948718</v>
      </c>
    </row>
    <row r="142" customFormat="false" ht="12.75" hidden="false" customHeight="false" outlineLevel="0" collapsed="false">
      <c r="A142" s="5" t="n">
        <v>41487</v>
      </c>
      <c r="C142" s="6" t="n">
        <v>3.886</v>
      </c>
      <c r="E142" s="7" t="n">
        <v>0.17</v>
      </c>
      <c r="F142" s="7" t="n">
        <v>0.042</v>
      </c>
      <c r="G142" s="7" t="n">
        <f aca="false">$C142+E142+F142</f>
        <v>4.098</v>
      </c>
      <c r="I142" s="7" t="n">
        <v>-0.195</v>
      </c>
      <c r="J142" s="7" t="n">
        <v>0.0025</v>
      </c>
      <c r="K142" s="7" t="n">
        <f aca="false">$C142+I142+J142</f>
        <v>3.6935</v>
      </c>
      <c r="M142" s="7" t="n">
        <v>-0.08</v>
      </c>
      <c r="N142" s="7" t="n">
        <v>0.005</v>
      </c>
      <c r="O142" s="7" t="n">
        <f aca="false">$C142+M142+N142</f>
        <v>3.811</v>
      </c>
      <c r="P142" s="7"/>
      <c r="Q142" s="6" t="n">
        <f aca="false">(K142+2*O142)/3</f>
        <v>3.77183333333333</v>
      </c>
      <c r="S142" s="6" t="n">
        <f aca="false">G142-K142</f>
        <v>0.4045</v>
      </c>
      <c r="T142" s="8" t="n">
        <v>0.025</v>
      </c>
      <c r="U142" s="6" t="n">
        <f aca="false">S142-K142*T142/(1-T142)</f>
        <v>0.309794871794871</v>
      </c>
      <c r="V142" s="6"/>
      <c r="W142" s="6" t="n">
        <f aca="false">G142-O142</f>
        <v>0.287</v>
      </c>
      <c r="X142" s="8" t="n">
        <v>0.025</v>
      </c>
      <c r="Y142" s="6" t="n">
        <f aca="false">W142-O142*X142/(1-X142)</f>
        <v>0.189282051282051</v>
      </c>
    </row>
    <row r="143" customFormat="false" ht="12.75" hidden="false" customHeight="false" outlineLevel="0" collapsed="false">
      <c r="A143" s="5" t="n">
        <v>41518</v>
      </c>
      <c r="C143" s="6" t="n">
        <v>3.886</v>
      </c>
      <c r="E143" s="7" t="n">
        <v>0.17</v>
      </c>
      <c r="F143" s="7" t="n">
        <v>0.042</v>
      </c>
      <c r="G143" s="7" t="n">
        <f aca="false">$C143+E143+F143</f>
        <v>4.098</v>
      </c>
      <c r="I143" s="7" t="n">
        <v>-0.195</v>
      </c>
      <c r="J143" s="7" t="n">
        <v>0.0025</v>
      </c>
      <c r="K143" s="7" t="n">
        <f aca="false">$C143+I143+J143</f>
        <v>3.6935</v>
      </c>
      <c r="M143" s="7" t="n">
        <v>-0.08</v>
      </c>
      <c r="N143" s="7" t="n">
        <v>0.005</v>
      </c>
      <c r="O143" s="7" t="n">
        <f aca="false">$C143+M143+N143</f>
        <v>3.811</v>
      </c>
      <c r="P143" s="7"/>
      <c r="Q143" s="6" t="n">
        <f aca="false">(K143+2*O143)/3</f>
        <v>3.77183333333333</v>
      </c>
      <c r="S143" s="6" t="n">
        <f aca="false">G143-K143</f>
        <v>0.4045</v>
      </c>
      <c r="T143" s="8" t="n">
        <v>0.025</v>
      </c>
      <c r="U143" s="6" t="n">
        <f aca="false">S143-K143*T143/(1-T143)</f>
        <v>0.309794871794871</v>
      </c>
      <c r="V143" s="6"/>
      <c r="W143" s="6" t="n">
        <f aca="false">G143-O143</f>
        <v>0.287</v>
      </c>
      <c r="X143" s="8" t="n">
        <v>0.025</v>
      </c>
      <c r="Y143" s="6" t="n">
        <f aca="false">W143-O143*X143/(1-X143)</f>
        <v>0.189282051282051</v>
      </c>
    </row>
    <row r="144" customFormat="false" ht="12.75" hidden="false" customHeight="false" outlineLevel="0" collapsed="false">
      <c r="A144" s="5" t="n">
        <v>41548</v>
      </c>
      <c r="C144" s="6" t="n">
        <v>3.896</v>
      </c>
      <c r="E144" s="7" t="n">
        <v>0.17</v>
      </c>
      <c r="F144" s="7" t="n">
        <v>0.042</v>
      </c>
      <c r="G144" s="7" t="n">
        <f aca="false">$C144+E144+F144</f>
        <v>4.108</v>
      </c>
      <c r="I144" s="7" t="n">
        <v>-0.195</v>
      </c>
      <c r="J144" s="7" t="n">
        <v>0.0025</v>
      </c>
      <c r="K144" s="7" t="n">
        <f aca="false">$C144+I144+J144</f>
        <v>3.7035</v>
      </c>
      <c r="M144" s="7" t="n">
        <v>-0.08</v>
      </c>
      <c r="N144" s="7" t="n">
        <v>0.005</v>
      </c>
      <c r="O144" s="7" t="n">
        <f aca="false">$C144+M144+N144</f>
        <v>3.821</v>
      </c>
      <c r="P144" s="7"/>
      <c r="Q144" s="6" t="n">
        <f aca="false">(K144+2*O144)/3</f>
        <v>3.78183333333333</v>
      </c>
      <c r="S144" s="6" t="n">
        <f aca="false">G144-K144</f>
        <v>0.4045</v>
      </c>
      <c r="T144" s="8" t="n">
        <v>0.025</v>
      </c>
      <c r="U144" s="6" t="n">
        <f aca="false">S144-K144*T144/(1-T144)</f>
        <v>0.309538461538462</v>
      </c>
      <c r="V144" s="6"/>
      <c r="W144" s="6" t="n">
        <f aca="false">G144-O144</f>
        <v>0.287</v>
      </c>
      <c r="X144" s="8" t="n">
        <v>0.025</v>
      </c>
      <c r="Y144" s="6" t="n">
        <f aca="false">W144-O144*X144/(1-X144)</f>
        <v>0.189025641025641</v>
      </c>
    </row>
    <row r="145" customFormat="false" ht="12.75" hidden="false" customHeight="false" outlineLevel="0" collapsed="false">
      <c r="A145" s="5" t="n">
        <v>41579</v>
      </c>
      <c r="C145" s="6" t="n">
        <v>4.046</v>
      </c>
      <c r="E145" s="7" t="n">
        <v>0.15</v>
      </c>
      <c r="F145" s="7" t="n">
        <v>0.042</v>
      </c>
      <c r="G145" s="7" t="n">
        <f aca="false">$C145+E145+F145</f>
        <v>4.238</v>
      </c>
      <c r="I145" s="7" t="n">
        <v>-0.135</v>
      </c>
      <c r="J145" s="7" t="n">
        <v>0.005</v>
      </c>
      <c r="K145" s="7" t="n">
        <f aca="false">$C145+I145+J145</f>
        <v>3.916</v>
      </c>
      <c r="M145" s="7" t="n">
        <v>-0.08</v>
      </c>
      <c r="N145" s="7" t="n">
        <v>0.0075</v>
      </c>
      <c r="O145" s="7" t="n">
        <f aca="false">$C145+M145+N145</f>
        <v>3.9735</v>
      </c>
      <c r="P145" s="7"/>
      <c r="Q145" s="6" t="n">
        <f aca="false">(K145+2*O145)/3</f>
        <v>3.95433333333333</v>
      </c>
      <c r="S145" s="6" t="n">
        <f aca="false">G145-K145</f>
        <v>0.322</v>
      </c>
      <c r="T145" s="8" t="n">
        <v>0.025</v>
      </c>
      <c r="U145" s="6" t="n">
        <f aca="false">S145-K145*T145/(1-T145)</f>
        <v>0.221589743589744</v>
      </c>
      <c r="V145" s="6"/>
      <c r="W145" s="6" t="n">
        <f aca="false">G145-O145</f>
        <v>0.2645</v>
      </c>
      <c r="X145" s="8" t="n">
        <v>0.025</v>
      </c>
      <c r="Y145" s="6" t="n">
        <f aca="false">W145-O145*X145/(1-X145)</f>
        <v>0.162615384615385</v>
      </c>
    </row>
    <row r="146" customFormat="false" ht="12.75" hidden="false" customHeight="false" outlineLevel="0" collapsed="false">
      <c r="A146" s="5" t="n">
        <v>41609</v>
      </c>
      <c r="C146" s="6" t="n">
        <v>4.196</v>
      </c>
      <c r="E146" s="7" t="n">
        <v>0.15</v>
      </c>
      <c r="F146" s="7" t="n">
        <v>0.042</v>
      </c>
      <c r="G146" s="7" t="n">
        <f aca="false">$C146+E146+F146</f>
        <v>4.388</v>
      </c>
      <c r="I146" s="7" t="n">
        <v>-0.135</v>
      </c>
      <c r="J146" s="7" t="n">
        <v>0.005</v>
      </c>
      <c r="K146" s="7" t="n">
        <f aca="false">$C146+I146+J146</f>
        <v>4.066</v>
      </c>
      <c r="M146" s="7" t="n">
        <v>-0.08</v>
      </c>
      <c r="N146" s="7" t="n">
        <v>0.0075</v>
      </c>
      <c r="O146" s="7" t="n">
        <f aca="false">$C146+M146+N146</f>
        <v>4.1235</v>
      </c>
      <c r="P146" s="7"/>
      <c r="Q146" s="6" t="n">
        <f aca="false">(K146+2*O146)/3</f>
        <v>4.10433333333333</v>
      </c>
      <c r="S146" s="6" t="n">
        <f aca="false">G146-K146</f>
        <v>0.322</v>
      </c>
      <c r="T146" s="8" t="n">
        <v>0.025</v>
      </c>
      <c r="U146" s="6" t="n">
        <f aca="false">S146-K146*T146/(1-T146)</f>
        <v>0.21774358974359</v>
      </c>
      <c r="V146" s="6"/>
      <c r="W146" s="6" t="n">
        <f aca="false">G146-O146</f>
        <v>0.2645</v>
      </c>
      <c r="X146" s="8" t="n">
        <v>0.025</v>
      </c>
      <c r="Y146" s="6" t="n">
        <f aca="false">W146-O146*X146/(1-X146)</f>
        <v>0.158769230769231</v>
      </c>
    </row>
    <row r="147" customFormat="false" ht="12.75" hidden="false" customHeight="false" outlineLevel="0" collapsed="false">
      <c r="A147" s="5" t="n">
        <v>41640</v>
      </c>
      <c r="C147" s="6" t="n">
        <v>4.2875</v>
      </c>
      <c r="E147" s="7" t="n">
        <v>0.15</v>
      </c>
      <c r="F147" s="7" t="n">
        <v>0.042</v>
      </c>
      <c r="G147" s="7" t="n">
        <f aca="false">$C147+E147+F147</f>
        <v>4.4795</v>
      </c>
      <c r="I147" s="7" t="n">
        <v>-0.135</v>
      </c>
      <c r="J147" s="7" t="n">
        <v>0.005</v>
      </c>
      <c r="K147" s="7" t="n">
        <f aca="false">$C147+I147+J147</f>
        <v>4.1575</v>
      </c>
      <c r="M147" s="7" t="n">
        <v>-0.08</v>
      </c>
      <c r="N147" s="7" t="n">
        <v>0.0075</v>
      </c>
      <c r="O147" s="7" t="n">
        <f aca="false">$C147+M147+N147</f>
        <v>4.215</v>
      </c>
      <c r="P147" s="7"/>
      <c r="Q147" s="6" t="n">
        <f aca="false">(K147+2*O147)/3</f>
        <v>4.19583333333333</v>
      </c>
      <c r="S147" s="6" t="n">
        <f aca="false">G147-K147</f>
        <v>0.322</v>
      </c>
      <c r="T147" s="8" t="n">
        <v>0.025</v>
      </c>
      <c r="U147" s="6" t="n">
        <f aca="false">S147-K147*T147/(1-T147)</f>
        <v>0.215397435897436</v>
      </c>
      <c r="V147" s="6"/>
      <c r="W147" s="6" t="n">
        <f aca="false">G147-O147</f>
        <v>0.2645</v>
      </c>
      <c r="X147" s="8" t="n">
        <v>0.025</v>
      </c>
      <c r="Y147" s="6" t="n">
        <f aca="false">W147-O147*X147/(1-X147)</f>
        <v>0.156423076923077</v>
      </c>
    </row>
    <row r="148" customFormat="false" ht="12.75" hidden="false" customHeight="false" outlineLevel="0" collapsed="false">
      <c r="A148" s="5" t="n">
        <v>41671</v>
      </c>
      <c r="C148" s="6" t="n">
        <v>4.1825</v>
      </c>
      <c r="E148" s="7" t="n">
        <v>0.15</v>
      </c>
      <c r="F148" s="7" t="n">
        <v>0.042</v>
      </c>
      <c r="G148" s="7" t="n">
        <f aca="false">$C148+E148+F148</f>
        <v>4.3745</v>
      </c>
      <c r="I148" s="7" t="n">
        <v>-0.135</v>
      </c>
      <c r="J148" s="7" t="n">
        <v>0.005</v>
      </c>
      <c r="K148" s="7" t="n">
        <f aca="false">$C148+I148+J148</f>
        <v>4.0525</v>
      </c>
      <c r="M148" s="7" t="n">
        <v>-0.08</v>
      </c>
      <c r="N148" s="7" t="n">
        <v>0.0075</v>
      </c>
      <c r="O148" s="7" t="n">
        <f aca="false">$C148+M148+N148</f>
        <v>4.11</v>
      </c>
      <c r="P148" s="7"/>
      <c r="Q148" s="6" t="n">
        <f aca="false">(K148+2*O148)/3</f>
        <v>4.09083333333333</v>
      </c>
      <c r="S148" s="6" t="n">
        <f aca="false">G148-K148</f>
        <v>0.322</v>
      </c>
      <c r="T148" s="8" t="n">
        <v>0.025</v>
      </c>
      <c r="U148" s="6" t="n">
        <f aca="false">S148-K148*T148/(1-T148)</f>
        <v>0.218089743589744</v>
      </c>
      <c r="V148" s="6"/>
      <c r="W148" s="6" t="n">
        <f aca="false">G148-O148</f>
        <v>0.2645</v>
      </c>
      <c r="X148" s="8" t="n">
        <v>0.025</v>
      </c>
      <c r="Y148" s="6" t="n">
        <f aca="false">W148-O148*X148/(1-X148)</f>
        <v>0.159115384615385</v>
      </c>
    </row>
    <row r="149" customFormat="false" ht="12.75" hidden="false" customHeight="false" outlineLevel="0" collapsed="false">
      <c r="A149" s="5" t="n">
        <v>41699</v>
      </c>
      <c r="C149" s="6" t="n">
        <v>4.0625</v>
      </c>
      <c r="E149" s="7" t="n">
        <v>0.15</v>
      </c>
      <c r="F149" s="7" t="n">
        <v>0.042</v>
      </c>
      <c r="G149" s="7" t="n">
        <f aca="false">$C149+E149+F149</f>
        <v>4.2545</v>
      </c>
      <c r="I149" s="7" t="n">
        <v>-0.135</v>
      </c>
      <c r="J149" s="7" t="n">
        <v>0.005</v>
      </c>
      <c r="K149" s="7" t="n">
        <f aca="false">$C149+I149+J149</f>
        <v>3.9325</v>
      </c>
      <c r="M149" s="7" t="n">
        <v>-0.08</v>
      </c>
      <c r="N149" s="7" t="n">
        <v>0.0075</v>
      </c>
      <c r="O149" s="7" t="n">
        <f aca="false">$C149+M149+N149</f>
        <v>3.99</v>
      </c>
      <c r="P149" s="7"/>
      <c r="Q149" s="6" t="n">
        <f aca="false">(K149+2*O149)/3</f>
        <v>3.97083333333333</v>
      </c>
      <c r="S149" s="6" t="n">
        <f aca="false">G149-K149</f>
        <v>0.322</v>
      </c>
      <c r="T149" s="8" t="n">
        <v>0.025</v>
      </c>
      <c r="U149" s="6" t="n">
        <f aca="false">S149-K149*T149/(1-T149)</f>
        <v>0.221166666666667</v>
      </c>
      <c r="V149" s="6"/>
      <c r="W149" s="6" t="n">
        <f aca="false">G149-O149</f>
        <v>0.2645</v>
      </c>
      <c r="X149" s="8" t="n">
        <v>0.025</v>
      </c>
      <c r="Y149" s="6" t="n">
        <f aca="false">W149-O149*X149/(1-X149)</f>
        <v>0.162192307692308</v>
      </c>
    </row>
    <row r="150" customFormat="false" ht="12.75" hidden="false" customHeight="false" outlineLevel="0" collapsed="false">
      <c r="A150" s="5" t="n">
        <v>41730</v>
      </c>
      <c r="C150" s="6" t="n">
        <v>3.9075</v>
      </c>
      <c r="E150" s="7" t="n">
        <v>0.17</v>
      </c>
      <c r="F150" s="7" t="n">
        <v>0.042</v>
      </c>
      <c r="G150" s="7" t="n">
        <f aca="false">$C150+E150+F150</f>
        <v>4.1195</v>
      </c>
      <c r="I150" s="7" t="n">
        <v>-0.195</v>
      </c>
      <c r="J150" s="7" t="n">
        <v>0.0025</v>
      </c>
      <c r="K150" s="7" t="n">
        <f aca="false">$C150+I150+J150</f>
        <v>3.715</v>
      </c>
      <c r="M150" s="7" t="n">
        <v>-0.08</v>
      </c>
      <c r="N150" s="7" t="n">
        <v>0.005</v>
      </c>
      <c r="O150" s="7" t="n">
        <f aca="false">$C150+M150+N150</f>
        <v>3.8325</v>
      </c>
      <c r="P150" s="7"/>
      <c r="Q150" s="6" t="n">
        <f aca="false">(K150+2*O150)/3</f>
        <v>3.79333333333333</v>
      </c>
      <c r="S150" s="6" t="n">
        <f aca="false">G150-K150</f>
        <v>0.4045</v>
      </c>
      <c r="T150" s="8" t="n">
        <v>0.025</v>
      </c>
      <c r="U150" s="6" t="n">
        <f aca="false">S150-K150*T150/(1-T150)</f>
        <v>0.30924358974359</v>
      </c>
      <c r="V150" s="6"/>
      <c r="W150" s="6" t="n">
        <f aca="false">G150-O150</f>
        <v>0.287</v>
      </c>
      <c r="X150" s="8" t="n">
        <v>0.025</v>
      </c>
      <c r="Y150" s="6" t="n">
        <f aca="false">W150-O150*X150/(1-X150)</f>
        <v>0.18873076923077</v>
      </c>
    </row>
    <row r="151" customFormat="false" ht="12.75" hidden="false" customHeight="false" outlineLevel="0" collapsed="false">
      <c r="A151" s="5" t="n">
        <v>41760</v>
      </c>
      <c r="C151" s="6" t="n">
        <v>3.8975</v>
      </c>
      <c r="E151" s="7" t="n">
        <v>0.17</v>
      </c>
      <c r="F151" s="7" t="n">
        <v>0.042</v>
      </c>
      <c r="G151" s="7" t="n">
        <f aca="false">$C151+E151+F151</f>
        <v>4.1095</v>
      </c>
      <c r="I151" s="7" t="n">
        <v>-0.195</v>
      </c>
      <c r="J151" s="7" t="n">
        <v>0.0025</v>
      </c>
      <c r="K151" s="7" t="n">
        <f aca="false">$C151+I151+J151</f>
        <v>3.705</v>
      </c>
      <c r="M151" s="7" t="n">
        <v>-0.08</v>
      </c>
      <c r="N151" s="7" t="n">
        <v>0.005</v>
      </c>
      <c r="O151" s="7" t="n">
        <f aca="false">$C151+M151+N151</f>
        <v>3.8225</v>
      </c>
      <c r="P151" s="7"/>
      <c r="Q151" s="6" t="n">
        <f aca="false">(K151+2*O151)/3</f>
        <v>3.78333333333333</v>
      </c>
      <c r="S151" s="6" t="n">
        <f aca="false">G151-K151</f>
        <v>0.4045</v>
      </c>
      <c r="T151" s="8" t="n">
        <v>0.025</v>
      </c>
      <c r="U151" s="6" t="n">
        <f aca="false">S151-K151*T151/(1-T151)</f>
        <v>0.3095</v>
      </c>
      <c r="V151" s="6"/>
      <c r="W151" s="6" t="n">
        <f aca="false">G151-O151</f>
        <v>0.287</v>
      </c>
      <c r="X151" s="8" t="n">
        <v>0.025</v>
      </c>
      <c r="Y151" s="6" t="n">
        <f aca="false">W151-O151*X151/(1-X151)</f>
        <v>0.188987179487179</v>
      </c>
    </row>
    <row r="152" customFormat="false" ht="12.75" hidden="false" customHeight="false" outlineLevel="0" collapsed="false">
      <c r="A152" s="5" t="n">
        <v>41791</v>
      </c>
      <c r="C152" s="6" t="n">
        <v>3.9225</v>
      </c>
      <c r="E152" s="7" t="n">
        <v>0.17</v>
      </c>
      <c r="F152" s="7" t="n">
        <v>0.042</v>
      </c>
      <c r="G152" s="7" t="n">
        <f aca="false">$C152+E152+F152</f>
        <v>4.1345</v>
      </c>
      <c r="I152" s="7" t="n">
        <v>-0.195</v>
      </c>
      <c r="J152" s="7" t="n">
        <v>0.0025</v>
      </c>
      <c r="K152" s="7" t="n">
        <f aca="false">$C152+I152+J152</f>
        <v>3.73</v>
      </c>
      <c r="M152" s="7" t="n">
        <v>-0.08</v>
      </c>
      <c r="N152" s="7" t="n">
        <v>0.005</v>
      </c>
      <c r="O152" s="7" t="n">
        <f aca="false">$C152+M152+N152</f>
        <v>3.8475</v>
      </c>
      <c r="P152" s="7"/>
      <c r="Q152" s="6" t="n">
        <f aca="false">(K152+2*O152)/3</f>
        <v>3.80833333333333</v>
      </c>
      <c r="S152" s="6" t="n">
        <f aca="false">G152-K152</f>
        <v>0.4045</v>
      </c>
      <c r="T152" s="8" t="n">
        <v>0.025</v>
      </c>
      <c r="U152" s="6" t="n">
        <f aca="false">S152-K152*T152/(1-T152)</f>
        <v>0.308858974358974</v>
      </c>
      <c r="V152" s="6"/>
      <c r="W152" s="6" t="n">
        <f aca="false">G152-O152</f>
        <v>0.287</v>
      </c>
      <c r="X152" s="8" t="n">
        <v>0.025</v>
      </c>
      <c r="Y152" s="6" t="n">
        <f aca="false">W152-O152*X152/(1-X152)</f>
        <v>0.188346153846154</v>
      </c>
    </row>
    <row r="153" customFormat="false" ht="12.75" hidden="false" customHeight="false" outlineLevel="0" collapsed="false">
      <c r="A153" s="5" t="n">
        <v>41821</v>
      </c>
      <c r="C153" s="6" t="n">
        <v>3.9475</v>
      </c>
      <c r="E153" s="7" t="n">
        <v>0.17</v>
      </c>
      <c r="F153" s="7" t="n">
        <v>0.042</v>
      </c>
      <c r="G153" s="7" t="n">
        <f aca="false">$C153+E153+F153</f>
        <v>4.1595</v>
      </c>
      <c r="I153" s="7" t="n">
        <v>-0.195</v>
      </c>
      <c r="J153" s="7" t="n">
        <v>0.0025</v>
      </c>
      <c r="K153" s="7" t="n">
        <f aca="false">$C153+I153+J153</f>
        <v>3.755</v>
      </c>
      <c r="M153" s="7" t="n">
        <v>-0.08</v>
      </c>
      <c r="N153" s="7" t="n">
        <v>0.005</v>
      </c>
      <c r="O153" s="7" t="n">
        <f aca="false">$C153+M153+N153</f>
        <v>3.8725</v>
      </c>
      <c r="P153" s="7"/>
      <c r="Q153" s="6" t="n">
        <f aca="false">(K153+2*O153)/3</f>
        <v>3.83333333333333</v>
      </c>
      <c r="S153" s="6" t="n">
        <f aca="false">G153-K153</f>
        <v>0.4045</v>
      </c>
      <c r="T153" s="8" t="n">
        <v>0.025</v>
      </c>
      <c r="U153" s="6" t="n">
        <f aca="false">S153-K153*T153/(1-T153)</f>
        <v>0.308217948717948</v>
      </c>
      <c r="V153" s="6"/>
      <c r="W153" s="6" t="n">
        <f aca="false">G153-O153</f>
        <v>0.287</v>
      </c>
      <c r="X153" s="8" t="n">
        <v>0.025</v>
      </c>
      <c r="Y153" s="6" t="n">
        <f aca="false">W153-O153*X153/(1-X153)</f>
        <v>0.187705128205128</v>
      </c>
    </row>
    <row r="154" customFormat="false" ht="12.75" hidden="false" customHeight="false" outlineLevel="0" collapsed="false">
      <c r="A154" s="5" t="n">
        <v>41852</v>
      </c>
      <c r="C154" s="6" t="n">
        <v>3.9735</v>
      </c>
      <c r="E154" s="7" t="n">
        <v>0.17</v>
      </c>
      <c r="F154" s="7" t="n">
        <v>0.042</v>
      </c>
      <c r="G154" s="7" t="n">
        <f aca="false">$C154+E154+F154</f>
        <v>4.1855</v>
      </c>
      <c r="I154" s="7" t="n">
        <v>-0.195</v>
      </c>
      <c r="J154" s="7" t="n">
        <v>0.0025</v>
      </c>
      <c r="K154" s="7" t="n">
        <f aca="false">$C154+I154+J154</f>
        <v>3.781</v>
      </c>
      <c r="M154" s="7" t="n">
        <v>-0.08</v>
      </c>
      <c r="N154" s="7" t="n">
        <v>0.005</v>
      </c>
      <c r="O154" s="7" t="n">
        <f aca="false">$C154+M154+N154</f>
        <v>3.8985</v>
      </c>
      <c r="P154" s="7"/>
      <c r="Q154" s="6" t="n">
        <f aca="false">(K154+2*O154)/3</f>
        <v>3.85933333333333</v>
      </c>
      <c r="S154" s="6" t="n">
        <f aca="false">G154-K154</f>
        <v>0.4045</v>
      </c>
      <c r="T154" s="8" t="n">
        <v>0.025</v>
      </c>
      <c r="U154" s="6" t="n">
        <f aca="false">S154-K154*T154/(1-T154)</f>
        <v>0.307551282051282</v>
      </c>
      <c r="V154" s="6"/>
      <c r="W154" s="6" t="n">
        <f aca="false">G154-O154</f>
        <v>0.287</v>
      </c>
      <c r="X154" s="8" t="n">
        <v>0.025</v>
      </c>
      <c r="Y154" s="6" t="n">
        <f aca="false">W154-O154*X154/(1-X154)</f>
        <v>0.187038461538462</v>
      </c>
    </row>
    <row r="155" customFormat="false" ht="12.75" hidden="false" customHeight="false" outlineLevel="0" collapsed="false">
      <c r="A155" s="5" t="n">
        <v>41883</v>
      </c>
      <c r="C155" s="6" t="n">
        <v>3.9735</v>
      </c>
      <c r="E155" s="7" t="n">
        <v>0.17</v>
      </c>
      <c r="F155" s="7" t="n">
        <v>0.042</v>
      </c>
      <c r="G155" s="7" t="n">
        <f aca="false">$C155+E155+F155</f>
        <v>4.1855</v>
      </c>
      <c r="I155" s="7" t="n">
        <v>-0.195</v>
      </c>
      <c r="J155" s="7" t="n">
        <v>0.0025</v>
      </c>
      <c r="K155" s="7" t="n">
        <f aca="false">$C155+I155+J155</f>
        <v>3.781</v>
      </c>
      <c r="M155" s="7" t="n">
        <v>-0.08</v>
      </c>
      <c r="N155" s="7" t="n">
        <v>0.005</v>
      </c>
      <c r="O155" s="7" t="n">
        <f aca="false">$C155+M155+N155</f>
        <v>3.8985</v>
      </c>
      <c r="P155" s="7"/>
      <c r="Q155" s="6" t="n">
        <f aca="false">(K155+2*O155)/3</f>
        <v>3.85933333333333</v>
      </c>
      <c r="S155" s="6" t="n">
        <f aca="false">G155-K155</f>
        <v>0.4045</v>
      </c>
      <c r="T155" s="8" t="n">
        <v>0.025</v>
      </c>
      <c r="U155" s="6" t="n">
        <f aca="false">S155-K155*T155/(1-T155)</f>
        <v>0.307551282051282</v>
      </c>
      <c r="V155" s="6"/>
      <c r="W155" s="6" t="n">
        <f aca="false">G155-O155</f>
        <v>0.287</v>
      </c>
      <c r="X155" s="8" t="n">
        <v>0.025</v>
      </c>
      <c r="Y155" s="6" t="n">
        <f aca="false">W155-O155*X155/(1-X155)</f>
        <v>0.187038461538462</v>
      </c>
    </row>
    <row r="156" customFormat="false" ht="12.75" hidden="false" customHeight="false" outlineLevel="0" collapsed="false">
      <c r="A156" s="5" t="n">
        <v>41913</v>
      </c>
      <c r="C156" s="6" t="n">
        <v>3.9835</v>
      </c>
      <c r="E156" s="7" t="n">
        <v>0.17</v>
      </c>
      <c r="F156" s="7" t="n">
        <v>0.042</v>
      </c>
      <c r="G156" s="7" t="n">
        <f aca="false">$C156+E156+F156</f>
        <v>4.1955</v>
      </c>
      <c r="I156" s="7" t="n">
        <v>-0.195</v>
      </c>
      <c r="J156" s="7" t="n">
        <v>0.0025</v>
      </c>
      <c r="K156" s="7" t="n">
        <f aca="false">$C156+I156+J156</f>
        <v>3.791</v>
      </c>
      <c r="M156" s="7" t="n">
        <v>-0.08</v>
      </c>
      <c r="N156" s="7" t="n">
        <v>0.005</v>
      </c>
      <c r="O156" s="7" t="n">
        <f aca="false">$C156+M156+N156</f>
        <v>3.9085</v>
      </c>
      <c r="P156" s="7"/>
      <c r="Q156" s="6" t="n">
        <f aca="false">(K156+2*O156)/3</f>
        <v>3.86933333333333</v>
      </c>
      <c r="S156" s="6" t="n">
        <f aca="false">G156-K156</f>
        <v>0.4045</v>
      </c>
      <c r="T156" s="8" t="n">
        <v>0.025</v>
      </c>
      <c r="U156" s="6" t="n">
        <f aca="false">S156-K156*T156/(1-T156)</f>
        <v>0.307294871794871</v>
      </c>
      <c r="V156" s="6"/>
      <c r="W156" s="6" t="n">
        <f aca="false">G156-O156</f>
        <v>0.287</v>
      </c>
      <c r="X156" s="8" t="n">
        <v>0.025</v>
      </c>
      <c r="Y156" s="6" t="n">
        <f aca="false">W156-O156*X156/(1-X156)</f>
        <v>0.186782051282051</v>
      </c>
    </row>
    <row r="157" customFormat="false" ht="12.75" hidden="false" customHeight="false" outlineLevel="0" collapsed="false">
      <c r="A157" s="5" t="n">
        <v>41944</v>
      </c>
      <c r="C157" s="6" t="n">
        <v>4.1335</v>
      </c>
      <c r="E157" s="7" t="n">
        <v>0.15</v>
      </c>
      <c r="F157" s="7" t="n">
        <v>0.042</v>
      </c>
      <c r="G157" s="7" t="n">
        <f aca="false">$C157+E157+F157</f>
        <v>4.3255</v>
      </c>
      <c r="I157" s="7" t="n">
        <v>-0.135</v>
      </c>
      <c r="J157" s="7" t="n">
        <v>0.005</v>
      </c>
      <c r="K157" s="7" t="n">
        <f aca="false">$C157+I157+J157</f>
        <v>4.0035</v>
      </c>
      <c r="M157" s="7" t="n">
        <v>-0.08</v>
      </c>
      <c r="N157" s="7" t="n">
        <v>0.0075</v>
      </c>
      <c r="O157" s="7" t="n">
        <f aca="false">$C157+M157+N157</f>
        <v>4.061</v>
      </c>
      <c r="P157" s="7"/>
      <c r="Q157" s="6" t="n">
        <f aca="false">(K157+2*O157)/3</f>
        <v>4.04183333333333</v>
      </c>
      <c r="S157" s="6" t="n">
        <f aca="false">G157-K157</f>
        <v>0.322</v>
      </c>
      <c r="T157" s="8" t="n">
        <v>0.025</v>
      </c>
      <c r="U157" s="6" t="n">
        <f aca="false">S157-K157*T157/(1-T157)</f>
        <v>0.219346153846154</v>
      </c>
      <c r="V157" s="6"/>
      <c r="W157" s="6" t="n">
        <f aca="false">G157-O157</f>
        <v>0.2645</v>
      </c>
      <c r="X157" s="8" t="n">
        <v>0.025</v>
      </c>
      <c r="Y157" s="6" t="n">
        <f aca="false">W157-O157*X157/(1-X157)</f>
        <v>0.160371794871795</v>
      </c>
    </row>
    <row r="158" customFormat="false" ht="12.75" hidden="false" customHeight="false" outlineLevel="0" collapsed="false">
      <c r="A158" s="5" t="n">
        <v>41974</v>
      </c>
      <c r="C158" s="6" t="n">
        <v>4.2835</v>
      </c>
      <c r="E158" s="7" t="n">
        <v>0.15</v>
      </c>
      <c r="F158" s="7" t="n">
        <v>0.042</v>
      </c>
      <c r="G158" s="7" t="n">
        <f aca="false">$C158+E158+F158</f>
        <v>4.4755</v>
      </c>
      <c r="I158" s="7" t="n">
        <v>-0.135</v>
      </c>
      <c r="J158" s="7" t="n">
        <v>0.005</v>
      </c>
      <c r="K158" s="7" t="n">
        <f aca="false">$C158+I158+J158</f>
        <v>4.1535</v>
      </c>
      <c r="M158" s="7" t="n">
        <v>-0.08</v>
      </c>
      <c r="N158" s="7" t="n">
        <v>0.0075</v>
      </c>
      <c r="O158" s="7" t="n">
        <f aca="false">$C158+M158+N158</f>
        <v>4.211</v>
      </c>
      <c r="P158" s="7"/>
      <c r="Q158" s="6" t="n">
        <f aca="false">(K158+2*O158)/3</f>
        <v>4.19183333333333</v>
      </c>
      <c r="S158" s="6" t="n">
        <f aca="false">G158-K158</f>
        <v>0.322</v>
      </c>
      <c r="T158" s="8" t="n">
        <v>0.025</v>
      </c>
      <c r="U158" s="6" t="n">
        <f aca="false">S158-K158*T158/(1-T158)</f>
        <v>0.2155</v>
      </c>
      <c r="V158" s="6"/>
      <c r="W158" s="6" t="n">
        <f aca="false">G158-O158</f>
        <v>0.2645</v>
      </c>
      <c r="X158" s="8" t="n">
        <v>0.025</v>
      </c>
      <c r="Y158" s="6" t="n">
        <f aca="false">W158-O158*X158/(1-X158)</f>
        <v>0.156525641025641</v>
      </c>
    </row>
    <row r="159" customFormat="false" ht="12.75" hidden="false" customHeight="false" outlineLevel="0" collapsed="false">
      <c r="A159" s="5" t="n">
        <v>42005</v>
      </c>
      <c r="C159" s="6" t="n">
        <v>4.375</v>
      </c>
      <c r="E159" s="7" t="n">
        <v>0.15</v>
      </c>
      <c r="F159" s="7" t="n">
        <v>0.042</v>
      </c>
      <c r="G159" s="7" t="n">
        <f aca="false">$C159+E159+F159</f>
        <v>4.567</v>
      </c>
      <c r="I159" s="7" t="n">
        <v>-0.135</v>
      </c>
      <c r="J159" s="7" t="n">
        <v>0.005</v>
      </c>
      <c r="K159" s="7" t="n">
        <f aca="false">$C159+I159+J159</f>
        <v>4.245</v>
      </c>
      <c r="M159" s="7" t="n">
        <v>-0.08</v>
      </c>
      <c r="N159" s="7" t="n">
        <v>0.0075</v>
      </c>
      <c r="O159" s="7" t="n">
        <f aca="false">$C159+M159+N159</f>
        <v>4.3025</v>
      </c>
      <c r="P159" s="7"/>
      <c r="Q159" s="6" t="n">
        <f aca="false">(K159+2*O159)/3</f>
        <v>4.28333333333333</v>
      </c>
      <c r="S159" s="6" t="n">
        <f aca="false">G159-K159</f>
        <v>0.322</v>
      </c>
      <c r="T159" s="8" t="n">
        <v>0.025</v>
      </c>
      <c r="U159" s="6" t="n">
        <f aca="false">S159-K159*T159/(1-T159)</f>
        <v>0.213153846153846</v>
      </c>
      <c r="V159" s="6"/>
      <c r="W159" s="6" t="n">
        <f aca="false">G159-O159</f>
        <v>0.2645</v>
      </c>
      <c r="X159" s="8" t="n">
        <v>0.025</v>
      </c>
      <c r="Y159" s="6" t="n">
        <f aca="false">W159-O159*X159/(1-X159)</f>
        <v>0.154179487179487</v>
      </c>
    </row>
    <row r="160" customFormat="false" ht="12.75" hidden="false" customHeight="false" outlineLevel="0" collapsed="false">
      <c r="A160" s="5" t="n">
        <v>42036</v>
      </c>
      <c r="C160" s="6" t="n">
        <v>4.27</v>
      </c>
      <c r="E160" s="7" t="n">
        <v>0.15</v>
      </c>
      <c r="F160" s="7" t="n">
        <v>0.042</v>
      </c>
      <c r="G160" s="7" t="n">
        <f aca="false">$C160+E160+F160</f>
        <v>4.462</v>
      </c>
      <c r="I160" s="7" t="n">
        <v>-0.135</v>
      </c>
      <c r="J160" s="7" t="n">
        <v>0.005</v>
      </c>
      <c r="K160" s="7" t="n">
        <f aca="false">$C160+I160+J160</f>
        <v>4.14</v>
      </c>
      <c r="M160" s="7" t="n">
        <v>-0.08</v>
      </c>
      <c r="N160" s="7" t="n">
        <v>0.0075</v>
      </c>
      <c r="O160" s="7" t="n">
        <f aca="false">$C160+M160+N160</f>
        <v>4.1975</v>
      </c>
      <c r="P160" s="7"/>
      <c r="Q160" s="6" t="n">
        <f aca="false">(K160+2*O160)/3</f>
        <v>4.17833333333333</v>
      </c>
      <c r="S160" s="6" t="n">
        <f aca="false">G160-K160</f>
        <v>0.322</v>
      </c>
      <c r="T160" s="8" t="n">
        <v>0.025</v>
      </c>
      <c r="U160" s="6" t="n">
        <f aca="false">S160-K160*T160/(1-T160)</f>
        <v>0.215846153846154</v>
      </c>
      <c r="V160" s="6"/>
      <c r="W160" s="6" t="n">
        <f aca="false">G160-O160</f>
        <v>0.2645</v>
      </c>
      <c r="X160" s="8" t="n">
        <v>0.025</v>
      </c>
      <c r="Y160" s="6" t="n">
        <f aca="false">W160-O160*X160/(1-X160)</f>
        <v>0.156871794871795</v>
      </c>
    </row>
    <row r="161" customFormat="false" ht="12.75" hidden="false" customHeight="false" outlineLevel="0" collapsed="false">
      <c r="A161" s="5" t="n">
        <v>42064</v>
      </c>
      <c r="C161" s="6" t="n">
        <v>4.15</v>
      </c>
      <c r="E161" s="7" t="n">
        <v>0.15</v>
      </c>
      <c r="F161" s="7" t="n">
        <v>0.042</v>
      </c>
      <c r="G161" s="7" t="n">
        <f aca="false">$C161+E161+F161</f>
        <v>4.342</v>
      </c>
      <c r="I161" s="7" t="n">
        <v>-0.135</v>
      </c>
      <c r="J161" s="7" t="n">
        <v>0.005</v>
      </c>
      <c r="K161" s="7" t="n">
        <f aca="false">$C161+I161+J161</f>
        <v>4.02</v>
      </c>
      <c r="M161" s="7" t="n">
        <v>-0.08</v>
      </c>
      <c r="N161" s="7" t="n">
        <v>0.0075</v>
      </c>
      <c r="O161" s="7" t="n">
        <f aca="false">$C161+M161+N161</f>
        <v>4.0775</v>
      </c>
      <c r="P161" s="7"/>
      <c r="Q161" s="6" t="n">
        <f aca="false">(K161+2*O161)/3</f>
        <v>4.05833333333333</v>
      </c>
      <c r="S161" s="6" t="n">
        <f aca="false">G161-K161</f>
        <v>0.322</v>
      </c>
      <c r="T161" s="8" t="n">
        <v>0.025</v>
      </c>
      <c r="U161" s="6" t="n">
        <f aca="false">S161-K161*T161/(1-T161)</f>
        <v>0.218923076923077</v>
      </c>
      <c r="V161" s="6"/>
      <c r="W161" s="6" t="n">
        <f aca="false">G161-O161</f>
        <v>0.2645</v>
      </c>
      <c r="X161" s="8" t="n">
        <v>0.025</v>
      </c>
      <c r="Y161" s="6" t="n">
        <f aca="false">W161-O161*X161/(1-X161)</f>
        <v>0.159948717948718</v>
      </c>
    </row>
    <row r="162" customFormat="false" ht="12.75" hidden="false" customHeight="false" outlineLevel="0" collapsed="false">
      <c r="A162" s="5" t="n">
        <v>42095</v>
      </c>
      <c r="C162" s="6" t="n">
        <v>3.995</v>
      </c>
      <c r="E162" s="7" t="n">
        <v>0.17</v>
      </c>
      <c r="F162" s="7" t="n">
        <v>0.042</v>
      </c>
      <c r="G162" s="7" t="n">
        <f aca="false">$C162+E162+F162</f>
        <v>4.207</v>
      </c>
      <c r="I162" s="7" t="n">
        <v>-0.195</v>
      </c>
      <c r="J162" s="7" t="n">
        <v>0.0025</v>
      </c>
      <c r="K162" s="7" t="n">
        <f aca="false">$C162+I162+J162</f>
        <v>3.8025</v>
      </c>
      <c r="M162" s="7" t="n">
        <v>-0.08</v>
      </c>
      <c r="N162" s="7" t="n">
        <v>0.005</v>
      </c>
      <c r="O162" s="7" t="n">
        <f aca="false">$C162+M162+N162</f>
        <v>3.92</v>
      </c>
      <c r="P162" s="7"/>
      <c r="Q162" s="6" t="n">
        <f aca="false">(K162+2*O162)/3</f>
        <v>3.88083333333333</v>
      </c>
      <c r="S162" s="6" t="n">
        <f aca="false">G162-K162</f>
        <v>0.4045</v>
      </c>
      <c r="T162" s="8" t="n">
        <v>0.025</v>
      </c>
      <c r="U162" s="6" t="n">
        <f aca="false">S162-K162*T162/(1-T162)</f>
        <v>0.307</v>
      </c>
      <c r="V162" s="6"/>
      <c r="W162" s="6" t="n">
        <f aca="false">G162-O162</f>
        <v>0.287</v>
      </c>
      <c r="X162" s="8" t="n">
        <v>0.025</v>
      </c>
      <c r="Y162" s="6" t="n">
        <f aca="false">W162-O162*X162/(1-X162)</f>
        <v>0.186487179487179</v>
      </c>
    </row>
    <row r="163" customFormat="false" ht="12.75" hidden="false" customHeight="false" outlineLevel="0" collapsed="false">
      <c r="A163" s="5" t="n">
        <v>42125</v>
      </c>
      <c r="C163" s="6" t="n">
        <v>3.985</v>
      </c>
      <c r="E163" s="7" t="n">
        <v>0.17</v>
      </c>
      <c r="F163" s="7" t="n">
        <v>0.042</v>
      </c>
      <c r="G163" s="7" t="n">
        <f aca="false">$C163+E163+F163</f>
        <v>4.197</v>
      </c>
      <c r="I163" s="7" t="n">
        <v>-0.195</v>
      </c>
      <c r="J163" s="7" t="n">
        <v>0.0025</v>
      </c>
      <c r="K163" s="7" t="n">
        <f aca="false">$C163+I163+J163</f>
        <v>3.7925</v>
      </c>
      <c r="M163" s="7" t="n">
        <v>-0.08</v>
      </c>
      <c r="N163" s="7" t="n">
        <v>0.005</v>
      </c>
      <c r="O163" s="7" t="n">
        <f aca="false">$C163+M163+N163</f>
        <v>3.91</v>
      </c>
      <c r="P163" s="7"/>
      <c r="Q163" s="6" t="n">
        <f aca="false">(K163+2*O163)/3</f>
        <v>3.87083333333333</v>
      </c>
      <c r="S163" s="6" t="n">
        <f aca="false">G163-K163</f>
        <v>0.4045</v>
      </c>
      <c r="T163" s="8" t="n">
        <v>0.025</v>
      </c>
      <c r="U163" s="6" t="n">
        <f aca="false">S163-K163*T163/(1-T163)</f>
        <v>0.30725641025641</v>
      </c>
      <c r="V163" s="6"/>
      <c r="W163" s="6" t="n">
        <f aca="false">G163-O163</f>
        <v>0.287</v>
      </c>
      <c r="X163" s="8" t="n">
        <v>0.025</v>
      </c>
      <c r="Y163" s="6" t="n">
        <f aca="false">W163-O163*X163/(1-X163)</f>
        <v>0.18674358974359</v>
      </c>
    </row>
    <row r="164" customFormat="false" ht="12.75" hidden="false" customHeight="false" outlineLevel="0" collapsed="false">
      <c r="A164" s="5" t="n">
        <v>42156</v>
      </c>
      <c r="C164" s="6" t="n">
        <v>4.01</v>
      </c>
      <c r="E164" s="7" t="n">
        <v>0.17</v>
      </c>
      <c r="F164" s="7" t="n">
        <v>0.042</v>
      </c>
      <c r="G164" s="7" t="n">
        <f aca="false">$C164+E164+F164</f>
        <v>4.222</v>
      </c>
      <c r="I164" s="7" t="n">
        <v>-0.195</v>
      </c>
      <c r="J164" s="7" t="n">
        <v>0.0025</v>
      </c>
      <c r="K164" s="7" t="n">
        <f aca="false">$C164+I164+J164</f>
        <v>3.8175</v>
      </c>
      <c r="M164" s="7" t="n">
        <v>-0.08</v>
      </c>
      <c r="N164" s="7" t="n">
        <v>0.005</v>
      </c>
      <c r="O164" s="7" t="n">
        <f aca="false">$C164+M164+N164</f>
        <v>3.935</v>
      </c>
      <c r="P164" s="7"/>
      <c r="Q164" s="6" t="n">
        <f aca="false">(K164+2*O164)/3</f>
        <v>3.89583333333333</v>
      </c>
      <c r="S164" s="6" t="n">
        <f aca="false">G164-K164</f>
        <v>0.4045</v>
      </c>
      <c r="T164" s="8" t="n">
        <v>0.025</v>
      </c>
      <c r="U164" s="6" t="n">
        <f aca="false">S164-K164*T164/(1-T164)</f>
        <v>0.306615384615384</v>
      </c>
      <c r="V164" s="6"/>
      <c r="W164" s="6" t="n">
        <f aca="false">G164-O164</f>
        <v>0.287</v>
      </c>
      <c r="X164" s="8" t="n">
        <v>0.025</v>
      </c>
      <c r="Y164" s="6" t="n">
        <f aca="false">W164-O164*X164/(1-X164)</f>
        <v>0.186102564102564</v>
      </c>
    </row>
    <row r="165" customFormat="false" ht="12.75" hidden="false" customHeight="false" outlineLevel="0" collapsed="false">
      <c r="A165" s="5" t="n">
        <v>42186</v>
      </c>
      <c r="C165" s="6" t="n">
        <v>4.035</v>
      </c>
      <c r="E165" s="7" t="n">
        <v>0.17</v>
      </c>
      <c r="F165" s="7" t="n">
        <v>0.042</v>
      </c>
      <c r="G165" s="7" t="n">
        <f aca="false">$C165+E165+F165</f>
        <v>4.247</v>
      </c>
      <c r="I165" s="7" t="n">
        <v>-0.195</v>
      </c>
      <c r="J165" s="7" t="n">
        <v>0.0025</v>
      </c>
      <c r="K165" s="7" t="n">
        <f aca="false">$C165+I165+J165</f>
        <v>3.8425</v>
      </c>
      <c r="M165" s="7" t="n">
        <v>-0.08</v>
      </c>
      <c r="N165" s="7" t="n">
        <v>0.005</v>
      </c>
      <c r="O165" s="7" t="n">
        <f aca="false">$C165+M165+N165</f>
        <v>3.96</v>
      </c>
      <c r="P165" s="7"/>
      <c r="Q165" s="6" t="n">
        <f aca="false">(K165+2*O165)/3</f>
        <v>3.92083333333333</v>
      </c>
      <c r="S165" s="6" t="n">
        <f aca="false">G165-K165</f>
        <v>0.4045</v>
      </c>
      <c r="T165" s="8" t="n">
        <v>0.025</v>
      </c>
      <c r="U165" s="6" t="n">
        <f aca="false">S165-K165*T165/(1-T165)</f>
        <v>0.305974358974359</v>
      </c>
      <c r="V165" s="6"/>
      <c r="W165" s="6" t="n">
        <f aca="false">G165-O165</f>
        <v>0.287</v>
      </c>
      <c r="X165" s="8" t="n">
        <v>0.025</v>
      </c>
      <c r="Y165" s="6" t="n">
        <f aca="false">W165-O165*X165/(1-X165)</f>
        <v>0.185461538461538</v>
      </c>
    </row>
    <row r="166" customFormat="false" ht="12.75" hidden="false" customHeight="false" outlineLevel="0" collapsed="false">
      <c r="A166" s="5" t="n">
        <v>42217</v>
      </c>
      <c r="C166" s="6" t="n">
        <v>4.061</v>
      </c>
      <c r="E166" s="7" t="n">
        <v>0.17</v>
      </c>
      <c r="F166" s="7" t="n">
        <v>0.042</v>
      </c>
      <c r="G166" s="7" t="n">
        <f aca="false">$C166+E166+F166</f>
        <v>4.273</v>
      </c>
      <c r="I166" s="7" t="n">
        <v>-0.195</v>
      </c>
      <c r="J166" s="7" t="n">
        <v>0.0025</v>
      </c>
      <c r="K166" s="7" t="n">
        <f aca="false">$C166+I166+J166</f>
        <v>3.8685</v>
      </c>
      <c r="M166" s="7" t="n">
        <v>-0.08</v>
      </c>
      <c r="N166" s="7" t="n">
        <v>0.005</v>
      </c>
      <c r="O166" s="7" t="n">
        <f aca="false">$C166+M166+N166</f>
        <v>3.986</v>
      </c>
      <c r="P166" s="7"/>
      <c r="Q166" s="6" t="n">
        <f aca="false">(K166+2*O166)/3</f>
        <v>3.94683333333333</v>
      </c>
      <c r="S166" s="6" t="n">
        <f aca="false">G166-K166</f>
        <v>0.4045</v>
      </c>
      <c r="T166" s="8" t="n">
        <v>0.025</v>
      </c>
      <c r="U166" s="6" t="n">
        <f aca="false">S166-K166*T166/(1-T166)</f>
        <v>0.305307692307692</v>
      </c>
      <c r="V166" s="6"/>
      <c r="W166" s="6" t="n">
        <f aca="false">G166-O166</f>
        <v>0.287</v>
      </c>
      <c r="X166" s="8" t="n">
        <v>0.025</v>
      </c>
      <c r="Y166" s="6" t="n">
        <f aca="false">W166-O166*X166/(1-X166)</f>
        <v>0.184794871794872</v>
      </c>
    </row>
    <row r="167" customFormat="false" ht="12.75" hidden="false" customHeight="false" outlineLevel="0" collapsed="false">
      <c r="A167" s="5" t="n">
        <v>42248</v>
      </c>
      <c r="C167" s="6" t="n">
        <v>4.061</v>
      </c>
      <c r="E167" s="7" t="n">
        <v>0.17</v>
      </c>
      <c r="F167" s="7" t="n">
        <v>0.042</v>
      </c>
      <c r="G167" s="7" t="n">
        <f aca="false">$C167+E167+F167</f>
        <v>4.273</v>
      </c>
      <c r="I167" s="7" t="n">
        <v>-0.195</v>
      </c>
      <c r="J167" s="7" t="n">
        <v>0.0025</v>
      </c>
      <c r="K167" s="7" t="n">
        <f aca="false">$C167+I167+J167</f>
        <v>3.8685</v>
      </c>
      <c r="M167" s="7" t="n">
        <v>-0.08</v>
      </c>
      <c r="N167" s="7" t="n">
        <v>0.005</v>
      </c>
      <c r="O167" s="7" t="n">
        <f aca="false">$C167+M167+N167</f>
        <v>3.986</v>
      </c>
      <c r="P167" s="7"/>
      <c r="Q167" s="6" t="n">
        <f aca="false">(K167+2*O167)/3</f>
        <v>3.94683333333333</v>
      </c>
      <c r="S167" s="6" t="n">
        <f aca="false">G167-K167</f>
        <v>0.4045</v>
      </c>
      <c r="T167" s="8" t="n">
        <v>0.025</v>
      </c>
      <c r="U167" s="6" t="n">
        <f aca="false">S167-K167*T167/(1-T167)</f>
        <v>0.305307692307692</v>
      </c>
      <c r="V167" s="6"/>
      <c r="W167" s="6" t="n">
        <f aca="false">G167-O167</f>
        <v>0.287</v>
      </c>
      <c r="X167" s="8" t="n">
        <v>0.025</v>
      </c>
      <c r="Y167" s="6" t="n">
        <f aca="false">W167-O167*X167/(1-X167)</f>
        <v>0.184794871794872</v>
      </c>
    </row>
    <row r="168" customFormat="false" ht="12.75" hidden="false" customHeight="false" outlineLevel="0" collapsed="false">
      <c r="A168" s="5" t="n">
        <v>42278</v>
      </c>
      <c r="C168" s="6" t="n">
        <v>4.071</v>
      </c>
      <c r="E168" s="7" t="n">
        <v>0.17</v>
      </c>
      <c r="F168" s="7" t="n">
        <v>0.042</v>
      </c>
      <c r="G168" s="7" t="n">
        <f aca="false">$C168+E168+F168</f>
        <v>4.283</v>
      </c>
      <c r="I168" s="7" t="n">
        <v>-0.195</v>
      </c>
      <c r="J168" s="7" t="n">
        <v>0.0025</v>
      </c>
      <c r="K168" s="7" t="n">
        <f aca="false">$C168+I168+J168</f>
        <v>3.8785</v>
      </c>
      <c r="M168" s="7" t="n">
        <v>-0.08</v>
      </c>
      <c r="N168" s="7" t="n">
        <v>0.005</v>
      </c>
      <c r="O168" s="7" t="n">
        <f aca="false">$C168+M168+N168</f>
        <v>3.996</v>
      </c>
      <c r="P168" s="7"/>
      <c r="Q168" s="6" t="n">
        <f aca="false">(K168+2*O168)/3</f>
        <v>3.95683333333333</v>
      </c>
      <c r="S168" s="6" t="n">
        <f aca="false">G168-K168</f>
        <v>0.4045</v>
      </c>
      <c r="T168" s="8" t="n">
        <v>0.025</v>
      </c>
      <c r="U168" s="6" t="n">
        <f aca="false">S168-K168*T168/(1-T168)</f>
        <v>0.305051282051282</v>
      </c>
      <c r="V168" s="6"/>
      <c r="W168" s="6" t="n">
        <f aca="false">G168-O168</f>
        <v>0.287</v>
      </c>
      <c r="X168" s="8" t="n">
        <v>0.025</v>
      </c>
      <c r="Y168" s="6" t="n">
        <f aca="false">W168-O168*X168/(1-X168)</f>
        <v>0.184538461538461</v>
      </c>
    </row>
    <row r="169" customFormat="false" ht="12.75" hidden="false" customHeight="false" outlineLevel="0" collapsed="false">
      <c r="A169" s="5" t="n">
        <v>42309</v>
      </c>
      <c r="C169" s="6" t="n">
        <v>4.221</v>
      </c>
      <c r="E169" s="7" t="n">
        <v>0.15</v>
      </c>
      <c r="F169" s="7" t="n">
        <v>0.042</v>
      </c>
      <c r="G169" s="7" t="n">
        <f aca="false">$C169+E169+F169</f>
        <v>4.413</v>
      </c>
      <c r="I169" s="7" t="n">
        <v>-0.135</v>
      </c>
      <c r="J169" s="7" t="n">
        <v>0.005</v>
      </c>
      <c r="K169" s="7" t="n">
        <f aca="false">$C169+I169+J169</f>
        <v>4.091</v>
      </c>
      <c r="M169" s="7" t="n">
        <v>-0.08</v>
      </c>
      <c r="N169" s="7" t="n">
        <v>0.0075</v>
      </c>
      <c r="O169" s="7" t="n">
        <f aca="false">$C169+M169+N169</f>
        <v>4.1485</v>
      </c>
      <c r="P169" s="7"/>
      <c r="Q169" s="6" t="n">
        <f aca="false">(K169+2*O169)/3</f>
        <v>4.12933333333333</v>
      </c>
      <c r="S169" s="6" t="n">
        <f aca="false">G169-K169</f>
        <v>0.322</v>
      </c>
      <c r="T169" s="8" t="n">
        <v>0.025</v>
      </c>
      <c r="U169" s="6" t="n">
        <f aca="false">S169-K169*T169/(1-T169)</f>
        <v>0.217102564102564</v>
      </c>
      <c r="V169" s="6"/>
      <c r="W169" s="6" t="n">
        <f aca="false">G169-O169</f>
        <v>0.2645</v>
      </c>
      <c r="X169" s="8" t="n">
        <v>0.025</v>
      </c>
      <c r="Y169" s="6" t="n">
        <f aca="false">W169-O169*X169/(1-X169)</f>
        <v>0.158128205128205</v>
      </c>
    </row>
    <row r="170" customFormat="false" ht="12.75" hidden="false" customHeight="false" outlineLevel="0" collapsed="false">
      <c r="A170" s="5" t="n">
        <v>42339</v>
      </c>
      <c r="C170" s="6" t="n">
        <v>4.371</v>
      </c>
      <c r="E170" s="7" t="n">
        <v>0.15</v>
      </c>
      <c r="F170" s="7" t="n">
        <v>0.042</v>
      </c>
      <c r="G170" s="7" t="n">
        <f aca="false">$C170+E170+F170</f>
        <v>4.563</v>
      </c>
      <c r="I170" s="7" t="n">
        <v>-0.135</v>
      </c>
      <c r="J170" s="7" t="n">
        <v>0.005</v>
      </c>
      <c r="K170" s="7" t="n">
        <f aca="false">$C170+I170+J170</f>
        <v>4.241</v>
      </c>
      <c r="M170" s="7" t="n">
        <v>-0.08</v>
      </c>
      <c r="N170" s="7" t="n">
        <v>0.0075</v>
      </c>
      <c r="O170" s="7" t="n">
        <f aca="false">$C170+M170+N170</f>
        <v>4.2985</v>
      </c>
      <c r="P170" s="7"/>
      <c r="Q170" s="6" t="n">
        <f aca="false">(K170+2*O170)/3</f>
        <v>4.27933333333333</v>
      </c>
      <c r="S170" s="6" t="n">
        <f aca="false">G170-K170</f>
        <v>0.322</v>
      </c>
      <c r="T170" s="8" t="n">
        <v>0.025</v>
      </c>
      <c r="U170" s="6" t="n">
        <f aca="false">S170-K170*T170/(1-T170)</f>
        <v>0.21325641025641</v>
      </c>
      <c r="V170" s="6"/>
      <c r="W170" s="6" t="n">
        <f aca="false">G170-O170</f>
        <v>0.2645</v>
      </c>
      <c r="X170" s="8" t="n">
        <v>0.025</v>
      </c>
      <c r="Y170" s="6" t="n">
        <f aca="false">W170-O170*X170/(1-X170)</f>
        <v>0.154282051282051</v>
      </c>
    </row>
    <row r="171" customFormat="false" ht="12.75" hidden="false" customHeight="false" outlineLevel="0" collapsed="false">
      <c r="A171" s="5" t="n">
        <v>42370</v>
      </c>
      <c r="C171" s="6" t="n">
        <v>4.4625</v>
      </c>
      <c r="E171" s="7" t="n">
        <v>0.15</v>
      </c>
      <c r="F171" s="7" t="n">
        <v>0.042</v>
      </c>
      <c r="G171" s="7" t="n">
        <f aca="false">$C171+E171+F171</f>
        <v>4.6545</v>
      </c>
      <c r="I171" s="7" t="n">
        <v>-0.135</v>
      </c>
      <c r="J171" s="7" t="n">
        <v>0.005</v>
      </c>
      <c r="K171" s="7" t="n">
        <f aca="false">$C171+I171+J171</f>
        <v>4.3325</v>
      </c>
      <c r="M171" s="7" t="n">
        <v>-0.08</v>
      </c>
      <c r="N171" s="7" t="n">
        <v>0.0075</v>
      </c>
      <c r="O171" s="7" t="n">
        <f aca="false">$C171+M171+N171</f>
        <v>4.39</v>
      </c>
      <c r="P171" s="7"/>
      <c r="Q171" s="6" t="n">
        <f aca="false">(K171+2*O171)/3</f>
        <v>4.37083333333333</v>
      </c>
      <c r="S171" s="6" t="n">
        <f aca="false">G171-K171</f>
        <v>0.322</v>
      </c>
      <c r="T171" s="8" t="n">
        <v>0.025</v>
      </c>
      <c r="U171" s="6" t="n">
        <f aca="false">S171-K171*T171/(1-T171)</f>
        <v>0.210910256410256</v>
      </c>
      <c r="V171" s="6"/>
      <c r="W171" s="6" t="n">
        <f aca="false">G171-O171</f>
        <v>0.2645</v>
      </c>
      <c r="X171" s="8" t="n">
        <v>0.025</v>
      </c>
      <c r="Y171" s="6" t="n">
        <f aca="false">W171-O171*X171/(1-X171)</f>
        <v>0.151935897435897</v>
      </c>
    </row>
    <row r="172" customFormat="false" ht="12.75" hidden="false" customHeight="false" outlineLevel="0" collapsed="false">
      <c r="A172" s="5" t="n">
        <v>42401</v>
      </c>
      <c r="C172" s="6" t="n">
        <v>4.3575</v>
      </c>
      <c r="E172" s="7" t="n">
        <v>0.15</v>
      </c>
      <c r="F172" s="7" t="n">
        <v>0.042</v>
      </c>
      <c r="G172" s="7" t="n">
        <f aca="false">$C172+E172+F172</f>
        <v>4.5495</v>
      </c>
      <c r="I172" s="7" t="n">
        <v>-0.135</v>
      </c>
      <c r="J172" s="7" t="n">
        <v>0.005</v>
      </c>
      <c r="K172" s="7" t="n">
        <f aca="false">$C172+I172+J172</f>
        <v>4.2275</v>
      </c>
      <c r="M172" s="7" t="n">
        <v>-0.08</v>
      </c>
      <c r="N172" s="7" t="n">
        <v>0.0075</v>
      </c>
      <c r="O172" s="7" t="n">
        <f aca="false">$C172+M172+N172</f>
        <v>4.285</v>
      </c>
      <c r="P172" s="7"/>
      <c r="Q172" s="6" t="n">
        <f aca="false">(K172+2*O172)/3</f>
        <v>4.26583333333333</v>
      </c>
      <c r="S172" s="6" t="n">
        <f aca="false">G172-K172</f>
        <v>0.322</v>
      </c>
      <c r="T172" s="8" t="n">
        <v>0.025</v>
      </c>
      <c r="U172" s="6" t="n">
        <f aca="false">S172-K172*T172/(1-T172)</f>
        <v>0.213602564102564</v>
      </c>
      <c r="V172" s="6"/>
      <c r="W172" s="6" t="n">
        <f aca="false">G172-O172</f>
        <v>0.2645</v>
      </c>
      <c r="X172" s="8" t="n">
        <v>0.025</v>
      </c>
      <c r="Y172" s="6" t="n">
        <f aca="false">W172-O172*X172/(1-X172)</f>
        <v>0.154628205128205</v>
      </c>
    </row>
    <row r="173" customFormat="false" ht="12.75" hidden="false" customHeight="false" outlineLevel="0" collapsed="false">
      <c r="A173" s="5" t="n">
        <v>42430</v>
      </c>
      <c r="C173" s="6" t="n">
        <v>4.2375</v>
      </c>
      <c r="E173" s="7" t="n">
        <v>0.15</v>
      </c>
      <c r="F173" s="7" t="n">
        <v>0.042</v>
      </c>
      <c r="G173" s="7" t="n">
        <f aca="false">$C173+E173+F173</f>
        <v>4.4295</v>
      </c>
      <c r="I173" s="7" t="n">
        <v>-0.135</v>
      </c>
      <c r="J173" s="7" t="n">
        <v>0.005</v>
      </c>
      <c r="K173" s="7" t="n">
        <f aca="false">$C173+I173+J173</f>
        <v>4.1075</v>
      </c>
      <c r="M173" s="7" t="n">
        <v>-0.08</v>
      </c>
      <c r="N173" s="7" t="n">
        <v>0.0075</v>
      </c>
      <c r="O173" s="7" t="n">
        <f aca="false">$C173+M173+N173</f>
        <v>4.165</v>
      </c>
      <c r="P173" s="7"/>
      <c r="Q173" s="6" t="n">
        <f aca="false">(K173+2*O173)/3</f>
        <v>4.14583333333333</v>
      </c>
      <c r="S173" s="6" t="n">
        <f aca="false">G173-K173</f>
        <v>0.322</v>
      </c>
      <c r="T173" s="8" t="n">
        <v>0.025</v>
      </c>
      <c r="U173" s="6" t="n">
        <f aca="false">S173-K173*T173/(1-T173)</f>
        <v>0.216679487179487</v>
      </c>
      <c r="V173" s="6"/>
      <c r="W173" s="6" t="n">
        <f aca="false">G173-O173</f>
        <v>0.2645</v>
      </c>
      <c r="X173" s="8" t="n">
        <v>0.025</v>
      </c>
      <c r="Y173" s="6" t="n">
        <f aca="false">W173-O173*X173/(1-X173)</f>
        <v>0.157705128205128</v>
      </c>
    </row>
    <row r="174" customFormat="false" ht="12.75" hidden="false" customHeight="false" outlineLevel="0" collapsed="false">
      <c r="A174" s="5" t="n">
        <v>42461</v>
      </c>
      <c r="C174" s="6" t="n">
        <v>4.0825</v>
      </c>
      <c r="E174" s="7" t="n">
        <v>0.17</v>
      </c>
      <c r="F174" s="7" t="n">
        <v>0.042</v>
      </c>
      <c r="G174" s="7" t="n">
        <f aca="false">$C174+E174+F174</f>
        <v>4.2945</v>
      </c>
      <c r="I174" s="7" t="n">
        <v>-0.195</v>
      </c>
      <c r="J174" s="7" t="n">
        <v>0.0025</v>
      </c>
      <c r="K174" s="7" t="n">
        <f aca="false">$C174+I174+J174</f>
        <v>3.89</v>
      </c>
      <c r="M174" s="7" t="n">
        <v>-0.08</v>
      </c>
      <c r="N174" s="7" t="n">
        <v>0.005</v>
      </c>
      <c r="O174" s="7" t="n">
        <f aca="false">$C174+M174+N174</f>
        <v>4.0075</v>
      </c>
      <c r="P174" s="7"/>
      <c r="Q174" s="6" t="n">
        <f aca="false">(K174+2*O174)/3</f>
        <v>3.96833333333333</v>
      </c>
      <c r="S174" s="6" t="n">
        <f aca="false">G174-K174</f>
        <v>0.4045</v>
      </c>
      <c r="T174" s="8" t="n">
        <v>0.025</v>
      </c>
      <c r="U174" s="6" t="n">
        <f aca="false">S174-K174*T174/(1-T174)</f>
        <v>0.30475641025641</v>
      </c>
      <c r="V174" s="6"/>
      <c r="W174" s="6" t="n">
        <f aca="false">G174-O174</f>
        <v>0.287</v>
      </c>
      <c r="X174" s="8" t="n">
        <v>0.025</v>
      </c>
      <c r="Y174" s="6" t="n">
        <f aca="false">W174-O174*X174/(1-X174)</f>
        <v>0.18424358974359</v>
      </c>
    </row>
    <row r="175" customFormat="false" ht="12.75" hidden="false" customHeight="false" outlineLevel="0" collapsed="false">
      <c r="A175" s="5" t="n">
        <v>42491</v>
      </c>
      <c r="C175" s="6" t="n">
        <v>4.0725</v>
      </c>
      <c r="E175" s="7" t="n">
        <v>0.17</v>
      </c>
      <c r="F175" s="7" t="n">
        <v>0.042</v>
      </c>
      <c r="G175" s="7" t="n">
        <f aca="false">$C175+E175+F175</f>
        <v>4.2845</v>
      </c>
      <c r="I175" s="7" t="n">
        <v>-0.195</v>
      </c>
      <c r="J175" s="7" t="n">
        <v>0.0025</v>
      </c>
      <c r="K175" s="7" t="n">
        <f aca="false">$C175+I175+J175</f>
        <v>3.88</v>
      </c>
      <c r="M175" s="7" t="n">
        <v>-0.08</v>
      </c>
      <c r="N175" s="7" t="n">
        <v>0.005</v>
      </c>
      <c r="O175" s="7" t="n">
        <f aca="false">$C175+M175+N175</f>
        <v>3.9975</v>
      </c>
      <c r="P175" s="7"/>
      <c r="Q175" s="6" t="n">
        <f aca="false">(K175+2*O175)/3</f>
        <v>3.95833333333333</v>
      </c>
      <c r="S175" s="6" t="n">
        <f aca="false">G175-K175</f>
        <v>0.4045</v>
      </c>
      <c r="T175" s="8" t="n">
        <v>0.025</v>
      </c>
      <c r="U175" s="6" t="n">
        <f aca="false">S175-K175*T175/(1-T175)</f>
        <v>0.30501282051282</v>
      </c>
      <c r="V175" s="6"/>
      <c r="W175" s="6" t="n">
        <f aca="false">G175-O175</f>
        <v>0.287</v>
      </c>
      <c r="X175" s="8" t="n">
        <v>0.025</v>
      </c>
      <c r="Y175" s="6" t="n">
        <f aca="false">W175-O175*X175/(1-X175)</f>
        <v>0.1845</v>
      </c>
    </row>
    <row r="176" customFormat="false" ht="12.75" hidden="false" customHeight="false" outlineLevel="0" collapsed="false">
      <c r="A176" s="5" t="n">
        <v>42522</v>
      </c>
      <c r="C176" s="6" t="n">
        <v>4.0975</v>
      </c>
      <c r="E176" s="7" t="n">
        <v>0.17</v>
      </c>
      <c r="F176" s="7" t="n">
        <v>0.042</v>
      </c>
      <c r="G176" s="7" t="n">
        <f aca="false">$C176+E176+F176</f>
        <v>4.3095</v>
      </c>
      <c r="I176" s="7" t="n">
        <v>-0.195</v>
      </c>
      <c r="J176" s="7" t="n">
        <v>0.0025</v>
      </c>
      <c r="K176" s="7" t="n">
        <f aca="false">$C176+I176+J176</f>
        <v>3.905</v>
      </c>
      <c r="M176" s="7" t="n">
        <v>-0.08</v>
      </c>
      <c r="N176" s="7" t="n">
        <v>0.005</v>
      </c>
      <c r="O176" s="7" t="n">
        <f aca="false">$C176+M176+N176</f>
        <v>4.0225</v>
      </c>
      <c r="P176" s="7"/>
      <c r="Q176" s="6" t="n">
        <f aca="false">(K176+2*O176)/3</f>
        <v>3.98333333333333</v>
      </c>
      <c r="S176" s="6" t="n">
        <f aca="false">G176-K176</f>
        <v>0.4045</v>
      </c>
      <c r="T176" s="8" t="n">
        <v>0.025</v>
      </c>
      <c r="U176" s="6" t="n">
        <f aca="false">S176-K176*T176/(1-T176)</f>
        <v>0.304371794871795</v>
      </c>
      <c r="V176" s="6"/>
      <c r="W176" s="6" t="n">
        <f aca="false">G176-O176</f>
        <v>0.287</v>
      </c>
      <c r="X176" s="8" t="n">
        <v>0.025</v>
      </c>
      <c r="Y176" s="6" t="n">
        <f aca="false">W176-O176*X176/(1-X176)</f>
        <v>0.183858974358974</v>
      </c>
    </row>
    <row r="177" customFormat="false" ht="12.75" hidden="false" customHeight="false" outlineLevel="0" collapsed="false">
      <c r="A177" s="5" t="n">
        <v>42552</v>
      </c>
      <c r="C177" s="6" t="n">
        <v>4.1225</v>
      </c>
      <c r="E177" s="7" t="n">
        <v>0.17</v>
      </c>
      <c r="F177" s="7" t="n">
        <v>0.042</v>
      </c>
      <c r="G177" s="7" t="n">
        <f aca="false">$C177+E177+F177</f>
        <v>4.3345</v>
      </c>
      <c r="I177" s="7" t="n">
        <v>-0.195</v>
      </c>
      <c r="J177" s="7" t="n">
        <v>0.0025</v>
      </c>
      <c r="K177" s="7" t="n">
        <f aca="false">$C177+I177+J177</f>
        <v>3.93</v>
      </c>
      <c r="M177" s="7" t="n">
        <v>-0.08</v>
      </c>
      <c r="N177" s="7" t="n">
        <v>0.005</v>
      </c>
      <c r="O177" s="7" t="n">
        <f aca="false">$C177+M177+N177</f>
        <v>4.0475</v>
      </c>
      <c r="P177" s="7"/>
      <c r="Q177" s="6" t="n">
        <f aca="false">(K177+2*O177)/3</f>
        <v>4.00833333333333</v>
      </c>
      <c r="S177" s="6" t="n">
        <f aca="false">G177-K177</f>
        <v>0.4045</v>
      </c>
      <c r="T177" s="8" t="n">
        <v>0.025</v>
      </c>
      <c r="U177" s="6" t="n">
        <f aca="false">S177-K177*T177/(1-T177)</f>
        <v>0.303730769230769</v>
      </c>
      <c r="V177" s="6"/>
      <c r="W177" s="6" t="n">
        <f aca="false">G177-O177</f>
        <v>0.287</v>
      </c>
      <c r="X177" s="8" t="n">
        <v>0.025</v>
      </c>
      <c r="Y177" s="6" t="n">
        <f aca="false">W177-O177*X177/(1-X177)</f>
        <v>0.183217948717949</v>
      </c>
    </row>
    <row r="178" customFormat="false" ht="12.75" hidden="false" customHeight="false" outlineLevel="0" collapsed="false">
      <c r="A178" s="5" t="n">
        <v>42583</v>
      </c>
      <c r="C178" s="6" t="n">
        <v>4.1485</v>
      </c>
      <c r="E178" s="7" t="n">
        <v>0.17</v>
      </c>
      <c r="F178" s="7" t="n">
        <v>0.042</v>
      </c>
      <c r="G178" s="7" t="n">
        <f aca="false">$C178+E178+F178</f>
        <v>4.3605</v>
      </c>
      <c r="I178" s="7" t="n">
        <v>-0.195</v>
      </c>
      <c r="J178" s="7" t="n">
        <v>0.0025</v>
      </c>
      <c r="K178" s="7" t="n">
        <f aca="false">$C178+I178+J178</f>
        <v>3.956</v>
      </c>
      <c r="M178" s="7" t="n">
        <v>-0.08</v>
      </c>
      <c r="N178" s="7" t="n">
        <v>0.005</v>
      </c>
      <c r="O178" s="7" t="n">
        <f aca="false">$C178+M178+N178</f>
        <v>4.0735</v>
      </c>
      <c r="P178" s="7"/>
      <c r="Q178" s="6" t="n">
        <f aca="false">(K178+2*O178)/3</f>
        <v>4.03433333333333</v>
      </c>
      <c r="S178" s="6" t="n">
        <f aca="false">G178-K178</f>
        <v>0.4045</v>
      </c>
      <c r="T178" s="8" t="n">
        <v>0.025</v>
      </c>
      <c r="U178" s="6" t="n">
        <f aca="false">S178-K178*T178/(1-T178)</f>
        <v>0.303064102564102</v>
      </c>
      <c r="V178" s="6"/>
      <c r="W178" s="6" t="n">
        <f aca="false">G178-O178</f>
        <v>0.287</v>
      </c>
      <c r="X178" s="8" t="n">
        <v>0.025</v>
      </c>
      <c r="Y178" s="6" t="n">
        <f aca="false">W178-O178*X178/(1-X178)</f>
        <v>0.182551282051282</v>
      </c>
    </row>
    <row r="179" customFormat="false" ht="12.75" hidden="false" customHeight="false" outlineLevel="0" collapsed="false">
      <c r="A179" s="5" t="n">
        <v>42614</v>
      </c>
      <c r="C179" s="6" t="n">
        <v>4.1485</v>
      </c>
      <c r="E179" s="7" t="n">
        <v>0.17</v>
      </c>
      <c r="F179" s="7" t="n">
        <v>0.042</v>
      </c>
      <c r="G179" s="7" t="n">
        <f aca="false">$C179+E179+F179</f>
        <v>4.3605</v>
      </c>
      <c r="I179" s="7" t="n">
        <v>-0.195</v>
      </c>
      <c r="J179" s="7" t="n">
        <v>0.0025</v>
      </c>
      <c r="K179" s="7" t="n">
        <f aca="false">$C179+I179+J179</f>
        <v>3.956</v>
      </c>
      <c r="M179" s="7" t="n">
        <v>-0.08</v>
      </c>
      <c r="N179" s="7" t="n">
        <v>0.005</v>
      </c>
      <c r="O179" s="7" t="n">
        <f aca="false">$C179+M179+N179</f>
        <v>4.0735</v>
      </c>
      <c r="P179" s="7"/>
      <c r="Q179" s="6" t="n">
        <f aca="false">(K179+2*O179)/3</f>
        <v>4.03433333333333</v>
      </c>
      <c r="S179" s="6" t="n">
        <f aca="false">G179-K179</f>
        <v>0.4045</v>
      </c>
      <c r="T179" s="8" t="n">
        <v>0.025</v>
      </c>
      <c r="U179" s="6" t="n">
        <f aca="false">S179-K179*T179/(1-T179)</f>
        <v>0.303064102564102</v>
      </c>
      <c r="V179" s="6"/>
      <c r="W179" s="6" t="n">
        <f aca="false">G179-O179</f>
        <v>0.287</v>
      </c>
      <c r="X179" s="8" t="n">
        <v>0.025</v>
      </c>
      <c r="Y179" s="6" t="n">
        <f aca="false">W179-O179*X179/(1-X179)</f>
        <v>0.182551282051282</v>
      </c>
    </row>
    <row r="180" customFormat="false" ht="12.75" hidden="false" customHeight="false" outlineLevel="0" collapsed="false">
      <c r="A180" s="5" t="n">
        <v>42644</v>
      </c>
      <c r="C180" s="6" t="n">
        <v>4.1585</v>
      </c>
      <c r="E180" s="7" t="n">
        <v>0.17</v>
      </c>
      <c r="F180" s="7" t="n">
        <v>0.042</v>
      </c>
      <c r="G180" s="7" t="n">
        <f aca="false">$C180+E180+F180</f>
        <v>4.3705</v>
      </c>
      <c r="I180" s="7" t="n">
        <v>-0.195</v>
      </c>
      <c r="J180" s="7" t="n">
        <v>0.0025</v>
      </c>
      <c r="K180" s="7" t="n">
        <f aca="false">$C180+I180+J180</f>
        <v>3.966</v>
      </c>
      <c r="M180" s="7" t="n">
        <v>-0.08</v>
      </c>
      <c r="N180" s="7" t="n">
        <v>0.005</v>
      </c>
      <c r="O180" s="7" t="n">
        <f aca="false">$C180+M180+N180</f>
        <v>4.0835</v>
      </c>
      <c r="P180" s="7"/>
      <c r="Q180" s="6" t="n">
        <f aca="false">(K180+2*O180)/3</f>
        <v>4.04433333333333</v>
      </c>
      <c r="S180" s="6" t="n">
        <f aca="false">G180-K180</f>
        <v>0.4045</v>
      </c>
      <c r="T180" s="8" t="n">
        <v>0.025</v>
      </c>
      <c r="U180" s="6" t="n">
        <f aca="false">S180-K180*T180/(1-T180)</f>
        <v>0.302807692307692</v>
      </c>
      <c r="V180" s="6"/>
      <c r="W180" s="6" t="n">
        <f aca="false">G180-O180</f>
        <v>0.287</v>
      </c>
      <c r="X180" s="8" t="n">
        <v>0.025</v>
      </c>
      <c r="Y180" s="6" t="n">
        <f aca="false">W180-O180*X180/(1-X180)</f>
        <v>0.182294871794872</v>
      </c>
    </row>
    <row r="181" customFormat="false" ht="12.75" hidden="false" customHeight="false" outlineLevel="0" collapsed="false">
      <c r="A181" s="5" t="n">
        <v>42675</v>
      </c>
      <c r="C181" s="6" t="n">
        <v>4.3085</v>
      </c>
      <c r="E181" s="7" t="n">
        <v>0.15</v>
      </c>
      <c r="F181" s="7" t="n">
        <v>0.042</v>
      </c>
      <c r="G181" s="7" t="n">
        <f aca="false">$C181+E181+F181</f>
        <v>4.5005</v>
      </c>
      <c r="I181" s="7" t="n">
        <v>-0.135</v>
      </c>
      <c r="J181" s="7" t="n">
        <v>0.005</v>
      </c>
      <c r="K181" s="7" t="n">
        <f aca="false">$C181+I181+J181</f>
        <v>4.1785</v>
      </c>
      <c r="M181" s="7" t="n">
        <v>-0.08</v>
      </c>
      <c r="N181" s="7" t="n">
        <v>0.0075</v>
      </c>
      <c r="O181" s="7" t="n">
        <f aca="false">$C181+M181+N181</f>
        <v>4.236</v>
      </c>
      <c r="P181" s="7"/>
      <c r="Q181" s="6" t="n">
        <f aca="false">(K181+2*O181)/3</f>
        <v>4.21683333333333</v>
      </c>
      <c r="S181" s="6" t="n">
        <f aca="false">G181-K181</f>
        <v>0.322</v>
      </c>
      <c r="T181" s="8" t="n">
        <v>0.025</v>
      </c>
      <c r="U181" s="6" t="n">
        <f aca="false">S181-K181*T181/(1-T181)</f>
        <v>0.214858974358974</v>
      </c>
      <c r="V181" s="6"/>
      <c r="W181" s="6" t="n">
        <f aca="false">G181-O181</f>
        <v>0.2645</v>
      </c>
      <c r="X181" s="8" t="n">
        <v>0.025</v>
      </c>
      <c r="Y181" s="6" t="n">
        <f aca="false">W181-O181*X181/(1-X181)</f>
        <v>0.155884615384615</v>
      </c>
    </row>
    <row r="182" customFormat="false" ht="12.75" hidden="false" customHeight="false" outlineLevel="0" collapsed="false">
      <c r="A182" s="5" t="n">
        <v>42705</v>
      </c>
      <c r="C182" s="6" t="n">
        <v>4.4585</v>
      </c>
      <c r="E182" s="7" t="n">
        <v>0.15</v>
      </c>
      <c r="F182" s="7" t="n">
        <v>0.042</v>
      </c>
      <c r="G182" s="7" t="n">
        <f aca="false">$C182+E182+F182</f>
        <v>4.6505</v>
      </c>
      <c r="I182" s="7" t="n">
        <v>-0.135</v>
      </c>
      <c r="J182" s="7" t="n">
        <v>0.005</v>
      </c>
      <c r="K182" s="7" t="n">
        <f aca="false">$C182+I182+J182</f>
        <v>4.3285</v>
      </c>
      <c r="M182" s="7" t="n">
        <v>-0.08</v>
      </c>
      <c r="N182" s="7" t="n">
        <v>0.0075</v>
      </c>
      <c r="O182" s="7" t="n">
        <f aca="false">$C182+M182+N182</f>
        <v>4.386</v>
      </c>
      <c r="P182" s="7"/>
      <c r="Q182" s="6" t="n">
        <f aca="false">(K182+2*O182)/3</f>
        <v>4.36683333333333</v>
      </c>
      <c r="S182" s="6" t="n">
        <f aca="false">G182-K182</f>
        <v>0.322</v>
      </c>
      <c r="T182" s="8" t="n">
        <v>0.025</v>
      </c>
      <c r="U182" s="6" t="n">
        <f aca="false">S182-K182*T182/(1-T182)</f>
        <v>0.211012820512821</v>
      </c>
      <c r="V182" s="6"/>
      <c r="W182" s="6" t="n">
        <f aca="false">G182-O182</f>
        <v>0.2645</v>
      </c>
      <c r="X182" s="8" t="n">
        <v>0.025</v>
      </c>
      <c r="Y182" s="6" t="n">
        <f aca="false">W182-O182*X182/(1-X182)</f>
        <v>0.152038461538461</v>
      </c>
    </row>
    <row r="183" customFormat="false" ht="12.75" hidden="false" customHeight="false" outlineLevel="0" collapsed="false">
      <c r="A183" s="5" t="n">
        <v>42736</v>
      </c>
      <c r="C183" s="6" t="n">
        <v>4.55</v>
      </c>
      <c r="E183" s="7" t="n">
        <v>0.15</v>
      </c>
      <c r="F183" s="7" t="n">
        <v>0.042</v>
      </c>
      <c r="G183" s="7" t="n">
        <f aca="false">$C183+E183+F183</f>
        <v>4.742</v>
      </c>
      <c r="I183" s="7" t="n">
        <v>-0.135</v>
      </c>
      <c r="J183" s="7" t="n">
        <v>0.005</v>
      </c>
      <c r="K183" s="7" t="n">
        <f aca="false">$C183+I183+J183</f>
        <v>4.42</v>
      </c>
      <c r="M183" s="7" t="n">
        <v>-0.08</v>
      </c>
      <c r="N183" s="7" t="n">
        <v>0.0075</v>
      </c>
      <c r="O183" s="7" t="n">
        <f aca="false">$C183+M183+N183</f>
        <v>4.4775</v>
      </c>
      <c r="P183" s="7"/>
      <c r="Q183" s="6" t="n">
        <f aca="false">(K183+2*O183)/3</f>
        <v>4.45833333333333</v>
      </c>
      <c r="S183" s="6" t="n">
        <f aca="false">G183-K183</f>
        <v>0.322</v>
      </c>
      <c r="T183" s="8" t="n">
        <v>0.025</v>
      </c>
      <c r="U183" s="6" t="n">
        <f aca="false">S183-K183*T183/(1-T183)</f>
        <v>0.208666666666667</v>
      </c>
      <c r="V183" s="6"/>
      <c r="W183" s="6" t="n">
        <f aca="false">G183-O183</f>
        <v>0.2645</v>
      </c>
      <c r="X183" s="8" t="n">
        <v>0.025</v>
      </c>
      <c r="Y183" s="6" t="n">
        <f aca="false">W183-O183*X183/(1-X183)</f>
        <v>0.149692307692308</v>
      </c>
    </row>
    <row r="184" customFormat="false" ht="12.75" hidden="false" customHeight="false" outlineLevel="0" collapsed="false">
      <c r="A184" s="5" t="n">
        <v>42767</v>
      </c>
      <c r="C184" s="6" t="n">
        <v>4.445</v>
      </c>
      <c r="E184" s="7" t="n">
        <v>0.15</v>
      </c>
      <c r="F184" s="7" t="n">
        <v>0.042</v>
      </c>
      <c r="G184" s="7" t="n">
        <f aca="false">$C184+E184+F184</f>
        <v>4.637</v>
      </c>
      <c r="I184" s="7" t="n">
        <v>-0.135</v>
      </c>
      <c r="J184" s="7" t="n">
        <v>0.005</v>
      </c>
      <c r="K184" s="7" t="n">
        <f aca="false">$C184+I184+J184</f>
        <v>4.315</v>
      </c>
      <c r="M184" s="7" t="n">
        <v>-0.08</v>
      </c>
      <c r="N184" s="7" t="n">
        <v>0.0075</v>
      </c>
      <c r="O184" s="7" t="n">
        <f aca="false">$C184+M184+N184</f>
        <v>4.3725</v>
      </c>
      <c r="P184" s="7"/>
      <c r="Q184" s="6" t="n">
        <f aca="false">(K184+2*O184)/3</f>
        <v>4.35333333333333</v>
      </c>
      <c r="S184" s="6" t="n">
        <f aca="false">G184-K184</f>
        <v>0.322</v>
      </c>
      <c r="T184" s="8" t="n">
        <v>0.025</v>
      </c>
      <c r="U184" s="6" t="n">
        <f aca="false">S184-K184*T184/(1-T184)</f>
        <v>0.211358974358974</v>
      </c>
      <c r="V184" s="6"/>
      <c r="W184" s="6" t="n">
        <f aca="false">G184-O184</f>
        <v>0.2645</v>
      </c>
      <c r="X184" s="8" t="n">
        <v>0.025</v>
      </c>
      <c r="Y184" s="6" t="n">
        <f aca="false">W184-O184*X184/(1-X184)</f>
        <v>0.152384615384615</v>
      </c>
    </row>
    <row r="185" customFormat="false" ht="12.75" hidden="false" customHeight="false" outlineLevel="0" collapsed="false">
      <c r="A185" s="5" t="n">
        <v>42795</v>
      </c>
      <c r="C185" s="6" t="n">
        <v>4.325</v>
      </c>
      <c r="E185" s="7" t="n">
        <v>0.15</v>
      </c>
      <c r="F185" s="7" t="n">
        <v>0.042</v>
      </c>
      <c r="G185" s="7" t="n">
        <f aca="false">$C185+E185+F185</f>
        <v>4.517</v>
      </c>
      <c r="I185" s="7" t="n">
        <v>-0.135</v>
      </c>
      <c r="J185" s="7" t="n">
        <v>0.005</v>
      </c>
      <c r="K185" s="7" t="n">
        <f aca="false">$C185+I185+J185</f>
        <v>4.195</v>
      </c>
      <c r="M185" s="7" t="n">
        <v>-0.08</v>
      </c>
      <c r="N185" s="7" t="n">
        <v>0.0075</v>
      </c>
      <c r="O185" s="7" t="n">
        <f aca="false">$C185+M185+N185</f>
        <v>4.2525</v>
      </c>
      <c r="P185" s="7"/>
      <c r="Q185" s="6" t="n">
        <f aca="false">(K185+2*O185)/3</f>
        <v>4.23333333333333</v>
      </c>
      <c r="S185" s="6" t="n">
        <f aca="false">G185-K185</f>
        <v>0.322</v>
      </c>
      <c r="T185" s="8" t="n">
        <v>0.025</v>
      </c>
      <c r="U185" s="6" t="n">
        <f aca="false">S185-K185*T185/(1-T185)</f>
        <v>0.214435897435897</v>
      </c>
      <c r="V185" s="6"/>
      <c r="W185" s="6" t="n">
        <f aca="false">G185-O185</f>
        <v>0.2645</v>
      </c>
      <c r="X185" s="8" t="n">
        <v>0.025</v>
      </c>
      <c r="Y185" s="6" t="n">
        <f aca="false">W185-O185*X185/(1-X185)</f>
        <v>0.155461538461538</v>
      </c>
    </row>
    <row r="186" customFormat="false" ht="12.75" hidden="false" customHeight="false" outlineLevel="0" collapsed="false">
      <c r="A186" s="5" t="n">
        <v>42826</v>
      </c>
      <c r="C186" s="6" t="n">
        <v>4.17</v>
      </c>
      <c r="E186" s="7" t="n">
        <v>0.17</v>
      </c>
      <c r="F186" s="7" t="n">
        <v>0.042</v>
      </c>
      <c r="G186" s="7" t="n">
        <f aca="false">$C186+E186+F186</f>
        <v>4.382</v>
      </c>
      <c r="I186" s="7" t="n">
        <v>-0.195</v>
      </c>
      <c r="J186" s="7" t="n">
        <v>0.0025</v>
      </c>
      <c r="K186" s="7" t="n">
        <f aca="false">$C186+I186+J186</f>
        <v>3.9775</v>
      </c>
      <c r="M186" s="7" t="n">
        <v>-0.08</v>
      </c>
      <c r="N186" s="7" t="n">
        <v>0.005</v>
      </c>
      <c r="O186" s="7" t="n">
        <f aca="false">$C186+M186+N186</f>
        <v>4.095</v>
      </c>
      <c r="P186" s="7"/>
      <c r="Q186" s="6" t="n">
        <f aca="false">(K186+2*O186)/3</f>
        <v>4.05583333333333</v>
      </c>
      <c r="S186" s="6" t="n">
        <f aca="false">G186-K186</f>
        <v>0.4045</v>
      </c>
      <c r="T186" s="8" t="n">
        <v>0.025</v>
      </c>
      <c r="U186" s="6" t="n">
        <f aca="false">S186-K186*T186/(1-T186)</f>
        <v>0.30251282051282</v>
      </c>
      <c r="V186" s="6"/>
      <c r="W186" s="6" t="n">
        <f aca="false">G186-O186</f>
        <v>0.287</v>
      </c>
      <c r="X186" s="8" t="n">
        <v>0.025</v>
      </c>
      <c r="Y186" s="6" t="n">
        <f aca="false">W186-O186*X186/(1-X186)</f>
        <v>0.182</v>
      </c>
    </row>
    <row r="187" customFormat="false" ht="12.75" hidden="false" customHeight="false" outlineLevel="0" collapsed="false">
      <c r="A187" s="5" t="n">
        <v>42856</v>
      </c>
      <c r="C187" s="6" t="n">
        <v>4.16</v>
      </c>
      <c r="E187" s="7" t="n">
        <v>0.17</v>
      </c>
      <c r="F187" s="7" t="n">
        <v>0.042</v>
      </c>
      <c r="G187" s="7" t="n">
        <f aca="false">$C187+E187+F187</f>
        <v>4.372</v>
      </c>
      <c r="I187" s="7" t="n">
        <v>-0.195</v>
      </c>
      <c r="J187" s="7" t="n">
        <v>0.0025</v>
      </c>
      <c r="K187" s="7" t="n">
        <f aca="false">$C187+I187+J187</f>
        <v>3.9675</v>
      </c>
      <c r="M187" s="7" t="n">
        <v>-0.08</v>
      </c>
      <c r="N187" s="7" t="n">
        <v>0.005</v>
      </c>
      <c r="O187" s="7" t="n">
        <f aca="false">$C187+M187+N187</f>
        <v>4.085</v>
      </c>
      <c r="P187" s="7"/>
      <c r="Q187" s="6" t="n">
        <f aca="false">(K187+2*O187)/3</f>
        <v>4.04583333333333</v>
      </c>
      <c r="S187" s="6" t="n">
        <f aca="false">G187-K187</f>
        <v>0.4045</v>
      </c>
      <c r="T187" s="8" t="n">
        <v>0.025</v>
      </c>
      <c r="U187" s="6" t="n">
        <f aca="false">S187-K187*T187/(1-T187)</f>
        <v>0.30276923076923</v>
      </c>
      <c r="V187" s="6"/>
      <c r="W187" s="6" t="n">
        <f aca="false">G187-O187</f>
        <v>0.287</v>
      </c>
      <c r="X187" s="8" t="n">
        <v>0.025</v>
      </c>
      <c r="Y187" s="6" t="n">
        <f aca="false">W187-O187*X187/(1-X187)</f>
        <v>0.18225641025641</v>
      </c>
    </row>
    <row r="188" customFormat="false" ht="12.75" hidden="false" customHeight="false" outlineLevel="0" collapsed="false">
      <c r="A188" s="5" t="n">
        <v>42887</v>
      </c>
      <c r="C188" s="6" t="n">
        <v>4.185</v>
      </c>
      <c r="E188" s="7" t="n">
        <v>0.17</v>
      </c>
      <c r="F188" s="7" t="n">
        <v>0.042</v>
      </c>
      <c r="G188" s="7" t="n">
        <f aca="false">$C188+E188+F188</f>
        <v>4.397</v>
      </c>
      <c r="I188" s="7" t="n">
        <v>-0.195</v>
      </c>
      <c r="J188" s="7" t="n">
        <v>0.0025</v>
      </c>
      <c r="K188" s="7" t="n">
        <f aca="false">$C188+I188+J188</f>
        <v>3.9925</v>
      </c>
      <c r="M188" s="7" t="n">
        <v>-0.08</v>
      </c>
      <c r="N188" s="7" t="n">
        <v>0.005</v>
      </c>
      <c r="O188" s="7" t="n">
        <f aca="false">$C188+M188+N188</f>
        <v>4.11</v>
      </c>
      <c r="P188" s="7"/>
      <c r="Q188" s="6" t="n">
        <f aca="false">(K188+2*O188)/3</f>
        <v>4.07083333333333</v>
      </c>
      <c r="S188" s="6" t="n">
        <f aca="false">G188-K188</f>
        <v>0.4045</v>
      </c>
      <c r="T188" s="8" t="n">
        <v>0.025</v>
      </c>
      <c r="U188" s="6" t="n">
        <f aca="false">S188-K188*T188/(1-T188)</f>
        <v>0.302128205128205</v>
      </c>
      <c r="V188" s="6"/>
      <c r="W188" s="6" t="n">
        <f aca="false">G188-O188</f>
        <v>0.287</v>
      </c>
      <c r="X188" s="8" t="n">
        <v>0.025</v>
      </c>
      <c r="Y188" s="6" t="n">
        <f aca="false">W188-O188*X188/(1-X188)</f>
        <v>0.181615384615385</v>
      </c>
    </row>
    <row r="189" customFormat="false" ht="12.75" hidden="false" customHeight="false" outlineLevel="0" collapsed="false">
      <c r="A189" s="5" t="n">
        <v>42917</v>
      </c>
      <c r="C189" s="6" t="n">
        <v>4.21</v>
      </c>
      <c r="E189" s="7" t="n">
        <v>0.17</v>
      </c>
      <c r="F189" s="7" t="n">
        <v>0.042</v>
      </c>
      <c r="G189" s="7" t="n">
        <f aca="false">$C189+E189+F189</f>
        <v>4.422</v>
      </c>
      <c r="I189" s="7" t="n">
        <v>-0.195</v>
      </c>
      <c r="J189" s="7" t="n">
        <v>0.0025</v>
      </c>
      <c r="K189" s="7" t="n">
        <f aca="false">$C189+I189+J189</f>
        <v>4.0175</v>
      </c>
      <c r="M189" s="7" t="n">
        <v>-0.08</v>
      </c>
      <c r="N189" s="7" t="n">
        <v>0.005</v>
      </c>
      <c r="O189" s="7" t="n">
        <f aca="false">$C189+M189+N189</f>
        <v>4.135</v>
      </c>
      <c r="P189" s="7"/>
      <c r="Q189" s="6" t="n">
        <f aca="false">(K189+2*O189)/3</f>
        <v>4.09583333333333</v>
      </c>
      <c r="S189" s="6" t="n">
        <f aca="false">G189-K189</f>
        <v>0.4045</v>
      </c>
      <c r="T189" s="8" t="n">
        <v>0.025</v>
      </c>
      <c r="U189" s="6" t="n">
        <f aca="false">S189-K189*T189/(1-T189)</f>
        <v>0.301487179487179</v>
      </c>
      <c r="V189" s="6"/>
      <c r="W189" s="6" t="n">
        <f aca="false">G189-O189</f>
        <v>0.287</v>
      </c>
      <c r="X189" s="8" t="n">
        <v>0.025</v>
      </c>
      <c r="Y189" s="6" t="n">
        <f aca="false">W189-O189*X189/(1-X189)</f>
        <v>0.180974358974359</v>
      </c>
    </row>
    <row r="190" customFormat="false" ht="12.75" hidden="false" customHeight="false" outlineLevel="0" collapsed="false">
      <c r="A190" s="5" t="n">
        <v>42948</v>
      </c>
      <c r="C190" s="6" t="n">
        <v>4.236</v>
      </c>
      <c r="E190" s="7" t="n">
        <v>0.17</v>
      </c>
      <c r="F190" s="7" t="n">
        <v>0.042</v>
      </c>
      <c r="G190" s="7" t="n">
        <f aca="false">$C190+E190+F190</f>
        <v>4.448</v>
      </c>
      <c r="I190" s="7" t="n">
        <v>-0.195</v>
      </c>
      <c r="J190" s="7" t="n">
        <v>0.0025</v>
      </c>
      <c r="K190" s="7" t="n">
        <f aca="false">$C190+I190+J190</f>
        <v>4.0435</v>
      </c>
      <c r="M190" s="7" t="n">
        <v>-0.08</v>
      </c>
      <c r="N190" s="7" t="n">
        <v>0.005</v>
      </c>
      <c r="O190" s="7" t="n">
        <f aca="false">$C190+M190+N190</f>
        <v>4.161</v>
      </c>
      <c r="P190" s="7"/>
      <c r="Q190" s="6" t="n">
        <f aca="false">(K190+2*O190)/3</f>
        <v>4.12183333333333</v>
      </c>
      <c r="S190" s="6" t="n">
        <f aca="false">G190-K190</f>
        <v>0.4045</v>
      </c>
      <c r="T190" s="8" t="n">
        <v>0.025</v>
      </c>
      <c r="U190" s="6" t="n">
        <f aca="false">S190-K190*T190/(1-T190)</f>
        <v>0.300820512820513</v>
      </c>
      <c r="V190" s="6"/>
      <c r="W190" s="6" t="n">
        <f aca="false">G190-O190</f>
        <v>0.287</v>
      </c>
      <c r="X190" s="8" t="n">
        <v>0.025</v>
      </c>
      <c r="Y190" s="6" t="n">
        <f aca="false">W190-O190*X190/(1-X190)</f>
        <v>0.180307692307692</v>
      </c>
    </row>
    <row r="191" customFormat="false" ht="12.75" hidden="false" customHeight="false" outlineLevel="0" collapsed="false">
      <c r="A191" s="5" t="n">
        <v>42979</v>
      </c>
      <c r="C191" s="6" t="n">
        <v>4.236</v>
      </c>
      <c r="E191" s="7" t="n">
        <v>0.17</v>
      </c>
      <c r="F191" s="7" t="n">
        <v>0.042</v>
      </c>
      <c r="G191" s="7" t="n">
        <f aca="false">$C191+E191+F191</f>
        <v>4.448</v>
      </c>
      <c r="I191" s="7" t="n">
        <v>-0.195</v>
      </c>
      <c r="J191" s="7" t="n">
        <v>0.0025</v>
      </c>
      <c r="K191" s="7" t="n">
        <f aca="false">$C191+I191+J191</f>
        <v>4.0435</v>
      </c>
      <c r="M191" s="7" t="n">
        <v>-0.08</v>
      </c>
      <c r="N191" s="7" t="n">
        <v>0.005</v>
      </c>
      <c r="O191" s="7" t="n">
        <f aca="false">$C191+M191+N191</f>
        <v>4.161</v>
      </c>
      <c r="P191" s="7"/>
      <c r="Q191" s="6" t="n">
        <f aca="false">(K191+2*O191)/3</f>
        <v>4.12183333333333</v>
      </c>
      <c r="S191" s="6" t="n">
        <f aca="false">G191-K191</f>
        <v>0.4045</v>
      </c>
      <c r="T191" s="8" t="n">
        <v>0.025</v>
      </c>
      <c r="U191" s="6" t="n">
        <f aca="false">S191-K191*T191/(1-T191)</f>
        <v>0.300820512820513</v>
      </c>
      <c r="V191" s="6"/>
      <c r="W191" s="6" t="n">
        <f aca="false">G191-O191</f>
        <v>0.287</v>
      </c>
      <c r="X191" s="8" t="n">
        <v>0.025</v>
      </c>
      <c r="Y191" s="6" t="n">
        <f aca="false">W191-O191*X191/(1-X191)</f>
        <v>0.180307692307692</v>
      </c>
    </row>
    <row r="192" customFormat="false" ht="12.75" hidden="false" customHeight="false" outlineLevel="0" collapsed="false">
      <c r="A192" s="5" t="n">
        <v>43009</v>
      </c>
      <c r="C192" s="6" t="n">
        <v>4.246</v>
      </c>
      <c r="E192" s="7" t="n">
        <v>0.17</v>
      </c>
      <c r="F192" s="7" t="n">
        <v>0.042</v>
      </c>
      <c r="G192" s="7" t="n">
        <f aca="false">$C192+E192+F192</f>
        <v>4.458</v>
      </c>
      <c r="I192" s="7" t="n">
        <v>-0.195</v>
      </c>
      <c r="J192" s="7" t="n">
        <v>0.0025</v>
      </c>
      <c r="K192" s="7" t="n">
        <f aca="false">$C192+I192+J192</f>
        <v>4.0535</v>
      </c>
      <c r="M192" s="7" t="n">
        <v>-0.08</v>
      </c>
      <c r="N192" s="7" t="n">
        <v>0.005</v>
      </c>
      <c r="O192" s="7" t="n">
        <f aca="false">$C192+M192+N192</f>
        <v>4.171</v>
      </c>
      <c r="P192" s="7"/>
      <c r="Q192" s="6" t="n">
        <f aca="false">(K192+2*O192)/3</f>
        <v>4.13183333333333</v>
      </c>
      <c r="S192" s="6" t="n">
        <f aca="false">G192-K192</f>
        <v>0.4045</v>
      </c>
      <c r="T192" s="8" t="n">
        <v>0.025</v>
      </c>
      <c r="U192" s="6" t="n">
        <f aca="false">S192-K192*T192/(1-T192)</f>
        <v>0.300564102564102</v>
      </c>
      <c r="V192" s="6"/>
      <c r="W192" s="6" t="n">
        <f aca="false">G192-O192</f>
        <v>0.287</v>
      </c>
      <c r="X192" s="8" t="n">
        <v>0.025</v>
      </c>
      <c r="Y192" s="6" t="n">
        <f aca="false">W192-O192*X192/(1-X192)</f>
        <v>0.180051282051282</v>
      </c>
    </row>
    <row r="193" customFormat="false" ht="12.75" hidden="false" customHeight="false" outlineLevel="0" collapsed="false">
      <c r="A193" s="5" t="n">
        <v>43040</v>
      </c>
      <c r="C193" s="6" t="n">
        <v>4.396</v>
      </c>
      <c r="E193" s="7" t="n">
        <v>0.15</v>
      </c>
      <c r="F193" s="7" t="n">
        <v>0.042</v>
      </c>
      <c r="G193" s="7" t="n">
        <f aca="false">$C193+E193+F193</f>
        <v>4.588</v>
      </c>
      <c r="I193" s="7" t="n">
        <v>-0.135</v>
      </c>
      <c r="J193" s="7" t="n">
        <v>0.005</v>
      </c>
      <c r="K193" s="7" t="n">
        <f aca="false">$C193+I193+J193</f>
        <v>4.266</v>
      </c>
      <c r="M193" s="7" t="n">
        <v>-0.08</v>
      </c>
      <c r="N193" s="7" t="n">
        <v>0.0075</v>
      </c>
      <c r="O193" s="7" t="n">
        <f aca="false">$C193+M193+N193</f>
        <v>4.3235</v>
      </c>
      <c r="P193" s="7"/>
      <c r="Q193" s="6" t="n">
        <f aca="false">(K193+2*O193)/3</f>
        <v>4.30433333333333</v>
      </c>
      <c r="S193" s="6" t="n">
        <f aca="false">G193-K193</f>
        <v>0.322</v>
      </c>
      <c r="T193" s="8" t="n">
        <v>0.025</v>
      </c>
      <c r="U193" s="6" t="n">
        <f aca="false">S193-K193*T193/(1-T193)</f>
        <v>0.212615384615385</v>
      </c>
      <c r="V193" s="6"/>
      <c r="W193" s="6" t="n">
        <f aca="false">G193-O193</f>
        <v>0.2645</v>
      </c>
      <c r="X193" s="8" t="n">
        <v>0.025</v>
      </c>
      <c r="Y193" s="6" t="n">
        <f aca="false">W193-O193*X193/(1-X193)</f>
        <v>0.153641025641026</v>
      </c>
    </row>
    <row r="194" customFormat="false" ht="12.75" hidden="false" customHeight="false" outlineLevel="0" collapsed="false">
      <c r="A194" s="5" t="n">
        <v>43070</v>
      </c>
      <c r="C194" s="6" t="n">
        <v>4.546</v>
      </c>
      <c r="E194" s="7" t="n">
        <v>0.15</v>
      </c>
      <c r="F194" s="7" t="n">
        <v>0.042</v>
      </c>
      <c r="G194" s="7" t="n">
        <f aca="false">$C194+E194+F194</f>
        <v>4.738</v>
      </c>
      <c r="I194" s="7" t="n">
        <v>-0.135</v>
      </c>
      <c r="J194" s="7" t="n">
        <v>0.005</v>
      </c>
      <c r="K194" s="7" t="n">
        <f aca="false">$C194+I194+J194</f>
        <v>4.416</v>
      </c>
      <c r="M194" s="7" t="n">
        <v>-0.08</v>
      </c>
      <c r="N194" s="7" t="n">
        <v>0.0075</v>
      </c>
      <c r="O194" s="7" t="n">
        <f aca="false">$C194+M194+N194</f>
        <v>4.4735</v>
      </c>
      <c r="P194" s="7"/>
      <c r="Q194" s="6" t="n">
        <f aca="false">(K194+2*O194)/3</f>
        <v>4.45433333333333</v>
      </c>
      <c r="S194" s="6" t="n">
        <f aca="false">G194-K194</f>
        <v>0.322</v>
      </c>
      <c r="T194" s="8" t="n">
        <v>0.025</v>
      </c>
      <c r="U194" s="6" t="n">
        <f aca="false">S194-K194*T194/(1-T194)</f>
        <v>0.208769230769231</v>
      </c>
      <c r="V194" s="6"/>
      <c r="W194" s="6" t="n">
        <f aca="false">G194-O194</f>
        <v>0.2645</v>
      </c>
      <c r="X194" s="8" t="n">
        <v>0.025</v>
      </c>
      <c r="Y194" s="6" t="n">
        <f aca="false">W194-O194*X194/(1-X194)</f>
        <v>0.149794871794872</v>
      </c>
    </row>
    <row r="195" customFormat="false" ht="12.75" hidden="false" customHeight="false" outlineLevel="0" collapsed="false">
      <c r="A195" s="5" t="n">
        <v>43101</v>
      </c>
      <c r="C195" s="6" t="n">
        <v>4.6375</v>
      </c>
      <c r="E195" s="7" t="n">
        <v>0.15</v>
      </c>
      <c r="F195" s="7" t="n">
        <v>0.042</v>
      </c>
      <c r="G195" s="7" t="n">
        <f aca="false">$C195+E195+F195</f>
        <v>4.8295</v>
      </c>
      <c r="I195" s="7" t="n">
        <v>-0.135</v>
      </c>
      <c r="J195" s="7" t="n">
        <v>0.005</v>
      </c>
      <c r="K195" s="7" t="n">
        <f aca="false">$C195+I195+J195</f>
        <v>4.5075</v>
      </c>
      <c r="M195" s="7" t="n">
        <v>-0.08</v>
      </c>
      <c r="N195" s="7" t="n">
        <v>0.0075</v>
      </c>
      <c r="O195" s="7" t="n">
        <f aca="false">$C195+M195+N195</f>
        <v>4.565</v>
      </c>
      <c r="P195" s="7"/>
      <c r="Q195" s="6" t="n">
        <f aca="false">(K195+2*O195)/3</f>
        <v>4.54583333333333</v>
      </c>
      <c r="S195" s="6" t="n">
        <f aca="false">G195-K195</f>
        <v>0.322</v>
      </c>
      <c r="T195" s="8" t="n">
        <v>0.025</v>
      </c>
      <c r="U195" s="6" t="n">
        <f aca="false">S195-K195*T195/(1-T195)</f>
        <v>0.206423076923077</v>
      </c>
      <c r="V195" s="6"/>
      <c r="W195" s="6" t="n">
        <f aca="false">G195-O195</f>
        <v>0.2645</v>
      </c>
      <c r="X195" s="8" t="n">
        <v>0.025</v>
      </c>
      <c r="Y195" s="6" t="n">
        <f aca="false">W195-O195*X195/(1-X195)</f>
        <v>0.147448717948718</v>
      </c>
    </row>
    <row r="196" customFormat="false" ht="12.75" hidden="false" customHeight="false" outlineLevel="0" collapsed="false">
      <c r="A196" s="5" t="n">
        <v>43132</v>
      </c>
      <c r="C196" s="6" t="n">
        <v>4.5325</v>
      </c>
      <c r="E196" s="7" t="n">
        <v>0.15</v>
      </c>
      <c r="F196" s="7" t="n">
        <v>0.042</v>
      </c>
      <c r="G196" s="7" t="n">
        <f aca="false">$C196+E196+F196</f>
        <v>4.7245</v>
      </c>
      <c r="I196" s="7" t="n">
        <v>-0.135</v>
      </c>
      <c r="J196" s="7" t="n">
        <v>0.005</v>
      </c>
      <c r="K196" s="7" t="n">
        <f aca="false">$C196+I196+J196</f>
        <v>4.4025</v>
      </c>
      <c r="M196" s="7" t="n">
        <v>-0.08</v>
      </c>
      <c r="N196" s="7" t="n">
        <v>0.0075</v>
      </c>
      <c r="O196" s="7" t="n">
        <f aca="false">$C196+M196+N196</f>
        <v>4.46</v>
      </c>
      <c r="P196" s="7"/>
      <c r="Q196" s="6" t="n">
        <f aca="false">(K196+2*O196)/3</f>
        <v>4.44083333333333</v>
      </c>
      <c r="S196" s="6" t="n">
        <f aca="false">G196-K196</f>
        <v>0.322</v>
      </c>
      <c r="T196" s="8" t="n">
        <v>0.025</v>
      </c>
      <c r="U196" s="6" t="n">
        <f aca="false">S196-K196*T196/(1-T196)</f>
        <v>0.209115384615385</v>
      </c>
      <c r="V196" s="6"/>
      <c r="W196" s="6" t="n">
        <f aca="false">G196-O196</f>
        <v>0.2645</v>
      </c>
      <c r="X196" s="8" t="n">
        <v>0.025</v>
      </c>
      <c r="Y196" s="6" t="n">
        <f aca="false">W196-O196*X196/(1-X196)</f>
        <v>0.150141025641026</v>
      </c>
    </row>
    <row r="197" customFormat="false" ht="12.75" hidden="false" customHeight="false" outlineLevel="0" collapsed="false">
      <c r="A197" s="5" t="n">
        <v>43160</v>
      </c>
      <c r="C197" s="6" t="n">
        <v>4.4125</v>
      </c>
      <c r="E197" s="7" t="n">
        <v>0.15</v>
      </c>
      <c r="F197" s="7" t="n">
        <v>0.042</v>
      </c>
      <c r="G197" s="7" t="n">
        <f aca="false">$C197+E197+F197</f>
        <v>4.6045</v>
      </c>
      <c r="I197" s="7" t="n">
        <v>-0.135</v>
      </c>
      <c r="J197" s="7" t="n">
        <v>0.005</v>
      </c>
      <c r="K197" s="7" t="n">
        <f aca="false">$C197+I197+J197</f>
        <v>4.2825</v>
      </c>
      <c r="M197" s="7" t="n">
        <v>-0.08</v>
      </c>
      <c r="N197" s="7" t="n">
        <v>0.0075</v>
      </c>
      <c r="O197" s="7" t="n">
        <f aca="false">$C197+M197+N197</f>
        <v>4.34</v>
      </c>
      <c r="P197" s="7"/>
      <c r="Q197" s="6" t="n">
        <f aca="false">(K197+2*O197)/3</f>
        <v>4.32083333333333</v>
      </c>
      <c r="S197" s="6" t="n">
        <f aca="false">G197-K197</f>
        <v>0.322</v>
      </c>
      <c r="T197" s="8" t="n">
        <v>0.025</v>
      </c>
      <c r="U197" s="6" t="n">
        <f aca="false">S197-K197*T197/(1-T197)</f>
        <v>0.212192307692308</v>
      </c>
      <c r="V197" s="6"/>
      <c r="W197" s="6" t="n">
        <f aca="false">G197-O197</f>
        <v>0.2645</v>
      </c>
      <c r="X197" s="8" t="n">
        <v>0.025</v>
      </c>
      <c r="Y197" s="6" t="n">
        <f aca="false">W197-O197*X197/(1-X197)</f>
        <v>0.153217948717949</v>
      </c>
    </row>
    <row r="198" customFormat="false" ht="12.75" hidden="false" customHeight="false" outlineLevel="0" collapsed="false">
      <c r="A198" s="5" t="n">
        <v>43191</v>
      </c>
      <c r="C198" s="6" t="n">
        <v>4.2575</v>
      </c>
      <c r="E198" s="7" t="n">
        <v>0.17</v>
      </c>
      <c r="F198" s="7" t="n">
        <v>0.042</v>
      </c>
      <c r="G198" s="7" t="n">
        <f aca="false">$C198+E198+F198</f>
        <v>4.4695</v>
      </c>
      <c r="I198" s="7" t="n">
        <v>-0.195</v>
      </c>
      <c r="J198" s="7" t="n">
        <v>0.0025</v>
      </c>
      <c r="K198" s="7" t="n">
        <f aca="false">$C198+I198+J198</f>
        <v>4.065</v>
      </c>
      <c r="M198" s="7" t="n">
        <v>-0.08</v>
      </c>
      <c r="N198" s="7" t="n">
        <v>0.005</v>
      </c>
      <c r="O198" s="7" t="n">
        <f aca="false">$C198+M198+N198</f>
        <v>4.1825</v>
      </c>
      <c r="P198" s="7"/>
      <c r="Q198" s="6" t="n">
        <f aca="false">(K198+2*O198)/3</f>
        <v>4.14333333333333</v>
      </c>
      <c r="S198" s="6" t="n">
        <f aca="false">G198-K198</f>
        <v>0.4045</v>
      </c>
      <c r="T198" s="8" t="n">
        <v>0.025</v>
      </c>
      <c r="U198" s="6" t="n">
        <f aca="false">S198-K198*T198/(1-T198)</f>
        <v>0.30026923076923</v>
      </c>
      <c r="V198" s="6"/>
      <c r="W198" s="6" t="n">
        <f aca="false">G198-O198</f>
        <v>0.287</v>
      </c>
      <c r="X198" s="8" t="n">
        <v>0.025</v>
      </c>
      <c r="Y198" s="6" t="n">
        <f aca="false">W198-O198*X198/(1-X198)</f>
        <v>0.17975641025641</v>
      </c>
    </row>
    <row r="199" customFormat="false" ht="12.75" hidden="false" customHeight="false" outlineLevel="0" collapsed="false">
      <c r="A199" s="5" t="n">
        <v>43221</v>
      </c>
      <c r="C199" s="6" t="n">
        <v>4.2475</v>
      </c>
      <c r="E199" s="7" t="n">
        <v>0.17</v>
      </c>
      <c r="F199" s="7" t="n">
        <v>0.042</v>
      </c>
      <c r="G199" s="7" t="n">
        <f aca="false">$C199+E199+F199</f>
        <v>4.4595</v>
      </c>
      <c r="I199" s="7" t="n">
        <v>-0.195</v>
      </c>
      <c r="J199" s="7" t="n">
        <v>0.0025</v>
      </c>
      <c r="K199" s="7" t="n">
        <f aca="false">$C199+I199+J199</f>
        <v>4.055</v>
      </c>
      <c r="M199" s="7" t="n">
        <v>-0.08</v>
      </c>
      <c r="N199" s="7" t="n">
        <v>0.005</v>
      </c>
      <c r="O199" s="7" t="n">
        <f aca="false">$C199+M199+N199</f>
        <v>4.1725</v>
      </c>
      <c r="P199" s="7"/>
      <c r="Q199" s="6" t="n">
        <f aca="false">(K199+2*O199)/3</f>
        <v>4.13333333333333</v>
      </c>
      <c r="S199" s="6" t="n">
        <f aca="false">G199-K199</f>
        <v>0.4045</v>
      </c>
      <c r="T199" s="8" t="n">
        <v>0.025</v>
      </c>
      <c r="U199" s="6" t="n">
        <f aca="false">S199-K199*T199/(1-T199)</f>
        <v>0.300525641025641</v>
      </c>
      <c r="V199" s="6"/>
      <c r="W199" s="6" t="n">
        <f aca="false">G199-O199</f>
        <v>0.287</v>
      </c>
      <c r="X199" s="8" t="n">
        <v>0.025</v>
      </c>
      <c r="Y199" s="6" t="n">
        <f aca="false">W199-O199*X199/(1-X199)</f>
        <v>0.18001282051282</v>
      </c>
    </row>
    <row r="200" customFormat="false" ht="12.75" hidden="false" customHeight="false" outlineLevel="0" collapsed="false">
      <c r="A200" s="5" t="n">
        <v>43252</v>
      </c>
      <c r="C200" s="6" t="n">
        <v>4.2725</v>
      </c>
      <c r="E200" s="7" t="n">
        <v>0.17</v>
      </c>
      <c r="F200" s="7" t="n">
        <v>0.042</v>
      </c>
      <c r="G200" s="7" t="n">
        <f aca="false">$C200+E200+F200</f>
        <v>4.4845</v>
      </c>
      <c r="I200" s="7" t="n">
        <v>-0.195</v>
      </c>
      <c r="J200" s="7" t="n">
        <v>0.0025</v>
      </c>
      <c r="K200" s="7" t="n">
        <f aca="false">$C200+I200+J200</f>
        <v>4.08</v>
      </c>
      <c r="M200" s="7" t="n">
        <v>-0.08</v>
      </c>
      <c r="N200" s="7" t="n">
        <v>0.005</v>
      </c>
      <c r="O200" s="7" t="n">
        <f aca="false">$C200+M200+N200</f>
        <v>4.1975</v>
      </c>
      <c r="P200" s="7"/>
      <c r="Q200" s="6" t="n">
        <f aca="false">(K200+2*O200)/3</f>
        <v>4.15833333333333</v>
      </c>
      <c r="S200" s="6" t="n">
        <f aca="false">G200-K200</f>
        <v>0.4045</v>
      </c>
      <c r="T200" s="8" t="n">
        <v>0.025</v>
      </c>
      <c r="U200" s="6" t="n">
        <f aca="false">S200-K200*T200/(1-T200)</f>
        <v>0.299884615384615</v>
      </c>
      <c r="V200" s="6"/>
      <c r="W200" s="6" t="n">
        <f aca="false">G200-O200</f>
        <v>0.287</v>
      </c>
      <c r="X200" s="8" t="n">
        <v>0.025</v>
      </c>
      <c r="Y200" s="6" t="n">
        <f aca="false">W200-O200*X200/(1-X200)</f>
        <v>0.179371794871795</v>
      </c>
    </row>
    <row r="201" customFormat="false" ht="12.75" hidden="false" customHeight="false" outlineLevel="0" collapsed="false">
      <c r="A201" s="5" t="n">
        <v>43282</v>
      </c>
      <c r="C201" s="6" t="n">
        <v>4.2975</v>
      </c>
      <c r="E201" s="7" t="n">
        <v>0.17</v>
      </c>
      <c r="F201" s="7" t="n">
        <v>0.042</v>
      </c>
      <c r="G201" s="7" t="n">
        <f aca="false">$C201+E201+F201</f>
        <v>4.5095</v>
      </c>
      <c r="I201" s="7" t="n">
        <v>-0.195</v>
      </c>
      <c r="J201" s="7" t="n">
        <v>0.0025</v>
      </c>
      <c r="K201" s="7" t="n">
        <f aca="false">$C201+I201+J201</f>
        <v>4.105</v>
      </c>
      <c r="M201" s="7" t="n">
        <v>-0.08</v>
      </c>
      <c r="N201" s="7" t="n">
        <v>0.005</v>
      </c>
      <c r="O201" s="7" t="n">
        <f aca="false">$C201+M201+N201</f>
        <v>4.2225</v>
      </c>
      <c r="P201" s="7"/>
      <c r="Q201" s="6" t="n">
        <f aca="false">(K201+2*O201)/3</f>
        <v>4.18333333333333</v>
      </c>
      <c r="S201" s="6" t="n">
        <f aca="false">G201-K201</f>
        <v>0.4045</v>
      </c>
      <c r="T201" s="8" t="n">
        <v>0.025</v>
      </c>
      <c r="U201" s="6" t="n">
        <f aca="false">S201-K201*T201/(1-T201)</f>
        <v>0.299243589743589</v>
      </c>
      <c r="V201" s="6"/>
      <c r="W201" s="6" t="n">
        <f aca="false">G201-O201</f>
        <v>0.287</v>
      </c>
      <c r="X201" s="8" t="n">
        <v>0.025</v>
      </c>
      <c r="Y201" s="6" t="n">
        <f aca="false">W201-O201*X201/(1-X201)</f>
        <v>0.178730769230769</v>
      </c>
    </row>
    <row r="202" customFormat="false" ht="12.75" hidden="false" customHeight="false" outlineLevel="0" collapsed="false">
      <c r="A202" s="5" t="n">
        <v>43313</v>
      </c>
      <c r="C202" s="6" t="n">
        <v>4.3235</v>
      </c>
      <c r="E202" s="7" t="n">
        <v>0.17</v>
      </c>
      <c r="F202" s="7" t="n">
        <v>0.042</v>
      </c>
      <c r="G202" s="7" t="n">
        <f aca="false">$C202+E202+F202</f>
        <v>4.5355</v>
      </c>
      <c r="I202" s="7" t="n">
        <v>-0.195</v>
      </c>
      <c r="J202" s="7" t="n">
        <v>0.0025</v>
      </c>
      <c r="K202" s="7" t="n">
        <f aca="false">$C202+I202+J202</f>
        <v>4.131</v>
      </c>
      <c r="M202" s="7" t="n">
        <v>-0.08</v>
      </c>
      <c r="N202" s="7" t="n">
        <v>0.005</v>
      </c>
      <c r="O202" s="7" t="n">
        <f aca="false">$C202+M202+N202</f>
        <v>4.2485</v>
      </c>
      <c r="P202" s="7"/>
      <c r="Q202" s="6" t="n">
        <f aca="false">(K202+2*O202)/3</f>
        <v>4.20933333333333</v>
      </c>
      <c r="S202" s="6" t="n">
        <f aca="false">G202-K202</f>
        <v>0.4045</v>
      </c>
      <c r="T202" s="8" t="n">
        <v>0.025</v>
      </c>
      <c r="U202" s="6" t="n">
        <f aca="false">S202-K202*T202/(1-T202)</f>
        <v>0.298576923076923</v>
      </c>
      <c r="V202" s="6"/>
      <c r="W202" s="6" t="n">
        <f aca="false">G202-O202</f>
        <v>0.287</v>
      </c>
      <c r="X202" s="8" t="n">
        <v>0.025</v>
      </c>
      <c r="Y202" s="6" t="n">
        <f aca="false">W202-O202*X202/(1-X202)</f>
        <v>0.178064102564103</v>
      </c>
    </row>
    <row r="203" customFormat="false" ht="12.75" hidden="false" customHeight="false" outlineLevel="0" collapsed="false">
      <c r="A203" s="5" t="n">
        <v>43344</v>
      </c>
      <c r="C203" s="6" t="n">
        <v>4.3235</v>
      </c>
      <c r="E203" s="7" t="n">
        <v>0.17</v>
      </c>
      <c r="F203" s="7" t="n">
        <v>0.042</v>
      </c>
      <c r="G203" s="7" t="n">
        <f aca="false">$C203+E203+F203</f>
        <v>4.5355</v>
      </c>
      <c r="I203" s="7" t="n">
        <v>-0.195</v>
      </c>
      <c r="J203" s="7" t="n">
        <v>0.0025</v>
      </c>
      <c r="K203" s="7" t="n">
        <f aca="false">$C203+I203+J203</f>
        <v>4.131</v>
      </c>
      <c r="M203" s="7" t="n">
        <v>-0.08</v>
      </c>
      <c r="N203" s="7" t="n">
        <v>0.005</v>
      </c>
      <c r="O203" s="7" t="n">
        <f aca="false">$C203+M203+N203</f>
        <v>4.2485</v>
      </c>
      <c r="P203" s="7"/>
      <c r="Q203" s="6" t="n">
        <f aca="false">(K203+2*O203)/3</f>
        <v>4.20933333333333</v>
      </c>
      <c r="S203" s="6" t="n">
        <f aca="false">G203-K203</f>
        <v>0.4045</v>
      </c>
      <c r="T203" s="8" t="n">
        <v>0.025</v>
      </c>
      <c r="U203" s="6" t="n">
        <f aca="false">S203-K203*T203/(1-T203)</f>
        <v>0.298576923076923</v>
      </c>
      <c r="V203" s="6"/>
      <c r="W203" s="6" t="n">
        <f aca="false">G203-O203</f>
        <v>0.287</v>
      </c>
      <c r="X203" s="8" t="n">
        <v>0.025</v>
      </c>
      <c r="Y203" s="6" t="n">
        <f aca="false">W203-O203*X203/(1-X203)</f>
        <v>0.178064102564103</v>
      </c>
    </row>
    <row r="204" customFormat="false" ht="12.75" hidden="false" customHeight="false" outlineLevel="0" collapsed="false">
      <c r="A204" s="5" t="n">
        <v>43374</v>
      </c>
      <c r="C204" s="6" t="n">
        <v>4.3335</v>
      </c>
      <c r="E204" s="7" t="n">
        <v>0.17</v>
      </c>
      <c r="F204" s="7" t="n">
        <v>0.042</v>
      </c>
      <c r="G204" s="7" t="n">
        <f aca="false">$C204+E204+F204</f>
        <v>4.5455</v>
      </c>
      <c r="I204" s="7" t="n">
        <v>-0.195</v>
      </c>
      <c r="J204" s="7" t="n">
        <v>0.0025</v>
      </c>
      <c r="K204" s="7" t="n">
        <f aca="false">$C204+I204+J204</f>
        <v>4.141</v>
      </c>
      <c r="M204" s="7" t="n">
        <v>-0.08</v>
      </c>
      <c r="N204" s="7" t="n">
        <v>0.005</v>
      </c>
      <c r="O204" s="7" t="n">
        <f aca="false">$C204+M204+N204</f>
        <v>4.2585</v>
      </c>
      <c r="P204" s="7"/>
      <c r="Q204" s="6" t="n">
        <f aca="false">(K204+2*O204)/3</f>
        <v>4.21933333333333</v>
      </c>
      <c r="S204" s="6" t="n">
        <f aca="false">G204-K204</f>
        <v>0.4045</v>
      </c>
      <c r="T204" s="8" t="n">
        <v>0.025</v>
      </c>
      <c r="U204" s="6" t="n">
        <f aca="false">S204-K204*T204/(1-T204)</f>
        <v>0.298320512820512</v>
      </c>
      <c r="V204" s="6"/>
      <c r="W204" s="6" t="n">
        <f aca="false">G204-O204</f>
        <v>0.287</v>
      </c>
      <c r="X204" s="8" t="n">
        <v>0.025</v>
      </c>
      <c r="Y204" s="6" t="n">
        <f aca="false">W204-O204*X204/(1-X204)</f>
        <v>0.177807692307692</v>
      </c>
    </row>
    <row r="205" customFormat="false" ht="12.75" hidden="false" customHeight="false" outlineLevel="0" collapsed="false">
      <c r="A205" s="5" t="n">
        <v>43405</v>
      </c>
      <c r="C205" s="6" t="n">
        <v>4.4835</v>
      </c>
      <c r="E205" s="7" t="n">
        <v>0.15</v>
      </c>
      <c r="F205" s="7" t="n">
        <v>0.042</v>
      </c>
      <c r="G205" s="7" t="n">
        <f aca="false">$C205+E205+F205</f>
        <v>4.6755</v>
      </c>
      <c r="I205" s="7" t="n">
        <v>-0.135</v>
      </c>
      <c r="J205" s="7" t="n">
        <v>0.005</v>
      </c>
      <c r="K205" s="7" t="n">
        <f aca="false">$C205+I205+J205</f>
        <v>4.3535</v>
      </c>
      <c r="M205" s="7" t="n">
        <v>-0.08</v>
      </c>
      <c r="N205" s="7" t="n">
        <v>0.0075</v>
      </c>
      <c r="O205" s="7" t="n">
        <f aca="false">$C205+M205+N205</f>
        <v>4.411</v>
      </c>
      <c r="P205" s="7"/>
      <c r="Q205" s="6" t="n">
        <f aca="false">(K205+2*O205)/3</f>
        <v>4.39183333333333</v>
      </c>
      <c r="S205" s="6" t="n">
        <f aca="false">G205-K205</f>
        <v>0.322</v>
      </c>
      <c r="T205" s="8" t="n">
        <v>0.025</v>
      </c>
      <c r="U205" s="6" t="n">
        <f aca="false">S205-K205*T205/(1-T205)</f>
        <v>0.210371794871795</v>
      </c>
      <c r="V205" s="6"/>
      <c r="W205" s="6" t="n">
        <f aca="false">G205-O205</f>
        <v>0.2645</v>
      </c>
      <c r="X205" s="8" t="n">
        <v>0.025</v>
      </c>
      <c r="Y205" s="6" t="n">
        <f aca="false">W205-O205*X205/(1-X205)</f>
        <v>0.151397435897436</v>
      </c>
    </row>
    <row r="206" customFormat="false" ht="12.75" hidden="false" customHeight="false" outlineLevel="0" collapsed="false">
      <c r="A206" s="5" t="n">
        <v>43435</v>
      </c>
      <c r="C206" s="6" t="n">
        <v>4.6335</v>
      </c>
      <c r="E206" s="7" t="n">
        <v>0.15</v>
      </c>
      <c r="F206" s="7" t="n">
        <v>0.042</v>
      </c>
      <c r="G206" s="7" t="n">
        <f aca="false">$C206+E206+F206</f>
        <v>4.8255</v>
      </c>
      <c r="I206" s="7" t="n">
        <v>-0.135</v>
      </c>
      <c r="J206" s="7" t="n">
        <v>0.005</v>
      </c>
      <c r="K206" s="7" t="n">
        <f aca="false">$C206+I206+J206</f>
        <v>4.5035</v>
      </c>
      <c r="M206" s="7" t="n">
        <v>-0.08</v>
      </c>
      <c r="N206" s="7" t="n">
        <v>0.0075</v>
      </c>
      <c r="O206" s="7" t="n">
        <f aca="false">$C206+M206+N206</f>
        <v>4.561</v>
      </c>
      <c r="P206" s="7"/>
      <c r="Q206" s="6" t="n">
        <f aca="false">(K206+2*O206)/3</f>
        <v>4.54183333333333</v>
      </c>
      <c r="S206" s="6" t="n">
        <f aca="false">G206-K206</f>
        <v>0.322</v>
      </c>
      <c r="T206" s="8" t="n">
        <v>0.025</v>
      </c>
      <c r="U206" s="6" t="n">
        <f aca="false">S206-K206*T206/(1-T206)</f>
        <v>0.206525641025641</v>
      </c>
      <c r="V206" s="6"/>
      <c r="W206" s="6" t="n">
        <f aca="false">G206-O206</f>
        <v>0.2645</v>
      </c>
      <c r="X206" s="8" t="n">
        <v>0.025</v>
      </c>
      <c r="Y206" s="6" t="n">
        <f aca="false">W206-O206*X206/(1-X206)</f>
        <v>0.147551282051282</v>
      </c>
    </row>
    <row r="207" customFormat="false" ht="12.75" hidden="false" customHeight="false" outlineLevel="0" collapsed="false">
      <c r="A207" s="5" t="n">
        <v>43466</v>
      </c>
      <c r="C207" s="6" t="n">
        <v>4.725</v>
      </c>
      <c r="E207" s="7" t="n">
        <v>0.15</v>
      </c>
      <c r="F207" s="7" t="n">
        <v>0.042</v>
      </c>
      <c r="G207" s="7" t="n">
        <f aca="false">$C207+E207+F207</f>
        <v>4.917</v>
      </c>
      <c r="I207" s="7" t="n">
        <v>-0.135</v>
      </c>
      <c r="J207" s="7" t="n">
        <v>0.005</v>
      </c>
      <c r="K207" s="7" t="n">
        <f aca="false">$C207+I207+J207</f>
        <v>4.595</v>
      </c>
      <c r="M207" s="7" t="n">
        <v>-0.08</v>
      </c>
      <c r="N207" s="7" t="n">
        <v>0.0075</v>
      </c>
      <c r="O207" s="7" t="n">
        <f aca="false">$C207+M207+N207</f>
        <v>4.6525</v>
      </c>
      <c r="P207" s="7"/>
      <c r="Q207" s="6" t="n">
        <f aca="false">(K207+2*O207)/3</f>
        <v>4.63333333333333</v>
      </c>
      <c r="S207" s="6" t="n">
        <f aca="false">G207-K207</f>
        <v>0.322</v>
      </c>
      <c r="T207" s="8" t="n">
        <v>0.025</v>
      </c>
      <c r="U207" s="6" t="n">
        <f aca="false">S207-K207*T207/(1-T207)</f>
        <v>0.204179487179487</v>
      </c>
      <c r="V207" s="6"/>
      <c r="W207" s="6" t="n">
        <f aca="false">G207-O207</f>
        <v>0.2645</v>
      </c>
      <c r="X207" s="8" t="n">
        <v>0.025</v>
      </c>
      <c r="Y207" s="6" t="n">
        <f aca="false">W207-O207*X207/(1-X207)</f>
        <v>0.145205128205128</v>
      </c>
    </row>
    <row r="208" customFormat="false" ht="12.75" hidden="false" customHeight="false" outlineLevel="0" collapsed="false">
      <c r="A208" s="5" t="n">
        <v>43497</v>
      </c>
      <c r="C208" s="6" t="n">
        <v>4.62</v>
      </c>
      <c r="E208" s="7" t="n">
        <v>0.15</v>
      </c>
      <c r="F208" s="7" t="n">
        <v>0.042</v>
      </c>
      <c r="G208" s="7" t="n">
        <f aca="false">$C208+E208+F208</f>
        <v>4.812</v>
      </c>
      <c r="I208" s="7" t="n">
        <v>-0.135</v>
      </c>
      <c r="J208" s="7" t="n">
        <v>0.005</v>
      </c>
      <c r="K208" s="7" t="n">
        <f aca="false">$C208+I208+J208</f>
        <v>4.49</v>
      </c>
      <c r="M208" s="7" t="n">
        <v>-0.08</v>
      </c>
      <c r="N208" s="7" t="n">
        <v>0.0075</v>
      </c>
      <c r="O208" s="7" t="n">
        <f aca="false">$C208+M208+N208</f>
        <v>4.5475</v>
      </c>
      <c r="P208" s="7"/>
      <c r="Q208" s="6" t="n">
        <f aca="false">(K208+2*O208)/3</f>
        <v>4.52833333333333</v>
      </c>
      <c r="S208" s="6" t="n">
        <f aca="false">G208-K208</f>
        <v>0.322</v>
      </c>
      <c r="T208" s="8" t="n">
        <v>0.025</v>
      </c>
      <c r="U208" s="6" t="n">
        <f aca="false">S208-K208*T208/(1-T208)</f>
        <v>0.206871794871795</v>
      </c>
      <c r="V208" s="6"/>
      <c r="W208" s="6" t="n">
        <f aca="false">G208-O208</f>
        <v>0.2645</v>
      </c>
      <c r="X208" s="8" t="n">
        <v>0.025</v>
      </c>
      <c r="Y208" s="6" t="n">
        <f aca="false">W208-O208*X208/(1-X208)</f>
        <v>0.147897435897436</v>
      </c>
    </row>
    <row r="209" customFormat="false" ht="12.75" hidden="false" customHeight="false" outlineLevel="0" collapsed="false">
      <c r="A209" s="5" t="n">
        <v>43525</v>
      </c>
      <c r="C209" s="6" t="n">
        <v>4.5</v>
      </c>
      <c r="E209" s="7" t="n">
        <v>0.15</v>
      </c>
      <c r="F209" s="7" t="n">
        <v>0.042</v>
      </c>
      <c r="G209" s="7" t="n">
        <f aca="false">$C209+E209+F209</f>
        <v>4.692</v>
      </c>
      <c r="I209" s="7" t="n">
        <v>-0.135</v>
      </c>
      <c r="J209" s="7" t="n">
        <v>0.005</v>
      </c>
      <c r="K209" s="7" t="n">
        <f aca="false">$C209+I209+J209</f>
        <v>4.37</v>
      </c>
      <c r="M209" s="7" t="n">
        <v>-0.08</v>
      </c>
      <c r="N209" s="7" t="n">
        <v>0.0075</v>
      </c>
      <c r="O209" s="7" t="n">
        <f aca="false">$C209+M209+N209</f>
        <v>4.4275</v>
      </c>
      <c r="P209" s="7"/>
      <c r="Q209" s="6" t="n">
        <f aca="false">(K209+2*O209)/3</f>
        <v>4.40833333333333</v>
      </c>
      <c r="S209" s="6" t="n">
        <f aca="false">G209-K209</f>
        <v>0.322</v>
      </c>
      <c r="T209" s="8" t="n">
        <v>0.025</v>
      </c>
      <c r="U209" s="6" t="n">
        <f aca="false">S209-K209*T209/(1-T209)</f>
        <v>0.209948717948718</v>
      </c>
      <c r="V209" s="6"/>
      <c r="W209" s="6" t="n">
        <f aca="false">G209-O209</f>
        <v>0.2645</v>
      </c>
      <c r="X209" s="8" t="n">
        <v>0.025</v>
      </c>
      <c r="Y209" s="6" t="n">
        <f aca="false">W209-O209*X209/(1-X209)</f>
        <v>0.150974358974359</v>
      </c>
    </row>
    <row r="210" customFormat="false" ht="12.75" hidden="false" customHeight="false" outlineLevel="0" collapsed="false">
      <c r="A210" s="5" t="n">
        <v>43556</v>
      </c>
      <c r="C210" s="6" t="n">
        <v>4.345</v>
      </c>
      <c r="E210" s="7" t="n">
        <v>0.17</v>
      </c>
      <c r="F210" s="7" t="n">
        <v>0.042</v>
      </c>
      <c r="G210" s="7" t="n">
        <f aca="false">$C210+E210+F210</f>
        <v>4.557</v>
      </c>
      <c r="I210" s="7" t="n">
        <v>-0.195</v>
      </c>
      <c r="J210" s="7" t="n">
        <v>0.0025</v>
      </c>
      <c r="K210" s="7" t="n">
        <f aca="false">$C210+I210+J210</f>
        <v>4.1525</v>
      </c>
      <c r="M210" s="7" t="n">
        <v>-0.08</v>
      </c>
      <c r="N210" s="7" t="n">
        <v>0.005</v>
      </c>
      <c r="O210" s="7" t="n">
        <f aca="false">$C210+M210+N210</f>
        <v>4.27</v>
      </c>
      <c r="P210" s="7"/>
      <c r="Q210" s="6" t="n">
        <f aca="false">(K210+2*O210)/3</f>
        <v>4.23083333333333</v>
      </c>
      <c r="S210" s="6" t="n">
        <f aca="false">G210-K210</f>
        <v>0.4045</v>
      </c>
      <c r="T210" s="8" t="n">
        <v>0.025</v>
      </c>
      <c r="U210" s="6" t="n">
        <f aca="false">S210-K210*T210/(1-T210)</f>
        <v>0.298025641025641</v>
      </c>
      <c r="V210" s="6"/>
      <c r="W210" s="6" t="n">
        <f aca="false">G210-O210</f>
        <v>0.287</v>
      </c>
      <c r="X210" s="8" t="n">
        <v>0.025</v>
      </c>
      <c r="Y210" s="6" t="n">
        <f aca="false">W210-O210*X210/(1-X210)</f>
        <v>0.17751282051282</v>
      </c>
    </row>
    <row r="211" customFormat="false" ht="12.75" hidden="false" customHeight="false" outlineLevel="0" collapsed="false">
      <c r="A211" s="5" t="n">
        <v>43586</v>
      </c>
      <c r="C211" s="6" t="n">
        <v>4.335</v>
      </c>
      <c r="E211" s="7" t="n">
        <v>0.17</v>
      </c>
      <c r="F211" s="7" t="n">
        <v>0.042</v>
      </c>
      <c r="G211" s="7" t="n">
        <f aca="false">$C211+E211+F211</f>
        <v>4.547</v>
      </c>
      <c r="I211" s="7" t="n">
        <v>-0.195</v>
      </c>
      <c r="J211" s="7" t="n">
        <v>0.0025</v>
      </c>
      <c r="K211" s="7" t="n">
        <f aca="false">$C211+I211+J211</f>
        <v>4.1425</v>
      </c>
      <c r="M211" s="7" t="n">
        <v>-0.08</v>
      </c>
      <c r="N211" s="7" t="n">
        <v>0.005</v>
      </c>
      <c r="O211" s="7" t="n">
        <f aca="false">$C211+M211+N211</f>
        <v>4.26</v>
      </c>
      <c r="P211" s="7"/>
      <c r="Q211" s="6" t="n">
        <f aca="false">(K211+2*O211)/3</f>
        <v>4.22083333333333</v>
      </c>
      <c r="S211" s="6" t="n">
        <f aca="false">G211-K211</f>
        <v>0.4045</v>
      </c>
      <c r="T211" s="8" t="n">
        <v>0.025</v>
      </c>
      <c r="U211" s="6" t="n">
        <f aca="false">S211-K211*T211/(1-T211)</f>
        <v>0.298282051282051</v>
      </c>
      <c r="V211" s="6"/>
      <c r="W211" s="6" t="n">
        <f aca="false">G211-O211</f>
        <v>0.287</v>
      </c>
      <c r="X211" s="8" t="n">
        <v>0.025</v>
      </c>
      <c r="Y211" s="6" t="n">
        <f aca="false">W211-O211*X211/(1-X211)</f>
        <v>0.177769230769231</v>
      </c>
    </row>
    <row r="212" customFormat="false" ht="12.75" hidden="false" customHeight="false" outlineLevel="0" collapsed="false">
      <c r="A212" s="5" t="n">
        <v>43617</v>
      </c>
      <c r="C212" s="6" t="n">
        <v>4.36</v>
      </c>
      <c r="E212" s="7" t="n">
        <v>0.17</v>
      </c>
      <c r="F212" s="7" t="n">
        <v>0.042</v>
      </c>
      <c r="G212" s="7" t="n">
        <f aca="false">$C212+E212+F212</f>
        <v>4.572</v>
      </c>
      <c r="I212" s="7" t="n">
        <v>-0.195</v>
      </c>
      <c r="J212" s="7" t="n">
        <v>0.0025</v>
      </c>
      <c r="K212" s="7" t="n">
        <f aca="false">$C212+I212+J212</f>
        <v>4.1675</v>
      </c>
      <c r="M212" s="7" t="n">
        <v>-0.08</v>
      </c>
      <c r="N212" s="7" t="n">
        <v>0.005</v>
      </c>
      <c r="O212" s="7" t="n">
        <f aca="false">$C212+M212+N212</f>
        <v>4.285</v>
      </c>
      <c r="P212" s="7"/>
      <c r="Q212" s="6" t="n">
        <f aca="false">(K212+2*O212)/3</f>
        <v>4.24583333333333</v>
      </c>
      <c r="S212" s="6" t="n">
        <f aca="false">G212-K212</f>
        <v>0.4045</v>
      </c>
      <c r="T212" s="8" t="n">
        <v>0.025</v>
      </c>
      <c r="U212" s="6" t="n">
        <f aca="false">S212-K212*T212/(1-T212)</f>
        <v>0.297641025641025</v>
      </c>
      <c r="V212" s="6"/>
      <c r="W212" s="6" t="n">
        <f aca="false">G212-O212</f>
        <v>0.287</v>
      </c>
      <c r="X212" s="8" t="n">
        <v>0.025</v>
      </c>
      <c r="Y212" s="6" t="n">
        <f aca="false">W212-O212*X212/(1-X212)</f>
        <v>0.177128205128205</v>
      </c>
    </row>
    <row r="213" customFormat="false" ht="12.75" hidden="false" customHeight="false" outlineLevel="0" collapsed="false">
      <c r="A213" s="5" t="n">
        <v>43647</v>
      </c>
      <c r="C213" s="6" t="n">
        <v>4.385</v>
      </c>
      <c r="E213" s="7" t="n">
        <v>0.17</v>
      </c>
      <c r="F213" s="7" t="n">
        <v>0.042</v>
      </c>
      <c r="G213" s="7" t="n">
        <f aca="false">$C213+E213+F213</f>
        <v>4.597</v>
      </c>
      <c r="I213" s="7" t="n">
        <v>-0.195</v>
      </c>
      <c r="J213" s="7" t="n">
        <v>0.0025</v>
      </c>
      <c r="K213" s="7" t="n">
        <f aca="false">$C213+I213+J213</f>
        <v>4.1925</v>
      </c>
      <c r="M213" s="7" t="n">
        <v>-0.08</v>
      </c>
      <c r="N213" s="7" t="n">
        <v>0.005</v>
      </c>
      <c r="O213" s="7" t="n">
        <f aca="false">$C213+M213+N213</f>
        <v>4.31</v>
      </c>
      <c r="P213" s="7"/>
      <c r="Q213" s="6" t="n">
        <f aca="false">(K213+2*O213)/3</f>
        <v>4.27083333333333</v>
      </c>
      <c r="S213" s="6" t="n">
        <f aca="false">G213-K213</f>
        <v>0.4045</v>
      </c>
      <c r="T213" s="8" t="n">
        <v>0.025</v>
      </c>
      <c r="U213" s="6" t="n">
        <f aca="false">S213-K213*T213/(1-T213)</f>
        <v>0.297</v>
      </c>
      <c r="V213" s="6"/>
      <c r="W213" s="6" t="n">
        <f aca="false">G213-O213</f>
        <v>0.287</v>
      </c>
      <c r="X213" s="8" t="n">
        <v>0.025</v>
      </c>
      <c r="Y213" s="6" t="n">
        <f aca="false">W213-O213*X213/(1-X213)</f>
        <v>0.176487179487179</v>
      </c>
    </row>
    <row r="214" customFormat="false" ht="12.75" hidden="false" customHeight="false" outlineLevel="0" collapsed="false">
      <c r="A214" s="5" t="n">
        <v>43678</v>
      </c>
      <c r="C214" s="6" t="n">
        <v>4.411</v>
      </c>
      <c r="E214" s="7" t="n">
        <v>0.17</v>
      </c>
      <c r="F214" s="7" t="n">
        <v>0.042</v>
      </c>
      <c r="G214" s="7" t="n">
        <f aca="false">$C214+E214+F214</f>
        <v>4.623</v>
      </c>
      <c r="I214" s="7" t="n">
        <v>-0.195</v>
      </c>
      <c r="J214" s="7" t="n">
        <v>0.0025</v>
      </c>
      <c r="K214" s="7" t="n">
        <f aca="false">$C214+I214+J214</f>
        <v>4.2185</v>
      </c>
      <c r="M214" s="7" t="n">
        <v>-0.08</v>
      </c>
      <c r="N214" s="7" t="n">
        <v>0.005</v>
      </c>
      <c r="O214" s="7" t="n">
        <f aca="false">$C214+M214+N214</f>
        <v>4.336</v>
      </c>
      <c r="P214" s="7"/>
      <c r="Q214" s="6" t="n">
        <f aca="false">(K214+2*O214)/3</f>
        <v>4.29683333333333</v>
      </c>
      <c r="S214" s="6" t="n">
        <f aca="false">G214-K214</f>
        <v>0.4045</v>
      </c>
      <c r="T214" s="8" t="n">
        <v>0.025</v>
      </c>
      <c r="U214" s="6" t="n">
        <f aca="false">S214-K214*T214/(1-T214)</f>
        <v>0.296333333333333</v>
      </c>
      <c r="V214" s="6"/>
      <c r="W214" s="6" t="n">
        <f aca="false">G214-O214</f>
        <v>0.287</v>
      </c>
      <c r="X214" s="8" t="n">
        <v>0.025</v>
      </c>
      <c r="Y214" s="6" t="n">
        <f aca="false">W214-O214*X214/(1-X214)</f>
        <v>0.175820512820513</v>
      </c>
    </row>
    <row r="215" customFormat="false" ht="12.75" hidden="false" customHeight="false" outlineLevel="0" collapsed="false">
      <c r="A215" s="5" t="n">
        <v>43709</v>
      </c>
      <c r="C215" s="6" t="n">
        <v>4.411</v>
      </c>
      <c r="E215" s="7" t="n">
        <v>0.17</v>
      </c>
      <c r="F215" s="7" t="n">
        <v>0.042</v>
      </c>
      <c r="G215" s="7" t="n">
        <f aca="false">$C215+E215+F215</f>
        <v>4.623</v>
      </c>
      <c r="I215" s="7" t="n">
        <v>-0.195</v>
      </c>
      <c r="J215" s="7" t="n">
        <v>0.0025</v>
      </c>
      <c r="K215" s="7" t="n">
        <f aca="false">$C215+I215+J215</f>
        <v>4.2185</v>
      </c>
      <c r="M215" s="7" t="n">
        <v>-0.08</v>
      </c>
      <c r="N215" s="7" t="n">
        <v>0.005</v>
      </c>
      <c r="O215" s="7" t="n">
        <f aca="false">$C215+M215+N215</f>
        <v>4.336</v>
      </c>
      <c r="P215" s="7"/>
      <c r="Q215" s="6" t="n">
        <f aca="false">(K215+2*O215)/3</f>
        <v>4.29683333333333</v>
      </c>
      <c r="S215" s="6" t="n">
        <f aca="false">G215-K215</f>
        <v>0.4045</v>
      </c>
      <c r="T215" s="8" t="n">
        <v>0.025</v>
      </c>
      <c r="U215" s="6" t="n">
        <f aca="false">S215-K215*T215/(1-T215)</f>
        <v>0.296333333333333</v>
      </c>
      <c r="V215" s="6"/>
      <c r="W215" s="6" t="n">
        <f aca="false">G215-O215</f>
        <v>0.287</v>
      </c>
      <c r="X215" s="8" t="n">
        <v>0.025</v>
      </c>
      <c r="Y215" s="6" t="n">
        <f aca="false">W215-O215*X215/(1-X215)</f>
        <v>0.175820512820513</v>
      </c>
    </row>
    <row r="216" customFormat="false" ht="12.75" hidden="false" customHeight="false" outlineLevel="0" collapsed="false">
      <c r="A216" s="5" t="n">
        <v>43739</v>
      </c>
      <c r="C216" s="6" t="n">
        <v>4.421</v>
      </c>
      <c r="E216" s="7" t="n">
        <v>0.17</v>
      </c>
      <c r="F216" s="7" t="n">
        <v>0.042</v>
      </c>
      <c r="G216" s="7" t="n">
        <f aca="false">$C216+E216+F216</f>
        <v>4.633</v>
      </c>
      <c r="I216" s="7" t="n">
        <v>-0.195</v>
      </c>
      <c r="J216" s="7" t="n">
        <v>0.0025</v>
      </c>
      <c r="K216" s="7" t="n">
        <f aca="false">$C216+I216+J216</f>
        <v>4.2285</v>
      </c>
      <c r="M216" s="7" t="n">
        <v>-0.08</v>
      </c>
      <c r="N216" s="7" t="n">
        <v>0.005</v>
      </c>
      <c r="O216" s="7" t="n">
        <f aca="false">$C216+M216+N216</f>
        <v>4.346</v>
      </c>
      <c r="P216" s="7"/>
      <c r="Q216" s="6" t="n">
        <f aca="false">(K216+2*O216)/3</f>
        <v>4.30683333333333</v>
      </c>
      <c r="S216" s="6" t="n">
        <f aca="false">G216-K216</f>
        <v>0.4045</v>
      </c>
      <c r="T216" s="8" t="n">
        <v>0.025</v>
      </c>
      <c r="U216" s="6" t="n">
        <f aca="false">S216-K216*T216/(1-T216)</f>
        <v>0.296076923076923</v>
      </c>
      <c r="V216" s="6"/>
      <c r="W216" s="6" t="n">
        <f aca="false">G216-O216</f>
        <v>0.287</v>
      </c>
      <c r="X216" s="8" t="n">
        <v>0.025</v>
      </c>
      <c r="Y216" s="6" t="n">
        <f aca="false">W216-O216*X216/(1-X216)</f>
        <v>0.175564102564103</v>
      </c>
    </row>
    <row r="217" customFormat="false" ht="12.75" hidden="false" customHeight="false" outlineLevel="0" collapsed="false">
      <c r="A217" s="5" t="n">
        <v>43770</v>
      </c>
      <c r="C217" s="6" t="n">
        <v>4.571</v>
      </c>
      <c r="E217" s="7" t="n">
        <v>0.15</v>
      </c>
      <c r="F217" s="7" t="n">
        <v>0.042</v>
      </c>
      <c r="G217" s="7" t="n">
        <f aca="false">$C217+E217+F217</f>
        <v>4.763</v>
      </c>
      <c r="I217" s="7" t="n">
        <v>-0.135</v>
      </c>
      <c r="J217" s="7" t="n">
        <v>0.005</v>
      </c>
      <c r="K217" s="7" t="n">
        <f aca="false">$C217+I217+J217</f>
        <v>4.441</v>
      </c>
      <c r="M217" s="7" t="n">
        <v>-0.08</v>
      </c>
      <c r="N217" s="7" t="n">
        <v>0.0075</v>
      </c>
      <c r="O217" s="7" t="n">
        <f aca="false">$C217+M217+N217</f>
        <v>4.4985</v>
      </c>
      <c r="P217" s="7"/>
      <c r="Q217" s="6" t="n">
        <f aca="false">(K217+2*O217)/3</f>
        <v>4.47933333333333</v>
      </c>
      <c r="S217" s="6" t="n">
        <f aca="false">G217-K217</f>
        <v>0.322</v>
      </c>
      <c r="T217" s="8" t="n">
        <v>0.025</v>
      </c>
      <c r="U217" s="6" t="n">
        <f aca="false">S217-K217*T217/(1-T217)</f>
        <v>0.208128205128205</v>
      </c>
      <c r="V217" s="6"/>
      <c r="W217" s="6" t="n">
        <f aca="false">G217-O217</f>
        <v>0.2645</v>
      </c>
      <c r="X217" s="8" t="n">
        <v>0.025</v>
      </c>
      <c r="Y217" s="6" t="n">
        <f aca="false">W217-O217*X217/(1-X217)</f>
        <v>0.149153846153846</v>
      </c>
    </row>
    <row r="218" customFormat="false" ht="12.75" hidden="false" customHeight="false" outlineLevel="0" collapsed="false">
      <c r="A218" s="5" t="n">
        <v>43800</v>
      </c>
      <c r="C218" s="6" t="n">
        <v>4.721</v>
      </c>
      <c r="E218" s="7" t="n">
        <v>0.15</v>
      </c>
      <c r="F218" s="7" t="n">
        <v>0.042</v>
      </c>
      <c r="G218" s="7" t="n">
        <f aca="false">$C218+E218+F218</f>
        <v>4.913</v>
      </c>
      <c r="I218" s="7" t="n">
        <v>-0.135</v>
      </c>
      <c r="J218" s="7" t="n">
        <v>0.005</v>
      </c>
      <c r="K218" s="7" t="n">
        <f aca="false">$C218+I218+J218</f>
        <v>4.591</v>
      </c>
      <c r="M218" s="7" t="n">
        <v>-0.08</v>
      </c>
      <c r="N218" s="7" t="n">
        <v>0.0075</v>
      </c>
      <c r="O218" s="7" t="n">
        <f aca="false">$C218+M218+N218</f>
        <v>4.6485</v>
      </c>
      <c r="P218" s="7"/>
      <c r="Q218" s="6" t="n">
        <f aca="false">(K218+2*O218)/3</f>
        <v>4.62933333333333</v>
      </c>
      <c r="S218" s="6" t="n">
        <f aca="false">G218-K218</f>
        <v>0.322</v>
      </c>
      <c r="T218" s="8" t="n">
        <v>0.025</v>
      </c>
      <c r="U218" s="6" t="n">
        <f aca="false">S218-K218*T218/(1-T218)</f>
        <v>0.204282051282051</v>
      </c>
      <c r="V218" s="6"/>
      <c r="W218" s="6" t="n">
        <f aca="false">G218-O218</f>
        <v>0.2645</v>
      </c>
      <c r="X218" s="8" t="n">
        <v>0.025</v>
      </c>
      <c r="Y218" s="6" t="n">
        <f aca="false">W218-O218*X218/(1-X218)</f>
        <v>0.145307692307692</v>
      </c>
    </row>
    <row r="219" customFormat="false" ht="12.75" hidden="false" customHeight="false" outlineLevel="0" collapsed="false">
      <c r="A219" s="5" t="n">
        <v>43831</v>
      </c>
      <c r="C219" s="6" t="n">
        <v>4.8125</v>
      </c>
      <c r="E219" s="7" t="n">
        <v>0.15</v>
      </c>
      <c r="F219" s="7" t="n">
        <v>0.042</v>
      </c>
      <c r="G219" s="7" t="n">
        <f aca="false">$C219+E219+F219</f>
        <v>5.0045</v>
      </c>
      <c r="I219" s="7" t="n">
        <v>-0.135</v>
      </c>
      <c r="J219" s="7" t="n">
        <v>0.005</v>
      </c>
      <c r="K219" s="7" t="n">
        <f aca="false">$C219+I219+J219</f>
        <v>4.6825</v>
      </c>
      <c r="M219" s="7" t="n">
        <v>-0.08</v>
      </c>
      <c r="N219" s="7" t="n">
        <v>0.0075</v>
      </c>
      <c r="O219" s="7" t="n">
        <f aca="false">$C219+M219+N219</f>
        <v>4.74</v>
      </c>
      <c r="P219" s="7"/>
      <c r="Q219" s="6" t="n">
        <f aca="false">(K219+2*O219)/3</f>
        <v>4.72083333333333</v>
      </c>
      <c r="S219" s="6" t="n">
        <f aca="false">G219-K219</f>
        <v>0.322</v>
      </c>
      <c r="T219" s="8" t="n">
        <v>0.025</v>
      </c>
      <c r="U219" s="6" t="n">
        <f aca="false">S219-K219*T219/(1-T219)</f>
        <v>0.201935897435898</v>
      </c>
      <c r="V219" s="6"/>
      <c r="W219" s="6" t="n">
        <f aca="false">G219-O219</f>
        <v>0.2645</v>
      </c>
      <c r="X219" s="8" t="n">
        <v>0.025</v>
      </c>
      <c r="Y219" s="6" t="n">
        <f aca="false">W219-O219*X219/(1-X219)</f>
        <v>0.142961538461538</v>
      </c>
    </row>
    <row r="220" customFormat="false" ht="12.75" hidden="false" customHeight="false" outlineLevel="0" collapsed="false">
      <c r="A220" s="5" t="n">
        <v>43862</v>
      </c>
      <c r="C220" s="6" t="n">
        <v>4.7075</v>
      </c>
      <c r="E220" s="7" t="n">
        <v>0.15</v>
      </c>
      <c r="F220" s="7" t="n">
        <v>0.042</v>
      </c>
      <c r="G220" s="7" t="n">
        <f aca="false">$C220+E220+F220</f>
        <v>4.8995</v>
      </c>
      <c r="I220" s="7" t="n">
        <v>-0.135</v>
      </c>
      <c r="J220" s="7" t="n">
        <v>0.005</v>
      </c>
      <c r="K220" s="7" t="n">
        <f aca="false">$C220+I220+J220</f>
        <v>4.5775</v>
      </c>
      <c r="M220" s="7" t="n">
        <v>-0.08</v>
      </c>
      <c r="N220" s="7" t="n">
        <v>0.0075</v>
      </c>
      <c r="O220" s="7" t="n">
        <f aca="false">$C220+M220+N220</f>
        <v>4.635</v>
      </c>
      <c r="P220" s="7"/>
      <c r="Q220" s="6" t="n">
        <f aca="false">(K220+2*O220)/3</f>
        <v>4.61583333333333</v>
      </c>
      <c r="S220" s="6" t="n">
        <f aca="false">G220-K220</f>
        <v>0.322</v>
      </c>
      <c r="T220" s="8" t="n">
        <v>0.025</v>
      </c>
      <c r="U220" s="6" t="n">
        <f aca="false">S220-K220*T220/(1-T220)</f>
        <v>0.204628205128205</v>
      </c>
      <c r="V220" s="6"/>
      <c r="W220" s="6" t="n">
        <f aca="false">G220-O220</f>
        <v>0.2645</v>
      </c>
      <c r="X220" s="8" t="n">
        <v>0.025</v>
      </c>
      <c r="Y220" s="6" t="n">
        <f aca="false">W220-O220*X220/(1-X220)</f>
        <v>0.145653846153846</v>
      </c>
    </row>
    <row r="221" customFormat="false" ht="12.75" hidden="false" customHeight="false" outlineLevel="0" collapsed="false">
      <c r="A221" s="5" t="n">
        <v>43891</v>
      </c>
      <c r="C221" s="6" t="n">
        <v>4.5875</v>
      </c>
      <c r="E221" s="7" t="n">
        <v>0.15</v>
      </c>
      <c r="F221" s="7" t="n">
        <v>0.042</v>
      </c>
      <c r="G221" s="7" t="n">
        <f aca="false">$C221+E221+F221</f>
        <v>4.7795</v>
      </c>
      <c r="I221" s="7" t="n">
        <v>-0.135</v>
      </c>
      <c r="J221" s="7" t="n">
        <v>0.005</v>
      </c>
      <c r="K221" s="7" t="n">
        <f aca="false">$C221+I221+J221</f>
        <v>4.4575</v>
      </c>
      <c r="M221" s="7" t="n">
        <v>-0.08</v>
      </c>
      <c r="N221" s="7" t="n">
        <v>0.0075</v>
      </c>
      <c r="O221" s="7" t="n">
        <f aca="false">$C221+M221+N221</f>
        <v>4.515</v>
      </c>
      <c r="P221" s="7"/>
      <c r="Q221" s="6" t="n">
        <f aca="false">(K221+2*O221)/3</f>
        <v>4.49583333333333</v>
      </c>
      <c r="S221" s="6" t="n">
        <f aca="false">G221-K221</f>
        <v>0.322</v>
      </c>
      <c r="T221" s="8" t="n">
        <v>0.025</v>
      </c>
      <c r="U221" s="6" t="n">
        <f aca="false">S221-K221*T221/(1-T221)</f>
        <v>0.207705128205128</v>
      </c>
      <c r="V221" s="6"/>
      <c r="W221" s="6" t="n">
        <f aca="false">G221-O221</f>
        <v>0.2645</v>
      </c>
      <c r="X221" s="8" t="n">
        <v>0.025</v>
      </c>
      <c r="Y221" s="6" t="n">
        <f aca="false">W221-O221*X221/(1-X221)</f>
        <v>0.148730769230769</v>
      </c>
    </row>
    <row r="222" customFormat="false" ht="12.75" hidden="false" customHeight="false" outlineLevel="0" collapsed="false">
      <c r="A222" s="5" t="n">
        <v>43922</v>
      </c>
      <c r="C222" s="6" t="n">
        <v>4.4325</v>
      </c>
      <c r="E222" s="7" t="n">
        <v>0.17</v>
      </c>
      <c r="F222" s="7" t="n">
        <v>0.042</v>
      </c>
      <c r="G222" s="7" t="n">
        <f aca="false">$C222+E222+F222</f>
        <v>4.6445</v>
      </c>
      <c r="I222" s="7" t="n">
        <v>-0.195</v>
      </c>
      <c r="J222" s="7" t="n">
        <v>0.0025</v>
      </c>
      <c r="K222" s="7" t="n">
        <f aca="false">$C222+I222+J222</f>
        <v>4.24</v>
      </c>
      <c r="M222" s="7" t="n">
        <v>-0.08</v>
      </c>
      <c r="N222" s="7" t="n">
        <v>0.005</v>
      </c>
      <c r="O222" s="7" t="n">
        <f aca="false">$C222+M222+N222</f>
        <v>4.3575</v>
      </c>
      <c r="P222" s="7"/>
      <c r="Q222" s="6" t="n">
        <f aca="false">(K222+2*O222)/3</f>
        <v>4.31833333333333</v>
      </c>
      <c r="S222" s="6" t="n">
        <f aca="false">G222-K222</f>
        <v>0.4045</v>
      </c>
      <c r="T222" s="8" t="n">
        <v>0.025</v>
      </c>
      <c r="U222" s="6" t="n">
        <f aca="false">S222-K222*T222/(1-T222)</f>
        <v>0.295782051282051</v>
      </c>
      <c r="V222" s="6"/>
      <c r="W222" s="6" t="n">
        <f aca="false">G222-O222</f>
        <v>0.287</v>
      </c>
      <c r="X222" s="8" t="n">
        <v>0.025</v>
      </c>
      <c r="Y222" s="6" t="n">
        <f aca="false">W222-O222*X222/(1-X222)</f>
        <v>0.175269230769231</v>
      </c>
    </row>
    <row r="223" customFormat="false" ht="12.75" hidden="false" customHeight="false" outlineLevel="0" collapsed="false">
      <c r="A223" s="5" t="n">
        <v>43952</v>
      </c>
      <c r="C223" s="6" t="n">
        <v>4.4225</v>
      </c>
      <c r="E223" s="7" t="n">
        <v>0.17</v>
      </c>
      <c r="F223" s="7" t="n">
        <v>0.042</v>
      </c>
      <c r="G223" s="7" t="n">
        <f aca="false">$C223+E223+F223</f>
        <v>4.6345</v>
      </c>
      <c r="I223" s="7" t="n">
        <v>-0.195</v>
      </c>
      <c r="J223" s="7" t="n">
        <v>0.0025</v>
      </c>
      <c r="K223" s="7" t="n">
        <f aca="false">$C223+I223+J223</f>
        <v>4.23</v>
      </c>
      <c r="M223" s="7" t="n">
        <v>-0.08</v>
      </c>
      <c r="N223" s="7" t="n">
        <v>0.005</v>
      </c>
      <c r="O223" s="7" t="n">
        <f aca="false">$C223+M223+N223</f>
        <v>4.3475</v>
      </c>
      <c r="P223" s="7"/>
      <c r="Q223" s="6" t="n">
        <f aca="false">(K223+2*O223)/3</f>
        <v>4.30833333333333</v>
      </c>
      <c r="S223" s="6" t="n">
        <f aca="false">G223-K223</f>
        <v>0.4045</v>
      </c>
      <c r="T223" s="8" t="n">
        <v>0.025</v>
      </c>
      <c r="U223" s="6" t="n">
        <f aca="false">S223-K223*T223/(1-T223)</f>
        <v>0.296038461538461</v>
      </c>
      <c r="V223" s="6"/>
      <c r="W223" s="6" t="n">
        <f aca="false">G223-O223</f>
        <v>0.287</v>
      </c>
      <c r="X223" s="8" t="n">
        <v>0.025</v>
      </c>
      <c r="Y223" s="6" t="n">
        <f aca="false">W223-O223*X223/(1-X223)</f>
        <v>0.175525641025641</v>
      </c>
    </row>
    <row r="224" customFormat="false" ht="12.75" hidden="false" customHeight="false" outlineLevel="0" collapsed="false">
      <c r="A224" s="5" t="n">
        <v>43983</v>
      </c>
      <c r="C224" s="6" t="n">
        <v>4.4475</v>
      </c>
      <c r="E224" s="7" t="n">
        <v>0.17</v>
      </c>
      <c r="F224" s="7" t="n">
        <v>0.042</v>
      </c>
      <c r="G224" s="7" t="n">
        <f aca="false">$C224+E224+F224</f>
        <v>4.6595</v>
      </c>
      <c r="I224" s="7" t="n">
        <v>-0.195</v>
      </c>
      <c r="J224" s="7" t="n">
        <v>0.0025</v>
      </c>
      <c r="K224" s="7" t="n">
        <f aca="false">$C224+I224+J224</f>
        <v>4.255</v>
      </c>
      <c r="M224" s="7" t="n">
        <v>-0.08</v>
      </c>
      <c r="N224" s="7" t="n">
        <v>0.005</v>
      </c>
      <c r="O224" s="7" t="n">
        <f aca="false">$C224+M224+N224</f>
        <v>4.3725</v>
      </c>
      <c r="P224" s="7"/>
      <c r="Q224" s="6" t="n">
        <f aca="false">(K224+2*O224)/3</f>
        <v>4.33333333333333</v>
      </c>
      <c r="S224" s="6" t="n">
        <f aca="false">G224-K224</f>
        <v>0.4045</v>
      </c>
      <c r="T224" s="8" t="n">
        <v>0.025</v>
      </c>
      <c r="U224" s="6" t="n">
        <f aca="false">S224-K224*T224/(1-T224)</f>
        <v>0.295397435897436</v>
      </c>
      <c r="V224" s="6"/>
      <c r="W224" s="6" t="n">
        <f aca="false">G224-O224</f>
        <v>0.287</v>
      </c>
      <c r="X224" s="8" t="n">
        <v>0.025</v>
      </c>
      <c r="Y224" s="6" t="n">
        <f aca="false">W224-O224*X224/(1-X224)</f>
        <v>0.174884615384615</v>
      </c>
    </row>
    <row r="225" customFormat="false" ht="12.75" hidden="false" customHeight="false" outlineLevel="0" collapsed="false">
      <c r="A225" s="5" t="n">
        <v>44013</v>
      </c>
      <c r="C225" s="6" t="n">
        <v>4.4725</v>
      </c>
      <c r="E225" s="7" t="n">
        <v>0.17</v>
      </c>
      <c r="F225" s="7" t="n">
        <v>0.042</v>
      </c>
      <c r="G225" s="7" t="n">
        <f aca="false">$C225+E225+F225</f>
        <v>4.6845</v>
      </c>
      <c r="I225" s="7" t="n">
        <v>-0.195</v>
      </c>
      <c r="J225" s="7" t="n">
        <v>0.0025</v>
      </c>
      <c r="K225" s="7" t="n">
        <f aca="false">$C225+I225+J225</f>
        <v>4.28</v>
      </c>
      <c r="M225" s="7" t="n">
        <v>-0.08</v>
      </c>
      <c r="N225" s="7" t="n">
        <v>0.005</v>
      </c>
      <c r="O225" s="7" t="n">
        <f aca="false">$C225+M225+N225</f>
        <v>4.3975</v>
      </c>
      <c r="P225" s="7"/>
      <c r="Q225" s="6" t="n">
        <f aca="false">(K225+2*O225)/3</f>
        <v>4.35833333333333</v>
      </c>
      <c r="S225" s="6" t="n">
        <f aca="false">G225-K225</f>
        <v>0.4045</v>
      </c>
      <c r="T225" s="8" t="n">
        <v>0.025</v>
      </c>
      <c r="U225" s="6" t="n">
        <f aca="false">S225-K225*T225/(1-T225)</f>
        <v>0.29475641025641</v>
      </c>
      <c r="V225" s="6"/>
      <c r="W225" s="6" t="n">
        <f aca="false">G225-O225</f>
        <v>0.287</v>
      </c>
      <c r="X225" s="8" t="n">
        <v>0.025</v>
      </c>
      <c r="Y225" s="6" t="n">
        <f aca="false">W225-O225*X225/(1-X225)</f>
        <v>0.17424358974359</v>
      </c>
    </row>
    <row r="226" customFormat="false" ht="12.75" hidden="false" customHeight="false" outlineLevel="0" collapsed="false">
      <c r="A226" s="5" t="n">
        <v>44044</v>
      </c>
      <c r="C226" s="6" t="n">
        <v>4.4985</v>
      </c>
      <c r="E226" s="7" t="n">
        <v>0.17</v>
      </c>
      <c r="F226" s="7" t="n">
        <v>0.042</v>
      </c>
      <c r="G226" s="7" t="n">
        <f aca="false">$C226+E226+F226</f>
        <v>4.7105</v>
      </c>
      <c r="I226" s="7" t="n">
        <v>-0.195</v>
      </c>
      <c r="J226" s="7" t="n">
        <v>0.0025</v>
      </c>
      <c r="K226" s="7" t="n">
        <f aca="false">$C226+I226+J226</f>
        <v>4.306</v>
      </c>
      <c r="M226" s="7" t="n">
        <v>-0.08</v>
      </c>
      <c r="N226" s="7" t="n">
        <v>0.005</v>
      </c>
      <c r="O226" s="7" t="n">
        <f aca="false">$C226+M226+N226</f>
        <v>4.4235</v>
      </c>
      <c r="P226" s="7"/>
      <c r="Q226" s="6" t="n">
        <f aca="false">(K226+2*O226)/3</f>
        <v>4.38433333333333</v>
      </c>
      <c r="S226" s="6" t="n">
        <f aca="false">G226-K226</f>
        <v>0.4045</v>
      </c>
      <c r="T226" s="8" t="n">
        <v>0.025</v>
      </c>
      <c r="U226" s="6" t="n">
        <f aca="false">S226-K226*T226/(1-T226)</f>
        <v>0.294089743589743</v>
      </c>
      <c r="V226" s="6"/>
      <c r="W226" s="6" t="n">
        <f aca="false">G226-O226</f>
        <v>0.287</v>
      </c>
      <c r="X226" s="8" t="n">
        <v>0.025</v>
      </c>
      <c r="Y226" s="6" t="n">
        <f aca="false">W226-O226*X226/(1-X226)</f>
        <v>0.173576923076923</v>
      </c>
    </row>
    <row r="227" customFormat="false" ht="12.75" hidden="false" customHeight="false" outlineLevel="0" collapsed="false">
      <c r="A227" s="5" t="n">
        <v>44075</v>
      </c>
      <c r="C227" s="6" t="n">
        <v>4.4985</v>
      </c>
      <c r="E227" s="7" t="n">
        <v>0.17</v>
      </c>
      <c r="F227" s="7" t="n">
        <v>0.042</v>
      </c>
      <c r="G227" s="7" t="n">
        <f aca="false">$C227+E227+F227</f>
        <v>4.7105</v>
      </c>
      <c r="I227" s="7" t="n">
        <v>-0.195</v>
      </c>
      <c r="J227" s="7" t="n">
        <v>0.0025</v>
      </c>
      <c r="K227" s="7" t="n">
        <f aca="false">$C227+I227+J227</f>
        <v>4.306</v>
      </c>
      <c r="M227" s="7" t="n">
        <v>-0.08</v>
      </c>
      <c r="N227" s="7" t="n">
        <v>0.005</v>
      </c>
      <c r="O227" s="7" t="n">
        <f aca="false">$C227+M227+N227</f>
        <v>4.4235</v>
      </c>
      <c r="P227" s="7"/>
      <c r="Q227" s="6" t="n">
        <f aca="false">(K227+2*O227)/3</f>
        <v>4.38433333333333</v>
      </c>
      <c r="S227" s="6" t="n">
        <f aca="false">G227-K227</f>
        <v>0.4045</v>
      </c>
      <c r="T227" s="8" t="n">
        <v>0.025</v>
      </c>
      <c r="U227" s="6" t="n">
        <f aca="false">S227-K227*T227/(1-T227)</f>
        <v>0.294089743589743</v>
      </c>
      <c r="V227" s="6"/>
      <c r="W227" s="6" t="n">
        <f aca="false">G227-O227</f>
        <v>0.287</v>
      </c>
      <c r="X227" s="8" t="n">
        <v>0.025</v>
      </c>
      <c r="Y227" s="6" t="n">
        <f aca="false">W227-O227*X227/(1-X227)</f>
        <v>0.173576923076923</v>
      </c>
    </row>
    <row r="228" customFormat="false" ht="12.75" hidden="false" customHeight="false" outlineLevel="0" collapsed="false">
      <c r="A228" s="5" t="n">
        <v>44105</v>
      </c>
      <c r="C228" s="6" t="n">
        <v>4.5085</v>
      </c>
      <c r="E228" s="7" t="n">
        <v>0.17</v>
      </c>
      <c r="F228" s="7" t="n">
        <v>0.042</v>
      </c>
      <c r="G228" s="7" t="n">
        <f aca="false">$C228+E228+F228</f>
        <v>4.7205</v>
      </c>
      <c r="I228" s="7" t="n">
        <v>-0.195</v>
      </c>
      <c r="J228" s="7" t="n">
        <v>0.0025</v>
      </c>
      <c r="K228" s="7" t="n">
        <f aca="false">$C228+I228+J228</f>
        <v>4.316</v>
      </c>
      <c r="M228" s="7" t="n">
        <v>-0.08</v>
      </c>
      <c r="N228" s="7" t="n">
        <v>0.005</v>
      </c>
      <c r="O228" s="7" t="n">
        <f aca="false">$C228+M228+N228</f>
        <v>4.4335</v>
      </c>
      <c r="P228" s="7"/>
      <c r="Q228" s="6" t="n">
        <f aca="false">(K228+2*O228)/3</f>
        <v>4.39433333333333</v>
      </c>
      <c r="S228" s="6" t="n">
        <f aca="false">G228-K228</f>
        <v>0.4045</v>
      </c>
      <c r="T228" s="8" t="n">
        <v>0.025</v>
      </c>
      <c r="U228" s="6" t="n">
        <f aca="false">S228-K228*T228/(1-T228)</f>
        <v>0.293833333333333</v>
      </c>
      <c r="V228" s="6"/>
      <c r="W228" s="6" t="n">
        <f aca="false">G228-O228</f>
        <v>0.287</v>
      </c>
      <c r="X228" s="8" t="n">
        <v>0.025</v>
      </c>
      <c r="Y228" s="6" t="n">
        <f aca="false">W228-O228*X228/(1-X228)</f>
        <v>0.173320512820513</v>
      </c>
    </row>
    <row r="229" customFormat="false" ht="12.75" hidden="false" customHeight="false" outlineLevel="0" collapsed="false">
      <c r="A229" s="5" t="n">
        <v>44136</v>
      </c>
      <c r="C229" s="6" t="n">
        <v>4.6585</v>
      </c>
      <c r="E229" s="7" t="n">
        <v>0.15</v>
      </c>
      <c r="F229" s="7" t="n">
        <v>0.042</v>
      </c>
      <c r="G229" s="7" t="n">
        <f aca="false">$C229+E229+F229</f>
        <v>4.8505</v>
      </c>
      <c r="I229" s="7" t="n">
        <v>-0.135</v>
      </c>
      <c r="J229" s="7" t="n">
        <v>0.005</v>
      </c>
      <c r="K229" s="7" t="n">
        <f aca="false">$C229+I229+J229</f>
        <v>4.5285</v>
      </c>
      <c r="M229" s="7" t="n">
        <v>-0.08</v>
      </c>
      <c r="N229" s="7" t="n">
        <v>0.0075</v>
      </c>
      <c r="O229" s="7" t="n">
        <f aca="false">$C229+M229+N229</f>
        <v>4.586</v>
      </c>
      <c r="P229" s="7"/>
      <c r="Q229" s="6" t="n">
        <f aca="false">(K229+2*O229)/3</f>
        <v>4.56683333333333</v>
      </c>
      <c r="S229" s="6" t="n">
        <f aca="false">G229-K229</f>
        <v>0.322</v>
      </c>
      <c r="T229" s="8" t="n">
        <v>0.025</v>
      </c>
      <c r="U229" s="6" t="n">
        <f aca="false">S229-K229*T229/(1-T229)</f>
        <v>0.205884615384615</v>
      </c>
      <c r="V229" s="6"/>
      <c r="W229" s="6" t="n">
        <f aca="false">G229-O229</f>
        <v>0.2645</v>
      </c>
      <c r="X229" s="8" t="n">
        <v>0.025</v>
      </c>
      <c r="Y229" s="6" t="n">
        <f aca="false">W229-O229*X229/(1-X229)</f>
        <v>0.146910256410256</v>
      </c>
    </row>
    <row r="230" customFormat="false" ht="12.75" hidden="false" customHeight="false" outlineLevel="0" collapsed="false">
      <c r="A230" s="5" t="n">
        <v>44166</v>
      </c>
      <c r="C230" s="6" t="n">
        <v>4.8085</v>
      </c>
      <c r="E230" s="7" t="n">
        <v>0.15</v>
      </c>
      <c r="F230" s="7" t="n">
        <v>0.042</v>
      </c>
      <c r="G230" s="7" t="n">
        <f aca="false">$C230+E230+F230</f>
        <v>5.0005</v>
      </c>
      <c r="I230" s="7" t="n">
        <v>-0.135</v>
      </c>
      <c r="J230" s="7" t="n">
        <v>0.005</v>
      </c>
      <c r="K230" s="7" t="n">
        <f aca="false">$C230+I230+J230</f>
        <v>4.6785</v>
      </c>
      <c r="M230" s="7" t="n">
        <v>-0.08</v>
      </c>
      <c r="N230" s="7" t="n">
        <v>0.0075</v>
      </c>
      <c r="O230" s="7" t="n">
        <f aca="false">$C230+M230+N230</f>
        <v>4.736</v>
      </c>
      <c r="P230" s="7"/>
      <c r="Q230" s="6" t="n">
        <f aca="false">(K230+2*O230)/3</f>
        <v>4.71683333333333</v>
      </c>
      <c r="S230" s="6" t="n">
        <f aca="false">G230-K230</f>
        <v>0.322</v>
      </c>
      <c r="T230" s="8" t="n">
        <v>0.025</v>
      </c>
      <c r="U230" s="6" t="n">
        <f aca="false">S230-K230*T230/(1-T230)</f>
        <v>0.202038461538462</v>
      </c>
      <c r="V230" s="6"/>
      <c r="W230" s="6" t="n">
        <f aca="false">G230-O230</f>
        <v>0.2645</v>
      </c>
      <c r="X230" s="8" t="n">
        <v>0.025</v>
      </c>
      <c r="Y230" s="6" t="n">
        <f aca="false">W230-O230*X230/(1-X230)</f>
        <v>0.143064102564103</v>
      </c>
    </row>
    <row r="231" customFormat="false" ht="12.75" hidden="false" customHeight="false" outlineLevel="0" collapsed="false">
      <c r="A231" s="5" t="n">
        <v>44197</v>
      </c>
      <c r="C231" s="6" t="n">
        <v>4.9</v>
      </c>
      <c r="E231" s="7" t="n">
        <v>0.15</v>
      </c>
      <c r="F231" s="7" t="n">
        <v>0.042</v>
      </c>
      <c r="G231" s="7" t="n">
        <f aca="false">$C231+E231+F231</f>
        <v>5.092</v>
      </c>
      <c r="I231" s="7" t="n">
        <v>-0.135</v>
      </c>
      <c r="J231" s="7" t="n">
        <v>0.005</v>
      </c>
      <c r="K231" s="7" t="n">
        <f aca="false">$C231+I231+J231</f>
        <v>4.77</v>
      </c>
      <c r="M231" s="7" t="n">
        <v>-0.08</v>
      </c>
      <c r="N231" s="7" t="n">
        <v>0.0075</v>
      </c>
      <c r="O231" s="7" t="n">
        <f aca="false">$C231+M231+N231</f>
        <v>4.8275</v>
      </c>
      <c r="P231" s="7"/>
      <c r="Q231" s="6" t="n">
        <f aca="false">(K231+2*O231)/3</f>
        <v>4.80833333333333</v>
      </c>
      <c r="S231" s="6" t="n">
        <f aca="false">G231-K231</f>
        <v>0.322</v>
      </c>
      <c r="T231" s="8" t="n">
        <v>0.025</v>
      </c>
      <c r="U231" s="6" t="n">
        <f aca="false">S231-K231*T231/(1-T231)</f>
        <v>0.199692307692308</v>
      </c>
      <c r="V231" s="6"/>
      <c r="W231" s="6" t="n">
        <f aca="false">G231-O231</f>
        <v>0.2645</v>
      </c>
      <c r="X231" s="8" t="n">
        <v>0.025</v>
      </c>
      <c r="Y231" s="6" t="n">
        <f aca="false">W231-O231*X231/(1-X231)</f>
        <v>0.140717948717949</v>
      </c>
    </row>
    <row r="232" customFormat="false" ht="12.75" hidden="false" customHeight="false" outlineLevel="0" collapsed="false">
      <c r="A232" s="5" t="n">
        <v>44228</v>
      </c>
      <c r="C232" s="6" t="n">
        <v>4.795</v>
      </c>
      <c r="E232" s="7" t="n">
        <v>0.15</v>
      </c>
      <c r="F232" s="7" t="n">
        <v>0.042</v>
      </c>
      <c r="G232" s="7" t="n">
        <f aca="false">$C232+E232+F232</f>
        <v>4.987</v>
      </c>
      <c r="I232" s="7" t="n">
        <v>-0.135</v>
      </c>
      <c r="J232" s="7" t="n">
        <v>0.005</v>
      </c>
      <c r="K232" s="7" t="n">
        <f aca="false">$C232+I232+J232</f>
        <v>4.665</v>
      </c>
      <c r="M232" s="7" t="n">
        <v>-0.08</v>
      </c>
      <c r="N232" s="7" t="n">
        <v>0.0075</v>
      </c>
      <c r="O232" s="7" t="n">
        <f aca="false">$C232+M232+N232</f>
        <v>4.7225</v>
      </c>
      <c r="P232" s="7"/>
      <c r="Q232" s="6" t="n">
        <f aca="false">(K232+2*O232)/3</f>
        <v>4.70333333333333</v>
      </c>
      <c r="S232" s="6" t="n">
        <f aca="false">G232-K232</f>
        <v>0.322</v>
      </c>
      <c r="T232" s="8" t="n">
        <v>0.025</v>
      </c>
      <c r="U232" s="6" t="n">
        <f aca="false">S232-K232*T232/(1-T232)</f>
        <v>0.202384615384615</v>
      </c>
      <c r="V232" s="6"/>
      <c r="W232" s="6" t="n">
        <f aca="false">G232-O232</f>
        <v>0.2645</v>
      </c>
      <c r="X232" s="8" t="n">
        <v>0.025</v>
      </c>
      <c r="Y232" s="6" t="n">
        <f aca="false">W232-O232*X232/(1-X232)</f>
        <v>0.143410256410256</v>
      </c>
    </row>
    <row r="233" customFormat="false" ht="12.75" hidden="false" customHeight="false" outlineLevel="0" collapsed="false">
      <c r="A233" s="5" t="n">
        <v>44256</v>
      </c>
      <c r="C233" s="6" t="n">
        <v>4.675</v>
      </c>
      <c r="E233" s="7" t="n">
        <v>0.15</v>
      </c>
      <c r="F233" s="7" t="n">
        <v>0.042</v>
      </c>
      <c r="G233" s="7" t="n">
        <f aca="false">$C233+E233+F233</f>
        <v>4.867</v>
      </c>
      <c r="I233" s="7" t="n">
        <v>-0.135</v>
      </c>
      <c r="J233" s="7" t="n">
        <v>0.005</v>
      </c>
      <c r="K233" s="7" t="n">
        <f aca="false">$C233+I233+J233</f>
        <v>4.545</v>
      </c>
      <c r="M233" s="7" t="n">
        <v>-0.08</v>
      </c>
      <c r="N233" s="7" t="n">
        <v>0.0075</v>
      </c>
      <c r="O233" s="7" t="n">
        <f aca="false">$C233+M233+N233</f>
        <v>4.6025</v>
      </c>
      <c r="P233" s="7"/>
      <c r="Q233" s="6" t="n">
        <f aca="false">(K233+2*O233)/3</f>
        <v>4.58333333333333</v>
      </c>
      <c r="S233" s="6" t="n">
        <f aca="false">G233-K233</f>
        <v>0.322</v>
      </c>
      <c r="T233" s="8" t="n">
        <v>0.025</v>
      </c>
      <c r="U233" s="6" t="n">
        <f aca="false">S233-K233*T233/(1-T233)</f>
        <v>0.205461538461539</v>
      </c>
      <c r="V233" s="6"/>
      <c r="W233" s="6" t="n">
        <f aca="false">G233-O233</f>
        <v>0.2645</v>
      </c>
      <c r="X233" s="8" t="n">
        <v>0.025</v>
      </c>
      <c r="Y233" s="6" t="n">
        <f aca="false">W233-O233*X233/(1-X233)</f>
        <v>0.146487179487179</v>
      </c>
    </row>
    <row r="234" customFormat="false" ht="12.75" hidden="false" customHeight="false" outlineLevel="0" collapsed="false">
      <c r="A234" s="5" t="n">
        <v>44287</v>
      </c>
      <c r="C234" s="6" t="n">
        <v>4.52</v>
      </c>
      <c r="E234" s="7" t="n">
        <v>0.17</v>
      </c>
      <c r="F234" s="7" t="n">
        <v>0.042</v>
      </c>
      <c r="G234" s="7" t="n">
        <f aca="false">$C234+E234+F234</f>
        <v>4.732</v>
      </c>
      <c r="I234" s="7" t="n">
        <v>-0.195</v>
      </c>
      <c r="J234" s="7" t="n">
        <v>0.0025</v>
      </c>
      <c r="K234" s="7" t="n">
        <f aca="false">$C234+I234+J234</f>
        <v>4.3275</v>
      </c>
      <c r="M234" s="7" t="n">
        <v>-0.08</v>
      </c>
      <c r="N234" s="7" t="n">
        <v>0.005</v>
      </c>
      <c r="O234" s="7" t="n">
        <f aca="false">$C234+M234+N234</f>
        <v>4.445</v>
      </c>
      <c r="P234" s="7"/>
      <c r="Q234" s="6" t="n">
        <f aca="false">(K234+2*O234)/3</f>
        <v>4.40583333333333</v>
      </c>
      <c r="S234" s="6" t="n">
        <f aca="false">G234-K234</f>
        <v>0.4045</v>
      </c>
      <c r="T234" s="8" t="n">
        <v>0.025</v>
      </c>
      <c r="U234" s="6" t="n">
        <f aca="false">S234-K234*T234/(1-T234)</f>
        <v>0.293538461538461</v>
      </c>
      <c r="V234" s="6"/>
      <c r="W234" s="6" t="n">
        <f aca="false">G234-O234</f>
        <v>0.287</v>
      </c>
      <c r="X234" s="8" t="n">
        <v>0.025</v>
      </c>
      <c r="Y234" s="6" t="n">
        <f aca="false">W234-O234*X234/(1-X234)</f>
        <v>0.173025641025641</v>
      </c>
    </row>
    <row r="235" customFormat="false" ht="12.75" hidden="false" customHeight="false" outlineLevel="0" collapsed="false">
      <c r="A235" s="5" t="n">
        <v>44317</v>
      </c>
      <c r="C235" s="6" t="n">
        <v>4.51</v>
      </c>
      <c r="E235" s="7" t="n">
        <v>0.17</v>
      </c>
      <c r="F235" s="7" t="n">
        <v>0.042</v>
      </c>
      <c r="G235" s="7" t="n">
        <f aca="false">$C235+E235+F235</f>
        <v>4.722</v>
      </c>
      <c r="I235" s="7" t="n">
        <v>-0.195</v>
      </c>
      <c r="J235" s="7" t="n">
        <v>0.0025</v>
      </c>
      <c r="K235" s="7" t="n">
        <f aca="false">$C235+I235+J235</f>
        <v>4.3175</v>
      </c>
      <c r="M235" s="7" t="n">
        <v>-0.08</v>
      </c>
      <c r="N235" s="7" t="n">
        <v>0.005</v>
      </c>
      <c r="O235" s="7" t="n">
        <f aca="false">$C235+M235+N235</f>
        <v>4.435</v>
      </c>
      <c r="P235" s="7"/>
      <c r="Q235" s="6" t="n">
        <f aca="false">(K235+2*O235)/3</f>
        <v>4.39583333333333</v>
      </c>
      <c r="S235" s="6" t="n">
        <f aca="false">G235-K235</f>
        <v>0.4045</v>
      </c>
      <c r="T235" s="8" t="n">
        <v>0.025</v>
      </c>
      <c r="U235" s="6" t="n">
        <f aca="false">S235-K235*T235/(1-T235)</f>
        <v>0.293794871794871</v>
      </c>
      <c r="V235" s="6"/>
      <c r="W235" s="6" t="n">
        <f aca="false">G235-O235</f>
        <v>0.287</v>
      </c>
      <c r="X235" s="8" t="n">
        <v>0.025</v>
      </c>
      <c r="Y235" s="6" t="n">
        <f aca="false">W235-O235*X235/(1-X235)</f>
        <v>0.173282051282051</v>
      </c>
    </row>
    <row r="236" customFormat="false" ht="12.75" hidden="false" customHeight="false" outlineLevel="0" collapsed="false">
      <c r="A236" s="5" t="n">
        <v>44348</v>
      </c>
      <c r="C236" s="6" t="n">
        <v>4.535</v>
      </c>
      <c r="E236" s="7" t="n">
        <v>0.17</v>
      </c>
      <c r="F236" s="7" t="n">
        <v>0.042</v>
      </c>
      <c r="G236" s="7" t="n">
        <f aca="false">$C236+E236+F236</f>
        <v>4.747</v>
      </c>
      <c r="I236" s="7" t="n">
        <v>-0.195</v>
      </c>
      <c r="J236" s="7" t="n">
        <v>0.0025</v>
      </c>
      <c r="K236" s="7" t="n">
        <f aca="false">$C236+I236+J236</f>
        <v>4.3425</v>
      </c>
      <c r="M236" s="7" t="n">
        <v>-0.08</v>
      </c>
      <c r="N236" s="7" t="n">
        <v>0.005</v>
      </c>
      <c r="O236" s="7" t="n">
        <f aca="false">$C236+M236+N236</f>
        <v>4.46</v>
      </c>
      <c r="P236" s="7"/>
      <c r="Q236" s="6" t="n">
        <f aca="false">(K236+2*O236)/3</f>
        <v>4.42083333333333</v>
      </c>
      <c r="S236" s="6" t="n">
        <f aca="false">G236-K236</f>
        <v>0.4045</v>
      </c>
      <c r="T236" s="8" t="n">
        <v>0.025</v>
      </c>
      <c r="U236" s="6" t="n">
        <f aca="false">S236-K236*T236/(1-T236)</f>
        <v>0.293153846153846</v>
      </c>
      <c r="V236" s="6"/>
      <c r="W236" s="6" t="n">
        <f aca="false">G236-O236</f>
        <v>0.287</v>
      </c>
      <c r="X236" s="8" t="n">
        <v>0.025</v>
      </c>
      <c r="Y236" s="6" t="n">
        <f aca="false">W236-O236*X236/(1-X236)</f>
        <v>0.172641025641026</v>
      </c>
    </row>
    <row r="237" customFormat="false" ht="12.75" hidden="false" customHeight="false" outlineLevel="0" collapsed="false">
      <c r="A237" s="5" t="n">
        <v>44378</v>
      </c>
      <c r="C237" s="6" t="n">
        <v>4.56</v>
      </c>
      <c r="E237" s="7" t="n">
        <v>0.17</v>
      </c>
      <c r="F237" s="7" t="n">
        <v>0.042</v>
      </c>
      <c r="G237" s="7" t="n">
        <f aca="false">$C237+E237+F237</f>
        <v>4.772</v>
      </c>
      <c r="I237" s="7" t="n">
        <v>-0.195</v>
      </c>
      <c r="J237" s="7" t="n">
        <v>0.0025</v>
      </c>
      <c r="K237" s="7" t="n">
        <f aca="false">$C237+I237+J237</f>
        <v>4.3675</v>
      </c>
      <c r="M237" s="7" t="n">
        <v>-0.08</v>
      </c>
      <c r="N237" s="7" t="n">
        <v>0.005</v>
      </c>
      <c r="O237" s="7" t="n">
        <f aca="false">$C237+M237+N237</f>
        <v>4.485</v>
      </c>
      <c r="P237" s="7"/>
      <c r="Q237" s="6" t="n">
        <f aca="false">(K237+2*O237)/3</f>
        <v>4.44583333333333</v>
      </c>
      <c r="S237" s="6" t="n">
        <f aca="false">G237-K237</f>
        <v>0.4045</v>
      </c>
      <c r="T237" s="8" t="n">
        <v>0.025</v>
      </c>
      <c r="U237" s="6" t="n">
        <f aca="false">S237-K237*T237/(1-T237)</f>
        <v>0.29251282051282</v>
      </c>
      <c r="V237" s="6"/>
      <c r="W237" s="6" t="n">
        <f aca="false">G237-O237</f>
        <v>0.287</v>
      </c>
      <c r="X237" s="8" t="n">
        <v>0.025</v>
      </c>
      <c r="Y237" s="6" t="n">
        <f aca="false">W237-O237*X237/(1-X237)</f>
        <v>0.172</v>
      </c>
    </row>
    <row r="238" customFormat="false" ht="12.75" hidden="false" customHeight="false" outlineLevel="0" collapsed="false">
      <c r="A238" s="5" t="n">
        <v>44409</v>
      </c>
      <c r="C238" s="6" t="n">
        <v>4.586</v>
      </c>
      <c r="E238" s="7" t="n">
        <v>0.17</v>
      </c>
      <c r="F238" s="7" t="n">
        <v>0.042</v>
      </c>
      <c r="G238" s="7" t="n">
        <f aca="false">$C238+E238+F238</f>
        <v>4.798</v>
      </c>
      <c r="I238" s="7" t="n">
        <v>-0.195</v>
      </c>
      <c r="J238" s="7" t="n">
        <v>0.0025</v>
      </c>
      <c r="K238" s="7" t="n">
        <f aca="false">$C238+I238+J238</f>
        <v>4.3935</v>
      </c>
      <c r="M238" s="7" t="n">
        <v>-0.08</v>
      </c>
      <c r="N238" s="7" t="n">
        <v>0.005</v>
      </c>
      <c r="O238" s="7" t="n">
        <f aca="false">$C238+M238+N238</f>
        <v>4.511</v>
      </c>
      <c r="P238" s="7"/>
      <c r="Q238" s="6" t="n">
        <f aca="false">(K238+2*O238)/3</f>
        <v>4.47183333333333</v>
      </c>
      <c r="S238" s="6" t="n">
        <f aca="false">G238-K238</f>
        <v>0.4045</v>
      </c>
      <c r="T238" s="8" t="n">
        <v>0.025</v>
      </c>
      <c r="U238" s="6" t="n">
        <f aca="false">S238-K238*T238/(1-T238)</f>
        <v>0.291846153846154</v>
      </c>
      <c r="V238" s="6"/>
      <c r="W238" s="6" t="n">
        <f aca="false">G238-O238</f>
        <v>0.287</v>
      </c>
      <c r="X238" s="8" t="n">
        <v>0.025</v>
      </c>
      <c r="Y238" s="6" t="n">
        <f aca="false">W238-O238*X238/(1-X238)</f>
        <v>0.171333333333333</v>
      </c>
    </row>
    <row r="239" customFormat="false" ht="12.75" hidden="false" customHeight="false" outlineLevel="0" collapsed="false">
      <c r="A239" s="5" t="n">
        <v>44440</v>
      </c>
      <c r="C239" s="6" t="n">
        <v>4.586</v>
      </c>
      <c r="E239" s="7" t="n">
        <v>0.17</v>
      </c>
      <c r="F239" s="7" t="n">
        <v>0.042</v>
      </c>
      <c r="G239" s="7" t="n">
        <f aca="false">$C239+E239+F239</f>
        <v>4.798</v>
      </c>
      <c r="I239" s="7" t="n">
        <v>-0.195</v>
      </c>
      <c r="J239" s="7" t="n">
        <v>0.0025</v>
      </c>
      <c r="K239" s="7" t="n">
        <f aca="false">$C239+I239+J239</f>
        <v>4.3935</v>
      </c>
      <c r="M239" s="7" t="n">
        <v>-0.08</v>
      </c>
      <c r="N239" s="7" t="n">
        <v>0.005</v>
      </c>
      <c r="O239" s="7" t="n">
        <f aca="false">$C239+M239+N239</f>
        <v>4.511</v>
      </c>
      <c r="P239" s="7"/>
      <c r="Q239" s="6" t="n">
        <f aca="false">(K239+2*O239)/3</f>
        <v>4.47183333333333</v>
      </c>
      <c r="S239" s="6" t="n">
        <f aca="false">G239-K239</f>
        <v>0.4045</v>
      </c>
      <c r="T239" s="8" t="n">
        <v>0.025</v>
      </c>
      <c r="U239" s="6" t="n">
        <f aca="false">S239-K239*T239/(1-T239)</f>
        <v>0.291846153846154</v>
      </c>
      <c r="V239" s="6"/>
      <c r="W239" s="6" t="n">
        <f aca="false">G239-O239</f>
        <v>0.287</v>
      </c>
      <c r="X239" s="8" t="n">
        <v>0.025</v>
      </c>
      <c r="Y239" s="6" t="n">
        <f aca="false">W239-O239*X239/(1-X239)</f>
        <v>0.171333333333333</v>
      </c>
    </row>
    <row r="240" customFormat="false" ht="12.75" hidden="false" customHeight="false" outlineLevel="0" collapsed="false">
      <c r="A240" s="5" t="n">
        <v>44470</v>
      </c>
      <c r="C240" s="6" t="n">
        <v>4.596</v>
      </c>
      <c r="E240" s="7" t="n">
        <v>0.17</v>
      </c>
      <c r="F240" s="7" t="n">
        <v>0.042</v>
      </c>
      <c r="G240" s="7" t="n">
        <f aca="false">$C240+E240+F240</f>
        <v>4.808</v>
      </c>
      <c r="I240" s="7" t="n">
        <v>-0.195</v>
      </c>
      <c r="J240" s="7" t="n">
        <v>0.0025</v>
      </c>
      <c r="K240" s="7" t="n">
        <f aca="false">$C240+I240+J240</f>
        <v>4.4035</v>
      </c>
      <c r="M240" s="7" t="n">
        <v>-0.08</v>
      </c>
      <c r="N240" s="7" t="n">
        <v>0.005</v>
      </c>
      <c r="O240" s="7" t="n">
        <f aca="false">$C240+M240+N240</f>
        <v>4.521</v>
      </c>
      <c r="P240" s="7"/>
      <c r="Q240" s="6" t="n">
        <f aca="false">(K240+2*O240)/3</f>
        <v>4.48183333333333</v>
      </c>
      <c r="S240" s="6" t="n">
        <f aca="false">G240-K240</f>
        <v>0.4045</v>
      </c>
      <c r="T240" s="8" t="n">
        <v>0.025</v>
      </c>
      <c r="U240" s="6" t="n">
        <f aca="false">S240-K240*T240/(1-T240)</f>
        <v>0.291589743589743</v>
      </c>
      <c r="V240" s="6"/>
      <c r="W240" s="6" t="n">
        <f aca="false">G240-O240</f>
        <v>0.287</v>
      </c>
      <c r="X240" s="8" t="n">
        <v>0.025</v>
      </c>
      <c r="Y240" s="6" t="n">
        <f aca="false">W240-O240*X240/(1-X240)</f>
        <v>0.171076923076923</v>
      </c>
    </row>
    <row r="241" customFormat="false" ht="12.75" hidden="false" customHeight="false" outlineLevel="0" collapsed="false">
      <c r="A241" s="5" t="n">
        <v>44501</v>
      </c>
      <c r="C241" s="6" t="n">
        <v>4.746</v>
      </c>
      <c r="E241" s="7" t="n">
        <v>0.15</v>
      </c>
      <c r="F241" s="7" t="n">
        <v>0.042</v>
      </c>
      <c r="G241" s="7" t="n">
        <f aca="false">$C241+E241+F241</f>
        <v>4.938</v>
      </c>
      <c r="I241" s="7" t="n">
        <v>-0.135</v>
      </c>
      <c r="J241" s="7" t="n">
        <v>0.005</v>
      </c>
      <c r="K241" s="7" t="n">
        <f aca="false">$C241+I241+J241</f>
        <v>4.616</v>
      </c>
      <c r="M241" s="7" t="n">
        <v>-0.08</v>
      </c>
      <c r="N241" s="7" t="n">
        <v>0.0075</v>
      </c>
      <c r="O241" s="7" t="n">
        <f aca="false">$C241+M241+N241</f>
        <v>4.6735</v>
      </c>
      <c r="P241" s="7"/>
      <c r="Q241" s="6" t="n">
        <f aca="false">(K241+2*O241)/3</f>
        <v>4.65433333333333</v>
      </c>
      <c r="S241" s="6" t="n">
        <f aca="false">G241-K241</f>
        <v>0.322</v>
      </c>
      <c r="T241" s="8" t="n">
        <v>0.025</v>
      </c>
      <c r="U241" s="6" t="n">
        <f aca="false">S241-K241*T241/(1-T241)</f>
        <v>0.203641025641026</v>
      </c>
      <c r="V241" s="6"/>
      <c r="W241" s="6" t="n">
        <f aca="false">G241-O241</f>
        <v>0.2645</v>
      </c>
      <c r="X241" s="8" t="n">
        <v>0.025</v>
      </c>
      <c r="Y241" s="6" t="n">
        <f aca="false">W241-O241*X241/(1-X241)</f>
        <v>0.144666666666667</v>
      </c>
    </row>
    <row r="242" customFormat="false" ht="12.75" hidden="false" customHeight="false" outlineLevel="0" collapsed="false">
      <c r="A242" s="5" t="n">
        <v>44531</v>
      </c>
      <c r="C242" s="6" t="n">
        <v>4.896</v>
      </c>
      <c r="E242" s="7" t="n">
        <v>0.15</v>
      </c>
      <c r="F242" s="7" t="n">
        <v>0.042</v>
      </c>
      <c r="G242" s="7" t="n">
        <f aca="false">$C242+E242+F242</f>
        <v>5.088</v>
      </c>
      <c r="I242" s="7" t="n">
        <v>-0.135</v>
      </c>
      <c r="J242" s="7" t="n">
        <v>0.005</v>
      </c>
      <c r="K242" s="7" t="n">
        <f aca="false">$C242+I242+J242</f>
        <v>4.766</v>
      </c>
      <c r="M242" s="7" t="n">
        <v>-0.08</v>
      </c>
      <c r="N242" s="7" t="n">
        <v>0.0075</v>
      </c>
      <c r="O242" s="7" t="n">
        <f aca="false">$C242+M242+N242</f>
        <v>4.8235</v>
      </c>
      <c r="P242" s="7"/>
      <c r="Q242" s="6" t="n">
        <f aca="false">(K242+2*O242)/3</f>
        <v>4.80433333333333</v>
      </c>
      <c r="S242" s="6" t="n">
        <f aca="false">G242-K242</f>
        <v>0.322</v>
      </c>
      <c r="T242" s="8" t="n">
        <v>0.025</v>
      </c>
      <c r="U242" s="6" t="n">
        <f aca="false">S242-K242*T242/(1-T242)</f>
        <v>0.199794871794872</v>
      </c>
      <c r="V242" s="6"/>
      <c r="W242" s="6" t="n">
        <f aca="false">G242-O242</f>
        <v>0.2645</v>
      </c>
      <c r="X242" s="8" t="n">
        <v>0.025</v>
      </c>
      <c r="Y242" s="6" t="n">
        <f aca="false">W242-O242*X242/(1-X242)</f>
        <v>0.140820512820513</v>
      </c>
    </row>
    <row r="243" customFormat="false" ht="12.75" hidden="false" customHeight="false" outlineLevel="0" collapsed="false">
      <c r="A243" s="5" t="n">
        <v>44562</v>
      </c>
      <c r="C243" s="6" t="n">
        <v>4.9875</v>
      </c>
      <c r="E243" s="7" t="n">
        <v>0.15</v>
      </c>
      <c r="F243" s="7" t="n">
        <v>0.042</v>
      </c>
      <c r="G243" s="7" t="n">
        <f aca="false">$C243+E243+F243</f>
        <v>5.1795</v>
      </c>
      <c r="I243" s="7" t="n">
        <v>-0.135</v>
      </c>
      <c r="J243" s="7" t="n">
        <v>0.005</v>
      </c>
      <c r="K243" s="7" t="n">
        <f aca="false">$C243+I243+J243</f>
        <v>4.8575</v>
      </c>
      <c r="M243" s="7" t="n">
        <v>-0.08</v>
      </c>
      <c r="N243" s="7" t="n">
        <v>0.0075</v>
      </c>
      <c r="O243" s="7" t="n">
        <f aca="false">$C243+M243+N243</f>
        <v>4.915</v>
      </c>
      <c r="P243" s="7"/>
      <c r="Q243" s="6" t="n">
        <f aca="false">(K243+2*O243)/3</f>
        <v>4.89583333333333</v>
      </c>
      <c r="S243" s="6" t="n">
        <f aca="false">G243-K243</f>
        <v>0.322</v>
      </c>
      <c r="T243" s="8" t="n">
        <v>0.025</v>
      </c>
      <c r="U243" s="6" t="n">
        <f aca="false">S243-K243*T243/(1-T243)</f>
        <v>0.197448717948718</v>
      </c>
      <c r="V243" s="6"/>
      <c r="W243" s="6" t="n">
        <f aca="false">G243-O243</f>
        <v>0.2645</v>
      </c>
      <c r="X243" s="8" t="n">
        <v>0.025</v>
      </c>
      <c r="Y243" s="6" t="n">
        <f aca="false">W243-O243*X243/(1-X243)</f>
        <v>0.138474358974359</v>
      </c>
    </row>
    <row r="244" customFormat="false" ht="12.75" hidden="false" customHeight="false" outlineLevel="0" collapsed="false">
      <c r="A244" s="5" t="n">
        <v>44593</v>
      </c>
      <c r="C244" s="6" t="n">
        <v>4.8825</v>
      </c>
      <c r="E244" s="7" t="n">
        <v>0.15</v>
      </c>
      <c r="F244" s="7" t="n">
        <v>0.042</v>
      </c>
      <c r="G244" s="7" t="n">
        <f aca="false">$C244+E244+F244</f>
        <v>5.0745</v>
      </c>
      <c r="I244" s="7" t="n">
        <v>-0.135</v>
      </c>
      <c r="J244" s="7" t="n">
        <v>0.005</v>
      </c>
      <c r="K244" s="7" t="n">
        <f aca="false">$C244+I244+J244</f>
        <v>4.7525</v>
      </c>
      <c r="M244" s="7" t="n">
        <v>-0.08</v>
      </c>
      <c r="N244" s="7" t="n">
        <v>0.0075</v>
      </c>
      <c r="O244" s="7" t="n">
        <f aca="false">$C244+M244+N244</f>
        <v>4.81</v>
      </c>
      <c r="P244" s="7"/>
      <c r="Q244" s="6" t="n">
        <f aca="false">(K244+2*O244)/3</f>
        <v>4.79083333333333</v>
      </c>
      <c r="S244" s="6" t="n">
        <f aca="false">G244-K244</f>
        <v>0.322</v>
      </c>
      <c r="T244" s="8" t="n">
        <v>0.025</v>
      </c>
      <c r="U244" s="6" t="n">
        <f aca="false">S244-K244*T244/(1-T244)</f>
        <v>0.200141025641026</v>
      </c>
      <c r="V244" s="6"/>
      <c r="W244" s="6" t="n">
        <f aca="false">G244-O244</f>
        <v>0.2645</v>
      </c>
      <c r="X244" s="8" t="n">
        <v>0.025</v>
      </c>
      <c r="Y244" s="6" t="n">
        <f aca="false">W244-O244*X244/(1-X244)</f>
        <v>0.141166666666667</v>
      </c>
    </row>
    <row r="245" customFormat="false" ht="12.75" hidden="false" customHeight="false" outlineLevel="0" collapsed="false">
      <c r="A245" s="5" t="n">
        <v>44621</v>
      </c>
      <c r="C245" s="6" t="n">
        <v>4.7625</v>
      </c>
      <c r="E245" s="7" t="n">
        <v>0.15</v>
      </c>
      <c r="F245" s="7" t="n">
        <v>0.042</v>
      </c>
      <c r="G245" s="7" t="n">
        <f aca="false">$C245+E245+F245</f>
        <v>4.9545</v>
      </c>
      <c r="I245" s="7" t="n">
        <v>-0.135</v>
      </c>
      <c r="J245" s="7" t="n">
        <v>0.005</v>
      </c>
      <c r="K245" s="7" t="n">
        <f aca="false">$C245+I245+J245</f>
        <v>4.6325</v>
      </c>
      <c r="M245" s="7" t="n">
        <v>-0.08</v>
      </c>
      <c r="N245" s="7" t="n">
        <v>0.0075</v>
      </c>
      <c r="O245" s="7" t="n">
        <f aca="false">$C245+M245+N245</f>
        <v>4.69</v>
      </c>
      <c r="P245" s="7"/>
      <c r="Q245" s="6" t="n">
        <f aca="false">(K245+2*O245)/3</f>
        <v>4.67083333333333</v>
      </c>
      <c r="S245" s="6" t="n">
        <f aca="false">G245-K245</f>
        <v>0.322</v>
      </c>
      <c r="T245" s="8" t="n">
        <v>0.025</v>
      </c>
      <c r="U245" s="6" t="n">
        <f aca="false">S245-K245*T245/(1-T245)</f>
        <v>0.203217948717949</v>
      </c>
      <c r="V245" s="6"/>
      <c r="W245" s="6" t="n">
        <f aca="false">G245-O245</f>
        <v>0.2645</v>
      </c>
      <c r="X245" s="8" t="n">
        <v>0.025</v>
      </c>
      <c r="Y245" s="6" t="n">
        <f aca="false">W245-O245*X245/(1-X245)</f>
        <v>0.14424358974359</v>
      </c>
    </row>
    <row r="246" customFormat="false" ht="12.75" hidden="false" customHeight="false" outlineLevel="0" collapsed="false">
      <c r="A246" s="5" t="n">
        <v>44652</v>
      </c>
      <c r="C246" s="6" t="n">
        <v>4.6075</v>
      </c>
      <c r="E246" s="7" t="n">
        <v>0.17</v>
      </c>
      <c r="F246" s="7" t="n">
        <v>0.042</v>
      </c>
      <c r="G246" s="7" t="n">
        <f aca="false">$C246+E246+F246</f>
        <v>4.8195</v>
      </c>
      <c r="I246" s="7" t="n">
        <v>-0.195</v>
      </c>
      <c r="J246" s="7" t="n">
        <v>0.0025</v>
      </c>
      <c r="K246" s="7" t="n">
        <f aca="false">$C246+I246+J246</f>
        <v>4.415</v>
      </c>
      <c r="M246" s="7" t="n">
        <v>-0.08</v>
      </c>
      <c r="N246" s="7" t="n">
        <v>0.005</v>
      </c>
      <c r="O246" s="7" t="n">
        <f aca="false">$C246+M246+N246</f>
        <v>4.5325</v>
      </c>
      <c r="P246" s="7"/>
      <c r="Q246" s="6" t="n">
        <f aca="false">(K246+2*O246)/3</f>
        <v>4.49333333333333</v>
      </c>
      <c r="S246" s="6" t="n">
        <f aca="false">G246-K246</f>
        <v>0.4045</v>
      </c>
      <c r="T246" s="8" t="n">
        <v>0.025</v>
      </c>
      <c r="U246" s="6" t="n">
        <f aca="false">S246-K246*T246/(1-T246)</f>
        <v>0.291294871794871</v>
      </c>
      <c r="V246" s="6"/>
      <c r="W246" s="6" t="n">
        <f aca="false">G246-O246</f>
        <v>0.287</v>
      </c>
      <c r="X246" s="8" t="n">
        <v>0.025</v>
      </c>
      <c r="Y246" s="6" t="n">
        <f aca="false">W246-O246*X246/(1-X246)</f>
        <v>0.170782051282051</v>
      </c>
    </row>
    <row r="247" customFormat="false" ht="12.75" hidden="false" customHeight="false" outlineLevel="0" collapsed="false">
      <c r="A247" s="5" t="n">
        <v>44682</v>
      </c>
      <c r="C247" s="6" t="n">
        <v>4.5975</v>
      </c>
      <c r="E247" s="7" t="n">
        <v>0.17</v>
      </c>
      <c r="F247" s="7" t="n">
        <v>0.042</v>
      </c>
      <c r="G247" s="7" t="n">
        <f aca="false">$C247+E247+F247</f>
        <v>4.8095</v>
      </c>
      <c r="I247" s="7" t="n">
        <v>-0.195</v>
      </c>
      <c r="J247" s="7" t="n">
        <v>0.0025</v>
      </c>
      <c r="K247" s="7" t="n">
        <f aca="false">$C247+I247+J247</f>
        <v>4.405</v>
      </c>
      <c r="M247" s="7" t="n">
        <v>-0.08</v>
      </c>
      <c r="N247" s="7" t="n">
        <v>0.005</v>
      </c>
      <c r="O247" s="7" t="n">
        <f aca="false">$C247+M247+N247</f>
        <v>4.5225</v>
      </c>
      <c r="P247" s="7"/>
      <c r="Q247" s="6" t="n">
        <f aca="false">(K247+2*O247)/3</f>
        <v>4.48333333333333</v>
      </c>
      <c r="S247" s="6" t="n">
        <f aca="false">G247-K247</f>
        <v>0.4045</v>
      </c>
      <c r="T247" s="8" t="n">
        <v>0.025</v>
      </c>
      <c r="U247" s="6" t="n">
        <f aca="false">S247-K247*T247/(1-T247)</f>
        <v>0.291551282051282</v>
      </c>
      <c r="V247" s="6"/>
      <c r="W247" s="6" t="n">
        <f aca="false">G247-O247</f>
        <v>0.287</v>
      </c>
      <c r="X247" s="8" t="n">
        <v>0.025</v>
      </c>
      <c r="Y247" s="6" t="n">
        <f aca="false">W247-O247*X247/(1-X247)</f>
        <v>0.171038461538461</v>
      </c>
    </row>
    <row r="248" customFormat="false" ht="12.75" hidden="false" customHeight="false" outlineLevel="0" collapsed="false">
      <c r="A248" s="5" t="n">
        <v>44713</v>
      </c>
      <c r="C248" s="6" t="n">
        <v>4.6225</v>
      </c>
      <c r="E248" s="7" t="n">
        <v>0.17</v>
      </c>
      <c r="F248" s="7" t="n">
        <v>0.042</v>
      </c>
      <c r="G248" s="7" t="n">
        <f aca="false">$C248+E248+F248</f>
        <v>4.8345</v>
      </c>
      <c r="I248" s="7" t="n">
        <v>-0.195</v>
      </c>
      <c r="J248" s="7" t="n">
        <v>0.0025</v>
      </c>
      <c r="K248" s="7" t="n">
        <f aca="false">$C248+I248+J248</f>
        <v>4.43</v>
      </c>
      <c r="M248" s="7" t="n">
        <v>-0.08</v>
      </c>
      <c r="N248" s="7" t="n">
        <v>0.005</v>
      </c>
      <c r="O248" s="7" t="n">
        <f aca="false">$C248+M248+N248</f>
        <v>4.5475</v>
      </c>
      <c r="P248" s="7"/>
      <c r="Q248" s="6" t="n">
        <f aca="false">(K248+2*O248)/3</f>
        <v>4.50833333333333</v>
      </c>
      <c r="S248" s="6" t="n">
        <f aca="false">G248-K248</f>
        <v>0.4045</v>
      </c>
      <c r="T248" s="8" t="n">
        <v>0.025</v>
      </c>
      <c r="U248" s="6" t="n">
        <f aca="false">S248-K248*T248/(1-T248)</f>
        <v>0.290910256410256</v>
      </c>
      <c r="V248" s="6"/>
      <c r="W248" s="6" t="n">
        <f aca="false">G248-O248</f>
        <v>0.287</v>
      </c>
      <c r="X248" s="8" t="n">
        <v>0.025</v>
      </c>
      <c r="Y248" s="6" t="n">
        <f aca="false">W248-O248*X248/(1-X248)</f>
        <v>0.170397435897436</v>
      </c>
    </row>
    <row r="249" customFormat="false" ht="12.75" hidden="false" customHeight="false" outlineLevel="0" collapsed="false">
      <c r="A249" s="5" t="n">
        <v>44743</v>
      </c>
      <c r="C249" s="6" t="n">
        <v>4.6475</v>
      </c>
      <c r="E249" s="7" t="n">
        <v>0.17</v>
      </c>
      <c r="F249" s="7" t="n">
        <v>0.042</v>
      </c>
      <c r="G249" s="7" t="n">
        <f aca="false">$C249+E249+F249</f>
        <v>4.8595</v>
      </c>
      <c r="I249" s="7" t="n">
        <v>-0.195</v>
      </c>
      <c r="J249" s="7" t="n">
        <v>0.0025</v>
      </c>
      <c r="K249" s="7" t="n">
        <f aca="false">$C249+I249+J249</f>
        <v>4.455</v>
      </c>
      <c r="M249" s="7" t="n">
        <v>-0.08</v>
      </c>
      <c r="N249" s="7" t="n">
        <v>0.005</v>
      </c>
      <c r="O249" s="7" t="n">
        <f aca="false">$C249+M249+N249</f>
        <v>4.5725</v>
      </c>
      <c r="P249" s="7"/>
      <c r="Q249" s="6" t="n">
        <f aca="false">(K249+2*O249)/3</f>
        <v>4.53333333333333</v>
      </c>
      <c r="S249" s="6" t="n">
        <f aca="false">G249-K249</f>
        <v>0.4045</v>
      </c>
      <c r="T249" s="8" t="n">
        <v>0.025</v>
      </c>
      <c r="U249" s="6" t="n">
        <f aca="false">S249-K249*T249/(1-T249)</f>
        <v>0.29026923076923</v>
      </c>
      <c r="V249" s="6"/>
      <c r="W249" s="6" t="n">
        <f aca="false">G249-O249</f>
        <v>0.287</v>
      </c>
      <c r="X249" s="8" t="n">
        <v>0.025</v>
      </c>
      <c r="Y249" s="6" t="n">
        <f aca="false">W249-O249*X249/(1-X249)</f>
        <v>0.16975641025641</v>
      </c>
    </row>
    <row r="250" customFormat="false" ht="12.75" hidden="false" customHeight="false" outlineLevel="0" collapsed="false">
      <c r="A250" s="5" t="n">
        <v>44774</v>
      </c>
      <c r="C250" s="6" t="n">
        <v>4.6735</v>
      </c>
      <c r="E250" s="7" t="n">
        <v>0.17</v>
      </c>
      <c r="F250" s="7" t="n">
        <v>0.042</v>
      </c>
      <c r="G250" s="7" t="n">
        <f aca="false">$C250+E250+F250</f>
        <v>4.8855</v>
      </c>
      <c r="I250" s="7" t="n">
        <v>-0.195</v>
      </c>
      <c r="J250" s="7" t="n">
        <v>0.0025</v>
      </c>
      <c r="K250" s="7" t="n">
        <f aca="false">$C250+I250+J250</f>
        <v>4.481</v>
      </c>
      <c r="M250" s="7" t="n">
        <v>-0.08</v>
      </c>
      <c r="N250" s="7" t="n">
        <v>0.005</v>
      </c>
      <c r="O250" s="7" t="n">
        <f aca="false">$C250+M250+N250</f>
        <v>4.5985</v>
      </c>
      <c r="P250" s="7"/>
      <c r="Q250" s="6" t="n">
        <f aca="false">(K250+2*O250)/3</f>
        <v>4.55933333333333</v>
      </c>
      <c r="S250" s="6" t="n">
        <f aca="false">G250-K250</f>
        <v>0.4045</v>
      </c>
      <c r="T250" s="8" t="n">
        <v>0.025</v>
      </c>
      <c r="U250" s="6" t="n">
        <f aca="false">S250-K250*T250/(1-T250)</f>
        <v>0.289602564102564</v>
      </c>
      <c r="V250" s="6"/>
      <c r="W250" s="6" t="n">
        <f aca="false">G250-O250</f>
        <v>0.287</v>
      </c>
      <c r="X250" s="8" t="n">
        <v>0.025</v>
      </c>
      <c r="Y250" s="6" t="n">
        <f aca="false">W250-O250*X250/(1-X250)</f>
        <v>0.169089743589744</v>
      </c>
    </row>
    <row r="251" customFormat="false" ht="12.75" hidden="false" customHeight="false" outlineLevel="0" collapsed="false">
      <c r="A251" s="5" t="n">
        <v>44805</v>
      </c>
      <c r="C251" s="6" t="n">
        <v>4.6735</v>
      </c>
      <c r="E251" s="7" t="n">
        <v>0.17</v>
      </c>
      <c r="F251" s="7" t="n">
        <v>0.042</v>
      </c>
      <c r="G251" s="7" t="n">
        <f aca="false">$C251+E251+F251</f>
        <v>4.8855</v>
      </c>
      <c r="I251" s="7" t="n">
        <v>-0.195</v>
      </c>
      <c r="J251" s="7" t="n">
        <v>0.0025</v>
      </c>
      <c r="K251" s="7" t="n">
        <f aca="false">$C251+I251+J251</f>
        <v>4.481</v>
      </c>
      <c r="M251" s="7" t="n">
        <v>-0.08</v>
      </c>
      <c r="N251" s="7" t="n">
        <v>0.005</v>
      </c>
      <c r="O251" s="7" t="n">
        <f aca="false">$C251+M251+N251</f>
        <v>4.5985</v>
      </c>
      <c r="P251" s="7"/>
      <c r="Q251" s="6" t="n">
        <f aca="false">(K251+2*O251)/3</f>
        <v>4.55933333333333</v>
      </c>
      <c r="S251" s="6" t="n">
        <f aca="false">G251-K251</f>
        <v>0.4045</v>
      </c>
      <c r="T251" s="8" t="n">
        <v>0.025</v>
      </c>
      <c r="U251" s="6" t="n">
        <f aca="false">S251-K251*T251/(1-T251)</f>
        <v>0.289602564102564</v>
      </c>
      <c r="V251" s="6"/>
      <c r="W251" s="6" t="n">
        <f aca="false">G251-O251</f>
        <v>0.287</v>
      </c>
      <c r="X251" s="8" t="n">
        <v>0.025</v>
      </c>
      <c r="Y251" s="6" t="n">
        <f aca="false">W251-O251*X251/(1-X251)</f>
        <v>0.169089743589744</v>
      </c>
    </row>
    <row r="252" customFormat="false" ht="12.75" hidden="false" customHeight="false" outlineLevel="0" collapsed="false">
      <c r="A252" s="5" t="n">
        <v>44835</v>
      </c>
      <c r="C252" s="6" t="n">
        <v>4.6835</v>
      </c>
      <c r="E252" s="7" t="n">
        <v>0.17</v>
      </c>
      <c r="F252" s="7" t="n">
        <v>0.042</v>
      </c>
      <c r="G252" s="7" t="n">
        <f aca="false">$C252+E252+F252</f>
        <v>4.8955</v>
      </c>
      <c r="I252" s="7" t="n">
        <v>-0.195</v>
      </c>
      <c r="J252" s="7" t="n">
        <v>0.0025</v>
      </c>
      <c r="K252" s="7" t="n">
        <f aca="false">$C252+I252+J252</f>
        <v>4.491</v>
      </c>
      <c r="M252" s="7" t="n">
        <v>-0.08</v>
      </c>
      <c r="N252" s="7" t="n">
        <v>0.005</v>
      </c>
      <c r="O252" s="7" t="n">
        <f aca="false">$C252+M252+N252</f>
        <v>4.6085</v>
      </c>
      <c r="P252" s="7"/>
      <c r="Q252" s="6" t="n">
        <f aca="false">(K252+2*O252)/3</f>
        <v>4.56933333333333</v>
      </c>
      <c r="S252" s="6" t="n">
        <f aca="false">G252-K252</f>
        <v>0.4045</v>
      </c>
      <c r="T252" s="8" t="n">
        <v>0.025</v>
      </c>
      <c r="U252" s="6" t="n">
        <f aca="false">S252-K252*T252/(1-T252)</f>
        <v>0.289346153846154</v>
      </c>
      <c r="V252" s="6"/>
      <c r="W252" s="6" t="n">
        <f aca="false">G252-O252</f>
        <v>0.287</v>
      </c>
      <c r="X252" s="8" t="n">
        <v>0.025</v>
      </c>
      <c r="Y252" s="6" t="n">
        <f aca="false">W252-O252*X252/(1-X252)</f>
        <v>0.168833333333333</v>
      </c>
    </row>
    <row r="253" customFormat="false" ht="12.75" hidden="false" customHeight="false" outlineLevel="0" collapsed="false">
      <c r="A253" s="5" t="n">
        <v>44866</v>
      </c>
      <c r="C253" s="6" t="n">
        <v>4.8335</v>
      </c>
      <c r="E253" s="7" t="n">
        <v>0.15</v>
      </c>
      <c r="F253" s="7" t="n">
        <v>0.042</v>
      </c>
      <c r="G253" s="7" t="n">
        <f aca="false">$C253+E253+F253</f>
        <v>5.0255</v>
      </c>
      <c r="I253" s="7" t="n">
        <v>-0.135</v>
      </c>
      <c r="J253" s="7" t="n">
        <v>0.005</v>
      </c>
      <c r="K253" s="7" t="n">
        <f aca="false">$C253+I253+J253</f>
        <v>4.7035</v>
      </c>
      <c r="M253" s="7" t="n">
        <v>-0.08</v>
      </c>
      <c r="N253" s="7" t="n">
        <v>0.0075</v>
      </c>
      <c r="O253" s="7" t="n">
        <f aca="false">$C253+M253+N253</f>
        <v>4.761</v>
      </c>
      <c r="P253" s="7"/>
      <c r="Q253" s="6" t="n">
        <f aca="false">(K253+2*O253)/3</f>
        <v>4.74183333333333</v>
      </c>
      <c r="S253" s="6" t="n">
        <f aca="false">G253-K253</f>
        <v>0.322</v>
      </c>
      <c r="T253" s="8" t="n">
        <v>0.025</v>
      </c>
      <c r="U253" s="6" t="n">
        <f aca="false">S253-K253*T253/(1-T253)</f>
        <v>0.201397435897436</v>
      </c>
      <c r="V253" s="6"/>
      <c r="W253" s="6" t="n">
        <f aca="false">G253-O253</f>
        <v>0.2645</v>
      </c>
      <c r="X253" s="8" t="n">
        <v>0.025</v>
      </c>
      <c r="Y253" s="6" t="n">
        <f aca="false">W253-O253*X253/(1-X253)</f>
        <v>0.142423076923077</v>
      </c>
    </row>
    <row r="254" customFormat="false" ht="12.75" hidden="false" customHeight="false" outlineLevel="0" collapsed="false">
      <c r="A254" s="5" t="n">
        <v>44896</v>
      </c>
      <c r="C254" s="6" t="n">
        <v>4.9835</v>
      </c>
      <c r="E254" s="7" t="n">
        <v>0.15</v>
      </c>
      <c r="F254" s="7" t="n">
        <v>0.042</v>
      </c>
      <c r="G254" s="7" t="n">
        <f aca="false">$C254+E254+F254</f>
        <v>5.1755</v>
      </c>
      <c r="I254" s="7" t="n">
        <v>-0.135</v>
      </c>
      <c r="J254" s="7" t="n">
        <v>0.005</v>
      </c>
      <c r="K254" s="7" t="n">
        <f aca="false">$C254+I254+J254</f>
        <v>4.8535</v>
      </c>
      <c r="M254" s="7" t="n">
        <v>-0.08</v>
      </c>
      <c r="N254" s="7" t="n">
        <v>0.0075</v>
      </c>
      <c r="O254" s="7" t="n">
        <f aca="false">$C254+M254+N254</f>
        <v>4.911</v>
      </c>
      <c r="P254" s="7"/>
      <c r="Q254" s="6" t="n">
        <f aca="false">(K254+2*O254)/3</f>
        <v>4.89183333333333</v>
      </c>
      <c r="S254" s="6" t="n">
        <f aca="false">G254-K254</f>
        <v>0.322</v>
      </c>
      <c r="T254" s="8" t="n">
        <v>0.025</v>
      </c>
      <c r="U254" s="6" t="n">
        <f aca="false">S254-K254*T254/(1-T254)</f>
        <v>0.197551282051282</v>
      </c>
      <c r="V254" s="6"/>
      <c r="W254" s="6" t="n">
        <f aca="false">G254-O254</f>
        <v>0.2645</v>
      </c>
      <c r="X254" s="8" t="n">
        <v>0.025</v>
      </c>
      <c r="Y254" s="6" t="n">
        <f aca="false">W254-O254*X254/(1-X254)</f>
        <v>0.138576923076923</v>
      </c>
    </row>
    <row r="255" customFormat="false" ht="12.75" hidden="false" customHeight="false" outlineLevel="0" collapsed="false">
      <c r="A255" s="5" t="n">
        <v>44927</v>
      </c>
      <c r="C255" s="6" t="n">
        <v>5.075</v>
      </c>
      <c r="E255" s="7" t="n">
        <v>0.15</v>
      </c>
      <c r="F255" s="7" t="n">
        <v>0.042</v>
      </c>
      <c r="G255" s="7" t="n">
        <f aca="false">$C255+E255+F255</f>
        <v>5.267</v>
      </c>
      <c r="I255" s="7" t="n">
        <v>-0.135</v>
      </c>
      <c r="J255" s="7" t="n">
        <v>0.005</v>
      </c>
      <c r="K255" s="7" t="n">
        <f aca="false">$C255+I255+J255</f>
        <v>4.945</v>
      </c>
      <c r="M255" s="7" t="n">
        <v>-0.08</v>
      </c>
      <c r="N255" s="7" t="n">
        <v>0.0075</v>
      </c>
      <c r="O255" s="7" t="n">
        <f aca="false">$C255+M255+N255</f>
        <v>5.0025</v>
      </c>
      <c r="P255" s="7"/>
      <c r="Q255" s="6" t="n">
        <f aca="false">(K255+2*O255)/3</f>
        <v>4.98333333333333</v>
      </c>
      <c r="S255" s="6" t="n">
        <f aca="false">G255-K255</f>
        <v>0.322</v>
      </c>
      <c r="T255" s="8" t="n">
        <v>0.025</v>
      </c>
      <c r="U255" s="6" t="n">
        <f aca="false">S255-K255*T255/(1-T255)</f>
        <v>0.195205128205128</v>
      </c>
      <c r="V255" s="6"/>
      <c r="W255" s="6" t="n">
        <f aca="false">G255-O255</f>
        <v>0.2645</v>
      </c>
      <c r="X255" s="8" t="n">
        <v>0.025</v>
      </c>
      <c r="Y255" s="6" t="n">
        <f aca="false">W255-O255*X255/(1-X255)</f>
        <v>0.136230769230769</v>
      </c>
    </row>
    <row r="256" customFormat="false" ht="12.75" hidden="false" customHeight="false" outlineLevel="0" collapsed="false">
      <c r="A256" s="5" t="n">
        <v>44958</v>
      </c>
      <c r="C256" s="6" t="n">
        <v>4.97</v>
      </c>
      <c r="E256" s="7" t="n">
        <v>0.15</v>
      </c>
      <c r="F256" s="7" t="n">
        <v>0.042</v>
      </c>
      <c r="G256" s="7" t="n">
        <f aca="false">$C256+E256+F256</f>
        <v>5.162</v>
      </c>
      <c r="I256" s="7" t="n">
        <v>-0.135</v>
      </c>
      <c r="J256" s="7" t="n">
        <v>0.005</v>
      </c>
      <c r="K256" s="7" t="n">
        <f aca="false">$C256+I256+J256</f>
        <v>4.84</v>
      </c>
      <c r="M256" s="7" t="n">
        <v>-0.08</v>
      </c>
      <c r="N256" s="7" t="n">
        <v>0.0075</v>
      </c>
      <c r="O256" s="7" t="n">
        <f aca="false">$C256+M256+N256</f>
        <v>4.8975</v>
      </c>
      <c r="P256" s="7"/>
      <c r="Q256" s="6" t="n">
        <f aca="false">(K256+2*O256)/3</f>
        <v>4.87833333333333</v>
      </c>
      <c r="S256" s="6" t="n">
        <f aca="false">G256-K256</f>
        <v>0.322</v>
      </c>
      <c r="T256" s="8" t="n">
        <v>0.025</v>
      </c>
      <c r="U256" s="6" t="n">
        <f aca="false">S256-K256*T256/(1-T256)</f>
        <v>0.197897435897436</v>
      </c>
      <c r="V256" s="6"/>
      <c r="W256" s="6" t="n">
        <f aca="false">G256-O256</f>
        <v>0.2645</v>
      </c>
      <c r="X256" s="8" t="n">
        <v>0.025</v>
      </c>
      <c r="Y256" s="6" t="n">
        <f aca="false">W256-O256*X256/(1-X256)</f>
        <v>0.138923076923077</v>
      </c>
    </row>
    <row r="257" customFormat="false" ht="12.75" hidden="false" customHeight="false" outlineLevel="0" collapsed="false">
      <c r="A257" s="5" t="n">
        <v>44986</v>
      </c>
      <c r="C257" s="6" t="n">
        <v>4.85</v>
      </c>
      <c r="E257" s="7" t="n">
        <v>0.15</v>
      </c>
      <c r="F257" s="7" t="n">
        <v>0.042</v>
      </c>
      <c r="G257" s="7" t="n">
        <f aca="false">$C257+E257+F257</f>
        <v>5.042</v>
      </c>
      <c r="I257" s="7" t="n">
        <v>-0.135</v>
      </c>
      <c r="J257" s="7" t="n">
        <v>0.005</v>
      </c>
      <c r="K257" s="7" t="n">
        <f aca="false">$C257+I257+J257</f>
        <v>4.72</v>
      </c>
      <c r="M257" s="7" t="n">
        <v>-0.08</v>
      </c>
      <c r="N257" s="7" t="n">
        <v>0.0075</v>
      </c>
      <c r="O257" s="7" t="n">
        <f aca="false">$C257+M257+N257</f>
        <v>4.7775</v>
      </c>
      <c r="P257" s="7"/>
      <c r="Q257" s="6" t="n">
        <f aca="false">(K257+2*O257)/3</f>
        <v>4.75833333333333</v>
      </c>
      <c r="S257" s="6" t="n">
        <f aca="false">G257-K257</f>
        <v>0.322</v>
      </c>
      <c r="T257" s="8" t="n">
        <v>0.025</v>
      </c>
      <c r="U257" s="6" t="n">
        <f aca="false">S257-K257*T257/(1-T257)</f>
        <v>0.200974358974359</v>
      </c>
      <c r="V257" s="6"/>
      <c r="W257" s="6" t="n">
        <f aca="false">G257-O257</f>
        <v>0.2645</v>
      </c>
      <c r="X257" s="8" t="n">
        <v>0.025</v>
      </c>
      <c r="Y257" s="6" t="n">
        <f aca="false">W257-O257*X257/(1-X257)</f>
        <v>0.142</v>
      </c>
    </row>
    <row r="258" customFormat="false" ht="12.75" hidden="false" customHeight="false" outlineLevel="0" collapsed="false">
      <c r="A258" s="5" t="n">
        <v>45017</v>
      </c>
      <c r="C258" s="6" t="n">
        <v>4.695</v>
      </c>
      <c r="E258" s="7" t="n">
        <v>0.17</v>
      </c>
      <c r="F258" s="7" t="n">
        <v>0.042</v>
      </c>
      <c r="G258" s="7" t="n">
        <f aca="false">$C258+E258+F258</f>
        <v>4.907</v>
      </c>
      <c r="I258" s="7" t="n">
        <v>-0.195</v>
      </c>
      <c r="J258" s="7" t="n">
        <v>0.0025</v>
      </c>
      <c r="K258" s="7" t="n">
        <f aca="false">$C258+I258+J258</f>
        <v>4.5025</v>
      </c>
      <c r="M258" s="7" t="n">
        <v>-0.08</v>
      </c>
      <c r="N258" s="7" t="n">
        <v>0.005</v>
      </c>
      <c r="O258" s="7" t="n">
        <f aca="false">$C258+M258+N258</f>
        <v>4.62</v>
      </c>
      <c r="P258" s="7"/>
      <c r="Q258" s="6" t="n">
        <f aca="false">(K258+2*O258)/3</f>
        <v>4.58083333333333</v>
      </c>
      <c r="S258" s="6" t="n">
        <f aca="false">G258-K258</f>
        <v>0.4045</v>
      </c>
      <c r="T258" s="8" t="n">
        <v>0.025</v>
      </c>
      <c r="U258" s="6" t="n">
        <f aca="false">S258-K258*T258/(1-T258)</f>
        <v>0.289051282051282</v>
      </c>
      <c r="V258" s="6"/>
      <c r="W258" s="6" t="n">
        <f aca="false">G258-O258</f>
        <v>0.287</v>
      </c>
      <c r="X258" s="8" t="n">
        <v>0.025</v>
      </c>
      <c r="Y258" s="6" t="n">
        <f aca="false">W258-O258*X258/(1-X258)</f>
        <v>0.168538461538461</v>
      </c>
    </row>
    <row r="259" customFormat="false" ht="12.75" hidden="false" customHeight="false" outlineLevel="0" collapsed="false">
      <c r="A259" s="5" t="n">
        <v>45047</v>
      </c>
      <c r="C259" s="6" t="n">
        <v>4.685</v>
      </c>
      <c r="E259" s="7" t="n">
        <v>0.17</v>
      </c>
      <c r="F259" s="7" t="n">
        <v>0.042</v>
      </c>
      <c r="G259" s="7" t="n">
        <f aca="false">$C259+E259+F259</f>
        <v>4.897</v>
      </c>
      <c r="I259" s="7" t="n">
        <v>-0.195</v>
      </c>
      <c r="J259" s="7" t="n">
        <v>0.0025</v>
      </c>
      <c r="K259" s="7" t="n">
        <f aca="false">$C259+I259+J259</f>
        <v>4.4925</v>
      </c>
      <c r="M259" s="7" t="n">
        <v>-0.08</v>
      </c>
      <c r="N259" s="7" t="n">
        <v>0.005</v>
      </c>
      <c r="O259" s="7" t="n">
        <f aca="false">$C259+M259+N259</f>
        <v>4.61</v>
      </c>
      <c r="P259" s="7"/>
      <c r="Q259" s="6" t="n">
        <f aca="false">(K259+2*O259)/3</f>
        <v>4.57083333333333</v>
      </c>
      <c r="S259" s="6" t="n">
        <f aca="false">G259-K259</f>
        <v>0.4045</v>
      </c>
      <c r="T259" s="8" t="n">
        <v>0.025</v>
      </c>
      <c r="U259" s="6" t="n">
        <f aca="false">S259-K259*T259/(1-T259)</f>
        <v>0.289307692307692</v>
      </c>
      <c r="V259" s="6"/>
      <c r="W259" s="6" t="n">
        <f aca="false">G259-O259</f>
        <v>0.287</v>
      </c>
      <c r="X259" s="8" t="n">
        <v>0.025</v>
      </c>
      <c r="Y259" s="6" t="n">
        <f aca="false">W259-O259*X259/(1-X259)</f>
        <v>0.168794871794872</v>
      </c>
    </row>
    <row r="260" customFormat="false" ht="12.75" hidden="false" customHeight="false" outlineLevel="0" collapsed="false">
      <c r="A260" s="5" t="n">
        <v>45078</v>
      </c>
      <c r="C260" s="6" t="n">
        <v>4.71</v>
      </c>
      <c r="E260" s="7" t="n">
        <v>0.17</v>
      </c>
      <c r="F260" s="7" t="n">
        <v>0.042</v>
      </c>
      <c r="G260" s="7" t="n">
        <f aca="false">$C260+E260+F260</f>
        <v>4.922</v>
      </c>
      <c r="I260" s="7" t="n">
        <v>-0.195</v>
      </c>
      <c r="J260" s="7" t="n">
        <v>0.0025</v>
      </c>
      <c r="K260" s="7" t="n">
        <f aca="false">$C260+I260+J260</f>
        <v>4.5175</v>
      </c>
      <c r="M260" s="7" t="n">
        <v>-0.08</v>
      </c>
      <c r="N260" s="7" t="n">
        <v>0.005</v>
      </c>
      <c r="O260" s="7" t="n">
        <f aca="false">$C260+M260+N260</f>
        <v>4.635</v>
      </c>
      <c r="P260" s="7"/>
      <c r="Q260" s="6" t="n">
        <f aca="false">(K260+2*O260)/3</f>
        <v>4.59583333333333</v>
      </c>
      <c r="S260" s="6" t="n">
        <f aca="false">G260-K260</f>
        <v>0.4045</v>
      </c>
      <c r="T260" s="8" t="n">
        <v>0.025</v>
      </c>
      <c r="U260" s="6" t="n">
        <f aca="false">S260-K260*T260/(1-T260)</f>
        <v>0.288666666666666</v>
      </c>
      <c r="V260" s="6"/>
      <c r="W260" s="6" t="n">
        <f aca="false">G260-O260</f>
        <v>0.287</v>
      </c>
      <c r="X260" s="8" t="n">
        <v>0.025</v>
      </c>
      <c r="Y260" s="6" t="n">
        <f aca="false">W260-O260*X260/(1-X260)</f>
        <v>0.168153846153846</v>
      </c>
    </row>
    <row r="261" customFormat="false" ht="12.75" hidden="false" customHeight="false" outlineLevel="0" collapsed="false">
      <c r="A261" s="5" t="n">
        <v>45108</v>
      </c>
      <c r="C261" s="6" t="n">
        <v>4.6225</v>
      </c>
      <c r="E261" s="7" t="n">
        <v>0.17</v>
      </c>
      <c r="F261" s="7" t="n">
        <v>0.042</v>
      </c>
      <c r="G261" s="7" t="n">
        <f aca="false">$C261+E261+F261</f>
        <v>4.8345</v>
      </c>
      <c r="I261" s="7" t="n">
        <v>-0.195</v>
      </c>
      <c r="J261" s="7" t="n">
        <v>0.0025</v>
      </c>
      <c r="K261" s="7" t="n">
        <f aca="false">$C261+I261+J261</f>
        <v>4.43</v>
      </c>
      <c r="M261" s="7" t="n">
        <v>-0.08</v>
      </c>
      <c r="N261" s="7" t="n">
        <v>0.005</v>
      </c>
      <c r="O261" s="7" t="n">
        <f aca="false">$C261+M261+N261</f>
        <v>4.5475</v>
      </c>
      <c r="P261" s="7"/>
      <c r="Q261" s="6" t="n">
        <f aca="false">(K261+2*O261)/3</f>
        <v>4.50833333333333</v>
      </c>
      <c r="S261" s="6" t="n">
        <f aca="false">G261-K261</f>
        <v>0.4045</v>
      </c>
      <c r="T261" s="8" t="n">
        <v>0.025</v>
      </c>
      <c r="U261" s="6" t="n">
        <f aca="false">S261-K261*T261/(1-T261)</f>
        <v>0.290910256410256</v>
      </c>
      <c r="V261" s="6"/>
      <c r="W261" s="6" t="n">
        <f aca="false">G261-O261</f>
        <v>0.287</v>
      </c>
      <c r="X261" s="8" t="n">
        <v>0.025</v>
      </c>
      <c r="Y261" s="6" t="n">
        <f aca="false">W261-O261*X261/(1-X261)</f>
        <v>0.170397435897436</v>
      </c>
    </row>
    <row r="262" customFormat="false" ht="12.75" hidden="false" customHeight="false" outlineLevel="0" collapsed="false">
      <c r="A262" s="5" t="n">
        <v>45139</v>
      </c>
      <c r="C262" s="6" t="n">
        <v>4.6475</v>
      </c>
      <c r="E262" s="7" t="n">
        <v>0.17</v>
      </c>
      <c r="F262" s="7" t="n">
        <v>0.042</v>
      </c>
      <c r="G262" s="7" t="n">
        <f aca="false">$C262+E262+F262</f>
        <v>4.8595</v>
      </c>
      <c r="I262" s="7" t="n">
        <v>-0.195</v>
      </c>
      <c r="J262" s="7" t="n">
        <v>0.0025</v>
      </c>
      <c r="K262" s="7" t="n">
        <f aca="false">$C262+I262+J262</f>
        <v>4.455</v>
      </c>
      <c r="M262" s="7" t="n">
        <v>-0.08</v>
      </c>
      <c r="N262" s="7" t="n">
        <v>0.005</v>
      </c>
      <c r="O262" s="7" t="n">
        <f aca="false">$C262+M262+N262</f>
        <v>4.5725</v>
      </c>
      <c r="P262" s="7"/>
      <c r="Q262" s="6" t="n">
        <f aca="false">(K262+2*O262)/3</f>
        <v>4.53333333333333</v>
      </c>
      <c r="S262" s="6" t="n">
        <f aca="false">G262-K262</f>
        <v>0.4045</v>
      </c>
      <c r="T262" s="8" t="n">
        <v>0.025</v>
      </c>
      <c r="U262" s="6" t="n">
        <f aca="false">S262-K262*T262/(1-T262)</f>
        <v>0.29026923076923</v>
      </c>
      <c r="V262" s="6"/>
      <c r="W262" s="6" t="n">
        <f aca="false">G262-O262</f>
        <v>0.287</v>
      </c>
      <c r="X262" s="8" t="n">
        <v>0.025</v>
      </c>
      <c r="Y262" s="6" t="n">
        <f aca="false">W262-O262*X262/(1-X262)</f>
        <v>0.16975641025641</v>
      </c>
    </row>
    <row r="263" customFormat="false" ht="12.75" hidden="false" customHeight="false" outlineLevel="0" collapsed="false">
      <c r="A263" s="5" t="n">
        <v>45170</v>
      </c>
      <c r="C263" s="6" t="n">
        <v>4.6735</v>
      </c>
      <c r="E263" s="7" t="n">
        <v>0.17</v>
      </c>
      <c r="F263" s="7" t="n">
        <v>0.042</v>
      </c>
      <c r="G263" s="7" t="n">
        <f aca="false">$C263+E263+F263</f>
        <v>4.8855</v>
      </c>
      <c r="I263" s="7" t="n">
        <v>-0.195</v>
      </c>
      <c r="J263" s="7" t="n">
        <v>0.0025</v>
      </c>
      <c r="K263" s="7" t="n">
        <f aca="false">$C263+I263+J263</f>
        <v>4.481</v>
      </c>
      <c r="M263" s="7" t="n">
        <v>-0.08</v>
      </c>
      <c r="N263" s="7" t="n">
        <v>0.005</v>
      </c>
      <c r="O263" s="7" t="n">
        <f aca="false">$C263+M263+N263</f>
        <v>4.5985</v>
      </c>
      <c r="P263" s="7"/>
      <c r="Q263" s="6" t="n">
        <f aca="false">(K263+2*O263)/3</f>
        <v>4.55933333333333</v>
      </c>
      <c r="S263" s="6" t="n">
        <f aca="false">G263-K263</f>
        <v>0.4045</v>
      </c>
      <c r="T263" s="8" t="n">
        <v>0.025</v>
      </c>
      <c r="U263" s="6" t="n">
        <f aca="false">S263-K263*T263/(1-T263)</f>
        <v>0.289602564102564</v>
      </c>
      <c r="V263" s="6"/>
      <c r="W263" s="6" t="n">
        <f aca="false">G263-O263</f>
        <v>0.287</v>
      </c>
      <c r="X263" s="8" t="n">
        <v>0.025</v>
      </c>
      <c r="Y263" s="6" t="n">
        <f aca="false">W263-O263*X263/(1-X263)</f>
        <v>0.169089743589744</v>
      </c>
    </row>
    <row r="264" customFormat="false" ht="12.75" hidden="false" customHeight="false" outlineLevel="0" collapsed="false">
      <c r="A264" s="5" t="n">
        <v>45200</v>
      </c>
      <c r="C264" s="6" t="n">
        <v>4.6735</v>
      </c>
      <c r="E264" s="7" t="n">
        <v>0.17</v>
      </c>
      <c r="F264" s="7" t="n">
        <v>0.042</v>
      </c>
      <c r="G264" s="7" t="n">
        <f aca="false">$C264+E264+F264</f>
        <v>4.8855</v>
      </c>
      <c r="I264" s="7" t="n">
        <v>-0.195</v>
      </c>
      <c r="J264" s="7" t="n">
        <v>0.0025</v>
      </c>
      <c r="K264" s="7" t="n">
        <f aca="false">$C264+I264+J264</f>
        <v>4.481</v>
      </c>
      <c r="M264" s="7" t="n">
        <v>-0.08</v>
      </c>
      <c r="N264" s="7" t="n">
        <v>0.005</v>
      </c>
      <c r="O264" s="7" t="n">
        <f aca="false">$C264+M264+N264</f>
        <v>4.5985</v>
      </c>
      <c r="P264" s="7"/>
      <c r="Q264" s="6" t="n">
        <f aca="false">(K264+2*O264)/3</f>
        <v>4.55933333333333</v>
      </c>
      <c r="S264" s="6" t="n">
        <f aca="false">G264-K264</f>
        <v>0.4045</v>
      </c>
      <c r="T264" s="8" t="n">
        <v>0.025</v>
      </c>
      <c r="U264" s="6" t="n">
        <f aca="false">S264-K264*T264/(1-T264)</f>
        <v>0.289602564102564</v>
      </c>
      <c r="V264" s="6"/>
      <c r="W264" s="6" t="n">
        <f aca="false">G264-O264</f>
        <v>0.287</v>
      </c>
      <c r="X264" s="8" t="n">
        <v>0.025</v>
      </c>
      <c r="Y264" s="6" t="n">
        <f aca="false">W264-O264*X264/(1-X264)</f>
        <v>0.169089743589744</v>
      </c>
    </row>
    <row r="265" customFormat="false" ht="12.75" hidden="false" customHeight="false" outlineLevel="0" collapsed="false">
      <c r="A265" s="5" t="n">
        <v>45231</v>
      </c>
      <c r="C265" s="6" t="n">
        <v>4.6835</v>
      </c>
      <c r="E265" s="7" t="n">
        <v>0.15</v>
      </c>
      <c r="F265" s="7" t="n">
        <v>0.042</v>
      </c>
      <c r="G265" s="7" t="n">
        <f aca="false">$C265+E265+F265</f>
        <v>4.8755</v>
      </c>
      <c r="I265" s="7" t="n">
        <v>-0.135</v>
      </c>
      <c r="J265" s="7" t="n">
        <v>0.005</v>
      </c>
      <c r="K265" s="7" t="n">
        <f aca="false">$C265+I265+J265</f>
        <v>4.5535</v>
      </c>
      <c r="M265" s="7" t="n">
        <v>-0.08</v>
      </c>
      <c r="N265" s="7" t="n">
        <v>0.0075</v>
      </c>
      <c r="O265" s="7" t="n">
        <f aca="false">$C265+M265+N265</f>
        <v>4.611</v>
      </c>
      <c r="P265" s="7"/>
      <c r="Q265" s="6" t="n">
        <f aca="false">(K265+2*O265)/3</f>
        <v>4.59183333333333</v>
      </c>
      <c r="S265" s="6" t="n">
        <f aca="false">G265-K265</f>
        <v>0.322</v>
      </c>
      <c r="T265" s="8" t="n">
        <v>0.025</v>
      </c>
      <c r="U265" s="6" t="n">
        <f aca="false">S265-K265*T265/(1-T265)</f>
        <v>0.20524358974359</v>
      </c>
      <c r="V265" s="6"/>
      <c r="W265" s="6" t="n">
        <f aca="false">G265-O265</f>
        <v>0.2645</v>
      </c>
      <c r="X265" s="8" t="n">
        <v>0.025</v>
      </c>
      <c r="Y265" s="6" t="n">
        <f aca="false">W265-O265*X265/(1-X265)</f>
        <v>0.146269230769231</v>
      </c>
    </row>
    <row r="266" customFormat="false" ht="12.75" hidden="false" customHeight="false" outlineLevel="0" collapsed="false">
      <c r="A266" s="5" t="n">
        <v>45261</v>
      </c>
      <c r="C266" s="6" t="n">
        <v>4.8335</v>
      </c>
      <c r="E266" s="7" t="n">
        <v>0.15</v>
      </c>
      <c r="F266" s="7" t="n">
        <v>0.042</v>
      </c>
      <c r="G266" s="7" t="n">
        <f aca="false">$C266+E266+F266</f>
        <v>5.0255</v>
      </c>
      <c r="I266" s="7" t="n">
        <v>-0.135</v>
      </c>
      <c r="J266" s="7" t="n">
        <v>0.005</v>
      </c>
      <c r="K266" s="7" t="n">
        <f aca="false">$C266+I266+J266</f>
        <v>4.7035</v>
      </c>
      <c r="M266" s="7" t="n">
        <v>-0.08</v>
      </c>
      <c r="N266" s="7" t="n">
        <v>0.0075</v>
      </c>
      <c r="O266" s="7" t="n">
        <f aca="false">$C266+M266+N266</f>
        <v>4.761</v>
      </c>
      <c r="P266" s="7"/>
      <c r="Q266" s="6" t="n">
        <f aca="false">(K266+2*O266)/3</f>
        <v>4.74183333333333</v>
      </c>
      <c r="S266" s="6" t="n">
        <f aca="false">G266-K266</f>
        <v>0.322</v>
      </c>
      <c r="T266" s="8" t="n">
        <v>0.025</v>
      </c>
      <c r="U266" s="6" t="n">
        <f aca="false">S266-K266*T266/(1-T266)</f>
        <v>0.201397435897436</v>
      </c>
      <c r="V266" s="6"/>
      <c r="W266" s="6" t="n">
        <f aca="false">G266-O266</f>
        <v>0.2645</v>
      </c>
      <c r="X266" s="8" t="n">
        <v>0.025</v>
      </c>
      <c r="Y266" s="6" t="n">
        <f aca="false">W266-O266*X266/(1-X266)</f>
        <v>0.142423076923077</v>
      </c>
    </row>
    <row r="267" customFormat="false" ht="12.75" hidden="false" customHeight="false" outlineLevel="0" collapsed="false">
      <c r="A267" s="5" t="n">
        <v>45292</v>
      </c>
      <c r="C267" s="6" t="n">
        <v>4.9835</v>
      </c>
      <c r="E267" s="7" t="n">
        <v>0.15</v>
      </c>
      <c r="F267" s="7" t="n">
        <v>0.042</v>
      </c>
      <c r="G267" s="7" t="n">
        <f aca="false">$C267+E267+F267</f>
        <v>5.1755</v>
      </c>
      <c r="I267" s="7" t="n">
        <v>-0.135</v>
      </c>
      <c r="J267" s="7" t="n">
        <v>0.005</v>
      </c>
      <c r="K267" s="7" t="n">
        <f aca="false">$C267+I267+J267</f>
        <v>4.8535</v>
      </c>
      <c r="M267" s="7" t="n">
        <v>-0.08</v>
      </c>
      <c r="N267" s="7" t="n">
        <v>0.0075</v>
      </c>
      <c r="O267" s="7" t="n">
        <f aca="false">$C267+M267+N267</f>
        <v>4.911</v>
      </c>
      <c r="P267" s="7"/>
      <c r="Q267" s="6" t="n">
        <f aca="false">(K267+2*O267)/3</f>
        <v>4.89183333333333</v>
      </c>
      <c r="S267" s="6" t="n">
        <f aca="false">G267-K267</f>
        <v>0.322</v>
      </c>
      <c r="T267" s="8" t="n">
        <v>0.025</v>
      </c>
      <c r="U267" s="6" t="n">
        <f aca="false">S267-K267*T267/(1-T267)</f>
        <v>0.197551282051282</v>
      </c>
      <c r="V267" s="6"/>
      <c r="W267" s="6" t="n">
        <f aca="false">G267-O267</f>
        <v>0.2645</v>
      </c>
      <c r="X267" s="8" t="n">
        <v>0.025</v>
      </c>
      <c r="Y267" s="6" t="n">
        <f aca="false">W267-O267*X267/(1-X267)</f>
        <v>0.138576923076923</v>
      </c>
    </row>
    <row r="268" customFormat="false" ht="12.75" hidden="false" customHeight="false" outlineLevel="0" collapsed="false">
      <c r="A268" s="5" t="n">
        <v>45323</v>
      </c>
      <c r="C268" s="6" t="n">
        <v>5.075</v>
      </c>
      <c r="E268" s="7" t="n">
        <v>0.15</v>
      </c>
      <c r="F268" s="7" t="n">
        <v>0.042</v>
      </c>
      <c r="G268" s="7" t="n">
        <f aca="false">$C268+E268+F268</f>
        <v>5.267</v>
      </c>
      <c r="I268" s="7" t="n">
        <v>-0.135</v>
      </c>
      <c r="J268" s="7" t="n">
        <v>0.005</v>
      </c>
      <c r="K268" s="7" t="n">
        <f aca="false">$C268+I268+J268</f>
        <v>4.945</v>
      </c>
      <c r="M268" s="7" t="n">
        <v>-0.08</v>
      </c>
      <c r="N268" s="7" t="n">
        <v>0.0075</v>
      </c>
      <c r="O268" s="7" t="n">
        <f aca="false">$C268+M268+N268</f>
        <v>5.0025</v>
      </c>
      <c r="P268" s="7"/>
      <c r="Q268" s="6" t="n">
        <f aca="false">(K268+2*O268)/3</f>
        <v>4.98333333333333</v>
      </c>
      <c r="S268" s="6" t="n">
        <f aca="false">G268-K268</f>
        <v>0.322</v>
      </c>
      <c r="T268" s="8" t="n">
        <v>0.025</v>
      </c>
      <c r="U268" s="6" t="n">
        <f aca="false">S268-K268*T268/(1-T268)</f>
        <v>0.195205128205128</v>
      </c>
      <c r="V268" s="6"/>
      <c r="W268" s="6" t="n">
        <f aca="false">G268-O268</f>
        <v>0.2645</v>
      </c>
      <c r="X268" s="8" t="n">
        <v>0.025</v>
      </c>
      <c r="Y268" s="6" t="n">
        <f aca="false">W268-O268*X268/(1-X268)</f>
        <v>0.136230769230769</v>
      </c>
    </row>
    <row r="269" customFormat="false" ht="12.75" hidden="false" customHeight="false" outlineLevel="0" collapsed="false">
      <c r="A269" s="5" t="n">
        <v>45352</v>
      </c>
      <c r="C269" s="6" t="n">
        <v>4.97</v>
      </c>
      <c r="E269" s="7" t="n">
        <v>0.15</v>
      </c>
      <c r="F269" s="7" t="n">
        <v>0.042</v>
      </c>
      <c r="G269" s="7" t="n">
        <f aca="false">$C269+E269+F269</f>
        <v>5.162</v>
      </c>
      <c r="I269" s="7" t="n">
        <v>-0.135</v>
      </c>
      <c r="J269" s="7" t="n">
        <v>0.005</v>
      </c>
      <c r="K269" s="7" t="n">
        <f aca="false">$C269+I269+J269</f>
        <v>4.84</v>
      </c>
      <c r="M269" s="7" t="n">
        <v>-0.08</v>
      </c>
      <c r="N269" s="7" t="n">
        <v>0.0075</v>
      </c>
      <c r="O269" s="7" t="n">
        <f aca="false">$C269+M269+N269</f>
        <v>4.8975</v>
      </c>
      <c r="P269" s="7"/>
      <c r="Q269" s="6" t="n">
        <f aca="false">(K269+2*O269)/3</f>
        <v>4.87833333333333</v>
      </c>
      <c r="S269" s="6" t="n">
        <f aca="false">G269-K269</f>
        <v>0.322</v>
      </c>
      <c r="T269" s="8" t="n">
        <v>0.025</v>
      </c>
      <c r="U269" s="6" t="n">
        <f aca="false">S269-K269*T269/(1-T269)</f>
        <v>0.197897435897436</v>
      </c>
      <c r="V269" s="6"/>
      <c r="W269" s="6" t="n">
        <f aca="false">G269-O269</f>
        <v>0.2645</v>
      </c>
      <c r="X269" s="8" t="n">
        <v>0.025</v>
      </c>
      <c r="Y269" s="6" t="n">
        <f aca="false">W269-O269*X269/(1-X269)</f>
        <v>0.138923076923077</v>
      </c>
    </row>
    <row r="270" customFormat="false" ht="12.75" hidden="false" customHeight="false" outlineLevel="0" collapsed="false">
      <c r="A270" s="5" t="n">
        <v>45383</v>
      </c>
      <c r="C270" s="6" t="n">
        <v>4.85</v>
      </c>
      <c r="E270" s="7" t="n">
        <v>0.17</v>
      </c>
      <c r="F270" s="7" t="n">
        <v>0.042</v>
      </c>
      <c r="G270" s="7" t="n">
        <f aca="false">$C270+E270+F270</f>
        <v>5.062</v>
      </c>
      <c r="I270" s="7" t="n">
        <v>-0.195</v>
      </c>
      <c r="J270" s="7" t="n">
        <v>0.0025</v>
      </c>
      <c r="K270" s="7" t="n">
        <f aca="false">$C270+I270+J270</f>
        <v>4.6575</v>
      </c>
      <c r="M270" s="7" t="n">
        <v>-0.08</v>
      </c>
      <c r="N270" s="7" t="n">
        <v>0.005</v>
      </c>
      <c r="O270" s="7" t="n">
        <f aca="false">$C270+M270+N270</f>
        <v>4.775</v>
      </c>
      <c r="P270" s="7"/>
      <c r="Q270" s="6" t="n">
        <f aca="false">(K270+2*O270)/3</f>
        <v>4.73583333333333</v>
      </c>
      <c r="S270" s="6" t="n">
        <f aca="false">G270-K270</f>
        <v>0.4045</v>
      </c>
      <c r="T270" s="8" t="n">
        <v>0.025</v>
      </c>
      <c r="U270" s="6" t="n">
        <f aca="false">S270-K270*T270/(1-T270)</f>
        <v>0.285076923076923</v>
      </c>
      <c r="V270" s="6"/>
      <c r="W270" s="6" t="n">
        <f aca="false">G270-O270</f>
        <v>0.287</v>
      </c>
      <c r="X270" s="8" t="n">
        <v>0.025</v>
      </c>
      <c r="Y270" s="6" t="n">
        <f aca="false">W270-O270*X270/(1-X270)</f>
        <v>0.164564102564102</v>
      </c>
    </row>
    <row r="271" customFormat="false" ht="12.75" hidden="false" customHeight="false" outlineLevel="0" collapsed="false">
      <c r="A271" s="5" t="n">
        <v>45413</v>
      </c>
      <c r="C271" s="6" t="n">
        <v>4.695</v>
      </c>
      <c r="E271" s="7" t="n">
        <v>0.17</v>
      </c>
      <c r="F271" s="7" t="n">
        <v>0.042</v>
      </c>
      <c r="G271" s="7" t="n">
        <f aca="false">$C271+E271+F271</f>
        <v>4.907</v>
      </c>
      <c r="I271" s="7" t="n">
        <v>-0.195</v>
      </c>
      <c r="J271" s="7" t="n">
        <v>0.0025</v>
      </c>
      <c r="K271" s="7" t="n">
        <f aca="false">$C271+I271+J271</f>
        <v>4.5025</v>
      </c>
      <c r="M271" s="7" t="n">
        <v>-0.08</v>
      </c>
      <c r="N271" s="7" t="n">
        <v>0.005</v>
      </c>
      <c r="O271" s="7" t="n">
        <f aca="false">$C271+M271+N271</f>
        <v>4.62</v>
      </c>
      <c r="P271" s="7"/>
      <c r="Q271" s="6" t="n">
        <f aca="false">(K271+2*O271)/3</f>
        <v>4.58083333333333</v>
      </c>
      <c r="S271" s="6" t="n">
        <f aca="false">G271-K271</f>
        <v>0.4045</v>
      </c>
      <c r="T271" s="8" t="n">
        <v>0.025</v>
      </c>
      <c r="U271" s="6" t="n">
        <f aca="false">S271-K271*T271/(1-T271)</f>
        <v>0.289051282051282</v>
      </c>
      <c r="V271" s="6"/>
      <c r="W271" s="6" t="n">
        <f aca="false">G271-O271</f>
        <v>0.287</v>
      </c>
      <c r="X271" s="8" t="n">
        <v>0.025</v>
      </c>
      <c r="Y271" s="6" t="n">
        <f aca="false">W271-O271*X271/(1-X271)</f>
        <v>0.168538461538461</v>
      </c>
    </row>
    <row r="272" customFormat="false" ht="12.75" hidden="false" customHeight="false" outlineLevel="0" collapsed="false">
      <c r="A272" s="5" t="n">
        <v>45444</v>
      </c>
      <c r="C272" s="6" t="n">
        <v>4.685</v>
      </c>
      <c r="E272" s="7" t="n">
        <v>0.17</v>
      </c>
      <c r="F272" s="7" t="n">
        <v>0.042</v>
      </c>
      <c r="G272" s="7" t="n">
        <f aca="false">$C272+E272+F272</f>
        <v>4.897</v>
      </c>
      <c r="I272" s="7" t="n">
        <v>-0.195</v>
      </c>
      <c r="J272" s="7" t="n">
        <v>0.0025</v>
      </c>
      <c r="K272" s="7" t="n">
        <f aca="false">$C272+I272+J272</f>
        <v>4.4925</v>
      </c>
      <c r="M272" s="7" t="n">
        <v>-0.08</v>
      </c>
      <c r="N272" s="7" t="n">
        <v>0.005</v>
      </c>
      <c r="O272" s="7" t="n">
        <f aca="false">$C272+M272+N272</f>
        <v>4.61</v>
      </c>
      <c r="P272" s="7"/>
      <c r="Q272" s="6" t="n">
        <f aca="false">(K272+2*O272)/3</f>
        <v>4.57083333333333</v>
      </c>
      <c r="S272" s="6" t="n">
        <f aca="false">G272-K272</f>
        <v>0.4045</v>
      </c>
      <c r="T272" s="8" t="n">
        <v>0.025</v>
      </c>
      <c r="U272" s="6" t="n">
        <f aca="false">S272-K272*T272/(1-T272)</f>
        <v>0.289307692307692</v>
      </c>
      <c r="V272" s="6"/>
      <c r="W272" s="6" t="n">
        <f aca="false">G272-O272</f>
        <v>0.287</v>
      </c>
      <c r="X272" s="8" t="n">
        <v>0.025</v>
      </c>
      <c r="Y272" s="6" t="n">
        <f aca="false">W272-O272*X272/(1-X272)</f>
        <v>0.168794871794872</v>
      </c>
    </row>
    <row r="273" customFormat="false" ht="12.75" hidden="false" customHeight="false" outlineLevel="0" collapsed="false">
      <c r="A273" s="5" t="n">
        <v>45474</v>
      </c>
      <c r="C273" s="6" t="n">
        <v>4.71</v>
      </c>
      <c r="E273" s="7" t="n">
        <v>0.17</v>
      </c>
      <c r="F273" s="7" t="n">
        <v>0.042</v>
      </c>
      <c r="G273" s="7" t="n">
        <f aca="false">$C273+E273+F273</f>
        <v>4.922</v>
      </c>
      <c r="I273" s="7" t="n">
        <v>-0.195</v>
      </c>
      <c r="J273" s="7" t="n">
        <v>0.0025</v>
      </c>
      <c r="K273" s="7" t="n">
        <f aca="false">$C273+I273+J273</f>
        <v>4.5175</v>
      </c>
      <c r="M273" s="7" t="n">
        <v>-0.08</v>
      </c>
      <c r="N273" s="7" t="n">
        <v>0.005</v>
      </c>
      <c r="O273" s="7" t="n">
        <f aca="false">$C273+M273+N273</f>
        <v>4.635</v>
      </c>
      <c r="P273" s="7"/>
      <c r="Q273" s="6" t="n">
        <f aca="false">(K273+2*O273)/3</f>
        <v>4.59583333333333</v>
      </c>
      <c r="S273" s="6" t="n">
        <f aca="false">G273-K273</f>
        <v>0.4045</v>
      </c>
      <c r="T273" s="8" t="n">
        <v>0.025</v>
      </c>
      <c r="U273" s="6" t="n">
        <f aca="false">S273-K273*T273/(1-T273)</f>
        <v>0.288666666666666</v>
      </c>
      <c r="V273" s="6"/>
      <c r="W273" s="6" t="n">
        <f aca="false">G273-O273</f>
        <v>0.287</v>
      </c>
      <c r="X273" s="8" t="n">
        <v>0.025</v>
      </c>
      <c r="Y273" s="6" t="n">
        <f aca="false">W273-O273*X273/(1-X273)</f>
        <v>0.168153846153846</v>
      </c>
    </row>
    <row r="274" customFormat="false" ht="12.75" hidden="false" customHeight="false" outlineLevel="0" collapsed="false">
      <c r="A274" s="5" t="n">
        <v>45505</v>
      </c>
      <c r="C274" s="6" t="n">
        <v>4.6225</v>
      </c>
      <c r="E274" s="7" t="n">
        <v>0.17</v>
      </c>
      <c r="F274" s="7" t="n">
        <v>0.042</v>
      </c>
      <c r="G274" s="7" t="n">
        <f aca="false">$C274+E274+F274</f>
        <v>4.8345</v>
      </c>
      <c r="I274" s="7" t="n">
        <v>-0.195</v>
      </c>
      <c r="J274" s="7" t="n">
        <v>0.0025</v>
      </c>
      <c r="K274" s="7" t="n">
        <f aca="false">$C274+I274+J274</f>
        <v>4.43</v>
      </c>
      <c r="M274" s="7" t="n">
        <v>-0.08</v>
      </c>
      <c r="N274" s="7" t="n">
        <v>0.005</v>
      </c>
      <c r="O274" s="7" t="n">
        <f aca="false">$C274+M274+N274</f>
        <v>4.5475</v>
      </c>
      <c r="P274" s="7"/>
      <c r="Q274" s="6" t="n">
        <f aca="false">(K274+2*O274)/3</f>
        <v>4.50833333333333</v>
      </c>
      <c r="S274" s="6" t="n">
        <f aca="false">G274-K274</f>
        <v>0.4045</v>
      </c>
      <c r="T274" s="8" t="n">
        <v>0.025</v>
      </c>
      <c r="U274" s="6" t="n">
        <f aca="false">S274-K274*T274/(1-T274)</f>
        <v>0.290910256410256</v>
      </c>
      <c r="V274" s="6"/>
      <c r="W274" s="6" t="n">
        <f aca="false">G274-O274</f>
        <v>0.287</v>
      </c>
      <c r="X274" s="8" t="n">
        <v>0.025</v>
      </c>
      <c r="Y274" s="6" t="n">
        <f aca="false">W274-O274*X274/(1-X274)</f>
        <v>0.170397435897436</v>
      </c>
    </row>
    <row r="275" customFormat="false" ht="12.75" hidden="false" customHeight="false" outlineLevel="0" collapsed="false">
      <c r="A275" s="5" t="n">
        <v>45536</v>
      </c>
      <c r="C275" s="6" t="n">
        <v>4.6475</v>
      </c>
      <c r="E275" s="7" t="n">
        <v>0.17</v>
      </c>
      <c r="F275" s="7" t="n">
        <v>0.042</v>
      </c>
      <c r="G275" s="7" t="n">
        <f aca="false">$C275+E275+F275</f>
        <v>4.8595</v>
      </c>
      <c r="I275" s="7" t="n">
        <v>-0.195</v>
      </c>
      <c r="J275" s="7" t="n">
        <v>0.0025</v>
      </c>
      <c r="K275" s="7" t="n">
        <f aca="false">$C275+I275+J275</f>
        <v>4.455</v>
      </c>
      <c r="M275" s="7" t="n">
        <v>-0.08</v>
      </c>
      <c r="N275" s="7" t="n">
        <v>0.005</v>
      </c>
      <c r="O275" s="7" t="n">
        <f aca="false">$C275+M275+N275</f>
        <v>4.5725</v>
      </c>
      <c r="P275" s="7"/>
      <c r="Q275" s="6" t="n">
        <f aca="false">(K275+2*O275)/3</f>
        <v>4.53333333333333</v>
      </c>
      <c r="S275" s="6" t="n">
        <f aca="false">G275-K275</f>
        <v>0.4045</v>
      </c>
      <c r="T275" s="8" t="n">
        <v>0.025</v>
      </c>
      <c r="U275" s="6" t="n">
        <f aca="false">S275-K275*T275/(1-T275)</f>
        <v>0.29026923076923</v>
      </c>
      <c r="V275" s="6"/>
      <c r="W275" s="6" t="n">
        <f aca="false">G275-O275</f>
        <v>0.287</v>
      </c>
      <c r="X275" s="8" t="n">
        <v>0.025</v>
      </c>
      <c r="Y275" s="6" t="n">
        <f aca="false">W275-O275*X275/(1-X275)</f>
        <v>0.16975641025641</v>
      </c>
    </row>
    <row r="276" customFormat="false" ht="12.75" hidden="false" customHeight="false" outlineLevel="0" collapsed="false">
      <c r="A276" s="5" t="n">
        <v>45566</v>
      </c>
      <c r="C276" s="6" t="n">
        <v>4.6735</v>
      </c>
      <c r="E276" s="7" t="n">
        <v>0.17</v>
      </c>
      <c r="F276" s="7" t="n">
        <v>0.042</v>
      </c>
      <c r="G276" s="7" t="n">
        <f aca="false">$C276+E276+F276</f>
        <v>4.8855</v>
      </c>
      <c r="I276" s="7" t="n">
        <v>-0.195</v>
      </c>
      <c r="J276" s="7" t="n">
        <v>0.0025</v>
      </c>
      <c r="K276" s="7" t="n">
        <f aca="false">$C276+I276+J276</f>
        <v>4.481</v>
      </c>
      <c r="M276" s="7" t="n">
        <v>-0.08</v>
      </c>
      <c r="N276" s="7" t="n">
        <v>0.005</v>
      </c>
      <c r="O276" s="7" t="n">
        <f aca="false">$C276+M276+N276</f>
        <v>4.5985</v>
      </c>
      <c r="P276" s="7"/>
      <c r="Q276" s="6" t="n">
        <f aca="false">(K276+2*O276)/3</f>
        <v>4.55933333333333</v>
      </c>
      <c r="S276" s="6" t="n">
        <f aca="false">G276-K276</f>
        <v>0.4045</v>
      </c>
      <c r="T276" s="8" t="n">
        <v>0.025</v>
      </c>
      <c r="U276" s="6" t="n">
        <f aca="false">S276-K276*T276/(1-T276)</f>
        <v>0.289602564102564</v>
      </c>
      <c r="V276" s="6"/>
      <c r="W276" s="6" t="n">
        <f aca="false">G276-O276</f>
        <v>0.287</v>
      </c>
      <c r="X276" s="8" t="n">
        <v>0.025</v>
      </c>
      <c r="Y276" s="6" t="n">
        <f aca="false">W276-O276*X276/(1-X276)</f>
        <v>0.169089743589744</v>
      </c>
    </row>
    <row r="277" customFormat="false" ht="12.75" hidden="false" customHeight="false" outlineLevel="0" collapsed="false">
      <c r="A277" s="5" t="n">
        <v>45597</v>
      </c>
      <c r="C277" s="6" t="n">
        <v>4.6735</v>
      </c>
      <c r="E277" s="7" t="n">
        <v>0.15</v>
      </c>
      <c r="F277" s="7" t="n">
        <v>0.042</v>
      </c>
      <c r="G277" s="7" t="n">
        <f aca="false">$C277+E277+F277</f>
        <v>4.8655</v>
      </c>
      <c r="I277" s="7" t="n">
        <v>-0.135</v>
      </c>
      <c r="J277" s="7" t="n">
        <v>0.005</v>
      </c>
      <c r="K277" s="7" t="n">
        <f aca="false">$C277+I277+J277</f>
        <v>4.5435</v>
      </c>
      <c r="M277" s="7" t="n">
        <v>-0.08</v>
      </c>
      <c r="N277" s="7" t="n">
        <v>0.0075</v>
      </c>
      <c r="O277" s="7" t="n">
        <f aca="false">$C277+M277+N277</f>
        <v>4.601</v>
      </c>
      <c r="P277" s="7"/>
      <c r="Q277" s="6" t="n">
        <f aca="false">(K277+2*O277)/3</f>
        <v>4.58183333333334</v>
      </c>
      <c r="S277" s="6" t="n">
        <f aca="false">G277-K277</f>
        <v>0.322</v>
      </c>
      <c r="T277" s="8" t="n">
        <v>0.025</v>
      </c>
      <c r="U277" s="6" t="n">
        <f aca="false">S277-K277*T277/(1-T277)</f>
        <v>0.2055</v>
      </c>
      <c r="V277" s="6"/>
      <c r="W277" s="6" t="n">
        <f aca="false">G277-O277</f>
        <v>0.2645</v>
      </c>
      <c r="X277" s="8" t="n">
        <v>0.025</v>
      </c>
      <c r="Y277" s="6" t="n">
        <f aca="false">W277-O277*X277/(1-X277)</f>
        <v>0.146525641025641</v>
      </c>
    </row>
    <row r="278" customFormat="false" ht="12.75" hidden="false" customHeight="false" outlineLevel="0" collapsed="false">
      <c r="A278" s="5" t="n">
        <v>45627</v>
      </c>
      <c r="C278" s="6" t="n">
        <v>4.6835</v>
      </c>
      <c r="E278" s="7" t="n">
        <v>0.15</v>
      </c>
      <c r="F278" s="7" t="n">
        <v>0.042</v>
      </c>
      <c r="G278" s="7" t="n">
        <f aca="false">$C278+E278+F278</f>
        <v>4.8755</v>
      </c>
      <c r="I278" s="7" t="n">
        <v>-0.135</v>
      </c>
      <c r="J278" s="7" t="n">
        <v>0.005</v>
      </c>
      <c r="K278" s="7" t="n">
        <f aca="false">$C278+I278+J278</f>
        <v>4.5535</v>
      </c>
      <c r="M278" s="7" t="n">
        <v>-0.08</v>
      </c>
      <c r="N278" s="7" t="n">
        <v>0.0075</v>
      </c>
      <c r="O278" s="7" t="n">
        <f aca="false">$C278+M278+N278</f>
        <v>4.611</v>
      </c>
      <c r="P278" s="7"/>
      <c r="Q278" s="6" t="n">
        <f aca="false">(K278+2*O278)/3</f>
        <v>4.59183333333333</v>
      </c>
      <c r="S278" s="6" t="n">
        <f aca="false">G278-K278</f>
        <v>0.322</v>
      </c>
      <c r="T278" s="8" t="n">
        <v>0.025</v>
      </c>
      <c r="U278" s="6" t="n">
        <f aca="false">S278-K278*T278/(1-T278)</f>
        <v>0.20524358974359</v>
      </c>
      <c r="V278" s="6"/>
      <c r="W278" s="6" t="n">
        <f aca="false">G278-O278</f>
        <v>0.2645</v>
      </c>
      <c r="X278" s="8" t="n">
        <v>0.025</v>
      </c>
      <c r="Y278" s="6" t="n">
        <f aca="false">W278-O278*X278/(1-X278)</f>
        <v>0.146269230769231</v>
      </c>
    </row>
    <row r="279" customFormat="false" ht="12.75" hidden="false" customHeight="false" outlineLevel="0" collapsed="false">
      <c r="A279" s="5" t="n">
        <v>45658</v>
      </c>
      <c r="C279" s="6" t="n">
        <v>4.8335</v>
      </c>
      <c r="E279" s="7" t="n">
        <v>0.15</v>
      </c>
      <c r="F279" s="7" t="n">
        <v>0.042</v>
      </c>
      <c r="G279" s="7" t="n">
        <f aca="false">$C279+E279+F279</f>
        <v>5.0255</v>
      </c>
      <c r="I279" s="7" t="n">
        <v>-0.135</v>
      </c>
      <c r="J279" s="7" t="n">
        <v>0.005</v>
      </c>
      <c r="K279" s="7" t="n">
        <f aca="false">$C279+I279+J279</f>
        <v>4.7035</v>
      </c>
      <c r="M279" s="7" t="n">
        <v>-0.08</v>
      </c>
      <c r="N279" s="7" t="n">
        <v>0.0075</v>
      </c>
      <c r="O279" s="7" t="n">
        <f aca="false">$C279+M279+N279</f>
        <v>4.761</v>
      </c>
      <c r="P279" s="7"/>
      <c r="Q279" s="6" t="n">
        <f aca="false">(K279+2*O279)/3</f>
        <v>4.74183333333333</v>
      </c>
      <c r="S279" s="6" t="n">
        <f aca="false">G279-K279</f>
        <v>0.322</v>
      </c>
      <c r="T279" s="8" t="n">
        <v>0.025</v>
      </c>
      <c r="U279" s="6" t="n">
        <f aca="false">S279-K279*T279/(1-T279)</f>
        <v>0.201397435897436</v>
      </c>
      <c r="V279" s="6"/>
      <c r="W279" s="6" t="n">
        <f aca="false">G279-O279</f>
        <v>0.2645</v>
      </c>
      <c r="X279" s="8" t="n">
        <v>0.025</v>
      </c>
      <c r="Y279" s="6" t="n">
        <f aca="false">W279-O279*X279/(1-X279)</f>
        <v>0.142423076923077</v>
      </c>
    </row>
    <row r="280" customFormat="false" ht="12.75" hidden="false" customHeight="false" outlineLevel="0" collapsed="false">
      <c r="A280" s="5" t="n">
        <v>45689</v>
      </c>
      <c r="C280" s="6" t="n">
        <v>4.9835</v>
      </c>
      <c r="E280" s="7" t="n">
        <v>0.15</v>
      </c>
      <c r="F280" s="7" t="n">
        <v>0.042</v>
      </c>
      <c r="G280" s="7" t="n">
        <f aca="false">$C280+E280+F280</f>
        <v>5.1755</v>
      </c>
      <c r="I280" s="7" t="n">
        <v>-0.135</v>
      </c>
      <c r="J280" s="7" t="n">
        <v>0.005</v>
      </c>
      <c r="K280" s="7" t="n">
        <f aca="false">$C280+I280+J280</f>
        <v>4.8535</v>
      </c>
      <c r="M280" s="7" t="n">
        <v>-0.08</v>
      </c>
      <c r="N280" s="7" t="n">
        <v>0.0075</v>
      </c>
      <c r="O280" s="7" t="n">
        <f aca="false">$C280+M280+N280</f>
        <v>4.911</v>
      </c>
      <c r="P280" s="7"/>
      <c r="Q280" s="6" t="n">
        <f aca="false">(K280+2*O280)/3</f>
        <v>4.89183333333333</v>
      </c>
      <c r="S280" s="6" t="n">
        <f aca="false">G280-K280</f>
        <v>0.322</v>
      </c>
      <c r="T280" s="8" t="n">
        <v>0.025</v>
      </c>
      <c r="U280" s="6" t="n">
        <f aca="false">S280-K280*T280/(1-T280)</f>
        <v>0.197551282051282</v>
      </c>
      <c r="V280" s="6"/>
      <c r="W280" s="6" t="n">
        <f aca="false">G280-O280</f>
        <v>0.2645</v>
      </c>
      <c r="X280" s="8" t="n">
        <v>0.025</v>
      </c>
      <c r="Y280" s="6" t="n">
        <f aca="false">W280-O280*X280/(1-X280)</f>
        <v>0.138576923076923</v>
      </c>
    </row>
    <row r="281" customFormat="false" ht="12.75" hidden="false" customHeight="false" outlineLevel="0" collapsed="false">
      <c r="A281" s="5" t="n">
        <v>45717</v>
      </c>
      <c r="C281" s="6" t="n">
        <v>5.075</v>
      </c>
      <c r="E281" s="7" t="n">
        <v>0.15</v>
      </c>
      <c r="F281" s="7" t="n">
        <v>0.042</v>
      </c>
      <c r="G281" s="7" t="n">
        <f aca="false">$C281+E281+F281</f>
        <v>5.267</v>
      </c>
      <c r="I281" s="7" t="n">
        <v>-0.135</v>
      </c>
      <c r="J281" s="7" t="n">
        <v>0.005</v>
      </c>
      <c r="K281" s="7" t="n">
        <f aca="false">$C281+I281+J281</f>
        <v>4.945</v>
      </c>
      <c r="M281" s="7" t="n">
        <v>-0.08</v>
      </c>
      <c r="N281" s="7" t="n">
        <v>0.0075</v>
      </c>
      <c r="O281" s="7" t="n">
        <f aca="false">$C281+M281+N281</f>
        <v>5.0025</v>
      </c>
      <c r="P281" s="7"/>
      <c r="Q281" s="6" t="n">
        <f aca="false">(K281+2*O281)/3</f>
        <v>4.98333333333333</v>
      </c>
      <c r="S281" s="6" t="n">
        <f aca="false">G281-K281</f>
        <v>0.322</v>
      </c>
      <c r="T281" s="8" t="n">
        <v>0.025</v>
      </c>
      <c r="U281" s="6" t="n">
        <f aca="false">S281-K281*T281/(1-T281)</f>
        <v>0.195205128205128</v>
      </c>
      <c r="V281" s="6"/>
      <c r="W281" s="6" t="n">
        <f aca="false">G281-O281</f>
        <v>0.2645</v>
      </c>
      <c r="X281" s="8" t="n">
        <v>0.025</v>
      </c>
      <c r="Y281" s="6" t="n">
        <f aca="false">W281-O281*X281/(1-X281)</f>
        <v>0.136230769230769</v>
      </c>
    </row>
    <row r="282" customFormat="false" ht="12.75" hidden="false" customHeight="false" outlineLevel="0" collapsed="false">
      <c r="A282" s="5" t="n">
        <v>45748</v>
      </c>
      <c r="C282" s="6" t="n">
        <v>4.97</v>
      </c>
      <c r="E282" s="7" t="n">
        <v>0.17</v>
      </c>
      <c r="F282" s="7" t="n">
        <v>0.042</v>
      </c>
      <c r="G282" s="7" t="n">
        <f aca="false">$C282+E282+F282</f>
        <v>5.182</v>
      </c>
      <c r="I282" s="7" t="n">
        <v>-0.195</v>
      </c>
      <c r="J282" s="7" t="n">
        <v>0.0025</v>
      </c>
      <c r="K282" s="7" t="n">
        <f aca="false">$C282+I282+J282</f>
        <v>4.7775</v>
      </c>
      <c r="M282" s="7" t="n">
        <v>-0.08</v>
      </c>
      <c r="N282" s="7" t="n">
        <v>0.005</v>
      </c>
      <c r="O282" s="7" t="n">
        <f aca="false">$C282+M282+N282</f>
        <v>4.895</v>
      </c>
      <c r="P282" s="7"/>
      <c r="Q282" s="6" t="n">
        <f aca="false">(K282+2*O282)/3</f>
        <v>4.85583333333333</v>
      </c>
      <c r="S282" s="6" t="n">
        <f aca="false">G282-K282</f>
        <v>0.4045</v>
      </c>
      <c r="T282" s="8" t="n">
        <v>0.025</v>
      </c>
      <c r="U282" s="6" t="n">
        <f aca="false">S282-K282*T282/(1-T282)</f>
        <v>0.282</v>
      </c>
      <c r="V282" s="6"/>
      <c r="W282" s="6" t="n">
        <f aca="false">G282-O282</f>
        <v>0.287</v>
      </c>
      <c r="X282" s="8" t="n">
        <v>0.025</v>
      </c>
      <c r="Y282" s="6" t="n">
        <f aca="false">W282-O282*X282/(1-X282)</f>
        <v>0.161487179487179</v>
      </c>
    </row>
    <row r="283" customFormat="false" ht="12.75" hidden="false" customHeight="false" outlineLevel="0" collapsed="false">
      <c r="A283" s="5" t="n">
        <v>45778</v>
      </c>
      <c r="C283" s="6" t="n">
        <v>4.85</v>
      </c>
      <c r="E283" s="7" t="n">
        <v>0.17</v>
      </c>
      <c r="F283" s="7" t="n">
        <v>0.042</v>
      </c>
      <c r="G283" s="7" t="n">
        <f aca="false">$C283+E283+F283</f>
        <v>5.062</v>
      </c>
      <c r="I283" s="7" t="n">
        <v>-0.195</v>
      </c>
      <c r="J283" s="7" t="n">
        <v>0.0025</v>
      </c>
      <c r="K283" s="7" t="n">
        <f aca="false">$C283+I283+J283</f>
        <v>4.6575</v>
      </c>
      <c r="M283" s="7" t="n">
        <v>-0.08</v>
      </c>
      <c r="N283" s="7" t="n">
        <v>0.005</v>
      </c>
      <c r="O283" s="7" t="n">
        <f aca="false">$C283+M283+N283</f>
        <v>4.775</v>
      </c>
      <c r="P283" s="7"/>
      <c r="Q283" s="6" t="n">
        <f aca="false">(K283+2*O283)/3</f>
        <v>4.73583333333333</v>
      </c>
      <c r="S283" s="6" t="n">
        <f aca="false">G283-K283</f>
        <v>0.4045</v>
      </c>
      <c r="T283" s="8" t="n">
        <v>0.025</v>
      </c>
      <c r="U283" s="6" t="n">
        <f aca="false">S283-K283*T283/(1-T283)</f>
        <v>0.285076923076923</v>
      </c>
      <c r="V283" s="6"/>
      <c r="W283" s="6" t="n">
        <f aca="false">G283-O283</f>
        <v>0.287</v>
      </c>
      <c r="X283" s="8" t="n">
        <v>0.025</v>
      </c>
      <c r="Y283" s="6" t="n">
        <f aca="false">W283-O283*X283/(1-X283)</f>
        <v>0.164564102564102</v>
      </c>
    </row>
    <row r="284" customFormat="false" ht="12.75" hidden="false" customHeight="false" outlineLevel="0" collapsed="false">
      <c r="A284" s="5" t="n">
        <v>45809</v>
      </c>
      <c r="C284" s="6" t="n">
        <v>4.695</v>
      </c>
      <c r="E284" s="7" t="n">
        <v>0.17</v>
      </c>
      <c r="F284" s="7" t="n">
        <v>0.042</v>
      </c>
      <c r="G284" s="7" t="n">
        <f aca="false">$C284+E284+F284</f>
        <v>4.907</v>
      </c>
      <c r="I284" s="7" t="n">
        <v>-0.195</v>
      </c>
      <c r="J284" s="7" t="n">
        <v>0.0025</v>
      </c>
      <c r="K284" s="7" t="n">
        <f aca="false">$C284+I284+J284</f>
        <v>4.5025</v>
      </c>
      <c r="M284" s="7" t="n">
        <v>-0.08</v>
      </c>
      <c r="N284" s="7" t="n">
        <v>0.005</v>
      </c>
      <c r="O284" s="7" t="n">
        <f aca="false">$C284+M284+N284</f>
        <v>4.62</v>
      </c>
      <c r="P284" s="7"/>
      <c r="Q284" s="6" t="n">
        <f aca="false">(K284+2*O284)/3</f>
        <v>4.58083333333333</v>
      </c>
      <c r="S284" s="6" t="n">
        <f aca="false">G284-K284</f>
        <v>0.4045</v>
      </c>
      <c r="T284" s="8" t="n">
        <v>0.025</v>
      </c>
      <c r="U284" s="6" t="n">
        <f aca="false">S284-K284*T284/(1-T284)</f>
        <v>0.289051282051282</v>
      </c>
      <c r="V284" s="6"/>
      <c r="W284" s="6" t="n">
        <f aca="false">G284-O284</f>
        <v>0.287</v>
      </c>
      <c r="X284" s="8" t="n">
        <v>0.025</v>
      </c>
      <c r="Y284" s="6" t="n">
        <f aca="false">W284-O284*X284/(1-X284)</f>
        <v>0.168538461538461</v>
      </c>
    </row>
    <row r="285" customFormat="false" ht="12.75" hidden="false" customHeight="false" outlineLevel="0" collapsed="false">
      <c r="A285" s="5" t="n">
        <v>45839</v>
      </c>
      <c r="C285" s="6" t="n">
        <v>4.685</v>
      </c>
      <c r="E285" s="7" t="n">
        <v>0.17</v>
      </c>
      <c r="F285" s="7" t="n">
        <v>0.042</v>
      </c>
      <c r="G285" s="7" t="n">
        <f aca="false">$C285+E285+F285</f>
        <v>4.897</v>
      </c>
      <c r="I285" s="7" t="n">
        <v>-0.195</v>
      </c>
      <c r="J285" s="7" t="n">
        <v>0.0025</v>
      </c>
      <c r="K285" s="7" t="n">
        <f aca="false">$C285+I285+J285</f>
        <v>4.4925</v>
      </c>
      <c r="M285" s="7" t="n">
        <v>-0.08</v>
      </c>
      <c r="N285" s="7" t="n">
        <v>0.005</v>
      </c>
      <c r="O285" s="7" t="n">
        <f aca="false">$C285+M285+N285</f>
        <v>4.61</v>
      </c>
      <c r="P285" s="7"/>
      <c r="Q285" s="6" t="n">
        <f aca="false">(K285+2*O285)/3</f>
        <v>4.57083333333333</v>
      </c>
      <c r="S285" s="6" t="n">
        <f aca="false">G285-K285</f>
        <v>0.4045</v>
      </c>
      <c r="T285" s="8" t="n">
        <v>0.025</v>
      </c>
      <c r="U285" s="6" t="n">
        <f aca="false">S285-K285*T285/(1-T285)</f>
        <v>0.289307692307692</v>
      </c>
      <c r="V285" s="6"/>
      <c r="W285" s="6" t="n">
        <f aca="false">G285-O285</f>
        <v>0.287</v>
      </c>
      <c r="X285" s="8" t="n">
        <v>0.025</v>
      </c>
      <c r="Y285" s="6" t="n">
        <f aca="false">W285-O285*X285/(1-X285)</f>
        <v>0.168794871794872</v>
      </c>
    </row>
    <row r="286" customFormat="false" ht="12.75" hidden="false" customHeight="false" outlineLevel="0" collapsed="false">
      <c r="A286" s="5" t="n">
        <v>45870</v>
      </c>
      <c r="C286" s="6" t="n">
        <v>4.71</v>
      </c>
      <c r="E286" s="7" t="n">
        <v>0.17</v>
      </c>
      <c r="F286" s="7" t="n">
        <v>0.042</v>
      </c>
      <c r="G286" s="7" t="n">
        <f aca="false">$C286+E286+F286</f>
        <v>4.922</v>
      </c>
      <c r="I286" s="7" t="n">
        <v>-0.195</v>
      </c>
      <c r="J286" s="7" t="n">
        <v>0.0025</v>
      </c>
      <c r="K286" s="7" t="n">
        <f aca="false">$C286+I286+J286</f>
        <v>4.5175</v>
      </c>
      <c r="M286" s="7" t="n">
        <v>-0.08</v>
      </c>
      <c r="N286" s="7" t="n">
        <v>0.005</v>
      </c>
      <c r="O286" s="7" t="n">
        <f aca="false">$C286+M286+N286</f>
        <v>4.635</v>
      </c>
      <c r="P286" s="7"/>
      <c r="Q286" s="6" t="n">
        <f aca="false">(K286+2*O286)/3</f>
        <v>4.59583333333333</v>
      </c>
      <c r="S286" s="6" t="n">
        <f aca="false">G286-K286</f>
        <v>0.4045</v>
      </c>
      <c r="T286" s="8" t="n">
        <v>0.025</v>
      </c>
      <c r="U286" s="6" t="n">
        <f aca="false">S286-K286*T286/(1-T286)</f>
        <v>0.288666666666666</v>
      </c>
      <c r="V286" s="6"/>
      <c r="W286" s="6" t="n">
        <f aca="false">G286-O286</f>
        <v>0.287</v>
      </c>
      <c r="X286" s="8" t="n">
        <v>0.025</v>
      </c>
      <c r="Y286" s="6" t="n">
        <f aca="false">W286-O286*X286/(1-X286)</f>
        <v>0.168153846153846</v>
      </c>
    </row>
    <row r="287" customFormat="false" ht="12.75" hidden="false" customHeight="false" outlineLevel="0" collapsed="false">
      <c r="A287" s="5" t="n">
        <v>45901</v>
      </c>
      <c r="C287" s="6" t="n">
        <v>4.6225</v>
      </c>
      <c r="E287" s="7" t="n">
        <v>0.17</v>
      </c>
      <c r="F287" s="7" t="n">
        <v>0.042</v>
      </c>
      <c r="G287" s="7" t="n">
        <f aca="false">$C287+E287+F287</f>
        <v>4.8345</v>
      </c>
      <c r="I287" s="7" t="n">
        <v>-0.195</v>
      </c>
      <c r="J287" s="7" t="n">
        <v>0.0025</v>
      </c>
      <c r="K287" s="7" t="n">
        <f aca="false">$C287+I287+J287</f>
        <v>4.43</v>
      </c>
      <c r="M287" s="7" t="n">
        <v>-0.08</v>
      </c>
      <c r="N287" s="7" t="n">
        <v>0.005</v>
      </c>
      <c r="O287" s="7" t="n">
        <f aca="false">$C287+M287+N287</f>
        <v>4.5475</v>
      </c>
      <c r="P287" s="7"/>
      <c r="Q287" s="6" t="n">
        <f aca="false">(K287+2*O287)/3</f>
        <v>4.50833333333333</v>
      </c>
      <c r="S287" s="6" t="n">
        <f aca="false">G287-K287</f>
        <v>0.4045</v>
      </c>
      <c r="T287" s="8" t="n">
        <v>0.025</v>
      </c>
      <c r="U287" s="6" t="n">
        <f aca="false">S287-K287*T287/(1-T287)</f>
        <v>0.290910256410256</v>
      </c>
      <c r="V287" s="6"/>
      <c r="W287" s="6" t="n">
        <f aca="false">G287-O287</f>
        <v>0.287</v>
      </c>
      <c r="X287" s="8" t="n">
        <v>0.025</v>
      </c>
      <c r="Y287" s="6" t="n">
        <f aca="false">W287-O287*X287/(1-X287)</f>
        <v>0.170397435897436</v>
      </c>
    </row>
    <row r="288" customFormat="false" ht="12.75" hidden="false" customHeight="false" outlineLevel="0" collapsed="false">
      <c r="A288" s="5" t="n">
        <v>45931</v>
      </c>
      <c r="C288" s="6" t="n">
        <v>4.6475</v>
      </c>
      <c r="E288" s="7" t="n">
        <v>0.17</v>
      </c>
      <c r="F288" s="7" t="n">
        <v>0.042</v>
      </c>
      <c r="G288" s="7" t="n">
        <f aca="false">$C288+E288+F288</f>
        <v>4.8595</v>
      </c>
      <c r="I288" s="7" t="n">
        <v>-0.195</v>
      </c>
      <c r="J288" s="7" t="n">
        <v>0.0025</v>
      </c>
      <c r="K288" s="7" t="n">
        <f aca="false">$C288+I288+J288</f>
        <v>4.455</v>
      </c>
      <c r="M288" s="7" t="n">
        <v>-0.08</v>
      </c>
      <c r="N288" s="7" t="n">
        <v>0.005</v>
      </c>
      <c r="O288" s="7" t="n">
        <f aca="false">$C288+M288+N288</f>
        <v>4.5725</v>
      </c>
      <c r="P288" s="7"/>
      <c r="Q288" s="6" t="n">
        <f aca="false">(K288+2*O288)/3</f>
        <v>4.53333333333333</v>
      </c>
      <c r="S288" s="6" t="n">
        <f aca="false">G288-K288</f>
        <v>0.4045</v>
      </c>
      <c r="T288" s="8" t="n">
        <v>0.025</v>
      </c>
      <c r="U288" s="6" t="n">
        <f aca="false">S288-K288*T288/(1-T288)</f>
        <v>0.29026923076923</v>
      </c>
      <c r="V288" s="6"/>
      <c r="W288" s="6" t="n">
        <f aca="false">G288-O288</f>
        <v>0.287</v>
      </c>
      <c r="X288" s="8" t="n">
        <v>0.025</v>
      </c>
      <c r="Y288" s="6" t="n">
        <f aca="false">W288-O288*X288/(1-X288)</f>
        <v>0.16975641025641</v>
      </c>
    </row>
    <row r="289" customFormat="false" ht="12.75" hidden="false" customHeight="false" outlineLevel="0" collapsed="false">
      <c r="A289" s="5" t="n">
        <v>45962</v>
      </c>
      <c r="C289" s="6" t="n">
        <v>4.6735</v>
      </c>
      <c r="E289" s="7" t="n">
        <v>0.15</v>
      </c>
      <c r="F289" s="7" t="n">
        <v>0.042</v>
      </c>
      <c r="G289" s="7" t="n">
        <f aca="false">$C289+E289+F289</f>
        <v>4.8655</v>
      </c>
      <c r="I289" s="7" t="n">
        <v>-0.135</v>
      </c>
      <c r="J289" s="7" t="n">
        <v>0.005</v>
      </c>
      <c r="K289" s="7" t="n">
        <f aca="false">$C289+I289+J289</f>
        <v>4.5435</v>
      </c>
      <c r="M289" s="7" t="n">
        <v>-0.08</v>
      </c>
      <c r="N289" s="7" t="n">
        <v>0.0075</v>
      </c>
      <c r="O289" s="7" t="n">
        <f aca="false">$C289+M289+N289</f>
        <v>4.601</v>
      </c>
      <c r="P289" s="7"/>
      <c r="Q289" s="6" t="n">
        <f aca="false">(K289+2*O289)/3</f>
        <v>4.58183333333334</v>
      </c>
      <c r="S289" s="6" t="n">
        <f aca="false">G289-K289</f>
        <v>0.322</v>
      </c>
      <c r="T289" s="8" t="n">
        <v>0.025</v>
      </c>
      <c r="U289" s="6" t="n">
        <f aca="false">S289-K289*T289/(1-T289)</f>
        <v>0.2055</v>
      </c>
      <c r="V289" s="6"/>
      <c r="W289" s="6" t="n">
        <f aca="false">G289-O289</f>
        <v>0.2645</v>
      </c>
      <c r="X289" s="8" t="n">
        <v>0.025</v>
      </c>
      <c r="Y289" s="6" t="n">
        <f aca="false">W289-O289*X289/(1-X289)</f>
        <v>0.146525641025641</v>
      </c>
    </row>
    <row r="290" customFormat="false" ht="12.75" hidden="false" customHeight="false" outlineLevel="0" collapsed="false">
      <c r="A290" s="5" t="n">
        <v>45992</v>
      </c>
      <c r="C290" s="6" t="n">
        <v>4.6735</v>
      </c>
      <c r="E290" s="7" t="n">
        <v>0.15</v>
      </c>
      <c r="F290" s="7" t="n">
        <v>0.042</v>
      </c>
      <c r="G290" s="7" t="n">
        <f aca="false">$C290+E290+F290</f>
        <v>4.8655</v>
      </c>
      <c r="I290" s="7" t="n">
        <v>-0.135</v>
      </c>
      <c r="J290" s="7" t="n">
        <v>0.005</v>
      </c>
      <c r="K290" s="7" t="n">
        <f aca="false">$C290+I290+J290</f>
        <v>4.5435</v>
      </c>
      <c r="M290" s="7" t="n">
        <v>-0.08</v>
      </c>
      <c r="N290" s="7" t="n">
        <v>0.0075</v>
      </c>
      <c r="O290" s="7" t="n">
        <f aca="false">$C290+M290+N290</f>
        <v>4.601</v>
      </c>
      <c r="P290" s="7"/>
      <c r="Q290" s="6" t="n">
        <f aca="false">(K290+2*O290)/3</f>
        <v>4.58183333333334</v>
      </c>
      <c r="S290" s="6" t="n">
        <f aca="false">G290-K290</f>
        <v>0.322</v>
      </c>
      <c r="T290" s="8" t="n">
        <v>0.025</v>
      </c>
      <c r="U290" s="6" t="n">
        <f aca="false">S290-K290*T290/(1-T290)</f>
        <v>0.2055</v>
      </c>
      <c r="V290" s="6"/>
      <c r="W290" s="6" t="n">
        <f aca="false">G290-O290</f>
        <v>0.2645</v>
      </c>
      <c r="X290" s="8" t="n">
        <v>0.025</v>
      </c>
      <c r="Y290" s="6" t="n">
        <f aca="false">W290-O290*X290/(1-X290)</f>
        <v>0.146525641025641</v>
      </c>
    </row>
    <row r="291" customFormat="false" ht="12.75" hidden="false" customHeight="false" outlineLevel="0" collapsed="false">
      <c r="A291" s="5"/>
    </row>
    <row r="292" customFormat="false" ht="12.75" hidden="false" customHeight="false" outlineLevel="0" collapsed="false">
      <c r="A292" s="5"/>
    </row>
    <row r="293" customFormat="false" ht="12.75" hidden="false" customHeight="false" outlineLevel="0" collapsed="false">
      <c r="A293" s="5"/>
    </row>
    <row r="294" customFormat="false" ht="12.75" hidden="false" customHeight="false" outlineLevel="0" collapsed="false">
      <c r="A294" s="5"/>
    </row>
    <row r="295" customFormat="false" ht="12.75" hidden="false" customHeight="false" outlineLevel="0" collapsed="false">
      <c r="A295" s="5"/>
    </row>
    <row r="296" customFormat="false" ht="12.75" hidden="false" customHeight="false" outlineLevel="0" collapsed="false">
      <c r="A296" s="5"/>
    </row>
    <row r="297" customFormat="false" ht="12.75" hidden="false" customHeight="false" outlineLevel="0" collapsed="false">
      <c r="A297" s="5"/>
    </row>
    <row r="298" customFormat="false" ht="12.75" hidden="false" customHeight="false" outlineLevel="0" collapsed="false">
      <c r="A298" s="5"/>
    </row>
    <row r="299" customFormat="false" ht="12.75" hidden="false" customHeight="false" outlineLevel="0" collapsed="false">
      <c r="A299" s="5"/>
    </row>
    <row r="300" customFormat="false" ht="12.75" hidden="false" customHeight="false" outlineLevel="0" collapsed="false">
      <c r="A300" s="5"/>
    </row>
    <row r="301" customFormat="false" ht="12.75" hidden="false" customHeight="false" outlineLevel="0" collapsed="false">
      <c r="A301" s="5"/>
    </row>
    <row r="302" customFormat="false" ht="12.75" hidden="false" customHeight="false" outlineLevel="0" collapsed="false">
      <c r="A302" s="5"/>
    </row>
    <row r="303" customFormat="false" ht="12.75" hidden="false" customHeight="false" outlineLevel="0" collapsed="false">
      <c r="A303" s="5"/>
    </row>
    <row r="304" customFormat="false" ht="12.75" hidden="false" customHeight="false" outlineLevel="0" collapsed="false">
      <c r="A304" s="5"/>
    </row>
    <row r="305" customFormat="false" ht="12.75" hidden="false" customHeight="false" outlineLevel="0" collapsed="false">
      <c r="A305" s="5"/>
    </row>
    <row r="306" customFormat="false" ht="12.75" hidden="false" customHeight="false" outlineLevel="0" collapsed="false">
      <c r="A306" s="5"/>
    </row>
    <row r="307" customFormat="false" ht="12.75" hidden="false" customHeight="false" outlineLevel="0" collapsed="false">
      <c r="A307" s="5"/>
    </row>
    <row r="308" customFormat="false" ht="12.75" hidden="false" customHeight="false" outlineLevel="0" collapsed="false">
      <c r="A308" s="5"/>
    </row>
    <row r="309" customFormat="false" ht="12.75" hidden="false" customHeight="false" outlineLevel="0" collapsed="false">
      <c r="A309" s="5"/>
    </row>
    <row r="310" customFormat="false" ht="12.75" hidden="false" customHeight="false" outlineLevel="0" collapsed="false">
      <c r="A310" s="5"/>
    </row>
    <row r="311" customFormat="false" ht="12.75" hidden="false" customHeight="false" outlineLevel="0" collapsed="false">
      <c r="A311" s="5"/>
    </row>
    <row r="312" customFormat="false" ht="12.75" hidden="false" customHeight="false" outlineLevel="0" collapsed="false">
      <c r="A312" s="5"/>
    </row>
    <row r="313" customFormat="false" ht="12.75" hidden="false" customHeight="false" outlineLevel="0" collapsed="false">
      <c r="A313" s="5"/>
    </row>
    <row r="314" customFormat="false" ht="12.75" hidden="false" customHeight="false" outlineLevel="0" collapsed="false">
      <c r="A314" s="5"/>
    </row>
    <row r="315" customFormat="false" ht="12.75" hidden="false" customHeight="false" outlineLevel="0" collapsed="false">
      <c r="A315" s="5"/>
    </row>
    <row r="316" customFormat="false" ht="12.75" hidden="false" customHeight="false" outlineLevel="0" collapsed="false">
      <c r="A316" s="5"/>
    </row>
    <row r="317" customFormat="false" ht="12.75" hidden="false" customHeight="false" outlineLevel="0" collapsed="false">
      <c r="A317" s="5"/>
    </row>
    <row r="318" customFormat="false" ht="12.75" hidden="false" customHeight="false" outlineLevel="0" collapsed="false">
      <c r="A318" s="5"/>
    </row>
    <row r="319" customFormat="false" ht="12.75" hidden="false" customHeight="false" outlineLevel="0" collapsed="false">
      <c r="A319" s="5"/>
    </row>
    <row r="320" customFormat="false" ht="12.75" hidden="false" customHeight="false" outlineLevel="0" collapsed="false">
      <c r="A320" s="5"/>
    </row>
    <row r="321" customFormat="false" ht="12.75" hidden="false" customHeight="false" outlineLevel="0" collapsed="false">
      <c r="A321" s="5"/>
    </row>
    <row r="322" customFormat="false" ht="12.75" hidden="false" customHeight="false" outlineLevel="0" collapsed="false">
      <c r="A322" s="5"/>
    </row>
    <row r="323" customFormat="false" ht="12.75" hidden="false" customHeight="false" outlineLevel="0" collapsed="false">
      <c r="A323" s="5"/>
    </row>
    <row r="324" customFormat="false" ht="12.75" hidden="false" customHeight="false" outlineLevel="0" collapsed="false">
      <c r="A324" s="5"/>
    </row>
    <row r="325" customFormat="false" ht="12.75" hidden="false" customHeight="false" outlineLevel="0" collapsed="false">
      <c r="A325" s="5"/>
    </row>
    <row r="326" customFormat="false" ht="12.75" hidden="false" customHeight="false" outlineLevel="0" collapsed="false">
      <c r="A326" s="5"/>
    </row>
    <row r="327" customFormat="false" ht="12.75" hidden="false" customHeight="false" outlineLevel="0" collapsed="false">
      <c r="A327" s="5"/>
    </row>
    <row r="328" customFormat="false" ht="12.75" hidden="false" customHeight="false" outlineLevel="0" collapsed="false">
      <c r="A328" s="5"/>
    </row>
    <row r="329" customFormat="false" ht="12.75" hidden="false" customHeight="false" outlineLevel="0" collapsed="false">
      <c r="A329" s="5"/>
    </row>
    <row r="330" customFormat="false" ht="12.75" hidden="false" customHeight="false" outlineLevel="0" collapsed="false">
      <c r="A330" s="5"/>
    </row>
    <row r="331" customFormat="false" ht="12.75" hidden="false" customHeight="false" outlineLevel="0" collapsed="false">
      <c r="A331" s="5"/>
    </row>
    <row r="332" customFormat="false" ht="12.75" hidden="false" customHeight="false" outlineLevel="0" collapsed="false">
      <c r="A332" s="5"/>
    </row>
    <row r="333" customFormat="false" ht="12.75" hidden="false" customHeight="false" outlineLevel="0" collapsed="false">
      <c r="A333" s="5"/>
    </row>
    <row r="334" customFormat="false" ht="12.75" hidden="false" customHeight="false" outlineLevel="0" collapsed="false">
      <c r="A334" s="5"/>
    </row>
    <row r="335" customFormat="false" ht="12.75" hidden="false" customHeight="false" outlineLevel="0" collapsed="false">
      <c r="A335" s="5"/>
    </row>
    <row r="336" customFormat="false" ht="12.75" hidden="false" customHeight="false" outlineLevel="0" collapsed="false">
      <c r="A336" s="5"/>
    </row>
    <row r="337" customFormat="false" ht="12.75" hidden="false" customHeight="false" outlineLevel="0" collapsed="false">
      <c r="A337" s="5"/>
    </row>
    <row r="338" customFormat="false" ht="12.75" hidden="false" customHeight="false" outlineLevel="0" collapsed="false">
      <c r="A338" s="5"/>
    </row>
    <row r="339" customFormat="false" ht="12.75" hidden="false" customHeight="false" outlineLevel="0" collapsed="false">
      <c r="A339" s="5"/>
    </row>
    <row r="340" customFormat="false" ht="12.75" hidden="false" customHeight="false" outlineLevel="0" collapsed="false">
      <c r="A340" s="5"/>
    </row>
    <row r="341" customFormat="false" ht="12.75" hidden="false" customHeight="false" outlineLevel="0" collapsed="false">
      <c r="A341" s="5"/>
    </row>
    <row r="342" customFormat="false" ht="12.75" hidden="false" customHeight="false" outlineLevel="0" collapsed="false">
      <c r="A342" s="5"/>
    </row>
    <row r="343" customFormat="false" ht="12.75" hidden="false" customHeight="false" outlineLevel="0" collapsed="false">
      <c r="A343" s="5"/>
    </row>
    <row r="344" customFormat="false" ht="12.75" hidden="false" customHeight="false" outlineLevel="0" collapsed="false">
      <c r="A344" s="5"/>
    </row>
    <row r="345" customFormat="false" ht="12.75" hidden="false" customHeight="false" outlineLevel="0" collapsed="false">
      <c r="A345" s="5"/>
    </row>
    <row r="346" customFormat="false" ht="12.75" hidden="false" customHeight="false" outlineLevel="0" collapsed="false">
      <c r="A346" s="5"/>
    </row>
    <row r="347" customFormat="false" ht="12.75" hidden="false" customHeight="false" outlineLevel="0" collapsed="false">
      <c r="A347" s="5"/>
    </row>
    <row r="348" customFormat="false" ht="12.75" hidden="false" customHeight="false" outlineLevel="0" collapsed="false">
      <c r="A348" s="5"/>
    </row>
    <row r="349" customFormat="false" ht="12.75" hidden="false" customHeight="false" outlineLevel="0" collapsed="false">
      <c r="A349" s="5"/>
    </row>
    <row r="350" customFormat="false" ht="12.75" hidden="false" customHeight="false" outlineLevel="0" collapsed="false">
      <c r="A350" s="5"/>
    </row>
    <row r="351" customFormat="false" ht="12.75" hidden="false" customHeight="false" outlineLevel="0" collapsed="false">
      <c r="A351" s="5"/>
    </row>
    <row r="352" customFormat="false" ht="12.75" hidden="false" customHeight="false" outlineLevel="0" collapsed="false">
      <c r="A352" s="5"/>
    </row>
    <row r="353" customFormat="false" ht="12.75" hidden="false" customHeight="false" outlineLevel="0" collapsed="false">
      <c r="A353" s="5"/>
    </row>
    <row r="354" customFormat="false" ht="12.75" hidden="false" customHeight="false" outlineLevel="0" collapsed="false">
      <c r="A354" s="5"/>
    </row>
    <row r="355" customFormat="false" ht="12.75" hidden="false" customHeight="false" outlineLevel="0" collapsed="false">
      <c r="A355" s="5"/>
    </row>
    <row r="356" customFormat="false" ht="12.75" hidden="false" customHeight="false" outlineLevel="0" collapsed="false">
      <c r="A356" s="5"/>
    </row>
    <row r="357" customFormat="false" ht="12.75" hidden="false" customHeight="false" outlineLevel="0" collapsed="false">
      <c r="A357" s="5"/>
    </row>
    <row r="358" customFormat="false" ht="12.75" hidden="false" customHeight="false" outlineLevel="0" collapsed="false">
      <c r="A358" s="5"/>
    </row>
    <row r="359" customFormat="false" ht="12.75" hidden="false" customHeight="false" outlineLevel="0" collapsed="false">
      <c r="A359" s="5"/>
    </row>
    <row r="360" customFormat="false" ht="12.75" hidden="false" customHeight="false" outlineLevel="0" collapsed="false">
      <c r="A360" s="5"/>
    </row>
    <row r="361" customFormat="false" ht="12.75" hidden="false" customHeight="false" outlineLevel="0" collapsed="false">
      <c r="A361" s="5"/>
    </row>
    <row r="362" customFormat="false" ht="12.75" hidden="false" customHeight="false" outlineLevel="0" collapsed="false">
      <c r="A362" s="5"/>
    </row>
    <row r="363" customFormat="false" ht="12.75" hidden="false" customHeight="false" outlineLevel="0" collapsed="false">
      <c r="A363" s="5"/>
    </row>
    <row r="364" customFormat="false" ht="12.75" hidden="false" customHeight="false" outlineLevel="0" collapsed="false">
      <c r="A364" s="5"/>
    </row>
    <row r="365" customFormat="false" ht="12.75" hidden="false" customHeight="false" outlineLevel="0" collapsed="false">
      <c r="A365" s="5"/>
    </row>
    <row r="366" customFormat="false" ht="12.75" hidden="false" customHeight="false" outlineLevel="0" collapsed="false">
      <c r="A366" s="5"/>
    </row>
    <row r="367" customFormat="false" ht="12.75" hidden="false" customHeight="false" outlineLevel="0" collapsed="false">
      <c r="A367" s="5"/>
    </row>
    <row r="368" customFormat="false" ht="12.75" hidden="false" customHeight="false" outlineLevel="0" collapsed="false">
      <c r="A368" s="5"/>
    </row>
    <row r="369" customFormat="false" ht="12.75" hidden="false" customHeight="false" outlineLevel="0" collapsed="false">
      <c r="A369" s="5"/>
    </row>
    <row r="370" customFormat="false" ht="12.75" hidden="false" customHeight="false" outlineLevel="0" collapsed="false">
      <c r="A370" s="5"/>
    </row>
    <row r="371" customFormat="false" ht="12.75" hidden="false" customHeight="false" outlineLevel="0" collapsed="false">
      <c r="A371" s="5"/>
    </row>
    <row r="372" customFormat="false" ht="12.75" hidden="false" customHeight="false" outlineLevel="0" collapsed="false">
      <c r="A372" s="5"/>
    </row>
    <row r="373" customFormat="false" ht="12.75" hidden="false" customHeight="false" outlineLevel="0" collapsed="false">
      <c r="A373" s="5"/>
    </row>
    <row r="374" customFormat="false" ht="12.75" hidden="false" customHeight="false" outlineLevel="0" collapsed="false">
      <c r="A374" s="5"/>
    </row>
    <row r="375" customFormat="false" ht="12.75" hidden="false" customHeight="false" outlineLevel="0" collapsed="false">
      <c r="A375" s="5"/>
    </row>
    <row r="376" customFormat="false" ht="12.75" hidden="false" customHeight="false" outlineLevel="0" collapsed="false">
      <c r="A376" s="5"/>
    </row>
    <row r="377" customFormat="false" ht="12.75" hidden="false" customHeight="false" outlineLevel="0" collapsed="false">
      <c r="A377" s="5"/>
    </row>
    <row r="378" customFormat="false" ht="12.75" hidden="false" customHeight="false" outlineLevel="0" collapsed="false">
      <c r="A378" s="5"/>
    </row>
    <row r="379" customFormat="false" ht="12.75" hidden="false" customHeight="false" outlineLevel="0" collapsed="false">
      <c r="A379" s="5"/>
    </row>
    <row r="380" customFormat="false" ht="12.75" hidden="false" customHeight="false" outlineLevel="0" collapsed="false">
      <c r="A380" s="5"/>
    </row>
    <row r="381" customFormat="false" ht="12.75" hidden="false" customHeight="false" outlineLevel="0" collapsed="false">
      <c r="A381" s="5"/>
    </row>
    <row r="382" customFormat="false" ht="12.75" hidden="false" customHeight="false" outlineLevel="0" collapsed="false">
      <c r="A382" s="5"/>
    </row>
    <row r="383" customFormat="false" ht="12.75" hidden="false" customHeight="false" outlineLevel="0" collapsed="false">
      <c r="A383" s="5"/>
    </row>
    <row r="384" customFormat="false" ht="12.75" hidden="false" customHeight="false" outlineLevel="0" collapsed="false">
      <c r="A384" s="5"/>
    </row>
    <row r="385" customFormat="false" ht="12.75" hidden="false" customHeight="false" outlineLevel="0" collapsed="false">
      <c r="A385" s="5"/>
    </row>
    <row r="386" customFormat="false" ht="12.75" hidden="false" customHeight="false" outlineLevel="0" collapsed="false">
      <c r="A386" s="5"/>
    </row>
    <row r="387" customFormat="false" ht="12.75" hidden="false" customHeight="false" outlineLevel="0" collapsed="false">
      <c r="A387" s="5"/>
    </row>
    <row r="388" customFormat="false" ht="12.75" hidden="false" customHeight="false" outlineLevel="0" collapsed="false">
      <c r="A388" s="5"/>
    </row>
    <row r="389" customFormat="false" ht="12.75" hidden="false" customHeight="false" outlineLevel="0" collapsed="false">
      <c r="A389" s="5"/>
    </row>
    <row r="390" customFormat="false" ht="12.75" hidden="false" customHeight="false" outlineLevel="0" collapsed="false">
      <c r="A390" s="5"/>
    </row>
    <row r="391" customFormat="false" ht="12.75" hidden="false" customHeight="false" outlineLevel="0" collapsed="false">
      <c r="A391" s="5"/>
    </row>
    <row r="392" customFormat="false" ht="12.75" hidden="false" customHeight="false" outlineLevel="0" collapsed="false">
      <c r="A392" s="5"/>
    </row>
    <row r="393" customFormat="false" ht="12.75" hidden="false" customHeight="false" outlineLevel="0" collapsed="false">
      <c r="A393" s="5"/>
    </row>
    <row r="394" customFormat="false" ht="12.75" hidden="false" customHeight="false" outlineLevel="0" collapsed="false">
      <c r="A394" s="5"/>
    </row>
    <row r="395" customFormat="false" ht="12.75" hidden="false" customHeight="false" outlineLevel="0" collapsed="false">
      <c r="A395" s="5"/>
    </row>
    <row r="396" customFormat="false" ht="12.75" hidden="false" customHeight="false" outlineLevel="0" collapsed="false">
      <c r="A396" s="5"/>
    </row>
    <row r="397" customFormat="false" ht="12.75" hidden="false" customHeight="false" outlineLevel="0" collapsed="false">
      <c r="A397" s="5"/>
    </row>
    <row r="398" customFormat="false" ht="12.75" hidden="false" customHeight="false" outlineLevel="0" collapsed="false">
      <c r="A398" s="5"/>
    </row>
    <row r="399" customFormat="false" ht="12.75" hidden="false" customHeight="false" outlineLevel="0" collapsed="false">
      <c r="A399" s="5"/>
    </row>
    <row r="400" customFormat="false" ht="12.75" hidden="false" customHeight="false" outlineLevel="0" collapsed="false">
      <c r="A400" s="5"/>
    </row>
    <row r="401" customFormat="false" ht="12.75" hidden="false" customHeight="false" outlineLevel="0" collapsed="false">
      <c r="A401" s="5"/>
    </row>
    <row r="402" customFormat="false" ht="12.75" hidden="false" customHeight="false" outlineLevel="0" collapsed="false">
      <c r="A402" s="5"/>
    </row>
    <row r="403" customFormat="false" ht="12.75" hidden="false" customHeight="false" outlineLevel="0" collapsed="false">
      <c r="A403" s="5"/>
    </row>
    <row r="404" customFormat="false" ht="12.75" hidden="false" customHeight="false" outlineLevel="0" collapsed="false">
      <c r="A404" s="5"/>
    </row>
    <row r="405" customFormat="false" ht="12.75" hidden="false" customHeight="false" outlineLevel="0" collapsed="false">
      <c r="A405" s="5"/>
    </row>
    <row r="406" customFormat="false" ht="12.75" hidden="false" customHeight="false" outlineLevel="0" collapsed="false">
      <c r="A406" s="5"/>
    </row>
    <row r="407" customFormat="false" ht="12.75" hidden="false" customHeight="false" outlineLevel="0" collapsed="false">
      <c r="A407" s="5"/>
    </row>
    <row r="408" customFormat="false" ht="12.75" hidden="false" customHeight="false" outlineLevel="0" collapsed="false">
      <c r="A408" s="5"/>
    </row>
    <row r="409" customFormat="false" ht="12.75" hidden="false" customHeight="false" outlineLevel="0" collapsed="false">
      <c r="A409" s="5"/>
    </row>
    <row r="410" customFormat="false" ht="12.75" hidden="false" customHeight="false" outlineLevel="0" collapsed="false">
      <c r="A410" s="5"/>
    </row>
    <row r="411" customFormat="false" ht="12.75" hidden="false" customHeight="false" outlineLevel="0" collapsed="false">
      <c r="A411" s="5"/>
    </row>
    <row r="412" customFormat="false" ht="12.75" hidden="false" customHeight="false" outlineLevel="0" collapsed="false">
      <c r="A412" s="5"/>
    </row>
    <row r="413" customFormat="false" ht="12.75" hidden="false" customHeight="false" outlineLevel="0" collapsed="false">
      <c r="A413" s="5"/>
    </row>
    <row r="414" customFormat="false" ht="12.75" hidden="false" customHeight="false" outlineLevel="0" collapsed="false">
      <c r="A414" s="5"/>
    </row>
    <row r="415" customFormat="false" ht="12.75" hidden="false" customHeight="false" outlineLevel="0" collapsed="false">
      <c r="A415" s="5"/>
    </row>
    <row r="416" customFormat="false" ht="12.75" hidden="false" customHeight="false" outlineLevel="0" collapsed="false">
      <c r="A416" s="5"/>
    </row>
    <row r="417" customFormat="false" ht="12.75" hidden="false" customHeight="false" outlineLevel="0" collapsed="false">
      <c r="A417" s="5"/>
    </row>
    <row r="418" customFormat="false" ht="12.75" hidden="false" customHeight="false" outlineLevel="0" collapsed="false">
      <c r="A418" s="5"/>
    </row>
    <row r="419" customFormat="false" ht="12.75" hidden="false" customHeight="false" outlineLevel="0" collapsed="false">
      <c r="A419" s="5"/>
    </row>
    <row r="420" customFormat="false" ht="12.75" hidden="false" customHeight="false" outlineLevel="0" collapsed="false">
      <c r="A420" s="5"/>
    </row>
    <row r="421" customFormat="false" ht="12.75" hidden="false" customHeight="false" outlineLevel="0" collapsed="false">
      <c r="A421" s="5"/>
    </row>
    <row r="422" customFormat="false" ht="12.75" hidden="false" customHeight="false" outlineLevel="0" collapsed="false">
      <c r="A422" s="5"/>
    </row>
    <row r="423" customFormat="false" ht="12.75" hidden="false" customHeight="false" outlineLevel="0" collapsed="false">
      <c r="A423" s="5"/>
    </row>
    <row r="424" customFormat="false" ht="12.75" hidden="false" customHeight="false" outlineLevel="0" collapsed="false">
      <c r="A424" s="5"/>
    </row>
    <row r="425" customFormat="false" ht="12.75" hidden="false" customHeight="false" outlineLevel="0" collapsed="false">
      <c r="A425" s="5"/>
    </row>
    <row r="426" customFormat="false" ht="12.75" hidden="false" customHeight="false" outlineLevel="0" collapsed="false">
      <c r="A426" s="5"/>
    </row>
    <row r="427" customFormat="false" ht="12.75" hidden="false" customHeight="false" outlineLevel="0" collapsed="false">
      <c r="A427" s="5"/>
    </row>
    <row r="428" customFormat="false" ht="12.75" hidden="false" customHeight="false" outlineLevel="0" collapsed="false">
      <c r="A428" s="5"/>
    </row>
    <row r="429" customFormat="false" ht="12.75" hidden="false" customHeight="false" outlineLevel="0" collapsed="false">
      <c r="A429" s="5"/>
    </row>
    <row r="430" customFormat="false" ht="12.75" hidden="false" customHeight="false" outlineLevel="0" collapsed="false">
      <c r="A430" s="5"/>
    </row>
    <row r="431" customFormat="false" ht="12.75" hidden="false" customHeight="false" outlineLevel="0" collapsed="false">
      <c r="A431" s="5"/>
    </row>
    <row r="432" customFormat="false" ht="12.75" hidden="false" customHeight="false" outlineLevel="0" collapsed="false">
      <c r="A432" s="5"/>
    </row>
    <row r="433" customFormat="false" ht="12.75" hidden="false" customHeight="false" outlineLevel="0" collapsed="false">
      <c r="A433" s="5"/>
    </row>
    <row r="434" customFormat="false" ht="12.75" hidden="false" customHeight="false" outlineLevel="0" collapsed="false">
      <c r="A434" s="5"/>
    </row>
    <row r="435" customFormat="false" ht="12.75" hidden="false" customHeight="false" outlineLevel="0" collapsed="false">
      <c r="A435" s="5"/>
    </row>
    <row r="436" customFormat="false" ht="12.75" hidden="false" customHeight="false" outlineLevel="0" collapsed="false">
      <c r="A436" s="5"/>
    </row>
    <row r="437" customFormat="false" ht="12.75" hidden="false" customHeight="false" outlineLevel="0" collapsed="false">
      <c r="A437" s="5"/>
    </row>
    <row r="438" customFormat="false" ht="12.75" hidden="false" customHeight="false" outlineLevel="0" collapsed="false">
      <c r="A438" s="5"/>
    </row>
    <row r="439" customFormat="false" ht="12.75" hidden="false" customHeight="false" outlineLevel="0" collapsed="false">
      <c r="A439" s="5"/>
    </row>
    <row r="440" customFormat="false" ht="12.75" hidden="false" customHeight="false" outlineLevel="0" collapsed="false">
      <c r="A440" s="5"/>
    </row>
    <row r="441" customFormat="false" ht="12.75" hidden="false" customHeight="false" outlineLevel="0" collapsed="false">
      <c r="A441" s="5"/>
    </row>
    <row r="442" customFormat="false" ht="12.75" hidden="false" customHeight="false" outlineLevel="0" collapsed="false">
      <c r="A442" s="5"/>
    </row>
    <row r="443" customFormat="false" ht="12.75" hidden="false" customHeight="false" outlineLevel="0" collapsed="false">
      <c r="A443" s="5"/>
    </row>
    <row r="444" customFormat="false" ht="12.75" hidden="false" customHeight="false" outlineLevel="0" collapsed="false">
      <c r="A444" s="5"/>
    </row>
    <row r="445" customFormat="false" ht="12.75" hidden="false" customHeight="false" outlineLevel="0" collapsed="false">
      <c r="A445" s="5"/>
    </row>
    <row r="446" customFormat="false" ht="12.75" hidden="false" customHeight="false" outlineLevel="0" collapsed="false">
      <c r="A446" s="5"/>
    </row>
    <row r="447" customFormat="false" ht="12.75" hidden="false" customHeight="false" outlineLevel="0" collapsed="false">
      <c r="A447" s="5"/>
    </row>
    <row r="448" customFormat="false" ht="12.75" hidden="false" customHeight="false" outlineLevel="0" collapsed="false">
      <c r="A448" s="5"/>
    </row>
    <row r="449" customFormat="false" ht="12.75" hidden="false" customHeight="false" outlineLevel="0" collapsed="false">
      <c r="A449" s="5"/>
    </row>
    <row r="450" customFormat="false" ht="12.75" hidden="false" customHeight="false" outlineLevel="0" collapsed="false">
      <c r="A450" s="5"/>
    </row>
    <row r="451" customFormat="false" ht="12.75" hidden="false" customHeight="false" outlineLevel="0" collapsed="false">
      <c r="A451" s="5"/>
    </row>
    <row r="452" customFormat="false" ht="12.75" hidden="false" customHeight="false" outlineLevel="0" collapsed="false">
      <c r="A452" s="5"/>
    </row>
    <row r="453" customFormat="false" ht="12.75" hidden="false" customHeight="false" outlineLevel="0" collapsed="false">
      <c r="A453" s="5"/>
    </row>
    <row r="454" customFormat="false" ht="12.75" hidden="false" customHeight="false" outlineLevel="0" collapsed="false">
      <c r="A454" s="5"/>
    </row>
    <row r="455" customFormat="false" ht="12.75" hidden="false" customHeight="false" outlineLevel="0" collapsed="false">
      <c r="A455" s="5"/>
    </row>
    <row r="456" customFormat="false" ht="12.75" hidden="false" customHeight="false" outlineLevel="0" collapsed="false">
      <c r="A456" s="5"/>
    </row>
    <row r="457" customFormat="false" ht="12.75" hidden="false" customHeight="false" outlineLevel="0" collapsed="false">
      <c r="A457" s="5"/>
    </row>
    <row r="458" customFormat="false" ht="12.75" hidden="false" customHeight="false" outlineLevel="0" collapsed="false">
      <c r="A458" s="5"/>
    </row>
    <row r="459" customFormat="false" ht="12.75" hidden="false" customHeight="false" outlineLevel="0" collapsed="false">
      <c r="A459" s="5"/>
    </row>
    <row r="460" customFormat="false" ht="12.75" hidden="false" customHeight="false" outlineLevel="0" collapsed="false">
      <c r="A460" s="5"/>
    </row>
    <row r="461" customFormat="false" ht="12.75" hidden="false" customHeight="false" outlineLevel="0" collapsed="false">
      <c r="A461" s="5"/>
    </row>
    <row r="462" customFormat="false" ht="12.75" hidden="false" customHeight="false" outlineLevel="0" collapsed="false">
      <c r="A462" s="5"/>
    </row>
    <row r="463" customFormat="false" ht="12.75" hidden="false" customHeight="false" outlineLevel="0" collapsed="false">
      <c r="A463" s="5"/>
    </row>
    <row r="464" customFormat="false" ht="12.75" hidden="false" customHeight="false" outlineLevel="0" collapsed="false">
      <c r="A464" s="5"/>
    </row>
    <row r="465" customFormat="false" ht="12.75" hidden="false" customHeight="false" outlineLevel="0" collapsed="false">
      <c r="A465" s="5"/>
    </row>
    <row r="466" customFormat="false" ht="12.75" hidden="false" customHeight="false" outlineLevel="0" collapsed="false">
      <c r="A466" s="5"/>
    </row>
    <row r="467" customFormat="false" ht="12.75" hidden="false" customHeight="false" outlineLevel="0" collapsed="false">
      <c r="A467" s="5"/>
    </row>
    <row r="468" customFormat="false" ht="12.75" hidden="false" customHeight="false" outlineLevel="0" collapsed="false">
      <c r="A468" s="5"/>
    </row>
    <row r="469" customFormat="false" ht="12.75" hidden="false" customHeight="false" outlineLevel="0" collapsed="false">
      <c r="A469" s="5"/>
    </row>
    <row r="470" customFormat="false" ht="12.75" hidden="false" customHeight="false" outlineLevel="0" collapsed="false">
      <c r="A470" s="5"/>
    </row>
    <row r="471" customFormat="false" ht="12.75" hidden="false" customHeight="false" outlineLevel="0" collapsed="false">
      <c r="A471" s="5"/>
    </row>
    <row r="472" customFormat="false" ht="12.75" hidden="false" customHeight="false" outlineLevel="0" collapsed="false">
      <c r="A472" s="5"/>
    </row>
    <row r="473" customFormat="false" ht="12.75" hidden="false" customHeight="false" outlineLevel="0" collapsed="false">
      <c r="A473" s="5"/>
    </row>
    <row r="474" customFormat="false" ht="12.75" hidden="false" customHeight="false" outlineLevel="0" collapsed="false">
      <c r="A474" s="5"/>
    </row>
    <row r="475" customFormat="false" ht="12.75" hidden="false" customHeight="false" outlineLevel="0" collapsed="false">
      <c r="A475" s="5"/>
    </row>
    <row r="476" customFormat="false" ht="12.75" hidden="false" customHeight="false" outlineLevel="0" collapsed="false">
      <c r="A476" s="5"/>
    </row>
    <row r="477" customFormat="false" ht="12.75" hidden="false" customHeight="false" outlineLevel="0" collapsed="false">
      <c r="A477" s="5"/>
    </row>
    <row r="478" customFormat="false" ht="12.75" hidden="false" customHeight="false" outlineLevel="0" collapsed="false">
      <c r="A478" s="5"/>
    </row>
    <row r="479" customFormat="false" ht="12.75" hidden="false" customHeight="false" outlineLevel="0" collapsed="false">
      <c r="A479" s="5"/>
    </row>
    <row r="480" customFormat="false" ht="12.75" hidden="false" customHeight="false" outlineLevel="0" collapsed="false">
      <c r="A480" s="5"/>
    </row>
    <row r="481" customFormat="false" ht="12.75" hidden="false" customHeight="false" outlineLevel="0" collapsed="false">
      <c r="A481" s="5"/>
    </row>
    <row r="482" customFormat="false" ht="12.75" hidden="false" customHeight="false" outlineLevel="0" collapsed="false">
      <c r="A482" s="5"/>
    </row>
    <row r="483" customFormat="false" ht="12.75" hidden="false" customHeight="false" outlineLevel="0" collapsed="false">
      <c r="A483" s="5"/>
    </row>
    <row r="484" customFormat="false" ht="12.75" hidden="false" customHeight="false" outlineLevel="0" collapsed="false">
      <c r="A484" s="5"/>
    </row>
    <row r="485" customFormat="false" ht="12.75" hidden="false" customHeight="false" outlineLevel="0" collapsed="false">
      <c r="A485" s="5"/>
    </row>
    <row r="486" customFormat="false" ht="12.75" hidden="false" customHeight="false" outlineLevel="0" collapsed="false">
      <c r="A486" s="5"/>
    </row>
    <row r="487" customFormat="false" ht="12.75" hidden="false" customHeight="false" outlineLevel="0" collapsed="false">
      <c r="A487" s="5"/>
    </row>
    <row r="488" customFormat="false" ht="12.75" hidden="false" customHeight="false" outlineLevel="0" collapsed="false">
      <c r="A488" s="5"/>
    </row>
    <row r="489" customFormat="false" ht="12.75" hidden="false" customHeight="false" outlineLevel="0" collapsed="false">
      <c r="A489" s="5"/>
    </row>
    <row r="490" customFormat="false" ht="12.75" hidden="false" customHeight="false" outlineLevel="0" collapsed="false">
      <c r="A490" s="5"/>
    </row>
    <row r="491" customFormat="false" ht="12.75" hidden="false" customHeight="false" outlineLevel="0" collapsed="false">
      <c r="A491" s="5"/>
    </row>
    <row r="492" customFormat="false" ht="12.75" hidden="false" customHeight="false" outlineLevel="0" collapsed="false">
      <c r="A492" s="5"/>
    </row>
    <row r="493" customFormat="false" ht="12.75" hidden="false" customHeight="false" outlineLevel="0" collapsed="false">
      <c r="A493" s="5"/>
    </row>
    <row r="494" customFormat="false" ht="12.75" hidden="false" customHeight="false" outlineLevel="0" collapsed="false">
      <c r="A494" s="5"/>
    </row>
    <row r="495" customFormat="false" ht="12.75" hidden="false" customHeight="false" outlineLevel="0" collapsed="false">
      <c r="A495" s="5"/>
    </row>
    <row r="496" customFormat="false" ht="12.75" hidden="false" customHeight="false" outlineLevel="0" collapsed="false">
      <c r="A496" s="5"/>
    </row>
    <row r="497" customFormat="false" ht="12.75" hidden="false" customHeight="false" outlineLevel="0" collapsed="false">
      <c r="A497" s="5"/>
    </row>
    <row r="498" customFormat="false" ht="12.75" hidden="false" customHeight="false" outlineLevel="0" collapsed="false">
      <c r="A498" s="5"/>
    </row>
    <row r="499" customFormat="false" ht="12.75" hidden="false" customHeight="false" outlineLevel="0" collapsed="false">
      <c r="A499" s="5"/>
    </row>
    <row r="500" customFormat="false" ht="12.75" hidden="false" customHeight="false" outlineLevel="0" collapsed="false">
      <c r="A500" s="5"/>
    </row>
    <row r="501" customFormat="false" ht="12.75" hidden="false" customHeight="false" outlineLevel="0" collapsed="false">
      <c r="A501" s="5"/>
    </row>
    <row r="502" customFormat="false" ht="12.75" hidden="false" customHeight="false" outlineLevel="0" collapsed="false">
      <c r="A502" s="5"/>
    </row>
    <row r="503" customFormat="false" ht="12.75" hidden="false" customHeight="false" outlineLevel="0" collapsed="false">
      <c r="A503" s="5"/>
    </row>
    <row r="504" customFormat="false" ht="12.75" hidden="false" customHeight="false" outlineLevel="0" collapsed="false">
      <c r="A504" s="5"/>
    </row>
    <row r="505" customFormat="false" ht="12.75" hidden="false" customHeight="false" outlineLevel="0" collapsed="false">
      <c r="A505" s="5"/>
    </row>
    <row r="506" customFormat="false" ht="12.75" hidden="false" customHeight="false" outlineLevel="0" collapsed="false">
      <c r="A506" s="5"/>
    </row>
    <row r="507" customFormat="false" ht="12.75" hidden="false" customHeight="false" outlineLevel="0" collapsed="false">
      <c r="A507" s="5"/>
    </row>
    <row r="508" customFormat="false" ht="12.75" hidden="false" customHeight="false" outlineLevel="0" collapsed="false">
      <c r="A508" s="5"/>
    </row>
    <row r="509" customFormat="false" ht="12.75" hidden="false" customHeight="false" outlineLevel="0" collapsed="false">
      <c r="A509" s="5"/>
    </row>
    <row r="510" customFormat="false" ht="12.75" hidden="false" customHeight="false" outlineLevel="0" collapsed="false">
      <c r="A510" s="5"/>
    </row>
    <row r="511" customFormat="false" ht="12.75" hidden="false" customHeight="false" outlineLevel="0" collapsed="false">
      <c r="A511" s="5"/>
    </row>
    <row r="512" customFormat="false" ht="12.75" hidden="false" customHeight="false" outlineLevel="0" collapsed="false">
      <c r="A512" s="5"/>
    </row>
    <row r="513" customFormat="false" ht="12.75" hidden="false" customHeight="false" outlineLevel="0" collapsed="false">
      <c r="A513" s="5"/>
    </row>
    <row r="514" customFormat="false" ht="12.75" hidden="false" customHeight="false" outlineLevel="0" collapsed="false">
      <c r="A514" s="5"/>
    </row>
    <row r="515" customFormat="false" ht="12.75" hidden="false" customHeight="false" outlineLevel="0" collapsed="false">
      <c r="A515" s="5"/>
    </row>
    <row r="516" customFormat="false" ht="12.75" hidden="false" customHeight="false" outlineLevel="0" collapsed="false">
      <c r="A516" s="5"/>
    </row>
    <row r="517" customFormat="false" ht="12.75" hidden="false" customHeight="false" outlineLevel="0" collapsed="false">
      <c r="A517" s="5"/>
    </row>
    <row r="518" customFormat="false" ht="12.75" hidden="false" customHeight="false" outlineLevel="0" collapsed="false">
      <c r="A518" s="5"/>
    </row>
    <row r="519" customFormat="false" ht="12.75" hidden="false" customHeight="false" outlineLevel="0" collapsed="false">
      <c r="A519" s="5"/>
    </row>
    <row r="520" customFormat="false" ht="12.75" hidden="false" customHeight="false" outlineLevel="0" collapsed="false">
      <c r="A520" s="5"/>
    </row>
    <row r="521" customFormat="false" ht="12.75" hidden="false" customHeight="false" outlineLevel="0" collapsed="false">
      <c r="A521" s="5"/>
    </row>
    <row r="522" customFormat="false" ht="12.75" hidden="false" customHeight="false" outlineLevel="0" collapsed="false">
      <c r="A522" s="5"/>
    </row>
    <row r="523" customFormat="false" ht="12.75" hidden="false" customHeight="false" outlineLevel="0" collapsed="false">
      <c r="A523" s="5"/>
    </row>
    <row r="524" customFormat="false" ht="12.75" hidden="false" customHeight="false" outlineLevel="0" collapsed="false">
      <c r="A524" s="5"/>
    </row>
    <row r="525" customFormat="false" ht="12.75" hidden="false" customHeight="false" outlineLevel="0" collapsed="false">
      <c r="A525" s="5"/>
    </row>
    <row r="526" customFormat="false" ht="12.75" hidden="false" customHeight="false" outlineLevel="0" collapsed="false">
      <c r="A526" s="5"/>
    </row>
    <row r="527" customFormat="false" ht="12.75" hidden="false" customHeight="false" outlineLevel="0" collapsed="false">
      <c r="A527" s="5"/>
    </row>
    <row r="528" customFormat="false" ht="12.75" hidden="false" customHeight="false" outlineLevel="0" collapsed="false">
      <c r="A528" s="5"/>
    </row>
    <row r="529" customFormat="false" ht="12.75" hidden="false" customHeight="false" outlineLevel="0" collapsed="false">
      <c r="A529" s="5"/>
    </row>
    <row r="530" customFormat="false" ht="12.75" hidden="false" customHeight="false" outlineLevel="0" collapsed="false">
      <c r="A530" s="5"/>
    </row>
    <row r="531" customFormat="false" ht="12.75" hidden="false" customHeight="false" outlineLevel="0" collapsed="false">
      <c r="A531" s="5"/>
    </row>
    <row r="532" customFormat="false" ht="12.75" hidden="false" customHeight="false" outlineLevel="0" collapsed="false">
      <c r="A532" s="5"/>
    </row>
    <row r="533" customFormat="false" ht="12.75" hidden="false" customHeight="false" outlineLevel="0" collapsed="false">
      <c r="A533" s="5"/>
    </row>
    <row r="534" customFormat="false" ht="12.75" hidden="false" customHeight="false" outlineLevel="0" collapsed="false">
      <c r="A534" s="5"/>
    </row>
    <row r="535" customFormat="false" ht="12.75" hidden="false" customHeight="false" outlineLevel="0" collapsed="false">
      <c r="A535" s="5"/>
    </row>
    <row r="536" customFormat="false" ht="12.75" hidden="false" customHeight="false" outlineLevel="0" collapsed="false">
      <c r="A536" s="5"/>
    </row>
    <row r="537" customFormat="false" ht="12.75" hidden="false" customHeight="false" outlineLevel="0" collapsed="false">
      <c r="A537" s="5"/>
    </row>
    <row r="538" customFormat="false" ht="12.75" hidden="false" customHeight="false" outlineLevel="0" collapsed="false">
      <c r="A538" s="5"/>
    </row>
    <row r="539" customFormat="false" ht="12.75" hidden="false" customHeight="false" outlineLevel="0" collapsed="false">
      <c r="A539" s="5"/>
    </row>
    <row r="540" customFormat="false" ht="12.75" hidden="false" customHeight="false" outlineLevel="0" collapsed="false">
      <c r="A540" s="5"/>
    </row>
    <row r="541" customFormat="false" ht="12.75" hidden="false" customHeight="false" outlineLevel="0" collapsed="false">
      <c r="A541" s="5"/>
    </row>
    <row r="542" customFormat="false" ht="12.75" hidden="false" customHeight="false" outlineLevel="0" collapsed="false">
      <c r="A542" s="5"/>
    </row>
    <row r="543" customFormat="false" ht="12.75" hidden="false" customHeight="false" outlineLevel="0" collapsed="false">
      <c r="A543" s="5"/>
    </row>
    <row r="544" customFormat="false" ht="12.75" hidden="false" customHeight="false" outlineLevel="0" collapsed="false">
      <c r="A544" s="5"/>
    </row>
    <row r="545" customFormat="false" ht="12.75" hidden="false" customHeight="false" outlineLevel="0" collapsed="false">
      <c r="A545" s="5"/>
    </row>
    <row r="546" customFormat="false" ht="12.75" hidden="false" customHeight="false" outlineLevel="0" collapsed="false">
      <c r="A546" s="5"/>
    </row>
    <row r="547" customFormat="false" ht="12.75" hidden="false" customHeight="false" outlineLevel="0" collapsed="false">
      <c r="A547" s="5"/>
    </row>
    <row r="548" customFormat="false" ht="12.75" hidden="false" customHeight="false" outlineLevel="0" collapsed="false">
      <c r="A548" s="5"/>
    </row>
    <row r="549" customFormat="false" ht="12.75" hidden="false" customHeight="false" outlineLevel="0" collapsed="false">
      <c r="A549" s="5"/>
    </row>
    <row r="550" customFormat="false" ht="12.75" hidden="false" customHeight="false" outlineLevel="0" collapsed="false">
      <c r="A550" s="5"/>
    </row>
    <row r="551" customFormat="false" ht="12.75" hidden="false" customHeight="false" outlineLevel="0" collapsed="false">
      <c r="A551" s="5"/>
    </row>
    <row r="552" customFormat="false" ht="12.75" hidden="false" customHeight="false" outlineLevel="0" collapsed="false">
      <c r="A552" s="5"/>
    </row>
    <row r="553" customFormat="false" ht="12.75" hidden="false" customHeight="false" outlineLevel="0" collapsed="false">
      <c r="A553" s="5"/>
    </row>
    <row r="554" customFormat="false" ht="12.75" hidden="false" customHeight="false" outlineLevel="0" collapsed="false">
      <c r="A554" s="5"/>
    </row>
    <row r="555" customFormat="false" ht="12.75" hidden="false" customHeight="false" outlineLevel="0" collapsed="false">
      <c r="A555" s="5"/>
    </row>
    <row r="556" customFormat="false" ht="12.75" hidden="false" customHeight="false" outlineLevel="0" collapsed="false">
      <c r="A556" s="5"/>
    </row>
    <row r="557" customFormat="false" ht="12.75" hidden="false" customHeight="false" outlineLevel="0" collapsed="false">
      <c r="A557" s="5"/>
    </row>
    <row r="558" customFormat="false" ht="12.75" hidden="false" customHeight="false" outlineLevel="0" collapsed="false">
      <c r="A558" s="5"/>
    </row>
    <row r="559" customFormat="false" ht="12.75" hidden="false" customHeight="false" outlineLevel="0" collapsed="false">
      <c r="A559" s="5"/>
    </row>
    <row r="560" customFormat="false" ht="12.75" hidden="false" customHeight="false" outlineLevel="0" collapsed="false">
      <c r="A560" s="5"/>
    </row>
    <row r="561" customFormat="false" ht="12.75" hidden="false" customHeight="false" outlineLevel="0" collapsed="false">
      <c r="A561" s="5"/>
    </row>
    <row r="562" customFormat="false" ht="12.75" hidden="false" customHeight="false" outlineLevel="0" collapsed="false">
      <c r="A562" s="5"/>
    </row>
    <row r="563" customFormat="false" ht="12.75" hidden="false" customHeight="false" outlineLevel="0" collapsed="false">
      <c r="A563" s="5"/>
    </row>
    <row r="564" customFormat="false" ht="12.75" hidden="false" customHeight="false" outlineLevel="0" collapsed="false">
      <c r="A564" s="5"/>
    </row>
    <row r="565" customFormat="false" ht="12.75" hidden="false" customHeight="false" outlineLevel="0" collapsed="false">
      <c r="A565" s="5"/>
    </row>
    <row r="566" customFormat="false" ht="12.75" hidden="false" customHeight="false" outlineLevel="0" collapsed="false">
      <c r="A566" s="5"/>
    </row>
    <row r="567" customFormat="false" ht="12.75" hidden="false" customHeight="false" outlineLevel="0" collapsed="false">
      <c r="A567" s="5"/>
    </row>
    <row r="568" customFormat="false" ht="12.75" hidden="false" customHeight="false" outlineLevel="0" collapsed="false">
      <c r="A568" s="5"/>
    </row>
    <row r="569" customFormat="false" ht="12.75" hidden="false" customHeight="false" outlineLevel="0" collapsed="false">
      <c r="A569" s="5"/>
    </row>
    <row r="570" customFormat="false" ht="12.75" hidden="false" customHeight="false" outlineLevel="0" collapsed="false">
      <c r="A570" s="5"/>
    </row>
    <row r="571" customFormat="false" ht="12.75" hidden="false" customHeight="false" outlineLevel="0" collapsed="false">
      <c r="A571" s="5"/>
    </row>
    <row r="572" customFormat="false" ht="12.75" hidden="false" customHeight="false" outlineLevel="0" collapsed="false">
      <c r="A572" s="5"/>
    </row>
    <row r="573" customFormat="false" ht="12.75" hidden="false" customHeight="false" outlineLevel="0" collapsed="false">
      <c r="A573" s="5"/>
    </row>
    <row r="574" customFormat="false" ht="12.75" hidden="false" customHeight="false" outlineLevel="0" collapsed="false">
      <c r="A574" s="5"/>
    </row>
    <row r="575" customFormat="false" ht="12.75" hidden="false" customHeight="false" outlineLevel="0" collapsed="false">
      <c r="A575" s="5"/>
    </row>
    <row r="576" customFormat="false" ht="12.75" hidden="false" customHeight="false" outlineLevel="0" collapsed="false">
      <c r="A576" s="5"/>
    </row>
    <row r="577" customFormat="false" ht="12.75" hidden="false" customHeight="false" outlineLevel="0" collapsed="false">
      <c r="A577" s="5"/>
    </row>
    <row r="578" customFormat="false" ht="12.75" hidden="false" customHeight="false" outlineLevel="0" collapsed="false">
      <c r="A578" s="5"/>
    </row>
    <row r="579" customFormat="false" ht="12.75" hidden="false" customHeight="false" outlineLevel="0" collapsed="false">
      <c r="A579" s="5"/>
    </row>
    <row r="580" customFormat="false" ht="12.75" hidden="false" customHeight="false" outlineLevel="0" collapsed="false">
      <c r="A580" s="5"/>
    </row>
    <row r="581" customFormat="false" ht="12.75" hidden="false" customHeight="false" outlineLevel="0" collapsed="false">
      <c r="A581" s="5"/>
    </row>
    <row r="582" customFormat="false" ht="12.75" hidden="false" customHeight="false" outlineLevel="0" collapsed="false">
      <c r="A582" s="5"/>
    </row>
    <row r="583" customFormat="false" ht="12.75" hidden="false" customHeight="false" outlineLevel="0" collapsed="false">
      <c r="A583" s="5"/>
    </row>
    <row r="584" customFormat="false" ht="12.75" hidden="false" customHeight="false" outlineLevel="0" collapsed="false">
      <c r="A584" s="5"/>
    </row>
    <row r="585" customFormat="false" ht="12.75" hidden="false" customHeight="false" outlineLevel="0" collapsed="false">
      <c r="A585" s="5"/>
    </row>
    <row r="586" customFormat="false" ht="12.75" hidden="false" customHeight="false" outlineLevel="0" collapsed="false">
      <c r="A586" s="5"/>
    </row>
    <row r="587" customFormat="false" ht="12.75" hidden="false" customHeight="false" outlineLevel="0" collapsed="false">
      <c r="A587" s="5"/>
    </row>
    <row r="588" customFormat="false" ht="12.75" hidden="false" customHeight="false" outlineLevel="0" collapsed="false">
      <c r="A588" s="5"/>
    </row>
    <row r="589" customFormat="false" ht="12.75" hidden="false" customHeight="false" outlineLevel="0" collapsed="false">
      <c r="A589" s="5"/>
    </row>
    <row r="590" customFormat="false" ht="12.75" hidden="false" customHeight="false" outlineLevel="0" collapsed="false">
      <c r="A590" s="5"/>
    </row>
    <row r="591" customFormat="false" ht="12.75" hidden="false" customHeight="false" outlineLevel="0" collapsed="false">
      <c r="A591" s="5"/>
    </row>
    <row r="592" customFormat="false" ht="12.75" hidden="false" customHeight="false" outlineLevel="0" collapsed="false">
      <c r="A592" s="5"/>
    </row>
    <row r="593" customFormat="false" ht="12.75" hidden="false" customHeight="false" outlineLevel="0" collapsed="false">
      <c r="A593" s="5"/>
    </row>
    <row r="594" customFormat="false" ht="12.75" hidden="false" customHeight="false" outlineLevel="0" collapsed="false">
      <c r="A594" s="5"/>
    </row>
    <row r="595" customFormat="false" ht="12.75" hidden="false" customHeight="false" outlineLevel="0" collapsed="false">
      <c r="A595" s="5"/>
    </row>
    <row r="596" customFormat="false" ht="12.75" hidden="false" customHeight="false" outlineLevel="0" collapsed="false">
      <c r="A596" s="5"/>
    </row>
    <row r="597" customFormat="false" ht="12.75" hidden="false" customHeight="false" outlineLevel="0" collapsed="false">
      <c r="A597" s="5"/>
    </row>
    <row r="598" customFormat="false" ht="12.75" hidden="false" customHeight="false" outlineLevel="0" collapsed="false">
      <c r="A598" s="5"/>
    </row>
    <row r="599" customFormat="false" ht="12.75" hidden="false" customHeight="false" outlineLevel="0" collapsed="false">
      <c r="A599" s="5"/>
    </row>
    <row r="600" customFormat="false" ht="12.75" hidden="false" customHeight="false" outlineLevel="0" collapsed="false">
      <c r="A600" s="5"/>
    </row>
    <row r="601" customFormat="false" ht="12.75" hidden="false" customHeight="false" outlineLevel="0" collapsed="false">
      <c r="A601" s="5"/>
    </row>
    <row r="602" customFormat="false" ht="12.75" hidden="false" customHeight="false" outlineLevel="0" collapsed="false">
      <c r="A602" s="5"/>
    </row>
    <row r="603" customFormat="false" ht="12.75" hidden="false" customHeight="false" outlineLevel="0" collapsed="false">
      <c r="A603" s="5"/>
    </row>
    <row r="604" customFormat="false" ht="12.75" hidden="false" customHeight="false" outlineLevel="0" collapsed="false">
      <c r="A604" s="5"/>
    </row>
    <row r="605" customFormat="false" ht="12.75" hidden="false" customHeight="false" outlineLevel="0" collapsed="false">
      <c r="A605" s="5"/>
    </row>
    <row r="606" customFormat="false" ht="12.75" hidden="false" customHeight="false" outlineLevel="0" collapsed="false">
      <c r="A606" s="5"/>
    </row>
    <row r="607" customFormat="false" ht="12.75" hidden="false" customHeight="false" outlineLevel="0" collapsed="false">
      <c r="A607" s="5"/>
    </row>
    <row r="608" customFormat="false" ht="12.75" hidden="false" customHeight="false" outlineLevel="0" collapsed="false">
      <c r="A608" s="5"/>
    </row>
    <row r="609" customFormat="false" ht="12.75" hidden="false" customHeight="false" outlineLevel="0" collapsed="false">
      <c r="A609" s="5"/>
    </row>
    <row r="610" customFormat="false" ht="12.75" hidden="false" customHeight="false" outlineLevel="0" collapsed="false">
      <c r="A610" s="5"/>
    </row>
    <row r="611" customFormat="false" ht="12.75" hidden="false" customHeight="false" outlineLevel="0" collapsed="false">
      <c r="A611" s="5"/>
    </row>
    <row r="612" customFormat="false" ht="12.75" hidden="false" customHeight="false" outlineLevel="0" collapsed="false">
      <c r="A612" s="5"/>
    </row>
    <row r="613" customFormat="false" ht="12.75" hidden="false" customHeight="false" outlineLevel="0" collapsed="false">
      <c r="A613" s="5"/>
    </row>
    <row r="614" customFormat="false" ht="12.75" hidden="false" customHeight="false" outlineLevel="0" collapsed="false">
      <c r="A614" s="5"/>
    </row>
    <row r="615" customFormat="false" ht="12.75" hidden="false" customHeight="false" outlineLevel="0" collapsed="false">
      <c r="A615" s="5"/>
    </row>
    <row r="616" customFormat="false" ht="12.75" hidden="false" customHeight="false" outlineLevel="0" collapsed="false">
      <c r="A616" s="5"/>
    </row>
    <row r="617" customFormat="false" ht="12.75" hidden="false" customHeight="false" outlineLevel="0" collapsed="false">
      <c r="A617" s="5"/>
    </row>
    <row r="618" customFormat="false" ht="12.75" hidden="false" customHeight="false" outlineLevel="0" collapsed="false">
      <c r="A618" s="5"/>
    </row>
    <row r="619" customFormat="false" ht="12.75" hidden="false" customHeight="false" outlineLevel="0" collapsed="false">
      <c r="A619" s="5"/>
    </row>
    <row r="620" customFormat="false" ht="12.75" hidden="false" customHeight="false" outlineLevel="0" collapsed="false">
      <c r="A620" s="5"/>
    </row>
    <row r="621" customFormat="false" ht="12.75" hidden="false" customHeight="false" outlineLevel="0" collapsed="false">
      <c r="A621" s="5"/>
    </row>
    <row r="622" customFormat="false" ht="12.75" hidden="false" customHeight="false" outlineLevel="0" collapsed="false">
      <c r="A622" s="5"/>
    </row>
    <row r="623" customFormat="false" ht="12.75" hidden="false" customHeight="false" outlineLevel="0" collapsed="false">
      <c r="A623" s="5"/>
    </row>
    <row r="624" customFormat="false" ht="12.75" hidden="false" customHeight="false" outlineLevel="0" collapsed="false">
      <c r="A624" s="5"/>
    </row>
    <row r="625" customFormat="false" ht="12.75" hidden="false" customHeight="false" outlineLevel="0" collapsed="false">
      <c r="A625" s="5"/>
    </row>
    <row r="626" customFormat="false" ht="12.75" hidden="false" customHeight="false" outlineLevel="0" collapsed="false">
      <c r="A626" s="5"/>
    </row>
    <row r="627" customFormat="false" ht="12.75" hidden="false" customHeight="false" outlineLevel="0" collapsed="false">
      <c r="A627" s="5"/>
    </row>
    <row r="628" customFormat="false" ht="12.75" hidden="false" customHeight="false" outlineLevel="0" collapsed="false">
      <c r="A628" s="5"/>
    </row>
    <row r="629" customFormat="false" ht="12.75" hidden="false" customHeight="false" outlineLevel="0" collapsed="false">
      <c r="A629" s="5"/>
    </row>
    <row r="630" customFormat="false" ht="12.75" hidden="false" customHeight="false" outlineLevel="0" collapsed="false">
      <c r="A630" s="5"/>
    </row>
    <row r="631" customFormat="false" ht="12.75" hidden="false" customHeight="false" outlineLevel="0" collapsed="false">
      <c r="A631" s="5"/>
    </row>
    <row r="632" customFormat="false" ht="12.75" hidden="false" customHeight="false" outlineLevel="0" collapsed="false">
      <c r="A632" s="5"/>
    </row>
    <row r="633" customFormat="false" ht="12.75" hidden="false" customHeight="false" outlineLevel="0" collapsed="false">
      <c r="A633" s="5"/>
    </row>
    <row r="634" customFormat="false" ht="12.75" hidden="false" customHeight="false" outlineLevel="0" collapsed="false">
      <c r="A634" s="5"/>
    </row>
    <row r="635" customFormat="false" ht="12.75" hidden="false" customHeight="false" outlineLevel="0" collapsed="false">
      <c r="A635" s="5"/>
    </row>
    <row r="636" customFormat="false" ht="12.75" hidden="false" customHeight="false" outlineLevel="0" collapsed="false">
      <c r="A636" s="5"/>
    </row>
    <row r="637" customFormat="false" ht="12.75" hidden="false" customHeight="false" outlineLevel="0" collapsed="false">
      <c r="A637" s="5"/>
    </row>
    <row r="638" customFormat="false" ht="12.75" hidden="false" customHeight="false" outlineLevel="0" collapsed="false">
      <c r="A638" s="5"/>
    </row>
    <row r="639" customFormat="false" ht="12.75" hidden="false" customHeight="false" outlineLevel="0" collapsed="false">
      <c r="A639" s="5"/>
    </row>
    <row r="640" customFormat="false" ht="12.75" hidden="false" customHeight="false" outlineLevel="0" collapsed="false">
      <c r="A640" s="5"/>
    </row>
    <row r="641" customFormat="false" ht="12.75" hidden="false" customHeight="false" outlineLevel="0" collapsed="false">
      <c r="A641" s="5"/>
    </row>
    <row r="642" customFormat="false" ht="12.75" hidden="false" customHeight="false" outlineLevel="0" collapsed="false">
      <c r="A642" s="5"/>
    </row>
    <row r="643" customFormat="false" ht="12.75" hidden="false" customHeight="false" outlineLevel="0" collapsed="false">
      <c r="A643" s="5"/>
    </row>
    <row r="644" customFormat="false" ht="12.75" hidden="false" customHeight="false" outlineLevel="0" collapsed="false">
      <c r="A644" s="5"/>
    </row>
    <row r="645" customFormat="false" ht="12.75" hidden="false" customHeight="false" outlineLevel="0" collapsed="false">
      <c r="A645" s="5"/>
    </row>
    <row r="646" customFormat="false" ht="12.75" hidden="false" customHeight="false" outlineLevel="0" collapsed="false">
      <c r="A646" s="5"/>
    </row>
    <row r="647" customFormat="false" ht="12.75" hidden="false" customHeight="false" outlineLevel="0" collapsed="false">
      <c r="A647" s="5"/>
    </row>
    <row r="648" customFormat="false" ht="12.75" hidden="false" customHeight="false" outlineLevel="0" collapsed="false">
      <c r="A648" s="5"/>
    </row>
    <row r="649" customFormat="false" ht="12.75" hidden="false" customHeight="false" outlineLevel="0" collapsed="false">
      <c r="A649" s="5"/>
    </row>
    <row r="650" customFormat="false" ht="12.75" hidden="false" customHeight="false" outlineLevel="0" collapsed="false">
      <c r="A650" s="5"/>
    </row>
    <row r="651" customFormat="false" ht="12.75" hidden="false" customHeight="false" outlineLevel="0" collapsed="false">
      <c r="A651" s="5"/>
    </row>
    <row r="652" customFormat="false" ht="12.75" hidden="false" customHeight="false" outlineLevel="0" collapsed="false">
      <c r="A652" s="5"/>
    </row>
    <row r="653" customFormat="false" ht="12.75" hidden="false" customHeight="false" outlineLevel="0" collapsed="false">
      <c r="A653" s="5"/>
    </row>
    <row r="654" customFormat="false" ht="12.75" hidden="false" customHeight="false" outlineLevel="0" collapsed="false">
      <c r="A654" s="5"/>
    </row>
    <row r="655" customFormat="false" ht="12.75" hidden="false" customHeight="false" outlineLevel="0" collapsed="false">
      <c r="A655" s="5"/>
    </row>
    <row r="656" customFormat="false" ht="12.75" hidden="false" customHeight="false" outlineLevel="0" collapsed="false">
      <c r="A656" s="5"/>
    </row>
    <row r="657" customFormat="false" ht="12.75" hidden="false" customHeight="false" outlineLevel="0" collapsed="false">
      <c r="A657" s="5"/>
    </row>
    <row r="658" customFormat="false" ht="12.75" hidden="false" customHeight="false" outlineLevel="0" collapsed="false">
      <c r="A658" s="5"/>
    </row>
    <row r="659" customFormat="false" ht="12.75" hidden="false" customHeight="false" outlineLevel="0" collapsed="false">
      <c r="A659" s="5"/>
    </row>
    <row r="660" customFormat="false" ht="12.75" hidden="false" customHeight="false" outlineLevel="0" collapsed="false">
      <c r="A660" s="5"/>
    </row>
    <row r="661" customFormat="false" ht="12.75" hidden="false" customHeight="false" outlineLevel="0" collapsed="false">
      <c r="A661" s="5"/>
    </row>
    <row r="662" customFormat="false" ht="12.75" hidden="false" customHeight="false" outlineLevel="0" collapsed="false">
      <c r="A662" s="5"/>
    </row>
    <row r="663" customFormat="false" ht="12.75" hidden="false" customHeight="false" outlineLevel="0" collapsed="false">
      <c r="A663" s="5"/>
    </row>
    <row r="664" customFormat="false" ht="12.75" hidden="false" customHeight="false" outlineLevel="0" collapsed="false">
      <c r="A664" s="5"/>
    </row>
    <row r="665" customFormat="false" ht="12.75" hidden="false" customHeight="false" outlineLevel="0" collapsed="false">
      <c r="A665" s="5"/>
    </row>
    <row r="666" customFormat="false" ht="12.75" hidden="false" customHeight="false" outlineLevel="0" collapsed="false">
      <c r="A666" s="5"/>
    </row>
    <row r="667" customFormat="false" ht="12.75" hidden="false" customHeight="false" outlineLevel="0" collapsed="false">
      <c r="A667" s="5"/>
    </row>
    <row r="668" customFormat="false" ht="12.75" hidden="false" customHeight="false" outlineLevel="0" collapsed="false">
      <c r="A668" s="5"/>
    </row>
    <row r="669" customFormat="false" ht="12.75" hidden="false" customHeight="false" outlineLevel="0" collapsed="false">
      <c r="A669" s="5"/>
    </row>
    <row r="670" customFormat="false" ht="12.75" hidden="false" customHeight="false" outlineLevel="0" collapsed="false">
      <c r="A670" s="5"/>
    </row>
    <row r="671" customFormat="false" ht="12.75" hidden="false" customHeight="false" outlineLevel="0" collapsed="false">
      <c r="A671" s="5"/>
    </row>
    <row r="672" customFormat="false" ht="12.75" hidden="false" customHeight="false" outlineLevel="0" collapsed="false">
      <c r="A672" s="5"/>
    </row>
    <row r="673" customFormat="false" ht="12.75" hidden="false" customHeight="false" outlineLevel="0" collapsed="false">
      <c r="A673" s="5"/>
    </row>
    <row r="674" customFormat="false" ht="12.75" hidden="false" customHeight="false" outlineLevel="0" collapsed="false">
      <c r="A674" s="5"/>
    </row>
    <row r="675" customFormat="false" ht="12.75" hidden="false" customHeight="false" outlineLevel="0" collapsed="false">
      <c r="A675" s="5"/>
    </row>
    <row r="676" customFormat="false" ht="12.75" hidden="false" customHeight="false" outlineLevel="0" collapsed="false">
      <c r="A676" s="5"/>
    </row>
    <row r="677" customFormat="false" ht="12.75" hidden="false" customHeight="false" outlineLevel="0" collapsed="false">
      <c r="A677" s="5"/>
    </row>
    <row r="678" customFormat="false" ht="12.75" hidden="false" customHeight="false" outlineLevel="0" collapsed="false">
      <c r="A678" s="5"/>
    </row>
    <row r="679" customFormat="false" ht="12.75" hidden="false" customHeight="false" outlineLevel="0" collapsed="false">
      <c r="A679" s="5"/>
    </row>
    <row r="680" customFormat="false" ht="12.75" hidden="false" customHeight="false" outlineLevel="0" collapsed="false">
      <c r="A680" s="5"/>
    </row>
    <row r="681" customFormat="false" ht="12.75" hidden="false" customHeight="false" outlineLevel="0" collapsed="false">
      <c r="A681" s="5"/>
    </row>
    <row r="682" customFormat="false" ht="12.75" hidden="false" customHeight="false" outlineLevel="0" collapsed="false">
      <c r="A682" s="5"/>
    </row>
    <row r="683" customFormat="false" ht="12.75" hidden="false" customHeight="false" outlineLevel="0" collapsed="false">
      <c r="A683" s="5"/>
    </row>
    <row r="684" customFormat="false" ht="12.75" hidden="false" customHeight="false" outlineLevel="0" collapsed="false">
      <c r="A684" s="5"/>
    </row>
    <row r="685" customFormat="false" ht="12.75" hidden="false" customHeight="false" outlineLevel="0" collapsed="false">
      <c r="A685" s="5"/>
    </row>
    <row r="686" customFormat="false" ht="12.75" hidden="false" customHeight="false" outlineLevel="0" collapsed="false">
      <c r="A686" s="5"/>
    </row>
    <row r="687" customFormat="false" ht="12.75" hidden="false" customHeight="false" outlineLevel="0" collapsed="false">
      <c r="A687" s="5"/>
    </row>
    <row r="688" customFormat="false" ht="12.75" hidden="false" customHeight="false" outlineLevel="0" collapsed="false">
      <c r="A688" s="5"/>
    </row>
    <row r="689" customFormat="false" ht="12.75" hidden="false" customHeight="false" outlineLevel="0" collapsed="false">
      <c r="A689" s="5"/>
    </row>
    <row r="690" customFormat="false" ht="12.75" hidden="false" customHeight="false" outlineLevel="0" collapsed="false">
      <c r="A690" s="5"/>
    </row>
    <row r="691" customFormat="false" ht="12.75" hidden="false" customHeight="false" outlineLevel="0" collapsed="false">
      <c r="A691" s="5"/>
    </row>
    <row r="692" customFormat="false" ht="12.75" hidden="false" customHeight="false" outlineLevel="0" collapsed="false">
      <c r="A692" s="5"/>
    </row>
    <row r="693" customFormat="false" ht="12.75" hidden="false" customHeight="false" outlineLevel="0" collapsed="false">
      <c r="A693" s="5"/>
    </row>
    <row r="694" customFormat="false" ht="12.75" hidden="false" customHeight="false" outlineLevel="0" collapsed="false">
      <c r="A694" s="5"/>
    </row>
    <row r="695" customFormat="false" ht="12.75" hidden="false" customHeight="false" outlineLevel="0" collapsed="false">
      <c r="A695" s="5"/>
    </row>
    <row r="696" customFormat="false" ht="12.75" hidden="false" customHeight="false" outlineLevel="0" collapsed="false">
      <c r="A696" s="5"/>
    </row>
    <row r="697" customFormat="false" ht="12.75" hidden="false" customHeight="false" outlineLevel="0" collapsed="false">
      <c r="A697" s="5"/>
    </row>
    <row r="698" customFormat="false" ht="12.75" hidden="false" customHeight="false" outlineLevel="0" collapsed="false">
      <c r="A698" s="5"/>
    </row>
    <row r="699" customFormat="false" ht="12.75" hidden="false" customHeight="false" outlineLevel="0" collapsed="false">
      <c r="A699" s="5"/>
    </row>
    <row r="700" customFormat="false" ht="12.75" hidden="false" customHeight="false" outlineLevel="0" collapsed="false">
      <c r="A700" s="5"/>
    </row>
    <row r="701" customFormat="false" ht="12.75" hidden="false" customHeight="false" outlineLevel="0" collapsed="false">
      <c r="A701" s="5"/>
    </row>
    <row r="702" customFormat="false" ht="12.75" hidden="false" customHeight="false" outlineLevel="0" collapsed="false">
      <c r="A702" s="5"/>
    </row>
    <row r="703" customFormat="false" ht="12.75" hidden="false" customHeight="false" outlineLevel="0" collapsed="false">
      <c r="A703" s="5"/>
    </row>
    <row r="704" customFormat="false" ht="12.75" hidden="false" customHeight="false" outlineLevel="0" collapsed="false">
      <c r="A704" s="5"/>
    </row>
    <row r="705" customFormat="false" ht="12.75" hidden="false" customHeight="false" outlineLevel="0" collapsed="false">
      <c r="A705" s="5"/>
    </row>
    <row r="706" customFormat="false" ht="12.75" hidden="false" customHeight="false" outlineLevel="0" collapsed="false">
      <c r="A706" s="5"/>
    </row>
    <row r="707" customFormat="false" ht="12.75" hidden="false" customHeight="false" outlineLevel="0" collapsed="false">
      <c r="A707" s="5"/>
    </row>
    <row r="708" customFormat="false" ht="12.75" hidden="false" customHeight="false" outlineLevel="0" collapsed="false">
      <c r="A708" s="5"/>
    </row>
    <row r="709" customFormat="false" ht="12.75" hidden="false" customHeight="false" outlineLevel="0" collapsed="false">
      <c r="A709" s="5"/>
    </row>
    <row r="710" customFormat="false" ht="12.75" hidden="false" customHeight="false" outlineLevel="0" collapsed="false">
      <c r="A710" s="5"/>
    </row>
    <row r="711" customFormat="false" ht="12.75" hidden="false" customHeight="false" outlineLevel="0" collapsed="false">
      <c r="A711" s="5"/>
    </row>
    <row r="712" customFormat="false" ht="12.75" hidden="false" customHeight="false" outlineLevel="0" collapsed="false">
      <c r="A712" s="5"/>
    </row>
    <row r="713" customFormat="false" ht="12.75" hidden="false" customHeight="false" outlineLevel="0" collapsed="false">
      <c r="A713" s="5"/>
    </row>
    <row r="714" customFormat="false" ht="12.75" hidden="false" customHeight="false" outlineLevel="0" collapsed="false">
      <c r="A714" s="5"/>
    </row>
    <row r="715" customFormat="false" ht="12.75" hidden="false" customHeight="false" outlineLevel="0" collapsed="false">
      <c r="A715" s="5"/>
    </row>
    <row r="716" customFormat="false" ht="12.75" hidden="false" customHeight="false" outlineLevel="0" collapsed="false">
      <c r="A716" s="5"/>
    </row>
    <row r="717" customFormat="false" ht="12.75" hidden="false" customHeight="false" outlineLevel="0" collapsed="false">
      <c r="A717" s="5"/>
    </row>
    <row r="718" customFormat="false" ht="12.75" hidden="false" customHeight="false" outlineLevel="0" collapsed="false">
      <c r="A718" s="5"/>
    </row>
    <row r="719" customFormat="false" ht="12.75" hidden="false" customHeight="false" outlineLevel="0" collapsed="false">
      <c r="A719" s="5"/>
    </row>
    <row r="720" customFormat="false" ht="12.75" hidden="false" customHeight="false" outlineLevel="0" collapsed="false">
      <c r="A720" s="5"/>
    </row>
    <row r="721" customFormat="false" ht="12.75" hidden="false" customHeight="false" outlineLevel="0" collapsed="false">
      <c r="A721" s="5"/>
    </row>
    <row r="722" customFormat="false" ht="12.75" hidden="false" customHeight="false" outlineLevel="0" collapsed="false">
      <c r="A722" s="5"/>
    </row>
    <row r="723" customFormat="false" ht="12.75" hidden="false" customHeight="false" outlineLevel="0" collapsed="false">
      <c r="A723" s="5"/>
    </row>
    <row r="724" customFormat="false" ht="12.75" hidden="false" customHeight="false" outlineLevel="0" collapsed="false">
      <c r="A724" s="5"/>
    </row>
    <row r="725" customFormat="false" ht="12.75" hidden="false" customHeight="false" outlineLevel="0" collapsed="false">
      <c r="A725" s="5"/>
    </row>
    <row r="726" customFormat="false" ht="12.75" hidden="false" customHeight="false" outlineLevel="0" collapsed="false">
      <c r="A726" s="5"/>
    </row>
    <row r="727" customFormat="false" ht="12.75" hidden="false" customHeight="false" outlineLevel="0" collapsed="false">
      <c r="A727" s="5"/>
    </row>
    <row r="728" customFormat="false" ht="12.75" hidden="false" customHeight="false" outlineLevel="0" collapsed="false">
      <c r="A728" s="5"/>
    </row>
    <row r="729" customFormat="false" ht="12.75" hidden="false" customHeight="false" outlineLevel="0" collapsed="false">
      <c r="A729" s="5"/>
    </row>
    <row r="730" customFormat="false" ht="12.75" hidden="false" customHeight="false" outlineLevel="0" collapsed="false">
      <c r="A730" s="5"/>
    </row>
    <row r="731" customFormat="false" ht="12.75" hidden="false" customHeight="false" outlineLevel="0" collapsed="false">
      <c r="A731" s="5"/>
    </row>
    <row r="732" customFormat="false" ht="12.75" hidden="false" customHeight="false" outlineLevel="0" collapsed="false">
      <c r="A732" s="5"/>
    </row>
    <row r="733" customFormat="false" ht="12.75" hidden="false" customHeight="false" outlineLevel="0" collapsed="false">
      <c r="A733" s="5"/>
    </row>
    <row r="734" customFormat="false" ht="12.75" hidden="false" customHeight="false" outlineLevel="0" collapsed="false">
      <c r="A734" s="5"/>
    </row>
    <row r="735" customFormat="false" ht="12.75" hidden="false" customHeight="false" outlineLevel="0" collapsed="false">
      <c r="A735" s="5"/>
    </row>
    <row r="736" customFormat="false" ht="12.75" hidden="false" customHeight="false" outlineLevel="0" collapsed="false">
      <c r="A736" s="5"/>
    </row>
    <row r="737" customFormat="false" ht="12.75" hidden="false" customHeight="false" outlineLevel="0" collapsed="false">
      <c r="A737" s="5"/>
    </row>
    <row r="738" customFormat="false" ht="12.75" hidden="false" customHeight="false" outlineLevel="0" collapsed="false">
      <c r="A738" s="5"/>
    </row>
    <row r="739" customFormat="false" ht="12.75" hidden="false" customHeight="false" outlineLevel="0" collapsed="false">
      <c r="A739" s="5"/>
    </row>
    <row r="740" customFormat="false" ht="12.75" hidden="false" customHeight="false" outlineLevel="0" collapsed="false">
      <c r="A740" s="5"/>
    </row>
    <row r="741" customFormat="false" ht="12.75" hidden="false" customHeight="false" outlineLevel="0" collapsed="false">
      <c r="A741" s="5"/>
    </row>
    <row r="742" customFormat="false" ht="12.75" hidden="false" customHeight="false" outlineLevel="0" collapsed="false">
      <c r="A742" s="5"/>
    </row>
    <row r="743" customFormat="false" ht="12.75" hidden="false" customHeight="false" outlineLevel="0" collapsed="false">
      <c r="A743" s="5"/>
    </row>
    <row r="744" customFormat="false" ht="12.75" hidden="false" customHeight="false" outlineLevel="0" collapsed="false">
      <c r="A744" s="5"/>
    </row>
    <row r="745" customFormat="false" ht="12.75" hidden="false" customHeight="false" outlineLevel="0" collapsed="false">
      <c r="A745" s="5"/>
    </row>
    <row r="746" customFormat="false" ht="12.75" hidden="false" customHeight="false" outlineLevel="0" collapsed="false">
      <c r="A746" s="5"/>
    </row>
    <row r="747" customFormat="false" ht="12.75" hidden="false" customHeight="false" outlineLevel="0" collapsed="false">
      <c r="A747" s="5"/>
    </row>
    <row r="748" customFormat="false" ht="12.75" hidden="false" customHeight="false" outlineLevel="0" collapsed="false">
      <c r="A748" s="5"/>
    </row>
    <row r="749" customFormat="false" ht="12.75" hidden="false" customHeight="false" outlineLevel="0" collapsed="false">
      <c r="A749" s="5"/>
    </row>
    <row r="750" customFormat="false" ht="12.75" hidden="false" customHeight="false" outlineLevel="0" collapsed="false">
      <c r="A750" s="5"/>
    </row>
    <row r="751" customFormat="false" ht="12.75" hidden="false" customHeight="false" outlineLevel="0" collapsed="false">
      <c r="A751" s="5"/>
    </row>
    <row r="752" customFormat="false" ht="12.75" hidden="false" customHeight="false" outlineLevel="0" collapsed="false">
      <c r="A752" s="5"/>
    </row>
    <row r="753" customFormat="false" ht="12.75" hidden="false" customHeight="false" outlineLevel="0" collapsed="false">
      <c r="A753" s="5"/>
    </row>
    <row r="754" customFormat="false" ht="12.75" hidden="false" customHeight="false" outlineLevel="0" collapsed="false">
      <c r="A754" s="5"/>
    </row>
    <row r="755" customFormat="false" ht="12.75" hidden="false" customHeight="false" outlineLevel="0" collapsed="false">
      <c r="A755" s="5"/>
    </row>
    <row r="756" customFormat="false" ht="12.75" hidden="false" customHeight="false" outlineLevel="0" collapsed="false">
      <c r="A756" s="5"/>
    </row>
    <row r="757" customFormat="false" ht="12.75" hidden="false" customHeight="false" outlineLevel="0" collapsed="false">
      <c r="A757" s="5"/>
    </row>
    <row r="758" customFormat="false" ht="12.75" hidden="false" customHeight="false" outlineLevel="0" collapsed="false">
      <c r="A758" s="5"/>
    </row>
    <row r="759" customFormat="false" ht="12.75" hidden="false" customHeight="false" outlineLevel="0" collapsed="false">
      <c r="A759" s="5"/>
    </row>
    <row r="760" customFormat="false" ht="12.75" hidden="false" customHeight="false" outlineLevel="0" collapsed="false">
      <c r="A760" s="5"/>
    </row>
    <row r="761" customFormat="false" ht="12.75" hidden="false" customHeight="false" outlineLevel="0" collapsed="false">
      <c r="A761" s="5"/>
    </row>
    <row r="762" customFormat="false" ht="12.75" hidden="false" customHeight="false" outlineLevel="0" collapsed="false">
      <c r="A762" s="5"/>
    </row>
    <row r="763" customFormat="false" ht="12.75" hidden="false" customHeight="false" outlineLevel="0" collapsed="false">
      <c r="A763" s="5"/>
    </row>
    <row r="764" customFormat="false" ht="12.75" hidden="false" customHeight="false" outlineLevel="0" collapsed="false">
      <c r="A764" s="5"/>
    </row>
    <row r="765" customFormat="false" ht="12.75" hidden="false" customHeight="false" outlineLevel="0" collapsed="false">
      <c r="A765" s="5"/>
    </row>
    <row r="766" customFormat="false" ht="12.75" hidden="false" customHeight="false" outlineLevel="0" collapsed="false">
      <c r="A766" s="5"/>
    </row>
    <row r="767" customFormat="false" ht="12.75" hidden="false" customHeight="false" outlineLevel="0" collapsed="false">
      <c r="A767" s="5"/>
    </row>
    <row r="768" customFormat="false" ht="12.75" hidden="false" customHeight="false" outlineLevel="0" collapsed="false">
      <c r="A768" s="5"/>
    </row>
    <row r="769" customFormat="false" ht="12.75" hidden="false" customHeight="false" outlineLevel="0" collapsed="false">
      <c r="A769" s="5"/>
    </row>
    <row r="770" customFormat="false" ht="12.75" hidden="false" customHeight="false" outlineLevel="0" collapsed="false">
      <c r="A770" s="5"/>
    </row>
    <row r="771" customFormat="false" ht="12.75" hidden="false" customHeight="false" outlineLevel="0" collapsed="false">
      <c r="A771" s="5"/>
    </row>
    <row r="772" customFormat="false" ht="12.75" hidden="false" customHeight="false" outlineLevel="0" collapsed="false">
      <c r="A772" s="5"/>
    </row>
    <row r="773" customFormat="false" ht="12.75" hidden="false" customHeight="false" outlineLevel="0" collapsed="false">
      <c r="A773" s="5"/>
    </row>
    <row r="774" customFormat="false" ht="12.75" hidden="false" customHeight="false" outlineLevel="0" collapsed="false">
      <c r="A774" s="5"/>
    </row>
    <row r="775" customFormat="false" ht="12.75" hidden="false" customHeight="false" outlineLevel="0" collapsed="false">
      <c r="A775" s="5"/>
    </row>
    <row r="776" customFormat="false" ht="12.75" hidden="false" customHeight="false" outlineLevel="0" collapsed="false">
      <c r="A776" s="5"/>
    </row>
    <row r="777" customFormat="false" ht="12.75" hidden="false" customHeight="false" outlineLevel="0" collapsed="false">
      <c r="A777" s="5"/>
    </row>
    <row r="778" customFormat="false" ht="12.75" hidden="false" customHeight="false" outlineLevel="0" collapsed="false">
      <c r="A778" s="5"/>
    </row>
    <row r="779" customFormat="false" ht="12.75" hidden="false" customHeight="false" outlineLevel="0" collapsed="false">
      <c r="A779" s="5"/>
    </row>
    <row r="780" customFormat="false" ht="12.75" hidden="false" customHeight="false" outlineLevel="0" collapsed="false">
      <c r="A780" s="5"/>
    </row>
    <row r="781" customFormat="false" ht="12.75" hidden="false" customHeight="false" outlineLevel="0" collapsed="false">
      <c r="A781" s="5"/>
    </row>
    <row r="782" customFormat="false" ht="12.75" hidden="false" customHeight="false" outlineLevel="0" collapsed="false">
      <c r="A782" s="5"/>
    </row>
    <row r="783" customFormat="false" ht="12.75" hidden="false" customHeight="false" outlineLevel="0" collapsed="false">
      <c r="A783" s="5"/>
    </row>
    <row r="784" customFormat="false" ht="12.75" hidden="false" customHeight="false" outlineLevel="0" collapsed="false">
      <c r="A784" s="5"/>
    </row>
    <row r="785" customFormat="false" ht="12.75" hidden="false" customHeight="false" outlineLevel="0" collapsed="false">
      <c r="A785" s="5"/>
    </row>
    <row r="786" customFormat="false" ht="12.75" hidden="false" customHeight="false" outlineLevel="0" collapsed="false">
      <c r="A786" s="5"/>
    </row>
    <row r="787" customFormat="false" ht="12.75" hidden="false" customHeight="false" outlineLevel="0" collapsed="false">
      <c r="A787" s="5"/>
    </row>
    <row r="788" customFormat="false" ht="12.75" hidden="false" customHeight="false" outlineLevel="0" collapsed="false">
      <c r="A788" s="5"/>
    </row>
    <row r="789" customFormat="false" ht="12.75" hidden="false" customHeight="false" outlineLevel="0" collapsed="false">
      <c r="A789" s="5"/>
    </row>
    <row r="790" customFormat="false" ht="12.75" hidden="false" customHeight="false" outlineLevel="0" collapsed="false">
      <c r="A790" s="5"/>
    </row>
    <row r="791" customFormat="false" ht="12.75" hidden="false" customHeight="false" outlineLevel="0" collapsed="false">
      <c r="A791" s="5"/>
    </row>
    <row r="792" customFormat="false" ht="12.75" hidden="false" customHeight="false" outlineLevel="0" collapsed="false">
      <c r="A792" s="5"/>
    </row>
    <row r="793" customFormat="false" ht="12.75" hidden="false" customHeight="false" outlineLevel="0" collapsed="false">
      <c r="A793" s="5"/>
    </row>
    <row r="794" customFormat="false" ht="12.75" hidden="false" customHeight="false" outlineLevel="0" collapsed="false">
      <c r="A794" s="5"/>
    </row>
    <row r="795" customFormat="false" ht="12.75" hidden="false" customHeight="false" outlineLevel="0" collapsed="false">
      <c r="A795" s="5"/>
    </row>
    <row r="796" customFormat="false" ht="12.75" hidden="false" customHeight="false" outlineLevel="0" collapsed="false">
      <c r="A796" s="5"/>
    </row>
    <row r="797" customFormat="false" ht="12.75" hidden="false" customHeight="false" outlineLevel="0" collapsed="false">
      <c r="A797" s="5"/>
    </row>
    <row r="798" customFormat="false" ht="12.75" hidden="false" customHeight="false" outlineLevel="0" collapsed="false">
      <c r="A798" s="5"/>
    </row>
    <row r="799" customFormat="false" ht="12.75" hidden="false" customHeight="false" outlineLevel="0" collapsed="false">
      <c r="A799" s="5"/>
    </row>
    <row r="800" customFormat="false" ht="12.75" hidden="false" customHeight="false" outlineLevel="0" collapsed="false">
      <c r="A800" s="5"/>
    </row>
    <row r="801" customFormat="false" ht="12.75" hidden="false" customHeight="false" outlineLevel="0" collapsed="false">
      <c r="A801" s="5"/>
    </row>
    <row r="802" customFormat="false" ht="12.75" hidden="false" customHeight="false" outlineLevel="0" collapsed="false">
      <c r="A802" s="5"/>
    </row>
    <row r="803" customFormat="false" ht="12.75" hidden="false" customHeight="false" outlineLevel="0" collapsed="false">
      <c r="A803" s="5"/>
    </row>
    <row r="804" customFormat="false" ht="12.75" hidden="false" customHeight="false" outlineLevel="0" collapsed="false">
      <c r="A804" s="5"/>
    </row>
    <row r="805" customFormat="false" ht="12.75" hidden="false" customHeight="false" outlineLevel="0" collapsed="false">
      <c r="A805" s="5"/>
    </row>
    <row r="806" customFormat="false" ht="12.75" hidden="false" customHeight="false" outlineLevel="0" collapsed="false">
      <c r="A806" s="5"/>
    </row>
    <row r="807" customFormat="false" ht="12.75" hidden="false" customHeight="false" outlineLevel="0" collapsed="false">
      <c r="A807" s="5"/>
    </row>
    <row r="808" customFormat="false" ht="12.75" hidden="false" customHeight="false" outlineLevel="0" collapsed="false">
      <c r="A808" s="5"/>
    </row>
    <row r="809" customFormat="false" ht="12.75" hidden="false" customHeight="false" outlineLevel="0" collapsed="false">
      <c r="A809" s="5"/>
    </row>
    <row r="810" customFormat="false" ht="12.75" hidden="false" customHeight="false" outlineLevel="0" collapsed="false">
      <c r="A810" s="5"/>
    </row>
    <row r="811" customFormat="false" ht="12.75" hidden="false" customHeight="false" outlineLevel="0" collapsed="false">
      <c r="A811" s="5"/>
    </row>
    <row r="812" customFormat="false" ht="12.75" hidden="false" customHeight="false" outlineLevel="0" collapsed="false">
      <c r="A812" s="5"/>
    </row>
    <row r="813" customFormat="false" ht="12.75" hidden="false" customHeight="false" outlineLevel="0" collapsed="false">
      <c r="A813" s="5"/>
    </row>
    <row r="814" customFormat="false" ht="12.75" hidden="false" customHeight="false" outlineLevel="0" collapsed="false">
      <c r="A814" s="5"/>
    </row>
    <row r="815" customFormat="false" ht="12.75" hidden="false" customHeight="false" outlineLevel="0" collapsed="false">
      <c r="A815" s="5"/>
    </row>
    <row r="816" customFormat="false" ht="12.75" hidden="false" customHeight="false" outlineLevel="0" collapsed="false">
      <c r="A816" s="5"/>
    </row>
    <row r="817" customFormat="false" ht="12.75" hidden="false" customHeight="false" outlineLevel="0" collapsed="false">
      <c r="A817" s="5"/>
    </row>
    <row r="818" customFormat="false" ht="12.75" hidden="false" customHeight="false" outlineLevel="0" collapsed="false">
      <c r="A818" s="5"/>
    </row>
    <row r="819" customFormat="false" ht="12.75" hidden="false" customHeight="false" outlineLevel="0" collapsed="false">
      <c r="A819" s="5"/>
    </row>
    <row r="820" customFormat="false" ht="12.75" hidden="false" customHeight="false" outlineLevel="0" collapsed="false">
      <c r="A820" s="5"/>
    </row>
    <row r="821" customFormat="false" ht="12.75" hidden="false" customHeight="false" outlineLevel="0" collapsed="false">
      <c r="A821" s="5"/>
    </row>
    <row r="822" customFormat="false" ht="12.75" hidden="false" customHeight="false" outlineLevel="0" collapsed="false">
      <c r="A822" s="5"/>
    </row>
    <row r="823" customFormat="false" ht="12.75" hidden="false" customHeight="false" outlineLevel="0" collapsed="false">
      <c r="A823" s="5"/>
    </row>
    <row r="824" customFormat="false" ht="12.75" hidden="false" customHeight="false" outlineLevel="0" collapsed="false">
      <c r="A824" s="5"/>
    </row>
    <row r="825" customFormat="false" ht="12.75" hidden="false" customHeight="false" outlineLevel="0" collapsed="false">
      <c r="A825" s="5"/>
    </row>
    <row r="826" customFormat="false" ht="12.75" hidden="false" customHeight="false" outlineLevel="0" collapsed="false">
      <c r="A826" s="5"/>
    </row>
    <row r="827" customFormat="false" ht="12.75" hidden="false" customHeight="false" outlineLevel="0" collapsed="false">
      <c r="A827" s="5"/>
    </row>
    <row r="828" customFormat="false" ht="12.75" hidden="false" customHeight="false" outlineLevel="0" collapsed="false">
      <c r="A828" s="5"/>
    </row>
    <row r="829" customFormat="false" ht="12.75" hidden="false" customHeight="false" outlineLevel="0" collapsed="false">
      <c r="A829" s="5"/>
    </row>
    <row r="830" customFormat="false" ht="12.75" hidden="false" customHeight="false" outlineLevel="0" collapsed="false">
      <c r="A830" s="5"/>
    </row>
    <row r="831" customFormat="false" ht="12.75" hidden="false" customHeight="false" outlineLevel="0" collapsed="false">
      <c r="A831" s="5"/>
    </row>
    <row r="832" customFormat="false" ht="12.75" hidden="false" customHeight="false" outlineLevel="0" collapsed="false">
      <c r="A832" s="5"/>
    </row>
    <row r="833" customFormat="false" ht="12.75" hidden="false" customHeight="false" outlineLevel="0" collapsed="false">
      <c r="A833" s="5"/>
    </row>
    <row r="834" customFormat="false" ht="12.75" hidden="false" customHeight="false" outlineLevel="0" collapsed="false">
      <c r="A834" s="5"/>
    </row>
    <row r="835" customFormat="false" ht="12.75" hidden="false" customHeight="false" outlineLevel="0" collapsed="false">
      <c r="A835" s="5"/>
    </row>
    <row r="836" customFormat="false" ht="12.75" hidden="false" customHeight="false" outlineLevel="0" collapsed="false">
      <c r="A836" s="5"/>
    </row>
    <row r="837" customFormat="false" ht="12.75" hidden="false" customHeight="false" outlineLevel="0" collapsed="false">
      <c r="A837" s="5"/>
    </row>
    <row r="838" customFormat="false" ht="12.75" hidden="false" customHeight="false" outlineLevel="0" collapsed="false">
      <c r="A838" s="5"/>
    </row>
    <row r="839" customFormat="false" ht="12.75" hidden="false" customHeight="false" outlineLevel="0" collapsed="false">
      <c r="A839" s="5"/>
    </row>
    <row r="840" customFormat="false" ht="12.75" hidden="false" customHeight="false" outlineLevel="0" collapsed="false">
      <c r="A840" s="5"/>
    </row>
    <row r="841" customFormat="false" ht="12.75" hidden="false" customHeight="false" outlineLevel="0" collapsed="false">
      <c r="A841" s="5"/>
    </row>
    <row r="842" customFormat="false" ht="12.75" hidden="false" customHeight="false" outlineLevel="0" collapsed="false">
      <c r="A842" s="5"/>
    </row>
    <row r="843" customFormat="false" ht="12.75" hidden="false" customHeight="false" outlineLevel="0" collapsed="false">
      <c r="A843" s="5"/>
    </row>
    <row r="844" customFormat="false" ht="12.75" hidden="false" customHeight="false" outlineLevel="0" collapsed="false">
      <c r="A844" s="5"/>
    </row>
    <row r="845" customFormat="false" ht="12.75" hidden="false" customHeight="false" outlineLevel="0" collapsed="false">
      <c r="A845" s="5"/>
    </row>
    <row r="846" customFormat="false" ht="12.75" hidden="false" customHeight="false" outlineLevel="0" collapsed="false">
      <c r="A846" s="5"/>
    </row>
    <row r="847" customFormat="false" ht="12.75" hidden="false" customHeight="false" outlineLevel="0" collapsed="false">
      <c r="A847" s="5"/>
    </row>
    <row r="848" customFormat="false" ht="12.75" hidden="false" customHeight="false" outlineLevel="0" collapsed="false">
      <c r="A848" s="5"/>
    </row>
    <row r="849" customFormat="false" ht="12.75" hidden="false" customHeight="false" outlineLevel="0" collapsed="false">
      <c r="A849" s="5"/>
    </row>
    <row r="850" customFormat="false" ht="12.75" hidden="false" customHeight="false" outlineLevel="0" collapsed="false">
      <c r="A850" s="5"/>
    </row>
    <row r="851" customFormat="false" ht="12.75" hidden="false" customHeight="false" outlineLevel="0" collapsed="false">
      <c r="A851" s="5"/>
    </row>
    <row r="852" customFormat="false" ht="12.75" hidden="false" customHeight="false" outlineLevel="0" collapsed="false">
      <c r="A852" s="5"/>
    </row>
    <row r="853" customFormat="false" ht="12.75" hidden="false" customHeight="false" outlineLevel="0" collapsed="false">
      <c r="A853" s="5"/>
    </row>
    <row r="854" customFormat="false" ht="12.75" hidden="false" customHeight="false" outlineLevel="0" collapsed="false">
      <c r="A854" s="5"/>
    </row>
    <row r="855" customFormat="false" ht="12.75" hidden="false" customHeight="false" outlineLevel="0" collapsed="false">
      <c r="A855" s="5"/>
    </row>
    <row r="856" customFormat="false" ht="12.75" hidden="false" customHeight="false" outlineLevel="0" collapsed="false">
      <c r="A856" s="5"/>
    </row>
    <row r="857" customFormat="false" ht="12.75" hidden="false" customHeight="false" outlineLevel="0" collapsed="false">
      <c r="A857" s="5"/>
    </row>
    <row r="858" customFormat="false" ht="12.75" hidden="false" customHeight="false" outlineLevel="0" collapsed="false">
      <c r="A858" s="5"/>
    </row>
    <row r="859" customFormat="false" ht="12.75" hidden="false" customHeight="false" outlineLevel="0" collapsed="false">
      <c r="A859" s="5"/>
    </row>
    <row r="860" customFormat="false" ht="12.75" hidden="false" customHeight="false" outlineLevel="0" collapsed="false">
      <c r="A860" s="5"/>
    </row>
    <row r="861" customFormat="false" ht="12.75" hidden="false" customHeight="false" outlineLevel="0" collapsed="false">
      <c r="A861" s="5"/>
    </row>
    <row r="862" customFormat="false" ht="12.75" hidden="false" customHeight="false" outlineLevel="0" collapsed="false">
      <c r="A862" s="5"/>
    </row>
    <row r="863" customFormat="false" ht="12.75" hidden="false" customHeight="false" outlineLevel="0" collapsed="false">
      <c r="A863" s="5"/>
    </row>
    <row r="864" customFormat="false" ht="12.75" hidden="false" customHeight="false" outlineLevel="0" collapsed="false">
      <c r="A864" s="5"/>
    </row>
    <row r="865" customFormat="false" ht="12.75" hidden="false" customHeight="false" outlineLevel="0" collapsed="false">
      <c r="A865" s="5"/>
    </row>
    <row r="866" customFormat="false" ht="12.75" hidden="false" customHeight="false" outlineLevel="0" collapsed="false">
      <c r="A866" s="5"/>
    </row>
    <row r="867" customFormat="false" ht="12.75" hidden="false" customHeight="false" outlineLevel="0" collapsed="false">
      <c r="A867" s="5"/>
    </row>
    <row r="868" customFormat="false" ht="12.75" hidden="false" customHeight="false" outlineLevel="0" collapsed="false">
      <c r="A868" s="5"/>
    </row>
    <row r="869" customFormat="false" ht="12.75" hidden="false" customHeight="false" outlineLevel="0" collapsed="false">
      <c r="A869" s="5"/>
    </row>
    <row r="870" customFormat="false" ht="12.75" hidden="false" customHeight="false" outlineLevel="0" collapsed="false">
      <c r="A870" s="5"/>
    </row>
    <row r="871" customFormat="false" ht="12.75" hidden="false" customHeight="false" outlineLevel="0" collapsed="false">
      <c r="A871" s="5"/>
    </row>
    <row r="872" customFormat="false" ht="12.75" hidden="false" customHeight="false" outlineLevel="0" collapsed="false">
      <c r="A872" s="5"/>
    </row>
    <row r="873" customFormat="false" ht="12.75" hidden="false" customHeight="false" outlineLevel="0" collapsed="false">
      <c r="A873" s="5"/>
    </row>
    <row r="874" customFormat="false" ht="12.75" hidden="false" customHeight="false" outlineLevel="0" collapsed="false">
      <c r="A874" s="5"/>
    </row>
    <row r="875" customFormat="false" ht="12.75" hidden="false" customHeight="false" outlineLevel="0" collapsed="false">
      <c r="A875" s="5"/>
    </row>
    <row r="876" customFormat="false" ht="12.75" hidden="false" customHeight="false" outlineLevel="0" collapsed="false">
      <c r="A876" s="5"/>
    </row>
    <row r="877" customFormat="false" ht="12.75" hidden="false" customHeight="false" outlineLevel="0" collapsed="false">
      <c r="A877" s="5"/>
    </row>
    <row r="878" customFormat="false" ht="12.75" hidden="false" customHeight="false" outlineLevel="0" collapsed="false">
      <c r="A878" s="5"/>
    </row>
    <row r="879" customFormat="false" ht="12.75" hidden="false" customHeight="false" outlineLevel="0" collapsed="false">
      <c r="A879" s="5"/>
    </row>
    <row r="880" customFormat="false" ht="12.75" hidden="false" customHeight="false" outlineLevel="0" collapsed="false">
      <c r="A880" s="5"/>
    </row>
    <row r="881" customFormat="false" ht="12.75" hidden="false" customHeight="false" outlineLevel="0" collapsed="false">
      <c r="A881" s="5"/>
    </row>
    <row r="882" customFormat="false" ht="12.75" hidden="false" customHeight="false" outlineLevel="0" collapsed="false">
      <c r="A882" s="5"/>
    </row>
    <row r="883" customFormat="false" ht="12.75" hidden="false" customHeight="false" outlineLevel="0" collapsed="false">
      <c r="A883" s="5"/>
    </row>
    <row r="884" customFormat="false" ht="12.75" hidden="false" customHeight="false" outlineLevel="0" collapsed="false">
      <c r="A884" s="5"/>
    </row>
    <row r="885" customFormat="false" ht="12.75" hidden="false" customHeight="false" outlineLevel="0" collapsed="false">
      <c r="A885" s="5"/>
    </row>
    <row r="886" customFormat="false" ht="12.75" hidden="false" customHeight="false" outlineLevel="0" collapsed="false">
      <c r="A886" s="5"/>
    </row>
    <row r="887" customFormat="false" ht="12.75" hidden="false" customHeight="false" outlineLevel="0" collapsed="false">
      <c r="A887" s="5"/>
    </row>
    <row r="888" customFormat="false" ht="12.75" hidden="false" customHeight="false" outlineLevel="0" collapsed="false">
      <c r="A888" s="5"/>
    </row>
    <row r="889" customFormat="false" ht="12.75" hidden="false" customHeight="false" outlineLevel="0" collapsed="false">
      <c r="A889" s="5"/>
    </row>
    <row r="890" customFormat="false" ht="12.75" hidden="false" customHeight="false" outlineLevel="0" collapsed="false">
      <c r="A890" s="5"/>
    </row>
    <row r="891" customFormat="false" ht="12.75" hidden="false" customHeight="false" outlineLevel="0" collapsed="false">
      <c r="A891" s="5"/>
    </row>
    <row r="892" customFormat="false" ht="12.75" hidden="false" customHeight="false" outlineLevel="0" collapsed="false">
      <c r="A892" s="5"/>
    </row>
    <row r="893" customFormat="false" ht="12.75" hidden="false" customHeight="false" outlineLevel="0" collapsed="false">
      <c r="A893" s="5"/>
    </row>
    <row r="894" customFormat="false" ht="12.75" hidden="false" customHeight="false" outlineLevel="0" collapsed="false">
      <c r="A894" s="5"/>
    </row>
    <row r="895" customFormat="false" ht="12.75" hidden="false" customHeight="false" outlineLevel="0" collapsed="false">
      <c r="A895" s="5"/>
    </row>
    <row r="896" customFormat="false" ht="12.75" hidden="false" customHeight="false" outlineLevel="0" collapsed="false">
      <c r="A896" s="5"/>
    </row>
    <row r="897" customFormat="false" ht="12.75" hidden="false" customHeight="false" outlineLevel="0" collapsed="false">
      <c r="A897" s="5"/>
    </row>
    <row r="898" customFormat="false" ht="12.75" hidden="false" customHeight="false" outlineLevel="0" collapsed="false">
      <c r="A898" s="5"/>
    </row>
    <row r="899" customFormat="false" ht="12.75" hidden="false" customHeight="false" outlineLevel="0" collapsed="false">
      <c r="A899" s="5"/>
    </row>
    <row r="900" customFormat="false" ht="12.75" hidden="false" customHeight="false" outlineLevel="0" collapsed="false">
      <c r="A900" s="5"/>
    </row>
    <row r="901" customFormat="false" ht="12.75" hidden="false" customHeight="false" outlineLevel="0" collapsed="false">
      <c r="A901" s="5"/>
    </row>
    <row r="902" customFormat="false" ht="12.75" hidden="false" customHeight="false" outlineLevel="0" collapsed="false">
      <c r="A902" s="5"/>
    </row>
    <row r="903" customFormat="false" ht="12.75" hidden="false" customHeight="false" outlineLevel="0" collapsed="false">
      <c r="A903" s="5"/>
    </row>
    <row r="904" customFormat="false" ht="12.75" hidden="false" customHeight="false" outlineLevel="0" collapsed="false">
      <c r="A904" s="5"/>
    </row>
    <row r="905" customFormat="false" ht="12.75" hidden="false" customHeight="false" outlineLevel="0" collapsed="false">
      <c r="A905" s="5"/>
    </row>
    <row r="906" customFormat="false" ht="12.75" hidden="false" customHeight="false" outlineLevel="0" collapsed="false">
      <c r="A906" s="5"/>
    </row>
    <row r="907" customFormat="false" ht="12.75" hidden="false" customHeight="false" outlineLevel="0" collapsed="false">
      <c r="A907" s="5"/>
    </row>
    <row r="908" customFormat="false" ht="12.75" hidden="false" customHeight="false" outlineLevel="0" collapsed="false">
      <c r="A908" s="5"/>
    </row>
    <row r="909" customFormat="false" ht="12.75" hidden="false" customHeight="false" outlineLevel="0" collapsed="false">
      <c r="A909" s="5"/>
    </row>
    <row r="910" customFormat="false" ht="12.75" hidden="false" customHeight="false" outlineLevel="0" collapsed="false">
      <c r="A910" s="5"/>
    </row>
    <row r="911" customFormat="false" ht="12.75" hidden="false" customHeight="false" outlineLevel="0" collapsed="false">
      <c r="A911" s="5"/>
    </row>
    <row r="912" customFormat="false" ht="12.75" hidden="false" customHeight="false" outlineLevel="0" collapsed="false">
      <c r="A912" s="5"/>
    </row>
    <row r="913" customFormat="false" ht="12.75" hidden="false" customHeight="false" outlineLevel="0" collapsed="false">
      <c r="A913" s="5"/>
    </row>
    <row r="914" customFormat="false" ht="12.75" hidden="false" customHeight="false" outlineLevel="0" collapsed="false">
      <c r="A914" s="5"/>
    </row>
    <row r="915" customFormat="false" ht="12.75" hidden="false" customHeight="false" outlineLevel="0" collapsed="false">
      <c r="A915" s="5"/>
    </row>
    <row r="916" customFormat="false" ht="12.75" hidden="false" customHeight="false" outlineLevel="0" collapsed="false">
      <c r="A916" s="5"/>
    </row>
    <row r="917" customFormat="false" ht="12.75" hidden="false" customHeight="false" outlineLevel="0" collapsed="false">
      <c r="A917" s="5"/>
    </row>
    <row r="918" customFormat="false" ht="12.75" hidden="false" customHeight="false" outlineLevel="0" collapsed="false">
      <c r="A918" s="5"/>
    </row>
    <row r="919" customFormat="false" ht="12.75" hidden="false" customHeight="false" outlineLevel="0" collapsed="false">
      <c r="A919" s="5"/>
    </row>
    <row r="920" customFormat="false" ht="12.75" hidden="false" customHeight="false" outlineLevel="0" collapsed="false">
      <c r="A920" s="5"/>
    </row>
    <row r="921" customFormat="false" ht="12.75" hidden="false" customHeight="false" outlineLevel="0" collapsed="false">
      <c r="A921" s="5"/>
    </row>
    <row r="922" customFormat="false" ht="12.75" hidden="false" customHeight="false" outlineLevel="0" collapsed="false">
      <c r="A922" s="5"/>
    </row>
    <row r="923" customFormat="false" ht="12.75" hidden="false" customHeight="false" outlineLevel="0" collapsed="false">
      <c r="A923" s="5"/>
    </row>
    <row r="924" customFormat="false" ht="12.75" hidden="false" customHeight="false" outlineLevel="0" collapsed="false">
      <c r="A924" s="5"/>
    </row>
    <row r="925" customFormat="false" ht="12.75" hidden="false" customHeight="false" outlineLevel="0" collapsed="false">
      <c r="A925" s="5"/>
    </row>
    <row r="926" customFormat="false" ht="12.75" hidden="false" customHeight="false" outlineLevel="0" collapsed="false">
      <c r="A926" s="5"/>
    </row>
    <row r="927" customFormat="false" ht="12.75" hidden="false" customHeight="false" outlineLevel="0" collapsed="false">
      <c r="A927" s="5"/>
    </row>
    <row r="928" customFormat="false" ht="12.75" hidden="false" customHeight="false" outlineLevel="0" collapsed="false">
      <c r="A928" s="5"/>
    </row>
    <row r="929" customFormat="false" ht="12.75" hidden="false" customHeight="false" outlineLevel="0" collapsed="false">
      <c r="A929" s="5"/>
    </row>
    <row r="930" customFormat="false" ht="12.75" hidden="false" customHeight="false" outlineLevel="0" collapsed="false">
      <c r="A930" s="5"/>
    </row>
    <row r="931" customFormat="false" ht="12.75" hidden="false" customHeight="false" outlineLevel="0" collapsed="false">
      <c r="A931" s="5"/>
    </row>
    <row r="932" customFormat="false" ht="12.75" hidden="false" customHeight="false" outlineLevel="0" collapsed="false">
      <c r="A932" s="5"/>
    </row>
    <row r="933" customFormat="false" ht="12.75" hidden="false" customHeight="false" outlineLevel="0" collapsed="false">
      <c r="A933" s="5"/>
    </row>
    <row r="934" customFormat="false" ht="12.75" hidden="false" customHeight="false" outlineLevel="0" collapsed="false">
      <c r="A934" s="5"/>
    </row>
    <row r="935" customFormat="false" ht="12.75" hidden="false" customHeight="false" outlineLevel="0" collapsed="false">
      <c r="A935" s="5"/>
    </row>
    <row r="936" customFormat="false" ht="12.75" hidden="false" customHeight="false" outlineLevel="0" collapsed="false">
      <c r="A936" s="5"/>
    </row>
    <row r="937" customFormat="false" ht="12.75" hidden="false" customHeight="false" outlineLevel="0" collapsed="false">
      <c r="A937" s="5"/>
    </row>
    <row r="938" customFormat="false" ht="12.75" hidden="false" customHeight="false" outlineLevel="0" collapsed="false">
      <c r="A938" s="5"/>
    </row>
    <row r="939" customFormat="false" ht="12.75" hidden="false" customHeight="false" outlineLevel="0" collapsed="false">
      <c r="A939" s="5"/>
    </row>
    <row r="940" customFormat="false" ht="12.75" hidden="false" customHeight="false" outlineLevel="0" collapsed="false">
      <c r="A940" s="5"/>
    </row>
    <row r="941" customFormat="false" ht="12.75" hidden="false" customHeight="false" outlineLevel="0" collapsed="false">
      <c r="A941" s="5"/>
    </row>
    <row r="942" customFormat="false" ht="12.75" hidden="false" customHeight="false" outlineLevel="0" collapsed="false">
      <c r="A942" s="5"/>
    </row>
    <row r="943" customFormat="false" ht="12.75" hidden="false" customHeight="false" outlineLevel="0" collapsed="false">
      <c r="A943" s="5"/>
    </row>
    <row r="944" customFormat="false" ht="12.75" hidden="false" customHeight="false" outlineLevel="0" collapsed="false">
      <c r="A944" s="5"/>
    </row>
    <row r="945" customFormat="false" ht="12.75" hidden="false" customHeight="false" outlineLevel="0" collapsed="false">
      <c r="A945" s="5"/>
    </row>
    <row r="946" customFormat="false" ht="12.75" hidden="false" customHeight="false" outlineLevel="0" collapsed="false">
      <c r="A946" s="5"/>
    </row>
    <row r="947" customFormat="false" ht="12.75" hidden="false" customHeight="false" outlineLevel="0" collapsed="false">
      <c r="A947" s="5"/>
    </row>
    <row r="948" customFormat="false" ht="12.75" hidden="false" customHeight="false" outlineLevel="0" collapsed="false">
      <c r="A948" s="5"/>
    </row>
    <row r="949" customFormat="false" ht="12.75" hidden="false" customHeight="false" outlineLevel="0" collapsed="false">
      <c r="A949" s="5"/>
    </row>
    <row r="950" customFormat="false" ht="12.75" hidden="false" customHeight="false" outlineLevel="0" collapsed="false">
      <c r="A950" s="5"/>
    </row>
    <row r="951" customFormat="false" ht="12.75" hidden="false" customHeight="false" outlineLevel="0" collapsed="false">
      <c r="A951" s="5"/>
    </row>
    <row r="952" customFormat="false" ht="12.75" hidden="false" customHeight="false" outlineLevel="0" collapsed="false">
      <c r="A952" s="5"/>
    </row>
    <row r="953" customFormat="false" ht="12.75" hidden="false" customHeight="false" outlineLevel="0" collapsed="false">
      <c r="A953" s="5"/>
    </row>
    <row r="954" customFormat="false" ht="12.75" hidden="false" customHeight="false" outlineLevel="0" collapsed="false">
      <c r="A954" s="5"/>
    </row>
    <row r="955" customFormat="false" ht="12.75" hidden="false" customHeight="false" outlineLevel="0" collapsed="false">
      <c r="A955" s="5"/>
    </row>
    <row r="956" customFormat="false" ht="12.75" hidden="false" customHeight="false" outlineLevel="0" collapsed="false">
      <c r="A956" s="5"/>
    </row>
    <row r="957" customFormat="false" ht="12.75" hidden="false" customHeight="false" outlineLevel="0" collapsed="false">
      <c r="A957" s="5"/>
    </row>
    <row r="958" customFormat="false" ht="12.75" hidden="false" customHeight="false" outlineLevel="0" collapsed="false">
      <c r="A958" s="5"/>
    </row>
    <row r="959" customFormat="false" ht="12.75" hidden="false" customHeight="false" outlineLevel="0" collapsed="false">
      <c r="A959" s="5"/>
    </row>
    <row r="960" customFormat="false" ht="12.75" hidden="false" customHeight="false" outlineLevel="0" collapsed="false">
      <c r="A960" s="5"/>
    </row>
    <row r="961" customFormat="false" ht="12.75" hidden="false" customHeight="false" outlineLevel="0" collapsed="false">
      <c r="A961" s="5"/>
    </row>
    <row r="962" customFormat="false" ht="12.75" hidden="false" customHeight="false" outlineLevel="0" collapsed="false">
      <c r="A962" s="5"/>
    </row>
    <row r="963" customFormat="false" ht="12.75" hidden="false" customHeight="false" outlineLevel="0" collapsed="false">
      <c r="A963" s="5"/>
    </row>
    <row r="964" customFormat="false" ht="12.75" hidden="false" customHeight="false" outlineLevel="0" collapsed="false">
      <c r="A964" s="5"/>
    </row>
    <row r="965" customFormat="false" ht="12.75" hidden="false" customHeight="false" outlineLevel="0" collapsed="false">
      <c r="A965" s="5"/>
    </row>
    <row r="966" customFormat="false" ht="12.75" hidden="false" customHeight="false" outlineLevel="0" collapsed="false">
      <c r="A966" s="5"/>
    </row>
    <row r="967" customFormat="false" ht="12.75" hidden="false" customHeight="false" outlineLevel="0" collapsed="false">
      <c r="A967" s="5"/>
    </row>
    <row r="968" customFormat="false" ht="12.75" hidden="false" customHeight="false" outlineLevel="0" collapsed="false">
      <c r="A968" s="5"/>
    </row>
    <row r="969" customFormat="false" ht="12.75" hidden="false" customHeight="false" outlineLevel="0" collapsed="false">
      <c r="A969" s="5"/>
    </row>
    <row r="970" customFormat="false" ht="12.75" hidden="false" customHeight="false" outlineLevel="0" collapsed="false">
      <c r="A970" s="5"/>
    </row>
    <row r="971" customFormat="false" ht="12.75" hidden="false" customHeight="false" outlineLevel="0" collapsed="false">
      <c r="A971" s="5"/>
    </row>
    <row r="972" customFormat="false" ht="12.75" hidden="false" customHeight="false" outlineLevel="0" collapsed="false">
      <c r="A972" s="5"/>
    </row>
    <row r="973" customFormat="false" ht="12.75" hidden="false" customHeight="false" outlineLevel="0" collapsed="false">
      <c r="A973" s="5"/>
    </row>
    <row r="974" customFormat="false" ht="12.75" hidden="false" customHeight="false" outlineLevel="0" collapsed="false">
      <c r="A974" s="5"/>
    </row>
    <row r="975" customFormat="false" ht="12.75" hidden="false" customHeight="false" outlineLevel="0" collapsed="false">
      <c r="A975" s="5"/>
    </row>
    <row r="976" customFormat="false" ht="12.75" hidden="false" customHeight="false" outlineLevel="0" collapsed="false">
      <c r="A976" s="5"/>
    </row>
    <row r="977" customFormat="false" ht="12.75" hidden="false" customHeight="false" outlineLevel="0" collapsed="false">
      <c r="A977" s="5"/>
    </row>
    <row r="978" customFormat="false" ht="12.75" hidden="false" customHeight="false" outlineLevel="0" collapsed="false">
      <c r="A978" s="5"/>
    </row>
    <row r="979" customFormat="false" ht="12.75" hidden="false" customHeight="false" outlineLevel="0" collapsed="false">
      <c r="A979" s="5"/>
    </row>
    <row r="980" customFormat="false" ht="12.75" hidden="false" customHeight="false" outlineLevel="0" collapsed="false">
      <c r="A980" s="5"/>
    </row>
    <row r="981" customFormat="false" ht="12.75" hidden="false" customHeight="false" outlineLevel="0" collapsed="false">
      <c r="A981" s="5"/>
    </row>
    <row r="982" customFormat="false" ht="12.75" hidden="false" customHeight="false" outlineLevel="0" collapsed="false">
      <c r="A982" s="5"/>
    </row>
    <row r="983" customFormat="false" ht="12.75" hidden="false" customHeight="false" outlineLevel="0" collapsed="false">
      <c r="A983" s="5"/>
    </row>
    <row r="984" customFormat="false" ht="12.75" hidden="false" customHeight="false" outlineLevel="0" collapsed="false">
      <c r="A984" s="5"/>
    </row>
    <row r="985" customFormat="false" ht="12.75" hidden="false" customHeight="false" outlineLevel="0" collapsed="false">
      <c r="A985" s="5"/>
    </row>
    <row r="986" customFormat="false" ht="12.75" hidden="false" customHeight="false" outlineLevel="0" collapsed="false">
      <c r="A986" s="5"/>
    </row>
    <row r="987" customFormat="false" ht="12.75" hidden="false" customHeight="false" outlineLevel="0" collapsed="false">
      <c r="A987" s="5"/>
    </row>
    <row r="988" customFormat="false" ht="12.75" hidden="false" customHeight="false" outlineLevel="0" collapsed="false">
      <c r="A988" s="5"/>
    </row>
    <row r="989" customFormat="false" ht="12.75" hidden="false" customHeight="false" outlineLevel="0" collapsed="false">
      <c r="A989" s="5"/>
    </row>
    <row r="990" customFormat="false" ht="12.75" hidden="false" customHeight="false" outlineLevel="0" collapsed="false">
      <c r="A990" s="5"/>
    </row>
    <row r="991" customFormat="false" ht="12.75" hidden="false" customHeight="false" outlineLevel="0" collapsed="false">
      <c r="A991" s="5"/>
    </row>
    <row r="992" customFormat="false" ht="12.75" hidden="false" customHeight="false" outlineLevel="0" collapsed="false">
      <c r="A992" s="5"/>
    </row>
    <row r="993" customFormat="false" ht="12.75" hidden="false" customHeight="false" outlineLevel="0" collapsed="false">
      <c r="A993" s="5"/>
    </row>
    <row r="994" customFormat="false" ht="12.75" hidden="false" customHeight="false" outlineLevel="0" collapsed="false">
      <c r="A994" s="5"/>
    </row>
    <row r="995" customFormat="false" ht="12.75" hidden="false" customHeight="false" outlineLevel="0" collapsed="false">
      <c r="A995" s="5"/>
    </row>
    <row r="996" customFormat="false" ht="12.75" hidden="false" customHeight="false" outlineLevel="0" collapsed="false">
      <c r="A996" s="5"/>
    </row>
    <row r="997" customFormat="false" ht="12.75" hidden="false" customHeight="false" outlineLevel="0" collapsed="false">
      <c r="A997" s="5"/>
    </row>
    <row r="998" customFormat="false" ht="12.75" hidden="false" customHeight="false" outlineLevel="0" collapsed="false">
      <c r="A998" s="5"/>
    </row>
    <row r="999" customFormat="false" ht="12.75" hidden="false" customHeight="false" outlineLevel="0" collapsed="false">
      <c r="A999" s="5"/>
    </row>
    <row r="1000" customFormat="false" ht="12.75" hidden="false" customHeight="false" outlineLevel="0" collapsed="false">
      <c r="A1000" s="5"/>
    </row>
    <row r="1001" customFormat="false" ht="12.75" hidden="false" customHeight="false" outlineLevel="0" collapsed="false">
      <c r="A1001" s="5"/>
    </row>
    <row r="1002" customFormat="false" ht="12.75" hidden="false" customHeight="false" outlineLevel="0" collapsed="false">
      <c r="A1002" s="5"/>
    </row>
    <row r="1003" customFormat="false" ht="12.75" hidden="false" customHeight="false" outlineLevel="0" collapsed="false">
      <c r="A1003" s="5"/>
    </row>
    <row r="1004" customFormat="false" ht="12.75" hidden="false" customHeight="false" outlineLevel="0" collapsed="false">
      <c r="A1004" s="5"/>
    </row>
    <row r="1005" customFormat="false" ht="12.75" hidden="false" customHeight="false" outlineLevel="0" collapsed="false">
      <c r="A1005" s="5"/>
    </row>
    <row r="1006" customFormat="false" ht="12.75" hidden="false" customHeight="false" outlineLevel="0" collapsed="false">
      <c r="A1006" s="5"/>
    </row>
    <row r="1007" customFormat="false" ht="12.75" hidden="false" customHeight="false" outlineLevel="0" collapsed="false">
      <c r="A1007" s="5"/>
    </row>
    <row r="1008" customFormat="false" ht="12.75" hidden="false" customHeight="false" outlineLevel="0" collapsed="false">
      <c r="A1008" s="5"/>
    </row>
    <row r="1009" customFormat="false" ht="12.75" hidden="false" customHeight="false" outlineLevel="0" collapsed="false">
      <c r="A1009" s="5"/>
    </row>
    <row r="1010" customFormat="false" ht="12.75" hidden="false" customHeight="false" outlineLevel="0" collapsed="false">
      <c r="A1010" s="5"/>
    </row>
    <row r="1011" customFormat="false" ht="12.75" hidden="false" customHeight="false" outlineLevel="0" collapsed="false">
      <c r="A1011" s="5"/>
    </row>
    <row r="1012" customFormat="false" ht="12.75" hidden="false" customHeight="false" outlineLevel="0" collapsed="false">
      <c r="A1012" s="5"/>
    </row>
    <row r="1013" customFormat="false" ht="12.75" hidden="false" customHeight="false" outlineLevel="0" collapsed="false">
      <c r="A1013" s="5"/>
    </row>
    <row r="1014" customFormat="false" ht="12.75" hidden="false" customHeight="false" outlineLevel="0" collapsed="false">
      <c r="A1014" s="5"/>
    </row>
    <row r="1015" customFormat="false" ht="12.75" hidden="false" customHeight="false" outlineLevel="0" collapsed="false">
      <c r="A1015" s="5"/>
    </row>
    <row r="1016" customFormat="false" ht="12.75" hidden="false" customHeight="false" outlineLevel="0" collapsed="false">
      <c r="A1016" s="5"/>
    </row>
    <row r="1017" customFormat="false" ht="12.75" hidden="false" customHeight="false" outlineLevel="0" collapsed="false">
      <c r="A1017" s="5"/>
    </row>
    <row r="1018" customFormat="false" ht="12.75" hidden="false" customHeight="false" outlineLevel="0" collapsed="false">
      <c r="A1018" s="5"/>
    </row>
    <row r="1019" customFormat="false" ht="12.75" hidden="false" customHeight="false" outlineLevel="0" collapsed="false">
      <c r="A1019" s="5"/>
    </row>
    <row r="1020" customFormat="false" ht="12.75" hidden="false" customHeight="false" outlineLevel="0" collapsed="false">
      <c r="A1020" s="5"/>
    </row>
    <row r="1021" customFormat="false" ht="12.75" hidden="false" customHeight="false" outlineLevel="0" collapsed="false">
      <c r="A1021" s="5"/>
    </row>
    <row r="1022" customFormat="false" ht="12.75" hidden="false" customHeight="false" outlineLevel="0" collapsed="false">
      <c r="A1022" s="5"/>
    </row>
    <row r="1023" customFormat="false" ht="12.75" hidden="false" customHeight="false" outlineLevel="0" collapsed="false">
      <c r="A1023" s="5"/>
    </row>
    <row r="1024" customFormat="false" ht="12.75" hidden="false" customHeight="false" outlineLevel="0" collapsed="false">
      <c r="A1024" s="5"/>
    </row>
    <row r="1025" customFormat="false" ht="12.75" hidden="false" customHeight="false" outlineLevel="0" collapsed="false">
      <c r="A1025" s="5"/>
    </row>
    <row r="1026" customFormat="false" ht="12.75" hidden="false" customHeight="false" outlineLevel="0" collapsed="false">
      <c r="A1026" s="5"/>
    </row>
    <row r="1027" customFormat="false" ht="12.75" hidden="false" customHeight="false" outlineLevel="0" collapsed="false">
      <c r="A1027" s="5"/>
    </row>
    <row r="1028" customFormat="false" ht="12.75" hidden="false" customHeight="false" outlineLevel="0" collapsed="false">
      <c r="A1028" s="5"/>
    </row>
    <row r="1029" customFormat="false" ht="12.75" hidden="false" customHeight="false" outlineLevel="0" collapsed="false">
      <c r="A1029" s="5"/>
    </row>
    <row r="1030" customFormat="false" ht="12.75" hidden="false" customHeight="false" outlineLevel="0" collapsed="false">
      <c r="A1030" s="5"/>
    </row>
    <row r="1031" customFormat="false" ht="12.75" hidden="false" customHeight="false" outlineLevel="0" collapsed="false">
      <c r="A1031" s="5"/>
    </row>
    <row r="1032" customFormat="false" ht="12.75" hidden="false" customHeight="false" outlineLevel="0" collapsed="false">
      <c r="A1032" s="5"/>
    </row>
    <row r="1033" customFormat="false" ht="12.75" hidden="false" customHeight="false" outlineLevel="0" collapsed="false">
      <c r="A1033" s="5"/>
    </row>
    <row r="1034" customFormat="false" ht="12.75" hidden="false" customHeight="false" outlineLevel="0" collapsed="false">
      <c r="A1034" s="5"/>
    </row>
    <row r="1035" customFormat="false" ht="12.75" hidden="false" customHeight="false" outlineLevel="0" collapsed="false">
      <c r="A1035" s="5"/>
    </row>
    <row r="1036" customFormat="false" ht="12.75" hidden="false" customHeight="false" outlineLevel="0" collapsed="false">
      <c r="A1036" s="5"/>
    </row>
    <row r="1037" customFormat="false" ht="12.75" hidden="false" customHeight="false" outlineLevel="0" collapsed="false">
      <c r="A1037" s="5"/>
    </row>
    <row r="1038" customFormat="false" ht="12.75" hidden="false" customHeight="false" outlineLevel="0" collapsed="false">
      <c r="A1038" s="5"/>
    </row>
    <row r="1039" customFormat="false" ht="12.75" hidden="false" customHeight="false" outlineLevel="0" collapsed="false">
      <c r="A1039" s="5"/>
    </row>
    <row r="1040" customFormat="false" ht="12.75" hidden="false" customHeight="false" outlineLevel="0" collapsed="false">
      <c r="A1040" s="5"/>
    </row>
    <row r="1041" customFormat="false" ht="12.75" hidden="false" customHeight="false" outlineLevel="0" collapsed="false">
      <c r="A1041" s="5"/>
    </row>
    <row r="1042" customFormat="false" ht="12.75" hidden="false" customHeight="false" outlineLevel="0" collapsed="false">
      <c r="A1042" s="5"/>
    </row>
    <row r="1043" customFormat="false" ht="12.75" hidden="false" customHeight="false" outlineLevel="0" collapsed="false">
      <c r="A1043" s="5"/>
    </row>
    <row r="1044" customFormat="false" ht="12.75" hidden="false" customHeight="false" outlineLevel="0" collapsed="false">
      <c r="A1044" s="5"/>
    </row>
    <row r="1045" customFormat="false" ht="12.75" hidden="false" customHeight="false" outlineLevel="0" collapsed="false">
      <c r="A1045" s="5"/>
    </row>
    <row r="1046" customFormat="false" ht="12.75" hidden="false" customHeight="false" outlineLevel="0" collapsed="false">
      <c r="A1046" s="5"/>
    </row>
    <row r="1047" customFormat="false" ht="12.75" hidden="false" customHeight="false" outlineLevel="0" collapsed="false">
      <c r="A1047" s="5"/>
    </row>
    <row r="1048" customFormat="false" ht="12.75" hidden="false" customHeight="false" outlineLevel="0" collapsed="false">
      <c r="A1048" s="5"/>
    </row>
    <row r="1049" customFormat="false" ht="12.75" hidden="false" customHeight="false" outlineLevel="0" collapsed="false">
      <c r="A1049" s="5"/>
    </row>
    <row r="1050" customFormat="false" ht="12.75" hidden="false" customHeight="false" outlineLevel="0" collapsed="false">
      <c r="A1050" s="5"/>
    </row>
    <row r="1051" customFormat="false" ht="12.75" hidden="false" customHeight="false" outlineLevel="0" collapsed="false">
      <c r="A1051" s="5"/>
    </row>
    <row r="1052" customFormat="false" ht="12.75" hidden="false" customHeight="false" outlineLevel="0" collapsed="false">
      <c r="A1052" s="5"/>
    </row>
    <row r="1053" customFormat="false" ht="12.75" hidden="false" customHeight="false" outlineLevel="0" collapsed="false">
      <c r="A1053" s="5"/>
    </row>
    <row r="1054" customFormat="false" ht="12.75" hidden="false" customHeight="false" outlineLevel="0" collapsed="false">
      <c r="A1054" s="5"/>
    </row>
    <row r="1055" customFormat="false" ht="12.75" hidden="false" customHeight="false" outlineLevel="0" collapsed="false">
      <c r="A1055" s="5"/>
    </row>
    <row r="1056" customFormat="false" ht="12.75" hidden="false" customHeight="false" outlineLevel="0" collapsed="false">
      <c r="A1056" s="5"/>
    </row>
    <row r="1057" customFormat="false" ht="12.75" hidden="false" customHeight="false" outlineLevel="0" collapsed="false">
      <c r="A1057" s="5"/>
    </row>
    <row r="1058" customFormat="false" ht="12.75" hidden="false" customHeight="false" outlineLevel="0" collapsed="false">
      <c r="A1058" s="5"/>
    </row>
    <row r="1059" customFormat="false" ht="12.75" hidden="false" customHeight="false" outlineLevel="0" collapsed="false">
      <c r="A1059" s="5"/>
    </row>
    <row r="1060" customFormat="false" ht="12.75" hidden="false" customHeight="false" outlineLevel="0" collapsed="false">
      <c r="A1060" s="5"/>
    </row>
    <row r="1061" customFormat="false" ht="12.75" hidden="false" customHeight="false" outlineLevel="0" collapsed="false">
      <c r="A1061" s="5"/>
    </row>
    <row r="1062" customFormat="false" ht="12.75" hidden="false" customHeight="false" outlineLevel="0" collapsed="false">
      <c r="A1062" s="5"/>
    </row>
    <row r="1063" customFormat="false" ht="12.75" hidden="false" customHeight="false" outlineLevel="0" collapsed="false">
      <c r="A1063" s="5"/>
    </row>
    <row r="1064" customFormat="false" ht="12.75" hidden="false" customHeight="false" outlineLevel="0" collapsed="false">
      <c r="A1064" s="5"/>
    </row>
    <row r="1065" customFormat="false" ht="12.75" hidden="false" customHeight="false" outlineLevel="0" collapsed="false">
      <c r="A1065" s="5"/>
    </row>
    <row r="1066" customFormat="false" ht="12.75" hidden="false" customHeight="false" outlineLevel="0" collapsed="false">
      <c r="A1066" s="5"/>
    </row>
    <row r="1067" customFormat="false" ht="12.75" hidden="false" customHeight="false" outlineLevel="0" collapsed="false">
      <c r="A1067" s="5"/>
    </row>
    <row r="1068" customFormat="false" ht="12.75" hidden="false" customHeight="false" outlineLevel="0" collapsed="false">
      <c r="A1068" s="5"/>
    </row>
    <row r="1069" customFormat="false" ht="12.75" hidden="false" customHeight="false" outlineLevel="0" collapsed="false">
      <c r="A1069" s="5"/>
    </row>
    <row r="1070" customFormat="false" ht="12.75" hidden="false" customHeight="false" outlineLevel="0" collapsed="false">
      <c r="A1070" s="5"/>
    </row>
    <row r="1071" customFormat="false" ht="12.75" hidden="false" customHeight="false" outlineLevel="0" collapsed="false">
      <c r="A1071" s="5"/>
    </row>
    <row r="1072" customFormat="false" ht="12.75" hidden="false" customHeight="false" outlineLevel="0" collapsed="false">
      <c r="A1072" s="5"/>
    </row>
    <row r="1073" customFormat="false" ht="12.75" hidden="false" customHeight="false" outlineLevel="0" collapsed="false">
      <c r="A1073" s="5"/>
    </row>
    <row r="1074" customFormat="false" ht="12.75" hidden="false" customHeight="false" outlineLevel="0" collapsed="false">
      <c r="A1074" s="5"/>
    </row>
    <row r="1075" customFormat="false" ht="12.75" hidden="false" customHeight="false" outlineLevel="0" collapsed="false">
      <c r="A1075" s="5"/>
    </row>
    <row r="1076" customFormat="false" ht="12.75" hidden="false" customHeight="false" outlineLevel="0" collapsed="false">
      <c r="A1076" s="5"/>
    </row>
    <row r="1077" customFormat="false" ht="12.75" hidden="false" customHeight="false" outlineLevel="0" collapsed="false">
      <c r="A1077" s="5"/>
    </row>
    <row r="1078" customFormat="false" ht="12.75" hidden="false" customHeight="false" outlineLevel="0" collapsed="false">
      <c r="A1078" s="5"/>
    </row>
    <row r="1079" customFormat="false" ht="12.75" hidden="false" customHeight="false" outlineLevel="0" collapsed="false">
      <c r="A1079" s="5"/>
    </row>
    <row r="1080" customFormat="false" ht="12.75" hidden="false" customHeight="false" outlineLevel="0" collapsed="false">
      <c r="A1080" s="5"/>
    </row>
    <row r="1081" customFormat="false" ht="12.75" hidden="false" customHeight="false" outlineLevel="0" collapsed="false">
      <c r="A1081" s="5"/>
    </row>
    <row r="1082" customFormat="false" ht="12.75" hidden="false" customHeight="false" outlineLevel="0" collapsed="false">
      <c r="A1082" s="5"/>
    </row>
    <row r="1083" customFormat="false" ht="12.75" hidden="false" customHeight="false" outlineLevel="0" collapsed="false">
      <c r="A1083" s="5"/>
    </row>
    <row r="1084" customFormat="false" ht="12.75" hidden="false" customHeight="false" outlineLevel="0" collapsed="false">
      <c r="A1084" s="5"/>
    </row>
    <row r="1085" customFormat="false" ht="12.75" hidden="false" customHeight="false" outlineLevel="0" collapsed="false">
      <c r="A1085" s="5"/>
    </row>
    <row r="1086" customFormat="false" ht="12.75" hidden="false" customHeight="false" outlineLevel="0" collapsed="false">
      <c r="A1086" s="5"/>
    </row>
    <row r="1087" customFormat="false" ht="12.75" hidden="false" customHeight="false" outlineLevel="0" collapsed="false">
      <c r="A1087" s="5"/>
    </row>
    <row r="1088" customFormat="false" ht="12.75" hidden="false" customHeight="false" outlineLevel="0" collapsed="false">
      <c r="A1088" s="5"/>
    </row>
    <row r="1089" customFormat="false" ht="12.75" hidden="false" customHeight="false" outlineLevel="0" collapsed="false">
      <c r="A1089" s="5"/>
    </row>
    <row r="1090" customFormat="false" ht="12.75" hidden="false" customHeight="false" outlineLevel="0" collapsed="false">
      <c r="A1090" s="5"/>
    </row>
    <row r="1091" customFormat="false" ht="12.75" hidden="false" customHeight="false" outlineLevel="0" collapsed="false">
      <c r="A1091" s="5"/>
    </row>
    <row r="1092" customFormat="false" ht="12.75" hidden="false" customHeight="false" outlineLevel="0" collapsed="false">
      <c r="A1092" s="5"/>
    </row>
    <row r="1093" customFormat="false" ht="12.75" hidden="false" customHeight="false" outlineLevel="0" collapsed="false">
      <c r="A1093" s="5"/>
    </row>
    <row r="1094" customFormat="false" ht="12.75" hidden="false" customHeight="false" outlineLevel="0" collapsed="false">
      <c r="A1094" s="5"/>
    </row>
    <row r="1095" customFormat="false" ht="12.75" hidden="false" customHeight="false" outlineLevel="0" collapsed="false">
      <c r="A1095" s="5"/>
    </row>
    <row r="1096" customFormat="false" ht="12.75" hidden="false" customHeight="false" outlineLevel="0" collapsed="false">
      <c r="A1096" s="5"/>
    </row>
    <row r="1097" customFormat="false" ht="12.75" hidden="false" customHeight="false" outlineLevel="0" collapsed="false">
      <c r="A1097" s="5"/>
    </row>
    <row r="1098" customFormat="false" ht="12.75" hidden="false" customHeight="false" outlineLevel="0" collapsed="false">
      <c r="A1098" s="5"/>
    </row>
    <row r="1099" customFormat="false" ht="12.75" hidden="false" customHeight="false" outlineLevel="0" collapsed="false">
      <c r="A1099" s="5"/>
    </row>
    <row r="1100" customFormat="false" ht="12.75" hidden="false" customHeight="false" outlineLevel="0" collapsed="false">
      <c r="A1100" s="5"/>
    </row>
    <row r="1101" customFormat="false" ht="12.75" hidden="false" customHeight="false" outlineLevel="0" collapsed="false">
      <c r="A1101" s="5"/>
    </row>
    <row r="1102" customFormat="false" ht="12.75" hidden="false" customHeight="false" outlineLevel="0" collapsed="false">
      <c r="A1102" s="5"/>
    </row>
    <row r="1103" customFormat="false" ht="12.75" hidden="false" customHeight="false" outlineLevel="0" collapsed="false">
      <c r="A1103" s="5"/>
    </row>
    <row r="1104" customFormat="false" ht="12.75" hidden="false" customHeight="false" outlineLevel="0" collapsed="false">
      <c r="A1104" s="5"/>
    </row>
    <row r="1105" customFormat="false" ht="12.75" hidden="false" customHeight="false" outlineLevel="0" collapsed="false">
      <c r="A1105" s="5"/>
    </row>
    <row r="1106" customFormat="false" ht="12.75" hidden="false" customHeight="false" outlineLevel="0" collapsed="false">
      <c r="A1106" s="5"/>
    </row>
    <row r="1107" customFormat="false" ht="12.75" hidden="false" customHeight="false" outlineLevel="0" collapsed="false">
      <c r="A1107" s="5"/>
    </row>
    <row r="1108" customFormat="false" ht="12.75" hidden="false" customHeight="false" outlineLevel="0" collapsed="false">
      <c r="A1108" s="5"/>
    </row>
    <row r="1109" customFormat="false" ht="12.75" hidden="false" customHeight="false" outlineLevel="0" collapsed="false">
      <c r="A1109" s="5"/>
    </row>
    <row r="1110" customFormat="false" ht="12.75" hidden="false" customHeight="false" outlineLevel="0" collapsed="false">
      <c r="A1110" s="5"/>
    </row>
    <row r="1111" customFormat="false" ht="12.75" hidden="false" customHeight="false" outlineLevel="0" collapsed="false">
      <c r="A1111" s="5"/>
    </row>
    <row r="1112" customFormat="false" ht="12.75" hidden="false" customHeight="false" outlineLevel="0" collapsed="false">
      <c r="A1112" s="5"/>
    </row>
    <row r="1113" customFormat="false" ht="12.75" hidden="false" customHeight="false" outlineLevel="0" collapsed="false">
      <c r="A1113" s="5"/>
    </row>
    <row r="1114" customFormat="false" ht="12.75" hidden="false" customHeight="false" outlineLevel="0" collapsed="false">
      <c r="A1114" s="5"/>
    </row>
    <row r="1115" customFormat="false" ht="12.75" hidden="false" customHeight="false" outlineLevel="0" collapsed="false">
      <c r="A1115" s="5"/>
    </row>
    <row r="1116" customFormat="false" ht="12.75" hidden="false" customHeight="false" outlineLevel="0" collapsed="false">
      <c r="A1116" s="5"/>
    </row>
    <row r="1117" customFormat="false" ht="12.75" hidden="false" customHeight="false" outlineLevel="0" collapsed="false">
      <c r="A1117" s="5"/>
    </row>
    <row r="1118" customFormat="false" ht="12.75" hidden="false" customHeight="false" outlineLevel="0" collapsed="false">
      <c r="A1118" s="5"/>
    </row>
    <row r="1119" customFormat="false" ht="12.75" hidden="false" customHeight="false" outlineLevel="0" collapsed="false">
      <c r="A1119" s="5"/>
    </row>
    <row r="1120" customFormat="false" ht="12.75" hidden="false" customHeight="false" outlineLevel="0" collapsed="false">
      <c r="A1120" s="5"/>
    </row>
    <row r="1121" customFormat="false" ht="12.75" hidden="false" customHeight="false" outlineLevel="0" collapsed="false">
      <c r="A1121" s="5"/>
    </row>
    <row r="1122" customFormat="false" ht="12.75" hidden="false" customHeight="false" outlineLevel="0" collapsed="false">
      <c r="A1122" s="5"/>
    </row>
    <row r="1123" customFormat="false" ht="12.75" hidden="false" customHeight="false" outlineLevel="0" collapsed="false">
      <c r="A1123" s="5"/>
    </row>
    <row r="1124" customFormat="false" ht="12.75" hidden="false" customHeight="false" outlineLevel="0" collapsed="false">
      <c r="A1124" s="5"/>
    </row>
    <row r="1125" customFormat="false" ht="12.75" hidden="false" customHeight="false" outlineLevel="0" collapsed="false">
      <c r="A1125" s="5"/>
    </row>
    <row r="1126" customFormat="false" ht="12.75" hidden="false" customHeight="false" outlineLevel="0" collapsed="false">
      <c r="A1126" s="5"/>
    </row>
    <row r="1127" customFormat="false" ht="12.75" hidden="false" customHeight="false" outlineLevel="0" collapsed="false">
      <c r="A1127" s="5"/>
    </row>
    <row r="1128" customFormat="false" ht="12.75" hidden="false" customHeight="false" outlineLevel="0" collapsed="false">
      <c r="A1128" s="5"/>
    </row>
    <row r="1129" customFormat="false" ht="12.75" hidden="false" customHeight="false" outlineLevel="0" collapsed="false">
      <c r="A1129" s="5"/>
    </row>
    <row r="1130" customFormat="false" ht="12.75" hidden="false" customHeight="false" outlineLevel="0" collapsed="false">
      <c r="A1130" s="5"/>
    </row>
    <row r="1131" customFormat="false" ht="12.75" hidden="false" customHeight="false" outlineLevel="0" collapsed="false">
      <c r="A1131" s="5"/>
    </row>
    <row r="1132" customFormat="false" ht="12.75" hidden="false" customHeight="false" outlineLevel="0" collapsed="false">
      <c r="A1132" s="5"/>
    </row>
    <row r="1133" customFormat="false" ht="12.75" hidden="false" customHeight="false" outlineLevel="0" collapsed="false">
      <c r="A1133" s="5"/>
    </row>
    <row r="1134" customFormat="false" ht="12.75" hidden="false" customHeight="false" outlineLevel="0" collapsed="false">
      <c r="A1134" s="5"/>
    </row>
    <row r="1135" customFormat="false" ht="12.75" hidden="false" customHeight="false" outlineLevel="0" collapsed="false">
      <c r="A1135" s="5"/>
    </row>
    <row r="1136" customFormat="false" ht="12.75" hidden="false" customHeight="false" outlineLevel="0" collapsed="false">
      <c r="A1136" s="5"/>
    </row>
    <row r="1137" customFormat="false" ht="12.75" hidden="false" customHeight="false" outlineLevel="0" collapsed="false">
      <c r="A1137" s="5"/>
    </row>
    <row r="1138" customFormat="false" ht="12.75" hidden="false" customHeight="false" outlineLevel="0" collapsed="false">
      <c r="A1138" s="5"/>
    </row>
    <row r="1139" customFormat="false" ht="12.75" hidden="false" customHeight="false" outlineLevel="0" collapsed="false">
      <c r="A1139" s="5"/>
    </row>
    <row r="1140" customFormat="false" ht="12.75" hidden="false" customHeight="false" outlineLevel="0" collapsed="false">
      <c r="A1140" s="5"/>
    </row>
    <row r="1141" customFormat="false" ht="12.75" hidden="false" customHeight="false" outlineLevel="0" collapsed="false">
      <c r="A1141" s="5"/>
    </row>
    <row r="1142" customFormat="false" ht="12.75" hidden="false" customHeight="false" outlineLevel="0" collapsed="false">
      <c r="A1142" s="5"/>
    </row>
    <row r="1143" customFormat="false" ht="12.75" hidden="false" customHeight="false" outlineLevel="0" collapsed="false">
      <c r="A1143" s="5"/>
    </row>
    <row r="1144" customFormat="false" ht="12.75" hidden="false" customHeight="false" outlineLevel="0" collapsed="false">
      <c r="A1144" s="5"/>
    </row>
    <row r="1145" customFormat="false" ht="12.75" hidden="false" customHeight="false" outlineLevel="0" collapsed="false">
      <c r="A1145" s="5"/>
    </row>
    <row r="1146" customFormat="false" ht="12.75" hidden="false" customHeight="false" outlineLevel="0" collapsed="false">
      <c r="A1146" s="5"/>
    </row>
    <row r="1147" customFormat="false" ht="12.75" hidden="false" customHeight="false" outlineLevel="0" collapsed="false">
      <c r="A1147" s="5"/>
    </row>
    <row r="1148" customFormat="false" ht="12.75" hidden="false" customHeight="false" outlineLevel="0" collapsed="false">
      <c r="A1148" s="5"/>
    </row>
    <row r="1149" customFormat="false" ht="12.75" hidden="false" customHeight="false" outlineLevel="0" collapsed="false">
      <c r="A1149" s="5"/>
    </row>
    <row r="1150" customFormat="false" ht="12.75" hidden="false" customHeight="false" outlineLevel="0" collapsed="false">
      <c r="A1150" s="5"/>
    </row>
    <row r="1151" customFormat="false" ht="12.75" hidden="false" customHeight="false" outlineLevel="0" collapsed="false">
      <c r="A1151" s="5"/>
    </row>
    <row r="1152" customFormat="false" ht="12.75" hidden="false" customHeight="false" outlineLevel="0" collapsed="false">
      <c r="A1152" s="5"/>
    </row>
    <row r="1153" customFormat="false" ht="12.75" hidden="false" customHeight="false" outlineLevel="0" collapsed="false">
      <c r="A1153" s="5"/>
    </row>
    <row r="1154" customFormat="false" ht="12.75" hidden="false" customHeight="false" outlineLevel="0" collapsed="false">
      <c r="A1154" s="5"/>
    </row>
    <row r="1155" customFormat="false" ht="12.75" hidden="false" customHeight="false" outlineLevel="0" collapsed="false">
      <c r="A1155" s="5"/>
    </row>
    <row r="1156" customFormat="false" ht="12.75" hidden="false" customHeight="false" outlineLevel="0" collapsed="false">
      <c r="A1156" s="5"/>
    </row>
    <row r="1157" customFormat="false" ht="12.75" hidden="false" customHeight="false" outlineLevel="0" collapsed="false">
      <c r="A1157" s="5"/>
    </row>
    <row r="1158" customFormat="false" ht="12.75" hidden="false" customHeight="false" outlineLevel="0" collapsed="false">
      <c r="A1158" s="5"/>
    </row>
    <row r="1159" customFormat="false" ht="12.75" hidden="false" customHeight="false" outlineLevel="0" collapsed="false">
      <c r="A1159" s="5"/>
    </row>
    <row r="1160" customFormat="false" ht="12.75" hidden="false" customHeight="false" outlineLevel="0" collapsed="false">
      <c r="A1160" s="5"/>
    </row>
    <row r="1161" customFormat="false" ht="12.75" hidden="false" customHeight="false" outlineLevel="0" collapsed="false">
      <c r="A1161" s="5"/>
    </row>
    <row r="1162" customFormat="false" ht="12.75" hidden="false" customHeight="false" outlineLevel="0" collapsed="false">
      <c r="A1162" s="5"/>
    </row>
    <row r="1163" customFormat="false" ht="12.75" hidden="false" customHeight="false" outlineLevel="0" collapsed="false">
      <c r="A1163" s="5"/>
    </row>
    <row r="1164" customFormat="false" ht="12.75" hidden="false" customHeight="false" outlineLevel="0" collapsed="false">
      <c r="A1164" s="5"/>
    </row>
    <row r="1165" customFormat="false" ht="12.75" hidden="false" customHeight="false" outlineLevel="0" collapsed="false">
      <c r="A1165" s="5"/>
    </row>
    <row r="1166" customFormat="false" ht="12.75" hidden="false" customHeight="false" outlineLevel="0" collapsed="false">
      <c r="A1166" s="5"/>
    </row>
    <row r="1167" customFormat="false" ht="12.75" hidden="false" customHeight="false" outlineLevel="0" collapsed="false">
      <c r="A1167" s="5"/>
    </row>
    <row r="1168" customFormat="false" ht="12.75" hidden="false" customHeight="false" outlineLevel="0" collapsed="false">
      <c r="A1168" s="5"/>
    </row>
    <row r="1169" customFormat="false" ht="12.75" hidden="false" customHeight="false" outlineLevel="0" collapsed="false">
      <c r="A1169" s="5"/>
    </row>
    <row r="1170" customFormat="false" ht="12.75" hidden="false" customHeight="false" outlineLevel="0" collapsed="false">
      <c r="A1170" s="5"/>
    </row>
    <row r="1171" customFormat="false" ht="12.75" hidden="false" customHeight="false" outlineLevel="0" collapsed="false">
      <c r="A1171" s="5"/>
    </row>
    <row r="1172" customFormat="false" ht="12.75" hidden="false" customHeight="false" outlineLevel="0" collapsed="false">
      <c r="A1172" s="5"/>
    </row>
    <row r="1173" customFormat="false" ht="12.75" hidden="false" customHeight="false" outlineLevel="0" collapsed="false">
      <c r="A1173" s="5"/>
    </row>
    <row r="1174" customFormat="false" ht="12.75" hidden="false" customHeight="false" outlineLevel="0" collapsed="false">
      <c r="A1174" s="5"/>
    </row>
    <row r="1175" customFormat="false" ht="12.75" hidden="false" customHeight="false" outlineLevel="0" collapsed="false">
      <c r="A1175" s="5"/>
    </row>
    <row r="1176" customFormat="false" ht="12.75" hidden="false" customHeight="false" outlineLevel="0" collapsed="false">
      <c r="A1176" s="5"/>
    </row>
    <row r="1177" customFormat="false" ht="12.75" hidden="false" customHeight="false" outlineLevel="0" collapsed="false">
      <c r="A1177" s="5"/>
    </row>
    <row r="1178" customFormat="false" ht="12.75" hidden="false" customHeight="false" outlineLevel="0" collapsed="false">
      <c r="A1178" s="5"/>
    </row>
    <row r="1179" customFormat="false" ht="12.75" hidden="false" customHeight="false" outlineLevel="0" collapsed="false">
      <c r="A1179" s="5"/>
    </row>
    <row r="1180" customFormat="false" ht="12.75" hidden="false" customHeight="false" outlineLevel="0" collapsed="false">
      <c r="A1180" s="5"/>
    </row>
    <row r="1181" customFormat="false" ht="12.75" hidden="false" customHeight="false" outlineLevel="0" collapsed="false">
      <c r="A1181" s="5"/>
    </row>
    <row r="1182" customFormat="false" ht="12.75" hidden="false" customHeight="false" outlineLevel="0" collapsed="false">
      <c r="A1182" s="5"/>
    </row>
    <row r="1183" customFormat="false" ht="12.75" hidden="false" customHeight="false" outlineLevel="0" collapsed="false">
      <c r="A1183" s="5"/>
    </row>
    <row r="1184" customFormat="false" ht="12.75" hidden="false" customHeight="false" outlineLevel="0" collapsed="false">
      <c r="A1184" s="5"/>
    </row>
    <row r="1185" customFormat="false" ht="12.75" hidden="false" customHeight="false" outlineLevel="0" collapsed="false">
      <c r="A1185" s="5"/>
    </row>
    <row r="1186" customFormat="false" ht="12.75" hidden="false" customHeight="false" outlineLevel="0" collapsed="false">
      <c r="A1186" s="5"/>
    </row>
    <row r="1187" customFormat="false" ht="12.75" hidden="false" customHeight="false" outlineLevel="0" collapsed="false">
      <c r="A1187" s="5"/>
    </row>
    <row r="1188" customFormat="false" ht="12.75" hidden="false" customHeight="false" outlineLevel="0" collapsed="false">
      <c r="A1188" s="5"/>
    </row>
    <row r="1189" customFormat="false" ht="12.75" hidden="false" customHeight="false" outlineLevel="0" collapsed="false">
      <c r="A1189" s="5"/>
    </row>
    <row r="1190" customFormat="false" ht="12.75" hidden="false" customHeight="false" outlineLevel="0" collapsed="false">
      <c r="A1190" s="5"/>
    </row>
    <row r="1191" customFormat="false" ht="12.75" hidden="false" customHeight="false" outlineLevel="0" collapsed="false">
      <c r="A1191" s="5"/>
    </row>
    <row r="1192" customFormat="false" ht="12.75" hidden="false" customHeight="false" outlineLevel="0" collapsed="false">
      <c r="A1192" s="5"/>
    </row>
    <row r="1193" customFormat="false" ht="12.75" hidden="false" customHeight="false" outlineLevel="0" collapsed="false">
      <c r="A1193" s="5"/>
    </row>
    <row r="1194" customFormat="false" ht="12.75" hidden="false" customHeight="false" outlineLevel="0" collapsed="false">
      <c r="A1194" s="5"/>
    </row>
    <row r="1195" customFormat="false" ht="12.75" hidden="false" customHeight="false" outlineLevel="0" collapsed="false">
      <c r="A1195" s="5"/>
    </row>
    <row r="1196" customFormat="false" ht="12.75" hidden="false" customHeight="false" outlineLevel="0" collapsed="false">
      <c r="A1196" s="5"/>
    </row>
    <row r="1197" customFormat="false" ht="12.75" hidden="false" customHeight="false" outlineLevel="0" collapsed="false">
      <c r="A1197" s="5"/>
    </row>
    <row r="1198" customFormat="false" ht="12.75" hidden="false" customHeight="false" outlineLevel="0" collapsed="false">
      <c r="A1198" s="5"/>
    </row>
    <row r="1199" customFormat="false" ht="12.75" hidden="false" customHeight="false" outlineLevel="0" collapsed="false">
      <c r="A1199" s="5"/>
    </row>
    <row r="1200" customFormat="false" ht="12.75" hidden="false" customHeight="false" outlineLevel="0" collapsed="false">
      <c r="A1200" s="5"/>
    </row>
    <row r="1201" customFormat="false" ht="12.75" hidden="false" customHeight="false" outlineLevel="0" collapsed="false">
      <c r="A1201" s="5"/>
    </row>
    <row r="1202" customFormat="false" ht="12.75" hidden="false" customHeight="false" outlineLevel="0" collapsed="false">
      <c r="A1202" s="5"/>
    </row>
    <row r="1203" customFormat="false" ht="12.75" hidden="false" customHeight="false" outlineLevel="0" collapsed="false">
      <c r="A1203" s="5"/>
    </row>
    <row r="1204" customFormat="false" ht="12.75" hidden="false" customHeight="false" outlineLevel="0" collapsed="false">
      <c r="A1204" s="5"/>
    </row>
    <row r="1205" customFormat="false" ht="12.75" hidden="false" customHeight="false" outlineLevel="0" collapsed="false">
      <c r="A1205" s="5"/>
    </row>
    <row r="1206" customFormat="false" ht="12.75" hidden="false" customHeight="false" outlineLevel="0" collapsed="false">
      <c r="A1206" s="5"/>
    </row>
    <row r="1207" customFormat="false" ht="12.75" hidden="false" customHeight="false" outlineLevel="0" collapsed="false">
      <c r="A1207" s="5"/>
    </row>
    <row r="1208" customFormat="false" ht="12.75" hidden="false" customHeight="false" outlineLevel="0" collapsed="false">
      <c r="A1208" s="5"/>
    </row>
    <row r="1209" customFormat="false" ht="12.75" hidden="false" customHeight="false" outlineLevel="0" collapsed="false">
      <c r="A1209" s="5"/>
    </row>
    <row r="1210" customFormat="false" ht="12.75" hidden="false" customHeight="false" outlineLevel="0" collapsed="false">
      <c r="A1210" s="5"/>
    </row>
    <row r="1211" customFormat="false" ht="12.75" hidden="false" customHeight="false" outlineLevel="0" collapsed="false">
      <c r="A1211" s="5"/>
    </row>
    <row r="1212" customFormat="false" ht="12.75" hidden="false" customHeight="false" outlineLevel="0" collapsed="false">
      <c r="A1212" s="5"/>
    </row>
    <row r="1213" customFormat="false" ht="12.75" hidden="false" customHeight="false" outlineLevel="0" collapsed="false">
      <c r="A1213" s="5"/>
    </row>
    <row r="1214" customFormat="false" ht="12.75" hidden="false" customHeight="false" outlineLevel="0" collapsed="false">
      <c r="A1214" s="5"/>
    </row>
    <row r="1215" customFormat="false" ht="12.75" hidden="false" customHeight="false" outlineLevel="0" collapsed="false">
      <c r="A1215" s="5"/>
    </row>
    <row r="1216" customFormat="false" ht="12.75" hidden="false" customHeight="false" outlineLevel="0" collapsed="false">
      <c r="A1216" s="5"/>
    </row>
    <row r="1217" customFormat="false" ht="12.75" hidden="false" customHeight="false" outlineLevel="0" collapsed="false">
      <c r="A1217" s="5"/>
    </row>
    <row r="1218" customFormat="false" ht="12.75" hidden="false" customHeight="false" outlineLevel="0" collapsed="false">
      <c r="A1218" s="5"/>
    </row>
    <row r="1219" customFormat="false" ht="12.75" hidden="false" customHeight="false" outlineLevel="0" collapsed="false">
      <c r="A1219" s="5"/>
    </row>
    <row r="1220" customFormat="false" ht="12.75" hidden="false" customHeight="false" outlineLevel="0" collapsed="false">
      <c r="A1220" s="5"/>
    </row>
    <row r="1221" customFormat="false" ht="12.75" hidden="false" customHeight="false" outlineLevel="0" collapsed="false">
      <c r="A1221" s="5"/>
    </row>
    <row r="1222" customFormat="false" ht="12.75" hidden="false" customHeight="false" outlineLevel="0" collapsed="false">
      <c r="A1222" s="5"/>
    </row>
    <row r="1223" customFormat="false" ht="12.75" hidden="false" customHeight="false" outlineLevel="0" collapsed="false">
      <c r="A1223" s="5"/>
    </row>
    <row r="1224" customFormat="false" ht="12.75" hidden="false" customHeight="false" outlineLevel="0" collapsed="false">
      <c r="A1224" s="5"/>
    </row>
    <row r="1225" customFormat="false" ht="12.75" hidden="false" customHeight="false" outlineLevel="0" collapsed="false">
      <c r="A1225" s="5"/>
    </row>
    <row r="1226" customFormat="false" ht="12.75" hidden="false" customHeight="false" outlineLevel="0" collapsed="false">
      <c r="A1226" s="5"/>
    </row>
    <row r="1227" customFormat="false" ht="12.75" hidden="false" customHeight="false" outlineLevel="0" collapsed="false">
      <c r="A1227" s="5"/>
    </row>
    <row r="1228" customFormat="false" ht="12.75" hidden="false" customHeight="false" outlineLevel="0" collapsed="false">
      <c r="A1228" s="5"/>
    </row>
    <row r="1229" customFormat="false" ht="12.75" hidden="false" customHeight="false" outlineLevel="0" collapsed="false">
      <c r="A1229" s="5"/>
    </row>
    <row r="1230" customFormat="false" ht="12.75" hidden="false" customHeight="false" outlineLevel="0" collapsed="false">
      <c r="A1230" s="5"/>
    </row>
    <row r="1231" customFormat="false" ht="12.75" hidden="false" customHeight="false" outlineLevel="0" collapsed="false">
      <c r="A1231" s="5"/>
    </row>
    <row r="1232" customFormat="false" ht="12.75" hidden="false" customHeight="false" outlineLevel="0" collapsed="false">
      <c r="A1232" s="5"/>
    </row>
    <row r="1233" customFormat="false" ht="12.75" hidden="false" customHeight="false" outlineLevel="0" collapsed="false">
      <c r="A1233" s="5"/>
    </row>
    <row r="1234" customFormat="false" ht="12.75" hidden="false" customHeight="false" outlineLevel="0" collapsed="false">
      <c r="A1234" s="5"/>
    </row>
    <row r="1235" customFormat="false" ht="12.75" hidden="false" customHeight="false" outlineLevel="0" collapsed="false">
      <c r="A1235" s="5"/>
    </row>
    <row r="1236" customFormat="false" ht="12.75" hidden="false" customHeight="false" outlineLevel="0" collapsed="false">
      <c r="A1236" s="5"/>
    </row>
    <row r="1237" customFormat="false" ht="12.75" hidden="false" customHeight="false" outlineLevel="0" collapsed="false">
      <c r="A1237" s="5"/>
    </row>
    <row r="1238" customFormat="false" ht="12.75" hidden="false" customHeight="false" outlineLevel="0" collapsed="false">
      <c r="A1238" s="5"/>
    </row>
    <row r="1239" customFormat="false" ht="12.75" hidden="false" customHeight="false" outlineLevel="0" collapsed="false">
      <c r="A1239" s="5"/>
    </row>
    <row r="1240" customFormat="false" ht="12.75" hidden="false" customHeight="false" outlineLevel="0" collapsed="false">
      <c r="A1240" s="5"/>
    </row>
    <row r="1241" customFormat="false" ht="12.75" hidden="false" customHeight="false" outlineLevel="0" collapsed="false">
      <c r="A1241" s="5"/>
    </row>
    <row r="1242" customFormat="false" ht="12.75" hidden="false" customHeight="false" outlineLevel="0" collapsed="false">
      <c r="A1242" s="5"/>
    </row>
    <row r="1243" customFormat="false" ht="12.75" hidden="false" customHeight="false" outlineLevel="0" collapsed="false">
      <c r="A1243" s="5"/>
    </row>
    <row r="1244" customFormat="false" ht="12.75" hidden="false" customHeight="false" outlineLevel="0" collapsed="false">
      <c r="A1244" s="5"/>
    </row>
    <row r="1245" customFormat="false" ht="12.75" hidden="false" customHeight="false" outlineLevel="0" collapsed="false">
      <c r="A1245" s="5"/>
    </row>
    <row r="1246" customFormat="false" ht="12.75" hidden="false" customHeight="false" outlineLevel="0" collapsed="false">
      <c r="A1246" s="5"/>
    </row>
    <row r="1247" customFormat="false" ht="12.75" hidden="false" customHeight="false" outlineLevel="0" collapsed="false">
      <c r="A1247" s="5"/>
    </row>
    <row r="1248" customFormat="false" ht="12.75" hidden="false" customHeight="false" outlineLevel="0" collapsed="false">
      <c r="A1248" s="5"/>
    </row>
    <row r="1249" customFormat="false" ht="12.75" hidden="false" customHeight="false" outlineLevel="0" collapsed="false">
      <c r="A1249" s="5"/>
    </row>
    <row r="1250" customFormat="false" ht="12.75" hidden="false" customHeight="false" outlineLevel="0" collapsed="false">
      <c r="A1250" s="5"/>
    </row>
    <row r="1251" customFormat="false" ht="12.75" hidden="false" customHeight="false" outlineLevel="0" collapsed="false">
      <c r="A1251" s="5"/>
    </row>
    <row r="1252" customFormat="false" ht="12.75" hidden="false" customHeight="false" outlineLevel="0" collapsed="false">
      <c r="A1252" s="5"/>
    </row>
    <row r="1253" customFormat="false" ht="12.75" hidden="false" customHeight="false" outlineLevel="0" collapsed="false">
      <c r="A1253" s="5"/>
    </row>
    <row r="1254" customFormat="false" ht="12.75" hidden="false" customHeight="false" outlineLevel="0" collapsed="false">
      <c r="A1254" s="5"/>
    </row>
    <row r="1255" customFormat="false" ht="12.75" hidden="false" customHeight="false" outlineLevel="0" collapsed="false">
      <c r="A1255" s="5"/>
    </row>
    <row r="1256" customFormat="false" ht="12.75" hidden="false" customHeight="false" outlineLevel="0" collapsed="false">
      <c r="A1256" s="5"/>
    </row>
    <row r="1257" customFormat="false" ht="12.75" hidden="false" customHeight="false" outlineLevel="0" collapsed="false">
      <c r="A1257" s="5"/>
    </row>
    <row r="1258" customFormat="false" ht="12.75" hidden="false" customHeight="false" outlineLevel="0" collapsed="false">
      <c r="A1258" s="5"/>
    </row>
    <row r="1259" customFormat="false" ht="12.75" hidden="false" customHeight="false" outlineLevel="0" collapsed="false">
      <c r="A1259" s="5"/>
    </row>
    <row r="1260" customFormat="false" ht="12.75" hidden="false" customHeight="false" outlineLevel="0" collapsed="false">
      <c r="A1260" s="5"/>
    </row>
    <row r="1261" customFormat="false" ht="12.75" hidden="false" customHeight="false" outlineLevel="0" collapsed="false">
      <c r="A1261" s="5"/>
    </row>
    <row r="1262" customFormat="false" ht="12.75" hidden="false" customHeight="false" outlineLevel="0" collapsed="false">
      <c r="A1262" s="5"/>
    </row>
    <row r="1263" customFormat="false" ht="12.75" hidden="false" customHeight="false" outlineLevel="0" collapsed="false">
      <c r="A1263" s="5"/>
    </row>
    <row r="1264" customFormat="false" ht="12.75" hidden="false" customHeight="false" outlineLevel="0" collapsed="false">
      <c r="A1264" s="5"/>
    </row>
    <row r="1265" customFormat="false" ht="12.75" hidden="false" customHeight="false" outlineLevel="0" collapsed="false">
      <c r="A1265" s="5"/>
    </row>
    <row r="1266" customFormat="false" ht="12.75" hidden="false" customHeight="false" outlineLevel="0" collapsed="false">
      <c r="A1266" s="5"/>
    </row>
    <row r="1267" customFormat="false" ht="12.75" hidden="false" customHeight="false" outlineLevel="0" collapsed="false">
      <c r="A1267" s="5"/>
    </row>
    <row r="1268" customFormat="false" ht="12.75" hidden="false" customHeight="false" outlineLevel="0" collapsed="false">
      <c r="A1268" s="5"/>
    </row>
    <row r="1269" customFormat="false" ht="12.75" hidden="false" customHeight="false" outlineLevel="0" collapsed="false">
      <c r="A1269" s="5"/>
    </row>
    <row r="1270" customFormat="false" ht="12.75" hidden="false" customHeight="false" outlineLevel="0" collapsed="false">
      <c r="A1270" s="5"/>
    </row>
    <row r="1271" customFormat="false" ht="12.75" hidden="false" customHeight="false" outlineLevel="0" collapsed="false">
      <c r="A1271" s="5"/>
    </row>
    <row r="1272" customFormat="false" ht="12.75" hidden="false" customHeight="false" outlineLevel="0" collapsed="false">
      <c r="A1272" s="5"/>
    </row>
    <row r="1273" customFormat="false" ht="12.75" hidden="false" customHeight="false" outlineLevel="0" collapsed="false">
      <c r="A1273" s="5"/>
    </row>
    <row r="1274" customFormat="false" ht="12.75" hidden="false" customHeight="false" outlineLevel="0" collapsed="false">
      <c r="A1274" s="5"/>
    </row>
    <row r="1275" customFormat="false" ht="12.75" hidden="false" customHeight="false" outlineLevel="0" collapsed="false">
      <c r="A1275" s="5"/>
    </row>
    <row r="1276" customFormat="false" ht="12.75" hidden="false" customHeight="false" outlineLevel="0" collapsed="false">
      <c r="A1276" s="5"/>
    </row>
    <row r="1277" customFormat="false" ht="12.75" hidden="false" customHeight="false" outlineLevel="0" collapsed="false">
      <c r="A1277" s="5"/>
    </row>
    <row r="1278" customFormat="false" ht="12.75" hidden="false" customHeight="false" outlineLevel="0" collapsed="false">
      <c r="A1278" s="5"/>
    </row>
    <row r="1279" customFormat="false" ht="12.75" hidden="false" customHeight="false" outlineLevel="0" collapsed="false">
      <c r="A1279" s="5"/>
    </row>
    <row r="1280" customFormat="false" ht="12.75" hidden="false" customHeight="false" outlineLevel="0" collapsed="false">
      <c r="A1280" s="5"/>
    </row>
    <row r="1281" customFormat="false" ht="12.75" hidden="false" customHeight="false" outlineLevel="0" collapsed="false">
      <c r="A1281" s="5"/>
    </row>
    <row r="1282" customFormat="false" ht="12.75" hidden="false" customHeight="false" outlineLevel="0" collapsed="false">
      <c r="A1282" s="5"/>
    </row>
    <row r="1283" customFormat="false" ht="12.75" hidden="false" customHeight="false" outlineLevel="0" collapsed="false">
      <c r="A1283" s="5"/>
    </row>
    <row r="1284" customFormat="false" ht="12.75" hidden="false" customHeight="false" outlineLevel="0" collapsed="false">
      <c r="A1284" s="5"/>
    </row>
    <row r="1285" customFormat="false" ht="12.75" hidden="false" customHeight="false" outlineLevel="0" collapsed="false">
      <c r="A1285" s="5"/>
    </row>
    <row r="1286" customFormat="false" ht="12.75" hidden="false" customHeight="false" outlineLevel="0" collapsed="false">
      <c r="A1286" s="5"/>
    </row>
    <row r="1287" customFormat="false" ht="12.75" hidden="false" customHeight="false" outlineLevel="0" collapsed="false">
      <c r="A1287" s="5"/>
    </row>
    <row r="1288" customFormat="false" ht="12.75" hidden="false" customHeight="false" outlineLevel="0" collapsed="false">
      <c r="A1288" s="5"/>
    </row>
    <row r="1289" customFormat="false" ht="12.75" hidden="false" customHeight="false" outlineLevel="0" collapsed="false">
      <c r="A1289" s="5"/>
    </row>
    <row r="1290" customFormat="false" ht="12.75" hidden="false" customHeight="false" outlineLevel="0" collapsed="false">
      <c r="A1290" s="5"/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8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2002-02-14T14:11:40Z</dcterms:created>
  <dc:creator>pybarbo</dc:creator>
  <dc:description/>
  <dc:language>en-US</dc:language>
  <cp:lastModifiedBy>pybarbo</cp:lastModifiedBy>
  <cp:lastPrinted>2002-02-15T16:39:44Z</cp:lastPrinted>
  <dcterms:modified xsi:type="dcterms:W3CDTF">2002-02-15T16:39:47Z</dcterms:modified>
  <cp:revision>0</cp:revision>
  <dc:subject/>
  <dc:title/>
</cp:coreProperties>
</file>