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<sst xmlns="http://schemas.openxmlformats.org/spreadsheetml/2006/main" count="111" uniqueCount="87">
  <si>
    <t xml:space="preserve">NATURAL GAS PROFIT &amp; LOSS BY BOOK</t>
  </si>
  <si>
    <t xml:space="preserve">TOTAL NATURAL GAS TRADING</t>
  </si>
  <si>
    <t xml:space="preserve">MTD</t>
  </si>
  <si>
    <t xml:space="preserve">Total</t>
  </si>
  <si>
    <t xml:space="preserve">New Deals</t>
  </si>
  <si>
    <t xml:space="preserve">Curve Shift</t>
  </si>
  <si>
    <t xml:space="preserve">EAST</t>
  </si>
  <si>
    <t xml:space="preserve">(Neal)</t>
  </si>
  <si>
    <t xml:space="preserve">TRADER</t>
  </si>
  <si>
    <t xml:space="preserve">Neal</t>
  </si>
  <si>
    <t xml:space="preserve">Barbe</t>
  </si>
  <si>
    <t xml:space="preserve">Brawner</t>
  </si>
  <si>
    <t xml:space="preserve">DePaolis</t>
  </si>
  <si>
    <t xml:space="preserve">Farhangnia</t>
  </si>
  <si>
    <t xml:space="preserve">Fraser</t>
  </si>
  <si>
    <t xml:space="preserve">Germany</t>
  </si>
  <si>
    <t xml:space="preserve">Goodel</t>
  </si>
  <si>
    <t xml:space="preserve">Hendrickson</t>
  </si>
  <si>
    <t xml:space="preserve">Jenkins</t>
  </si>
  <si>
    <t xml:space="preserve">Junek</t>
  </si>
  <si>
    <t xml:space="preserve">Kaiser</t>
  </si>
  <si>
    <t xml:space="preserve">Mckay</t>
  </si>
  <si>
    <t xml:space="preserve">Mullholland</t>
  </si>
  <si>
    <t xml:space="preserve">Pereira</t>
  </si>
  <si>
    <t xml:space="preserve">Ring</t>
  </si>
  <si>
    <t xml:space="preserve">Smith</t>
  </si>
  <si>
    <t xml:space="preserve">Taylor</t>
  </si>
  <si>
    <t xml:space="preserve">Townsend</t>
  </si>
  <si>
    <t xml:space="preserve">TOTAL</t>
  </si>
  <si>
    <t xml:space="preserve">CENTRAL</t>
  </si>
  <si>
    <t xml:space="preserve">(Shively)</t>
  </si>
  <si>
    <t xml:space="preserve">Shively</t>
  </si>
  <si>
    <t xml:space="preserve">Branney</t>
  </si>
  <si>
    <t xml:space="preserve">Cuilla</t>
  </si>
  <si>
    <t xml:space="preserve">Donohoe</t>
  </si>
  <si>
    <t xml:space="preserve">Lewis</t>
  </si>
  <si>
    <t xml:space="preserve">Menear</t>
  </si>
  <si>
    <t xml:space="preserve">Pao</t>
  </si>
  <si>
    <t xml:space="preserve">Parks</t>
  </si>
  <si>
    <t xml:space="preserve">Pollan</t>
  </si>
  <si>
    <t xml:space="preserve">Ruscitti</t>
  </si>
  <si>
    <t xml:space="preserve">Stevens</t>
  </si>
  <si>
    <t xml:space="preserve">Storey</t>
  </si>
  <si>
    <t xml:space="preserve">Sturm</t>
  </si>
  <si>
    <t xml:space="preserve">Thurston</t>
  </si>
  <si>
    <t xml:space="preserve">Tomaski</t>
  </si>
  <si>
    <t xml:space="preserve">Williams</t>
  </si>
  <si>
    <t xml:space="preserve">TEXAS</t>
  </si>
  <si>
    <t xml:space="preserve">(Martin)</t>
  </si>
  <si>
    <t xml:space="preserve">Martin</t>
  </si>
  <si>
    <t xml:space="preserve">Bass</t>
  </si>
  <si>
    <t xml:space="preserve">McClendon</t>
  </si>
  <si>
    <t xml:space="preserve">Gottlob</t>
  </si>
  <si>
    <t xml:space="preserve">Metz</t>
  </si>
  <si>
    <t xml:space="preserve">Richardson</t>
  </si>
  <si>
    <t xml:space="preserve">Schwieger</t>
  </si>
  <si>
    <t xml:space="preserve">Villarreal</t>
  </si>
  <si>
    <t xml:space="preserve">WEST</t>
  </si>
  <si>
    <t xml:space="preserve">(Allen)</t>
  </si>
  <si>
    <t xml:space="preserve">Allen</t>
  </si>
  <si>
    <t xml:space="preserve">Ermis</t>
  </si>
  <si>
    <t xml:space="preserve">Grigsby</t>
  </si>
  <si>
    <t xml:space="preserve">Sanchez</t>
  </si>
  <si>
    <t xml:space="preserve">Holst</t>
  </si>
  <si>
    <t xml:space="preserve">Kuykendahl</t>
  </si>
  <si>
    <t xml:space="preserve">Lenhart</t>
  </si>
  <si>
    <t xml:space="preserve">Lucci</t>
  </si>
  <si>
    <t xml:space="preserve">South</t>
  </si>
  <si>
    <t xml:space="preserve">Tholt</t>
  </si>
  <si>
    <t xml:space="preserve">FINANCIAL</t>
  </si>
  <si>
    <t xml:space="preserve">(Arnold)</t>
  </si>
  <si>
    <t xml:space="preserve">Arnold</t>
  </si>
  <si>
    <t xml:space="preserve">Keavey</t>
  </si>
  <si>
    <t xml:space="preserve">May</t>
  </si>
  <si>
    <t xml:space="preserve">McPherson</t>
  </si>
  <si>
    <t xml:space="preserve">Tricia</t>
  </si>
  <si>
    <t xml:space="preserve">OTHER GAS TRADING</t>
  </si>
  <si>
    <t xml:space="preserve">Lavorato</t>
  </si>
  <si>
    <t xml:space="preserve">Shankman</t>
  </si>
  <si>
    <t xml:space="preserve">Management</t>
  </si>
  <si>
    <t xml:space="preserve">CANADA</t>
  </si>
  <si>
    <t xml:space="preserve">Clark</t>
  </si>
  <si>
    <t xml:space="preserve">Cowan</t>
  </si>
  <si>
    <t xml:space="preserve">Disturnal</t>
  </si>
  <si>
    <t xml:space="preserve">Greenizan</t>
  </si>
  <si>
    <t xml:space="preserve">Lambie</t>
  </si>
  <si>
    <t xml:space="preserve">ORIGINATIONS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</si>
</sst>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[$-409]d\-mmm"/>
    <numFmt numFmtId="167" formatCode="_(\$* #,##0.00_);_(\$* \(#,##0.00\);_(\$* \-??_);_(@_)"/>
    <numFmt numFmtId="168" formatCode="_(\$* #,##0_);_(\$* \(#,##0\);_(\$* \-??_);_(@_)"/>
    <numFmt numFmtId="169" formatCode="[$-409]#,##0_);[RED]\(#,##0\)"/>
    <numFmt numFmtId="170" formatCode="&quot;As of &quot;mmmm\ dd&quot;, &quot;yyyy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Times New Roman"/>
      <family val="1"/>
    </font>
    <font>
      <sz val="11"/>
      <name val="Times New Roman"/>
      <family val="1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16"/>
      <name val="Times New Roman"/>
      <family val="1"/>
    </font>
    <font>
      <b val="true"/>
      <sz val="22"/>
      <name val="Arial Black"/>
      <family val="2"/>
    </font>
    <font>
      <sz val="20"/>
      <name val="Arial Black"/>
      <family val="2"/>
    </font>
    <font>
      <sz val="20"/>
      <color rgb="FFFF0000"/>
      <name val="Arial Black"/>
      <family val="2"/>
    </font>
    <font>
      <b val="true"/>
      <sz val="20"/>
      <name val="Arial Black"/>
      <family val="2"/>
    </font>
    <font>
      <sz val="22"/>
      <name val="Arial Black"/>
      <family val="2"/>
    </font>
    <font>
      <b val="true"/>
      <i val="true"/>
      <sz val="22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7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9" fillId="4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9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3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4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0.25" customHeight="true" zeroHeight="false" outlineLevelRow="0" outlineLevelCol="0"/>
  <cols>
    <col collapsed="false" customWidth="true" hidden="false" outlineLevel="0" max="1" min="1" style="1" width="41.28"/>
    <col collapsed="false" customWidth="true" hidden="false" outlineLevel="0" max="20" min="2" style="2" width="26.84"/>
  </cols>
  <sheetData>
    <row r="3" customFormat="false" ht="20.25" hidden="false" customHeight="fals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52.5" hidden="false" customHeight="false" outlineLevel="0" collapsed="false">
      <c r="A4" s="4" t="s">
        <v>0</v>
      </c>
    </row>
    <row r="5" customFormat="false" ht="20.25" hidden="false" customHeight="false" outlineLevel="0" collapsed="false">
      <c r="A5" s="5"/>
    </row>
    <row r="6" customFormat="false" ht="24.75" hidden="false" customHeight="false" outlineLevel="0" collapsed="false">
      <c r="A6" s="6"/>
    </row>
    <row r="7" customFormat="false" ht="20.2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" hidden="false" customHeight="false" outlineLevel="0" collapsed="false"/>
    <row r="9" customFormat="false" ht="33.75" hidden="false" customHeight="false" outlineLevel="0" collapsed="false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customFormat="false" ht="33.75" hidden="false" customHeight="false" outlineLevel="0" collapsed="false">
      <c r="A10" s="11" t="s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customFormat="false" ht="32.25" hidden="false" customHeight="false" outlineLevel="0" collapsed="false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customFormat="false" ht="34.5" hidden="false" customHeight="false" outlineLevel="0" collapsed="false">
      <c r="A12" s="14"/>
      <c r="B12" s="15" t="s">
        <v>2</v>
      </c>
      <c r="C12" s="15" t="n">
        <v>36858</v>
      </c>
      <c r="D12" s="15" t="n">
        <v>36857</v>
      </c>
      <c r="E12" s="15" t="n">
        <v>36856</v>
      </c>
      <c r="F12" s="15" t="n">
        <v>36851</v>
      </c>
      <c r="G12" s="15" t="n">
        <v>36850</v>
      </c>
      <c r="H12" s="15" t="n">
        <v>36847</v>
      </c>
      <c r="I12" s="15" t="n">
        <v>36846</v>
      </c>
      <c r="J12" s="15" t="n">
        <v>36845</v>
      </c>
      <c r="K12" s="15" t="n">
        <v>36844</v>
      </c>
      <c r="L12" s="15" t="n">
        <v>36843</v>
      </c>
      <c r="M12" s="15" t="n">
        <v>36842</v>
      </c>
      <c r="N12" s="15" t="n">
        <v>36839</v>
      </c>
      <c r="O12" s="15" t="n">
        <v>36838</v>
      </c>
      <c r="P12" s="15" t="n">
        <v>36837</v>
      </c>
      <c r="Q12" s="15" t="n">
        <v>36836</v>
      </c>
      <c r="R12" s="15" t="n">
        <v>36833</v>
      </c>
      <c r="S12" s="15" t="n">
        <v>36832</v>
      </c>
      <c r="T12" s="15" t="n">
        <v>36831</v>
      </c>
    </row>
    <row r="13" customFormat="false" ht="34.5" hidden="false" customHeight="false" outlineLevel="0" collapsed="false">
      <c r="A13" s="16" t="s">
        <v>3</v>
      </c>
      <c r="B13" s="17" t="n">
        <f aca="false">SUM(C13:T13)</f>
        <v>255642.636443657</v>
      </c>
      <c r="C13" s="17" t="n">
        <v>56256.3089146867</v>
      </c>
      <c r="D13" s="17" t="n">
        <v>51266.325672027</v>
      </c>
      <c r="E13" s="17" t="n">
        <v>-33213.6840955018</v>
      </c>
      <c r="F13" s="17" t="n">
        <v>35650.1431749211</v>
      </c>
      <c r="G13" s="17" t="n">
        <v>18077.3240748892</v>
      </c>
      <c r="H13" s="17" t="n">
        <v>50211.7118603451</v>
      </c>
      <c r="I13" s="17" t="n">
        <v>-63191.5191042653</v>
      </c>
      <c r="J13" s="17" t="n">
        <v>27483.1564121039</v>
      </c>
      <c r="K13" s="17" t="n">
        <v>20440.1143226079</v>
      </c>
      <c r="L13" s="17" t="n">
        <v>20130.147504561</v>
      </c>
      <c r="M13" s="17" t="n">
        <v>13614.576248184</v>
      </c>
      <c r="N13" s="17" t="n">
        <v>24838.2651717446</v>
      </c>
      <c r="O13" s="17" t="n">
        <v>9859.64506805679</v>
      </c>
      <c r="P13" s="17" t="n">
        <v>14981.0868033888</v>
      </c>
      <c r="Q13" s="17" t="n">
        <v>-14738.8655095275</v>
      </c>
      <c r="R13" s="17" t="n">
        <v>21063.028336492</v>
      </c>
      <c r="S13" s="17" t="n">
        <f aca="false">-362.778504242223+24</f>
        <v>-338.778504242223</v>
      </c>
      <c r="T13" s="17" t="n">
        <v>3253.65009318591</v>
      </c>
    </row>
    <row r="14" customFormat="false" ht="34.5" hidden="false" customHeight="false" outlineLevel="0" collapsed="false">
      <c r="A14" s="18" t="s">
        <v>4</v>
      </c>
      <c r="B14" s="19" t="n">
        <f aca="false">SUM(C14:T14)</f>
        <v>47767.6383333916</v>
      </c>
      <c r="C14" s="19" t="n">
        <v>8728.12380663969</v>
      </c>
      <c r="D14" s="19" t="n">
        <v>-4610.27288576283</v>
      </c>
      <c r="E14" s="19" t="n">
        <v>4379.65104050831</v>
      </c>
      <c r="F14" s="19" t="n">
        <v>9356.82466002327</v>
      </c>
      <c r="G14" s="19" t="n">
        <v>6884.20361094185</v>
      </c>
      <c r="H14" s="19" t="n">
        <v>-1443.22963033725</v>
      </c>
      <c r="I14" s="19" t="n">
        <v>3611.0745151354</v>
      </c>
      <c r="J14" s="19" t="n">
        <v>6146.00003268308</v>
      </c>
      <c r="K14" s="19" t="n">
        <v>1136.06762186217</v>
      </c>
      <c r="L14" s="19" t="n">
        <v>1894.49359037142</v>
      </c>
      <c r="M14" s="19" t="n">
        <v>2902.04068608266</v>
      </c>
      <c r="N14" s="19" t="n">
        <v>3521.75284362345</v>
      </c>
      <c r="O14" s="19" t="n">
        <v>-625.055750781462</v>
      </c>
      <c r="P14" s="19" t="n">
        <v>-809.741668025265</v>
      </c>
      <c r="Q14" s="19" t="n">
        <v>-885.52818236934</v>
      </c>
      <c r="R14" s="19" t="n">
        <v>3241.98942056783</v>
      </c>
      <c r="S14" s="19" t="n">
        <v>1634.04627742906</v>
      </c>
      <c r="T14" s="19" t="n">
        <v>2705.19834479956</v>
      </c>
    </row>
    <row r="15" customFormat="false" ht="34.5" hidden="false" customHeight="false" outlineLevel="0" collapsed="false">
      <c r="A15" s="18" t="s">
        <v>5</v>
      </c>
      <c r="B15" s="19" t="n">
        <f aca="false">SUM(C15:T15)</f>
        <v>207875.092293675</v>
      </c>
      <c r="C15" s="19" t="n">
        <v>47528.185108047</v>
      </c>
      <c r="D15" s="19" t="n">
        <v>55876.4157435009</v>
      </c>
      <c r="E15" s="19" t="n">
        <v>-37593.6007128145</v>
      </c>
      <c r="F15" s="19" t="n">
        <v>26293.7753800255</v>
      </c>
      <c r="G15" s="19" t="n">
        <v>11193.2061733223</v>
      </c>
      <c r="H15" s="19" t="n">
        <v>51654.9414906823</v>
      </c>
      <c r="I15" s="19" t="n">
        <v>-66802.5936194007</v>
      </c>
      <c r="J15" s="19" t="n">
        <v>21337.1563794209</v>
      </c>
      <c r="K15" s="19" t="n">
        <v>19304.0467007457</v>
      </c>
      <c r="L15" s="19" t="n">
        <v>18235.6539141895</v>
      </c>
      <c r="M15" s="19" t="n">
        <v>10712.5355621013</v>
      </c>
      <c r="N15" s="19" t="n">
        <v>21316.5123281211</v>
      </c>
      <c r="O15" s="19" t="n">
        <v>10484.7008188383</v>
      </c>
      <c r="P15" s="19" t="n">
        <v>15790.828471414</v>
      </c>
      <c r="Q15" s="19" t="n">
        <v>-13853.3373271581</v>
      </c>
      <c r="R15" s="19" t="n">
        <v>17821.0389159242</v>
      </c>
      <c r="S15" s="19" t="n">
        <f aca="false">-1996.82478167128+24</f>
        <v>-1972.82478167128</v>
      </c>
      <c r="T15" s="19" t="n">
        <v>548.451748386355</v>
      </c>
    </row>
    <row r="16" customFormat="false" ht="33.75" hidden="false" customHeight="false" outlineLevel="0" collapsed="false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customFormat="false" ht="34.5" hidden="false" customHeight="false" outlineLevel="0" collapsed="false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customFormat="false" ht="33.75" hidden="false" customHeight="false" outlineLevel="0" collapsed="false">
      <c r="A18" s="9" t="s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customFormat="false" ht="34.5" hidden="false" customHeight="false" outlineLevel="0" collapsed="false">
      <c r="A19" s="24" t="s">
        <v>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customFormat="false" ht="34.5" hidden="false" customHeight="false" outlineLevel="0" collapsed="false">
      <c r="A20" s="14" t="s">
        <v>8</v>
      </c>
      <c r="B20" s="15" t="s">
        <v>2</v>
      </c>
      <c r="C20" s="15" t="n">
        <v>36858</v>
      </c>
      <c r="D20" s="15" t="n">
        <v>36857</v>
      </c>
      <c r="E20" s="15" t="n">
        <v>36856</v>
      </c>
      <c r="F20" s="15" t="n">
        <v>36851</v>
      </c>
      <c r="G20" s="15" t="n">
        <v>36850</v>
      </c>
      <c r="H20" s="15" t="n">
        <v>36847</v>
      </c>
      <c r="I20" s="15" t="n">
        <v>36846</v>
      </c>
      <c r="J20" s="15" t="n">
        <v>36845</v>
      </c>
      <c r="K20" s="15" t="n">
        <v>36844</v>
      </c>
      <c r="L20" s="15" t="n">
        <v>36843</v>
      </c>
      <c r="M20" s="15" t="n">
        <v>36842</v>
      </c>
      <c r="N20" s="15" t="n">
        <v>36839</v>
      </c>
      <c r="O20" s="15" t="n">
        <v>36838</v>
      </c>
      <c r="P20" s="15" t="n">
        <v>36837</v>
      </c>
      <c r="Q20" s="15" t="n">
        <v>36836</v>
      </c>
      <c r="R20" s="15" t="n">
        <v>36833</v>
      </c>
      <c r="S20" s="15" t="n">
        <v>36832</v>
      </c>
      <c r="T20" s="15" t="n">
        <v>36831</v>
      </c>
    </row>
    <row r="21" customFormat="false" ht="33.75" hidden="false" customHeight="false" outlineLevel="0" collapsed="false">
      <c r="A21" s="16" t="s">
        <v>9</v>
      </c>
      <c r="B21" s="19" t="n">
        <f aca="false">SUM(C21:T21)</f>
        <v>-7176.2908</v>
      </c>
      <c r="C21" s="19" t="n">
        <v>-4068.4000273</v>
      </c>
      <c r="D21" s="19" t="n">
        <v>1486.5168001</v>
      </c>
      <c r="E21" s="19" t="n">
        <v>-1802.4583974</v>
      </c>
      <c r="F21" s="19" t="n">
        <v>3894.2063042</v>
      </c>
      <c r="G21" s="19" t="n">
        <v>4839.453129</v>
      </c>
      <c r="H21" s="19" t="n">
        <v>9190.0104689</v>
      </c>
      <c r="I21" s="19" t="n">
        <v>-16068.2890746</v>
      </c>
      <c r="J21" s="19" t="n">
        <v>6315.5137915</v>
      </c>
      <c r="K21" s="19" t="n">
        <v>1400.0155435</v>
      </c>
      <c r="L21" s="19" t="n">
        <v>5668.1277157</v>
      </c>
      <c r="M21" s="19" t="n">
        <v>-201.369609400001</v>
      </c>
      <c r="N21" s="19" t="n">
        <v>-1511.2512088</v>
      </c>
      <c r="O21" s="19" t="n">
        <v>-5593.70178446667</v>
      </c>
      <c r="P21" s="19" t="n">
        <v>-4166.5183087</v>
      </c>
      <c r="Q21" s="19" t="n">
        <v>-75.4295606666649</v>
      </c>
      <c r="R21" s="19" t="n">
        <v>-2183.28303786667</v>
      </c>
      <c r="S21" s="19" t="n">
        <v>-725.070591099999</v>
      </c>
      <c r="T21" s="19" t="n">
        <v>-3574.3629526</v>
      </c>
    </row>
    <row r="22" customFormat="false" ht="33.75" hidden="false" customHeight="false" outlineLevel="0" collapsed="false">
      <c r="A22" s="16" t="s">
        <v>10</v>
      </c>
      <c r="B22" s="19" t="n">
        <f aca="false">SUM(C22:T22)</f>
        <v>353.8775457</v>
      </c>
      <c r="C22" s="19" t="n">
        <v>37.1066977</v>
      </c>
      <c r="D22" s="19" t="n">
        <v>0.289668300000019</v>
      </c>
      <c r="E22" s="19" t="n">
        <v>0.0800177999999723</v>
      </c>
      <c r="F22" s="19" t="n">
        <v>0.0619133000000147</v>
      </c>
      <c r="G22" s="19" t="n">
        <v>26.4647953</v>
      </c>
      <c r="H22" s="19" t="n">
        <v>98.6763627</v>
      </c>
      <c r="I22" s="19" t="n">
        <v>-289.4275842</v>
      </c>
      <c r="J22" s="19" t="n">
        <v>19.5607353</v>
      </c>
      <c r="K22" s="19" t="n">
        <v>318.3406761</v>
      </c>
      <c r="L22" s="19" t="n">
        <v>69.8799635</v>
      </c>
      <c r="M22" s="19" t="n">
        <v>15.7636524</v>
      </c>
      <c r="N22" s="19" t="n">
        <v>0.0149801000000007</v>
      </c>
      <c r="O22" s="19" t="n">
        <v>139.8290424</v>
      </c>
      <c r="P22" s="19" t="n">
        <v>-33.3932265</v>
      </c>
      <c r="Q22" s="19" t="n">
        <v>-0.0166244000000006</v>
      </c>
      <c r="R22" s="19" t="n">
        <v>-0.00569499999999243</v>
      </c>
      <c r="S22" s="19" t="n">
        <v>-0.00554589999999735</v>
      </c>
      <c r="T22" s="19" t="n">
        <v>-49.3422832</v>
      </c>
    </row>
    <row r="23" customFormat="false" ht="33.75" hidden="false" customHeight="false" outlineLevel="0" collapsed="false">
      <c r="A23" s="16" t="s">
        <v>11</v>
      </c>
      <c r="B23" s="19" t="n">
        <f aca="false">SUM(C23:T23)</f>
        <v>1970.5098789</v>
      </c>
      <c r="C23" s="19" t="n">
        <v>140.4339221</v>
      </c>
      <c r="D23" s="19" t="n">
        <v>-332.7873757</v>
      </c>
      <c r="E23" s="19" t="n">
        <v>397.5637054</v>
      </c>
      <c r="F23" s="19" t="n">
        <v>756.4141041</v>
      </c>
      <c r="G23" s="19" t="n">
        <v>774.7462464</v>
      </c>
      <c r="H23" s="19" t="n">
        <v>1624.2819178</v>
      </c>
      <c r="I23" s="19" t="n">
        <v>-1748.182845</v>
      </c>
      <c r="J23" s="19" t="n">
        <v>303.5157969</v>
      </c>
      <c r="K23" s="19" t="n">
        <v>905.4234552</v>
      </c>
      <c r="L23" s="19" t="n">
        <v>302.4599493</v>
      </c>
      <c r="M23" s="19" t="n">
        <v>19.2151365</v>
      </c>
      <c r="N23" s="19" t="n">
        <v>221.328964</v>
      </c>
      <c r="O23" s="19" t="n">
        <v>206.7183931</v>
      </c>
      <c r="P23" s="19" t="n">
        <v>131.008522500001</v>
      </c>
      <c r="Q23" s="19" t="n">
        <v>-90.6230864</v>
      </c>
      <c r="R23" s="19" t="n">
        <v>39.6543276</v>
      </c>
      <c r="S23" s="19" t="n">
        <v>-263.0077186</v>
      </c>
      <c r="T23" s="19" t="n">
        <v>-1417.6535363</v>
      </c>
    </row>
    <row r="24" customFormat="false" ht="33.75" hidden="false" customHeight="false" outlineLevel="0" collapsed="false">
      <c r="A24" s="16" t="s">
        <v>12</v>
      </c>
      <c r="B24" s="19" t="n">
        <f aca="false">SUM(C24:T24)</f>
        <v>641.8751701</v>
      </c>
      <c r="C24" s="19" t="n">
        <v>39.4936097</v>
      </c>
      <c r="D24" s="19" t="n">
        <v>0.0888364999999758</v>
      </c>
      <c r="E24" s="19" t="n">
        <v>24.2208164</v>
      </c>
      <c r="F24" s="19" t="n">
        <v>0.0187550000000047</v>
      </c>
      <c r="G24" s="19" t="n">
        <v>0.0536929000000237</v>
      </c>
      <c r="H24" s="19" t="n">
        <v>0.0187026999999071</v>
      </c>
      <c r="I24" s="19" t="n">
        <v>0.0199579000000376</v>
      </c>
      <c r="J24" s="19" t="n">
        <v>0.0180531000000192</v>
      </c>
      <c r="K24" s="19" t="n">
        <v>577.6919177</v>
      </c>
      <c r="L24" s="19" t="n">
        <v>0.0539352999999828</v>
      </c>
      <c r="M24" s="19" t="n">
        <v>0.0183885000000009</v>
      </c>
      <c r="N24" s="19" t="n">
        <v>0.0198650000000198</v>
      </c>
      <c r="O24" s="19" t="n">
        <v>0.0181100999999908</v>
      </c>
      <c r="P24" s="19" t="n">
        <v>0.0181822999999858</v>
      </c>
      <c r="Q24" s="19" t="n">
        <v>0.053434900000022</v>
      </c>
      <c r="R24" s="19" t="n">
        <v>0.0180707999999868</v>
      </c>
      <c r="S24" s="19" t="n">
        <v>0.0203021000000008</v>
      </c>
      <c r="T24" s="19" t="n">
        <v>0.0305391999999993</v>
      </c>
    </row>
    <row r="25" customFormat="false" ht="33.75" hidden="false" customHeight="false" outlineLevel="0" collapsed="false">
      <c r="A25" s="16" t="s">
        <v>13</v>
      </c>
      <c r="B25" s="19" t="n">
        <f aca="false">SUM(C25:T25)</f>
        <v>0</v>
      </c>
      <c r="C25" s="19" t="n">
        <v>0</v>
      </c>
      <c r="D25" s="19" t="n">
        <v>0</v>
      </c>
      <c r="E25" s="19" t="n">
        <v>0</v>
      </c>
      <c r="F25" s="19" t="n">
        <v>0</v>
      </c>
      <c r="G25" s="19" t="n">
        <v>0</v>
      </c>
      <c r="H25" s="19" t="n">
        <v>0</v>
      </c>
      <c r="I25" s="19" t="n">
        <v>0</v>
      </c>
      <c r="J25" s="19" t="n">
        <v>0</v>
      </c>
      <c r="K25" s="19" t="n">
        <v>0</v>
      </c>
      <c r="L25" s="19" t="n">
        <v>0</v>
      </c>
      <c r="M25" s="19" t="n">
        <v>0</v>
      </c>
      <c r="N25" s="19" t="n">
        <v>0</v>
      </c>
      <c r="O25" s="19" t="n">
        <v>0</v>
      </c>
      <c r="P25" s="19" t="n">
        <v>0</v>
      </c>
      <c r="Q25" s="19" t="n">
        <v>0</v>
      </c>
      <c r="R25" s="19" t="n">
        <v>0</v>
      </c>
      <c r="S25" s="19" t="n">
        <v>0</v>
      </c>
      <c r="T25" s="19" t="n">
        <v>0</v>
      </c>
    </row>
    <row r="26" customFormat="false" ht="33.75" hidden="false" customHeight="false" outlineLevel="0" collapsed="false">
      <c r="A26" s="16" t="s">
        <v>14</v>
      </c>
      <c r="B26" s="19" t="n">
        <f aca="false">SUM(C26:T26)</f>
        <v>0</v>
      </c>
      <c r="C26" s="19" t="n">
        <v>0</v>
      </c>
      <c r="D26" s="19" t="n">
        <v>0</v>
      </c>
      <c r="E26" s="19" t="n">
        <v>0</v>
      </c>
      <c r="F26" s="19" t="n">
        <v>0</v>
      </c>
      <c r="G26" s="19" t="n">
        <v>0</v>
      </c>
      <c r="H26" s="19" t="n">
        <v>0</v>
      </c>
      <c r="I26" s="19" t="n">
        <v>0</v>
      </c>
      <c r="J26" s="19" t="n">
        <v>0</v>
      </c>
      <c r="K26" s="19" t="n">
        <v>0</v>
      </c>
      <c r="L26" s="19" t="n">
        <v>0</v>
      </c>
      <c r="M26" s="19" t="n">
        <v>0</v>
      </c>
      <c r="N26" s="19" t="n">
        <v>0</v>
      </c>
      <c r="O26" s="19" t="n">
        <v>0</v>
      </c>
      <c r="P26" s="19" t="n">
        <v>0</v>
      </c>
      <c r="Q26" s="19" t="n">
        <v>0</v>
      </c>
      <c r="R26" s="19" t="n">
        <v>0</v>
      </c>
      <c r="S26" s="19" t="n">
        <v>0</v>
      </c>
      <c r="T26" s="19" t="n">
        <v>0</v>
      </c>
    </row>
    <row r="27" customFormat="false" ht="33.75" hidden="false" customHeight="false" outlineLevel="0" collapsed="false">
      <c r="A27" s="16" t="s">
        <v>15</v>
      </c>
      <c r="B27" s="19" t="n">
        <f aca="false">SUM(C27:T27)</f>
        <v>14.4649437</v>
      </c>
      <c r="C27" s="19" t="n">
        <v>-0.00585080000000016</v>
      </c>
      <c r="D27" s="19" t="n">
        <v>-0.0276054000000004</v>
      </c>
      <c r="E27" s="19" t="n">
        <v>-0.00773780000000261</v>
      </c>
      <c r="F27" s="19" t="n">
        <v>-0.00589529999998922</v>
      </c>
      <c r="G27" s="19" t="n">
        <v>-0.0174020000000019</v>
      </c>
      <c r="H27" s="19" t="n">
        <v>-0.00581320000000414</v>
      </c>
      <c r="I27" s="19" t="n">
        <v>-0.00607859999999346</v>
      </c>
      <c r="J27" s="19" t="n">
        <v>-0.00585380000001169</v>
      </c>
      <c r="K27" s="19" t="n">
        <v>-0.00594489999998768</v>
      </c>
      <c r="L27" s="19" t="n">
        <v>-0.0173846000000049</v>
      </c>
      <c r="M27" s="19" t="n">
        <v>-0.00586840000000666</v>
      </c>
      <c r="N27" s="19" t="n">
        <v>-0.00609379999998782</v>
      </c>
      <c r="O27" s="19" t="n">
        <v>-0.0058700000000099</v>
      </c>
      <c r="P27" s="19" t="n">
        <v>-0.00591529999999329</v>
      </c>
      <c r="Q27" s="19" t="n">
        <v>-0.0174164000000019</v>
      </c>
      <c r="R27" s="19" t="n">
        <v>-0.00589470000000438</v>
      </c>
      <c r="S27" s="19" t="n">
        <v>-0.00610579999999027</v>
      </c>
      <c r="T27" s="19" t="n">
        <v>14.6236745</v>
      </c>
    </row>
    <row r="28" customFormat="false" ht="33.75" hidden="false" customHeight="false" outlineLevel="0" collapsed="false">
      <c r="A28" s="16" t="s">
        <v>16</v>
      </c>
      <c r="B28" s="19" t="n">
        <f aca="false">SUM(C28:T28)</f>
        <v>0</v>
      </c>
      <c r="C28" s="19" t="n">
        <v>0</v>
      </c>
      <c r="D28" s="19" t="n">
        <v>0</v>
      </c>
      <c r="E28" s="19" t="n">
        <v>0</v>
      </c>
      <c r="F28" s="19" t="n">
        <v>0</v>
      </c>
      <c r="G28" s="19" t="n">
        <v>0</v>
      </c>
      <c r="H28" s="19" t="n">
        <v>0</v>
      </c>
      <c r="I28" s="19" t="n">
        <v>0</v>
      </c>
      <c r="J28" s="19" t="n">
        <v>0</v>
      </c>
      <c r="K28" s="19" t="n">
        <v>0</v>
      </c>
      <c r="L28" s="19" t="n">
        <v>0</v>
      </c>
      <c r="M28" s="19" t="n">
        <v>0</v>
      </c>
      <c r="N28" s="19" t="n">
        <v>0</v>
      </c>
      <c r="O28" s="19" t="n">
        <v>0</v>
      </c>
      <c r="P28" s="19" t="n">
        <v>0</v>
      </c>
      <c r="Q28" s="19" t="n">
        <v>0</v>
      </c>
      <c r="R28" s="19" t="n">
        <v>0</v>
      </c>
      <c r="S28" s="19" t="n">
        <v>0</v>
      </c>
      <c r="T28" s="19" t="n">
        <v>0</v>
      </c>
    </row>
    <row r="29" customFormat="false" ht="33.75" hidden="false" customHeight="false" outlineLevel="0" collapsed="false">
      <c r="A29" s="16" t="s">
        <v>17</v>
      </c>
      <c r="B29" s="19" t="n">
        <f aca="false">SUM(C29:T29)</f>
        <v>410.0534142</v>
      </c>
      <c r="C29" s="19" t="n">
        <v>-25.9590732</v>
      </c>
      <c r="D29" s="19" t="n">
        <v>85.3430373</v>
      </c>
      <c r="E29" s="19" t="n">
        <v>209.0320949</v>
      </c>
      <c r="F29" s="19" t="n">
        <v>-10.4660505</v>
      </c>
      <c r="G29" s="19" t="n">
        <v>-0.69426549999998</v>
      </c>
      <c r="H29" s="19" t="n">
        <v>-3.60874919999996</v>
      </c>
      <c r="I29" s="19" t="n">
        <v>35.3650005</v>
      </c>
      <c r="J29" s="19" t="n">
        <v>50.1686192</v>
      </c>
      <c r="K29" s="19" t="n">
        <v>-24.2136119</v>
      </c>
      <c r="L29" s="19" t="n">
        <v>0.558842400000082</v>
      </c>
      <c r="M29" s="19" t="n">
        <v>-0.0272751000000862</v>
      </c>
      <c r="N29" s="19" t="n">
        <v>-0.0285409999999683</v>
      </c>
      <c r="O29" s="19" t="n">
        <v>-0.0272251999999862</v>
      </c>
      <c r="P29" s="19" t="n">
        <v>-0.0274105999999447</v>
      </c>
      <c r="Q29" s="19" t="n">
        <v>75.2793428999999</v>
      </c>
      <c r="R29" s="19" t="n">
        <v>-20.221909</v>
      </c>
      <c r="S29" s="19" t="n">
        <v>8.1292082</v>
      </c>
      <c r="T29" s="19" t="n">
        <v>31.45138</v>
      </c>
    </row>
    <row r="30" customFormat="false" ht="33.75" hidden="false" customHeight="false" outlineLevel="0" collapsed="false">
      <c r="A30" s="16" t="s">
        <v>18</v>
      </c>
      <c r="B30" s="19" t="n">
        <f aca="false">SUM(C30:T30)</f>
        <v>-1965.744591942</v>
      </c>
      <c r="C30" s="19" t="n">
        <v>75.0654687219993</v>
      </c>
      <c r="D30" s="19" t="n">
        <v>718.538157786999</v>
      </c>
      <c r="E30" s="19" t="n">
        <v>-1163.423218434</v>
      </c>
      <c r="F30" s="19" t="n">
        <v>-18.7004528980005</v>
      </c>
      <c r="G30" s="19" t="n">
        <v>195.834915883</v>
      </c>
      <c r="H30" s="19" t="n">
        <v>460.527260027001</v>
      </c>
      <c r="I30" s="19" t="n">
        <v>-2311.722253372</v>
      </c>
      <c r="J30" s="19" t="n">
        <v>803.779992916999</v>
      </c>
      <c r="K30" s="19" t="n">
        <v>598.843171353001</v>
      </c>
      <c r="L30" s="19" t="n">
        <v>231.161714166</v>
      </c>
      <c r="M30" s="19" t="n">
        <v>-480.429119161</v>
      </c>
      <c r="N30" s="19" t="n">
        <v>37.6304122359999</v>
      </c>
      <c r="O30" s="19" t="n">
        <v>340.388922507</v>
      </c>
      <c r="P30" s="19" t="n">
        <v>114.603047239</v>
      </c>
      <c r="Q30" s="19" t="n">
        <v>571.87311848</v>
      </c>
      <c r="R30" s="19" t="n">
        <v>-1359.119801594</v>
      </c>
      <c r="S30" s="19" t="n">
        <v>-250.8676458</v>
      </c>
      <c r="T30" s="19" t="n">
        <v>-529.728282</v>
      </c>
    </row>
    <row r="31" customFormat="false" ht="33.75" hidden="false" customHeight="false" outlineLevel="0" collapsed="false">
      <c r="A31" s="16" t="s">
        <v>19</v>
      </c>
      <c r="B31" s="19" t="n">
        <f aca="false">SUM(C31:T31)</f>
        <v>-23.1515332</v>
      </c>
      <c r="C31" s="19" t="n">
        <v>-25.8343362</v>
      </c>
      <c r="D31" s="19" t="n">
        <v>5.78114810000002</v>
      </c>
      <c r="E31" s="19" t="n">
        <v>137.6125591</v>
      </c>
      <c r="F31" s="19" t="n">
        <v>-75.0484884</v>
      </c>
      <c r="G31" s="19" t="n">
        <v>-19.9247925</v>
      </c>
      <c r="H31" s="19" t="n">
        <v>102.1011003</v>
      </c>
      <c r="I31" s="19" t="n">
        <v>-154.8217949</v>
      </c>
      <c r="J31" s="19" t="n">
        <v>40.6654813</v>
      </c>
      <c r="K31" s="19" t="n">
        <v>0.681162599999996</v>
      </c>
      <c r="L31" s="19" t="n">
        <v>4.5929719</v>
      </c>
      <c r="M31" s="19" t="n">
        <v>14.0810729</v>
      </c>
      <c r="N31" s="19" t="n">
        <v>-45.4517763</v>
      </c>
      <c r="O31" s="19" t="n">
        <v>-2.7855903</v>
      </c>
      <c r="P31" s="19" t="n">
        <v>-9.1609731</v>
      </c>
      <c r="Q31" s="19" t="n">
        <v>21.4935759</v>
      </c>
      <c r="R31" s="19" t="n">
        <v>-22.5481704</v>
      </c>
      <c r="S31" s="19" t="n">
        <v>13.7891304</v>
      </c>
      <c r="T31" s="19" t="n">
        <v>-8.3738136</v>
      </c>
    </row>
    <row r="32" customFormat="false" ht="33.75" hidden="false" customHeight="false" outlineLevel="0" collapsed="false">
      <c r="A32" s="16" t="s">
        <v>20</v>
      </c>
      <c r="B32" s="19" t="n">
        <f aca="false">SUM(C32:T32)</f>
        <v>-169.7462976</v>
      </c>
      <c r="C32" s="19" t="n">
        <v>-35.0433855</v>
      </c>
      <c r="D32" s="19" t="n">
        <v>9.19393089999999</v>
      </c>
      <c r="E32" s="19" t="n">
        <v>7.0252249</v>
      </c>
      <c r="F32" s="19" t="n">
        <v>-2.54894629999998</v>
      </c>
      <c r="G32" s="19" t="n">
        <v>15.5867953</v>
      </c>
      <c r="H32" s="19" t="n">
        <v>9.97069159999998</v>
      </c>
      <c r="I32" s="19" t="n">
        <v>-24.1048452</v>
      </c>
      <c r="J32" s="19" t="n">
        <v>8.63965280000001</v>
      </c>
      <c r="K32" s="19" t="n">
        <v>-38.9950372</v>
      </c>
      <c r="L32" s="19" t="n">
        <v>-36.803121</v>
      </c>
      <c r="M32" s="19" t="n">
        <v>-32.2071117</v>
      </c>
      <c r="N32" s="19" t="n">
        <v>-64.6519073</v>
      </c>
      <c r="O32" s="19" t="n">
        <v>10.4832309</v>
      </c>
      <c r="P32" s="19" t="n">
        <v>-51.5398457</v>
      </c>
      <c r="Q32" s="19" t="n">
        <v>-3.0242781</v>
      </c>
      <c r="R32" s="19" t="n">
        <v>7.1319138</v>
      </c>
      <c r="S32" s="19" t="n">
        <v>18.879326</v>
      </c>
      <c r="T32" s="19" t="n">
        <v>32.2614142</v>
      </c>
    </row>
    <row r="33" customFormat="false" ht="33.75" hidden="false" customHeight="false" outlineLevel="0" collapsed="false">
      <c r="A33" s="16" t="s">
        <v>21</v>
      </c>
      <c r="B33" s="19" t="n">
        <f aca="false">SUM(C33:T33)</f>
        <v>1047.7562598</v>
      </c>
      <c r="C33" s="19" t="n">
        <v>-3755.8320333</v>
      </c>
      <c r="D33" s="19" t="n">
        <v>-3578.8939442</v>
      </c>
      <c r="E33" s="19" t="n">
        <v>-888.2351258</v>
      </c>
      <c r="F33" s="19" t="n">
        <v>1383.7552695</v>
      </c>
      <c r="G33" s="19" t="n">
        <v>-359.3220658</v>
      </c>
      <c r="H33" s="19" t="n">
        <v>2408.9869726</v>
      </c>
      <c r="I33" s="19" t="n">
        <v>-2004.5023953</v>
      </c>
      <c r="J33" s="19" t="n">
        <v>-711.5233048</v>
      </c>
      <c r="K33" s="19" t="n">
        <v>152.068378400001</v>
      </c>
      <c r="L33" s="19" t="n">
        <v>665.724909199999</v>
      </c>
      <c r="M33" s="19" t="n">
        <v>4863.3406256</v>
      </c>
      <c r="N33" s="19" t="n">
        <v>493.5992082</v>
      </c>
      <c r="O33" s="19" t="n">
        <v>6422.6869146</v>
      </c>
      <c r="P33" s="19" t="n">
        <v>1975.2299267</v>
      </c>
      <c r="Q33" s="19" t="n">
        <v>-1241.6813044</v>
      </c>
      <c r="R33" s="19" t="n">
        <v>2043.9441872</v>
      </c>
      <c r="S33" s="19" t="n">
        <v>-6332.2019989</v>
      </c>
      <c r="T33" s="19" t="n">
        <v>-489.3879597</v>
      </c>
    </row>
    <row r="34" customFormat="false" ht="33.75" hidden="false" customHeight="false" outlineLevel="0" collapsed="false">
      <c r="A34" s="16" t="s">
        <v>22</v>
      </c>
      <c r="B34" s="19" t="n">
        <f aca="false">SUM(C34:T34)</f>
        <v>-0.0747191</v>
      </c>
      <c r="C34" s="19" t="n">
        <v>0</v>
      </c>
      <c r="D34" s="19" t="n">
        <v>0</v>
      </c>
      <c r="E34" s="19" t="n">
        <v>0</v>
      </c>
      <c r="F34" s="19" t="n">
        <v>0</v>
      </c>
      <c r="G34" s="19" t="n">
        <v>0</v>
      </c>
      <c r="H34" s="19" t="n">
        <v>0</v>
      </c>
      <c r="I34" s="19" t="n">
        <v>0</v>
      </c>
      <c r="J34" s="19" t="n">
        <v>0</v>
      </c>
      <c r="K34" s="19" t="n">
        <v>0</v>
      </c>
      <c r="L34" s="19" t="n">
        <v>0</v>
      </c>
      <c r="M34" s="19" t="n">
        <v>0</v>
      </c>
      <c r="N34" s="19" t="n">
        <v>0</v>
      </c>
      <c r="O34" s="19" t="n">
        <v>0</v>
      </c>
      <c r="P34" s="19" t="n">
        <v>0</v>
      </c>
      <c r="Q34" s="19" t="n">
        <v>0</v>
      </c>
      <c r="R34" s="19" t="n">
        <v>0</v>
      </c>
      <c r="S34" s="19" t="n">
        <v>0</v>
      </c>
      <c r="T34" s="19" t="n">
        <v>-0.0747191</v>
      </c>
    </row>
    <row r="35" customFormat="false" ht="33.75" hidden="false" customHeight="false" outlineLevel="0" collapsed="false">
      <c r="A35" s="16" t="s">
        <v>23</v>
      </c>
      <c r="B35" s="19" t="n">
        <f aca="false">SUM(C35:T35)</f>
        <v>-108.6020874</v>
      </c>
      <c r="C35" s="19" t="n">
        <v>-118.0216053</v>
      </c>
      <c r="D35" s="19" t="n">
        <v>26.5058212</v>
      </c>
      <c r="E35" s="19" t="n">
        <v>103.0473395</v>
      </c>
      <c r="F35" s="19" t="n">
        <v>-3.26306079999998</v>
      </c>
      <c r="G35" s="19" t="n">
        <v>-0.0407270000000135</v>
      </c>
      <c r="H35" s="19" t="n">
        <v>220.2578022</v>
      </c>
      <c r="I35" s="19" t="n">
        <v>-170.8292927</v>
      </c>
      <c r="J35" s="19" t="n">
        <v>41.6974357</v>
      </c>
      <c r="K35" s="19" t="n">
        <v>-0.0322621999999974</v>
      </c>
      <c r="L35" s="19" t="n">
        <v>-0.0891025999999838</v>
      </c>
      <c r="M35" s="19" t="n">
        <v>1.73367339999997</v>
      </c>
      <c r="N35" s="19" t="n">
        <v>-0.0284859999999753</v>
      </c>
      <c r="O35" s="19" t="n">
        <v>-120.5559219</v>
      </c>
      <c r="P35" s="19" t="n">
        <v>-32.2561966</v>
      </c>
      <c r="Q35" s="19" t="n">
        <v>81.4101796</v>
      </c>
      <c r="R35" s="19" t="n">
        <v>-73.3540316</v>
      </c>
      <c r="S35" s="19" t="n">
        <v>-34.2250224</v>
      </c>
      <c r="T35" s="19" t="n">
        <v>-30.5586299</v>
      </c>
    </row>
    <row r="36" customFormat="false" ht="33.75" hidden="false" customHeight="false" outlineLevel="0" collapsed="false">
      <c r="A36" s="16" t="s">
        <v>24</v>
      </c>
      <c r="B36" s="19" t="n">
        <f aca="false">SUM(C36:T36)</f>
        <v>756.8251606</v>
      </c>
      <c r="C36" s="19" t="n">
        <v>0.152574499999988</v>
      </c>
      <c r="D36" s="19" t="n">
        <v>16.9707152999999</v>
      </c>
      <c r="E36" s="19" t="n">
        <v>63.1671016000001</v>
      </c>
      <c r="F36" s="19" t="n">
        <v>71.2963983</v>
      </c>
      <c r="G36" s="19" t="n">
        <v>47.2179673</v>
      </c>
      <c r="H36" s="19" t="n">
        <v>103.8374538</v>
      </c>
      <c r="I36" s="19" t="n">
        <v>46.3117703999999</v>
      </c>
      <c r="J36" s="19" t="n">
        <v>131.8946539</v>
      </c>
      <c r="K36" s="19" t="n">
        <v>133.0832654</v>
      </c>
      <c r="L36" s="19" t="n">
        <v>68.6788631</v>
      </c>
      <c r="M36" s="19" t="n">
        <v>38.9321856</v>
      </c>
      <c r="N36" s="19" t="n">
        <v>1.9644515</v>
      </c>
      <c r="O36" s="19" t="n">
        <v>23.9409365</v>
      </c>
      <c r="P36" s="19" t="n">
        <v>0.0168671000000031</v>
      </c>
      <c r="Q36" s="19" t="n">
        <v>0.0496343999999808</v>
      </c>
      <c r="R36" s="19" t="n">
        <v>-17.7139539</v>
      </c>
      <c r="S36" s="19" t="n">
        <v>14.819738</v>
      </c>
      <c r="T36" s="19" t="n">
        <v>12.2045378</v>
      </c>
    </row>
    <row r="37" customFormat="false" ht="33.75" hidden="false" customHeight="false" outlineLevel="0" collapsed="false">
      <c r="A37" s="16" t="s">
        <v>25</v>
      </c>
      <c r="B37" s="19" t="n">
        <f aca="false">SUM(C37:T37)</f>
        <v>0</v>
      </c>
      <c r="C37" s="19" t="n">
        <v>0</v>
      </c>
      <c r="D37" s="19" t="n">
        <v>0</v>
      </c>
      <c r="E37" s="19" t="n">
        <v>0</v>
      </c>
      <c r="F37" s="19" t="n">
        <v>0</v>
      </c>
      <c r="G37" s="19" t="n">
        <v>0</v>
      </c>
      <c r="H37" s="19" t="n">
        <v>0</v>
      </c>
      <c r="I37" s="19" t="n">
        <v>0</v>
      </c>
      <c r="J37" s="19" t="n">
        <v>0</v>
      </c>
      <c r="K37" s="19" t="n">
        <v>0</v>
      </c>
      <c r="L37" s="19" t="n">
        <v>0</v>
      </c>
      <c r="M37" s="19" t="n">
        <v>0</v>
      </c>
      <c r="N37" s="19" t="n">
        <v>0</v>
      </c>
      <c r="O37" s="19" t="n">
        <v>0</v>
      </c>
      <c r="P37" s="19" t="n">
        <v>0</v>
      </c>
      <c r="Q37" s="19" t="n">
        <v>0</v>
      </c>
      <c r="R37" s="19" t="n">
        <v>0</v>
      </c>
      <c r="S37" s="19" t="n">
        <v>0</v>
      </c>
      <c r="T37" s="19" t="n">
        <v>0</v>
      </c>
    </row>
    <row r="38" customFormat="false" ht="33.75" hidden="false" customHeight="false" outlineLevel="0" collapsed="false">
      <c r="A38" s="16" t="s">
        <v>26</v>
      </c>
      <c r="B38" s="19" t="n">
        <f aca="false">SUM(C38:T38)</f>
        <v>659.722809</v>
      </c>
      <c r="C38" s="19" t="n">
        <v>0.106722599999979</v>
      </c>
      <c r="D38" s="19" t="n">
        <v>0.503550700000022</v>
      </c>
      <c r="E38" s="19" t="n">
        <v>0.141143999999971</v>
      </c>
      <c r="F38" s="19" t="n">
        <v>0.107535600000061</v>
      </c>
      <c r="G38" s="19" t="n">
        <v>0.317428899999941</v>
      </c>
      <c r="H38" s="19" t="n">
        <v>0.106038200000068</v>
      </c>
      <c r="I38" s="19" t="n">
        <v>61.9300088</v>
      </c>
      <c r="J38" s="19" t="n">
        <v>185.5190283</v>
      </c>
      <c r="K38" s="19" t="n">
        <v>0.0626010000000242</v>
      </c>
      <c r="L38" s="19" t="n">
        <v>113.2091183</v>
      </c>
      <c r="M38" s="19" t="n">
        <v>-4.12713740000001</v>
      </c>
      <c r="N38" s="19" t="n">
        <v>150.6886064</v>
      </c>
      <c r="O38" s="19" t="n">
        <v>118.9959352</v>
      </c>
      <c r="P38" s="19" t="n">
        <v>-41.2037716</v>
      </c>
      <c r="Q38" s="19" t="n">
        <v>0</v>
      </c>
      <c r="R38" s="19" t="n">
        <v>0</v>
      </c>
      <c r="S38" s="19" t="n">
        <v>73.352</v>
      </c>
      <c r="T38" s="19" t="n">
        <v>0.014</v>
      </c>
    </row>
    <row r="39" customFormat="false" ht="33.75" hidden="false" customHeight="false" outlineLevel="0" collapsed="false">
      <c r="A39" s="16" t="s">
        <v>27</v>
      </c>
      <c r="B39" s="19" t="n">
        <f aca="false">SUM(C39:T39)</f>
        <v>0.003</v>
      </c>
      <c r="C39" s="19" t="n">
        <v>0</v>
      </c>
      <c r="D39" s="19" t="n">
        <v>0</v>
      </c>
      <c r="E39" s="19" t="n">
        <v>0</v>
      </c>
      <c r="F39" s="19" t="n">
        <v>0</v>
      </c>
      <c r="G39" s="19" t="n">
        <v>0</v>
      </c>
      <c r="H39" s="19" t="n">
        <v>0</v>
      </c>
      <c r="I39" s="19" t="n">
        <v>0</v>
      </c>
      <c r="J39" s="19" t="n">
        <v>0</v>
      </c>
      <c r="K39" s="19" t="n">
        <v>0</v>
      </c>
      <c r="L39" s="19" t="n">
        <v>0</v>
      </c>
      <c r="M39" s="19" t="n">
        <v>0</v>
      </c>
      <c r="N39" s="19" t="n">
        <v>0</v>
      </c>
      <c r="O39" s="19" t="n">
        <v>0</v>
      </c>
      <c r="P39" s="19" t="n">
        <v>0</v>
      </c>
      <c r="Q39" s="19" t="n">
        <v>0</v>
      </c>
      <c r="R39" s="19" t="n">
        <v>0</v>
      </c>
      <c r="S39" s="19" t="n">
        <v>0</v>
      </c>
      <c r="T39" s="19" t="n">
        <v>0.003</v>
      </c>
    </row>
    <row r="40" customFormat="false" ht="34.5" hidden="false" customHeight="false" outlineLevel="0" collapsed="false">
      <c r="A40" s="25" t="s">
        <v>28</v>
      </c>
      <c r="B40" s="26" t="n">
        <f aca="false">SUM(C40:T40)</f>
        <v>-3588.521847242</v>
      </c>
      <c r="C40" s="26" t="n">
        <v>-7736.737316278</v>
      </c>
      <c r="D40" s="26" t="n">
        <v>-1561.97725911301</v>
      </c>
      <c r="E40" s="26" t="n">
        <v>-2912.234475834</v>
      </c>
      <c r="F40" s="26" t="n">
        <v>5995.827385802</v>
      </c>
      <c r="G40" s="26" t="n">
        <v>5519.675718183</v>
      </c>
      <c r="H40" s="26" t="n">
        <v>14215.160208427</v>
      </c>
      <c r="I40" s="26" t="n">
        <v>-22628.259426272</v>
      </c>
      <c r="J40" s="26" t="n">
        <v>7189.444082317</v>
      </c>
      <c r="K40" s="26" t="n">
        <v>4022.963315053</v>
      </c>
      <c r="L40" s="26" t="n">
        <v>7087.538374666</v>
      </c>
      <c r="M40" s="26" t="n">
        <v>4234.918613739</v>
      </c>
      <c r="N40" s="26" t="n">
        <v>-716.171525763997</v>
      </c>
      <c r="O40" s="26" t="n">
        <v>1545.98509344033</v>
      </c>
      <c r="P40" s="26" t="n">
        <v>-2113.229102261</v>
      </c>
      <c r="Q40" s="26" t="n">
        <v>-660.632984186665</v>
      </c>
      <c r="R40" s="26" t="n">
        <v>-1585.50399466067</v>
      </c>
      <c r="S40" s="26" t="n">
        <v>-7476.3949238</v>
      </c>
      <c r="T40" s="26" t="n">
        <v>-6008.8936307</v>
      </c>
    </row>
    <row r="41" customFormat="false" ht="34.5" hidden="false" customHeight="false" outlineLevel="0" collapsed="false">
      <c r="A41" s="27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customFormat="false" ht="33.75" hidden="false" customHeight="false" outlineLevel="0" collapsed="false">
      <c r="A42" s="9" t="s">
        <v>29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customFormat="false" ht="34.5" hidden="false" customHeight="false" outlineLevel="0" collapsed="false">
      <c r="A43" s="24" t="s">
        <v>30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customFormat="false" ht="34.5" hidden="false" customHeight="false" outlineLevel="0" collapsed="false">
      <c r="A44" s="14" t="s">
        <v>8</v>
      </c>
      <c r="B44" s="15" t="s">
        <v>2</v>
      </c>
      <c r="C44" s="15" t="n">
        <v>36858</v>
      </c>
      <c r="D44" s="15" t="n">
        <v>36857</v>
      </c>
      <c r="E44" s="15" t="n">
        <v>36856</v>
      </c>
      <c r="F44" s="15" t="n">
        <v>36851</v>
      </c>
      <c r="G44" s="15" t="n">
        <v>36850</v>
      </c>
      <c r="H44" s="15" t="n">
        <v>36847</v>
      </c>
      <c r="I44" s="15" t="n">
        <v>36846</v>
      </c>
      <c r="J44" s="15" t="n">
        <v>36845</v>
      </c>
      <c r="K44" s="15" t="n">
        <v>36844</v>
      </c>
      <c r="L44" s="15" t="n">
        <v>36843</v>
      </c>
      <c r="M44" s="15" t="n">
        <v>36842</v>
      </c>
      <c r="N44" s="15" t="n">
        <v>36839</v>
      </c>
      <c r="O44" s="15" t="n">
        <v>36838</v>
      </c>
      <c r="P44" s="15" t="n">
        <v>36837</v>
      </c>
      <c r="Q44" s="15" t="n">
        <v>36836</v>
      </c>
      <c r="R44" s="15" t="n">
        <v>36833</v>
      </c>
      <c r="S44" s="15" t="n">
        <v>36832</v>
      </c>
      <c r="T44" s="15" t="n">
        <v>36831</v>
      </c>
    </row>
    <row r="45" customFormat="false" ht="33.75" hidden="false" customHeight="false" outlineLevel="0" collapsed="false">
      <c r="A45" s="16" t="s">
        <v>31</v>
      </c>
      <c r="B45" s="19" t="n">
        <f aca="false">SUM(C45:T45)</f>
        <v>9667.6282568</v>
      </c>
      <c r="C45" s="19" t="n">
        <v>-587.480441400002</v>
      </c>
      <c r="D45" s="19" t="n">
        <v>-584.261080200001</v>
      </c>
      <c r="E45" s="19" t="n">
        <v>1345.604345</v>
      </c>
      <c r="F45" s="19" t="n">
        <v>1236.3819365</v>
      </c>
      <c r="G45" s="19" t="n">
        <v>1312.4560283</v>
      </c>
      <c r="H45" s="19" t="n">
        <v>1750.8274114</v>
      </c>
      <c r="I45" s="19" t="n">
        <v>-4522.9322148</v>
      </c>
      <c r="J45" s="19" t="n">
        <v>2049.5367016</v>
      </c>
      <c r="K45" s="19" t="n">
        <v>2525.5161809</v>
      </c>
      <c r="L45" s="19" t="n">
        <v>1977.7432427</v>
      </c>
      <c r="M45" s="19" t="n">
        <v>73.6107434</v>
      </c>
      <c r="N45" s="19" t="n">
        <v>885.4858051</v>
      </c>
      <c r="O45" s="19" t="n">
        <v>1998.7173798</v>
      </c>
      <c r="P45" s="19" t="n">
        <v>1072.1975255</v>
      </c>
      <c r="Q45" s="19" t="n">
        <v>-714.107183</v>
      </c>
      <c r="R45" s="19" t="n">
        <v>504.1529304</v>
      </c>
      <c r="S45" s="19" t="n">
        <v>-288.1123434</v>
      </c>
      <c r="T45" s="19" t="n">
        <v>-367.708711</v>
      </c>
    </row>
    <row r="46" customFormat="false" ht="33.75" hidden="false" customHeight="false" outlineLevel="0" collapsed="false">
      <c r="A46" s="16" t="s">
        <v>32</v>
      </c>
      <c r="B46" s="19" t="n">
        <f aca="false">SUM(C46:T46)</f>
        <v>0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</row>
    <row r="47" customFormat="false" ht="33.75" hidden="false" customHeight="false" outlineLevel="0" collapsed="false">
      <c r="A47" s="16" t="s">
        <v>33</v>
      </c>
      <c r="B47" s="19" t="n">
        <f aca="false">SUM(C47:T47)</f>
        <v>-266.885981327997</v>
      </c>
      <c r="C47" s="19" t="n">
        <v>-2360.032985912</v>
      </c>
      <c r="D47" s="19" t="n">
        <v>-1215.626698572</v>
      </c>
      <c r="E47" s="19" t="n">
        <v>773.354138772</v>
      </c>
      <c r="F47" s="19" t="n">
        <v>854.97249398</v>
      </c>
      <c r="G47" s="19" t="n">
        <v>608.279772159999</v>
      </c>
      <c r="H47" s="19" t="n">
        <v>351.660403012001</v>
      </c>
      <c r="I47" s="19" t="n">
        <v>-2043.58416158</v>
      </c>
      <c r="J47" s="19" t="n">
        <v>930.139872172003</v>
      </c>
      <c r="K47" s="19" t="n">
        <v>1258.369786216</v>
      </c>
      <c r="L47" s="19" t="n">
        <v>178.49479014</v>
      </c>
      <c r="M47" s="19" t="n">
        <v>-175.515760059999</v>
      </c>
      <c r="N47" s="19" t="n">
        <v>-340.517064444001</v>
      </c>
      <c r="O47" s="19" t="n">
        <v>242.341717600001</v>
      </c>
      <c r="P47" s="19" t="n">
        <v>1089.574591688</v>
      </c>
      <c r="Q47" s="19" t="n">
        <v>-124.972536000001</v>
      </c>
      <c r="R47" s="19" t="n">
        <v>318.933793400001</v>
      </c>
      <c r="S47" s="19" t="n">
        <v>105.515571700002</v>
      </c>
      <c r="T47" s="19" t="n">
        <v>-718.2737056</v>
      </c>
    </row>
    <row r="48" customFormat="false" ht="33.75" hidden="false" customHeight="false" outlineLevel="0" collapsed="false">
      <c r="A48" s="16" t="s">
        <v>34</v>
      </c>
      <c r="B48" s="19" t="n">
        <f aca="false">SUM(C48:T48)</f>
        <v>1035.4723834</v>
      </c>
      <c r="C48" s="19" t="n">
        <v>-174.1304567</v>
      </c>
      <c r="D48" s="19" t="n">
        <v>-276.3870626</v>
      </c>
      <c r="E48" s="19" t="n">
        <v>430.3218894</v>
      </c>
      <c r="F48" s="19" t="n">
        <v>373.6086511</v>
      </c>
      <c r="G48" s="19" t="n">
        <v>350.177697900001</v>
      </c>
      <c r="H48" s="19" t="n">
        <v>-26.4038716000001</v>
      </c>
      <c r="I48" s="19" t="n">
        <v>-1179.6889195</v>
      </c>
      <c r="J48" s="19" t="n">
        <v>504.536277</v>
      </c>
      <c r="K48" s="19" t="n">
        <v>124.8829602</v>
      </c>
      <c r="L48" s="19" t="n">
        <v>530.1456913</v>
      </c>
      <c r="M48" s="19" t="n">
        <v>-16.9395874999999</v>
      </c>
      <c r="N48" s="19" t="n">
        <v>216.4863356</v>
      </c>
      <c r="O48" s="19" t="n">
        <v>210.5328567</v>
      </c>
      <c r="P48" s="19" t="n">
        <v>237.7804561</v>
      </c>
      <c r="Q48" s="19" t="n">
        <v>-216.0990623</v>
      </c>
      <c r="R48" s="19" t="n">
        <v>65.8687225</v>
      </c>
      <c r="S48" s="19" t="n">
        <v>4.95539879999996</v>
      </c>
      <c r="T48" s="19" t="n">
        <v>-124.175593</v>
      </c>
    </row>
    <row r="49" customFormat="false" ht="33.75" hidden="false" customHeight="false" outlineLevel="0" collapsed="false">
      <c r="A49" s="16" t="s">
        <v>35</v>
      </c>
      <c r="B49" s="19" t="n">
        <f aca="false">SUM(C49:T49)</f>
        <v>3944.31085380001</v>
      </c>
      <c r="C49" s="19" t="n">
        <v>167.8889386</v>
      </c>
      <c r="D49" s="19" t="n">
        <v>-233.1933095</v>
      </c>
      <c r="E49" s="19" t="n">
        <v>-408.7560443</v>
      </c>
      <c r="F49" s="19" t="n">
        <v>492.1691499</v>
      </c>
      <c r="G49" s="19" t="n">
        <v>45.1203756999999</v>
      </c>
      <c r="H49" s="19" t="n">
        <v>1254.6176836</v>
      </c>
      <c r="I49" s="19" t="n">
        <v>-1342.0056212</v>
      </c>
      <c r="J49" s="19" t="n">
        <v>273.3891206</v>
      </c>
      <c r="K49" s="19" t="n">
        <v>1378.7727894</v>
      </c>
      <c r="L49" s="19" t="n">
        <v>545.981617599997</v>
      </c>
      <c r="M49" s="19" t="n">
        <v>326.903030799999</v>
      </c>
      <c r="N49" s="19" t="n">
        <v>1170.2331807</v>
      </c>
      <c r="O49" s="19" t="n">
        <v>568.6591718</v>
      </c>
      <c r="P49" s="19" t="n">
        <v>44.265357</v>
      </c>
      <c r="Q49" s="19" t="n">
        <v>210.468788700005</v>
      </c>
      <c r="R49" s="19" t="n">
        <v>161.6877695</v>
      </c>
      <c r="S49" s="19" t="n">
        <v>-571.954486099995</v>
      </c>
      <c r="T49" s="19" t="n">
        <v>-139.936658999999</v>
      </c>
    </row>
    <row r="50" customFormat="false" ht="33.75" hidden="false" customHeight="false" outlineLevel="0" collapsed="false">
      <c r="A50" s="16" t="s">
        <v>36</v>
      </c>
      <c r="B50" s="28" t="n">
        <f aca="false">SUM(C50:T50)</f>
        <v>809.1959638</v>
      </c>
      <c r="C50" s="28" t="n">
        <v>232.241104</v>
      </c>
      <c r="D50" s="28" t="n">
        <v>-286.2114104</v>
      </c>
      <c r="E50" s="28" t="n">
        <v>28.4126334000001</v>
      </c>
      <c r="F50" s="28" t="n">
        <v>132.1750355</v>
      </c>
      <c r="G50" s="28" t="n">
        <v>236.4917709</v>
      </c>
      <c r="H50" s="28" t="n">
        <v>15.7966521999999</v>
      </c>
      <c r="I50" s="28" t="n">
        <v>-646.1343128</v>
      </c>
      <c r="J50" s="28" t="n">
        <v>61.0779735</v>
      </c>
      <c r="K50" s="28" t="n">
        <v>427.0765367</v>
      </c>
      <c r="L50" s="28" t="n">
        <v>150.8465587</v>
      </c>
      <c r="M50" s="28" t="n">
        <v>86.9551197</v>
      </c>
      <c r="N50" s="28" t="n">
        <v>154.8849249</v>
      </c>
      <c r="O50" s="28" t="n">
        <v>274.8070138</v>
      </c>
      <c r="P50" s="28" t="n">
        <v>-41.0115521</v>
      </c>
      <c r="Q50" s="28" t="n">
        <v>-4.44352210000002</v>
      </c>
      <c r="R50" s="28" t="n">
        <v>155.3783479</v>
      </c>
      <c r="S50" s="28" t="n">
        <v>-63.2946333</v>
      </c>
      <c r="T50" s="28" t="n">
        <v>-105.8522767</v>
      </c>
    </row>
    <row r="51" customFormat="false" ht="33.75" hidden="false" customHeight="false" outlineLevel="0" collapsed="false">
      <c r="A51" s="16" t="s">
        <v>37</v>
      </c>
      <c r="B51" s="19" t="n">
        <f aca="false">SUM(C51:T51)</f>
        <v>0</v>
      </c>
      <c r="C51" s="19" t="n">
        <v>0</v>
      </c>
      <c r="D51" s="19" t="n">
        <v>0</v>
      </c>
      <c r="E51" s="19" t="n">
        <v>0</v>
      </c>
      <c r="F51" s="19" t="n">
        <v>0</v>
      </c>
      <c r="G51" s="19" t="n">
        <v>0</v>
      </c>
      <c r="H51" s="19" t="n">
        <v>0</v>
      </c>
      <c r="I51" s="19" t="n">
        <v>0</v>
      </c>
      <c r="J51" s="19" t="n">
        <v>0</v>
      </c>
      <c r="K51" s="19" t="n">
        <v>0</v>
      </c>
      <c r="L51" s="19" t="n">
        <v>0</v>
      </c>
      <c r="M51" s="19" t="n">
        <v>0</v>
      </c>
      <c r="N51" s="19" t="n">
        <v>0</v>
      </c>
      <c r="O51" s="19" t="n">
        <v>0</v>
      </c>
      <c r="P51" s="19" t="n">
        <v>0</v>
      </c>
      <c r="Q51" s="19" t="n">
        <v>0</v>
      </c>
      <c r="R51" s="19" t="n">
        <v>0</v>
      </c>
      <c r="S51" s="19" t="n">
        <v>0</v>
      </c>
      <c r="T51" s="19" t="n">
        <v>0</v>
      </c>
    </row>
    <row r="52" customFormat="false" ht="33.75" hidden="false" customHeight="false" outlineLevel="0" collapsed="false">
      <c r="A52" s="16" t="s">
        <v>38</v>
      </c>
      <c r="B52" s="19" t="n">
        <f aca="false">SUM(C52:T52)</f>
        <v>984.9103689</v>
      </c>
      <c r="C52" s="19" t="n">
        <v>238.016111500079</v>
      </c>
      <c r="D52" s="19" t="n">
        <v>-53.2795015900038</v>
      </c>
      <c r="E52" s="19" t="n">
        <v>104.408097889925</v>
      </c>
      <c r="F52" s="19" t="n">
        <v>42.7771532000752</v>
      </c>
      <c r="G52" s="19" t="n">
        <v>105.719106939986</v>
      </c>
      <c r="H52" s="19" t="n">
        <v>32.8366858999966</v>
      </c>
      <c r="I52" s="19" t="n">
        <v>15.1325847999859</v>
      </c>
      <c r="J52" s="19" t="n">
        <v>6.4226030999909</v>
      </c>
      <c r="K52" s="19" t="n">
        <v>58.2101652999735</v>
      </c>
      <c r="L52" s="19" t="n">
        <v>129.064671199995</v>
      </c>
      <c r="M52" s="19" t="n">
        <v>11.855150899975</v>
      </c>
      <c r="N52" s="19" t="n">
        <v>64.0999998600019</v>
      </c>
      <c r="O52" s="19" t="n">
        <v>147.113945300011</v>
      </c>
      <c r="P52" s="19" t="n">
        <v>-37.6714551999904</v>
      </c>
      <c r="Q52" s="19" t="n">
        <v>-14.8750707999996</v>
      </c>
      <c r="R52" s="19" t="n">
        <v>19.5573829000008</v>
      </c>
      <c r="S52" s="19" t="n">
        <v>18.1145956999988</v>
      </c>
      <c r="T52" s="19" t="n">
        <v>97.4081420000002</v>
      </c>
    </row>
    <row r="53" customFormat="false" ht="33.75" hidden="false" customHeight="false" outlineLevel="0" collapsed="false">
      <c r="A53" s="16" t="s">
        <v>39</v>
      </c>
      <c r="B53" s="19" t="n">
        <f aca="false">SUM(C53:T53)</f>
        <v>555.2270587</v>
      </c>
      <c r="C53" s="19" t="n">
        <v>-90.4938527</v>
      </c>
      <c r="D53" s="19" t="n">
        <v>-0.784297900000063</v>
      </c>
      <c r="E53" s="19" t="n">
        <v>0.414770000000019</v>
      </c>
      <c r="F53" s="19" t="n">
        <v>30.1661469</v>
      </c>
      <c r="G53" s="19" t="n">
        <v>61.2751291</v>
      </c>
      <c r="H53" s="19" t="n">
        <v>124.5604144</v>
      </c>
      <c r="I53" s="19" t="n">
        <v>8.88095070000002</v>
      </c>
      <c r="J53" s="19" t="n">
        <v>10.162187</v>
      </c>
      <c r="K53" s="19" t="n">
        <v>12.3222531</v>
      </c>
      <c r="L53" s="19" t="n">
        <v>5.80394350000002</v>
      </c>
      <c r="M53" s="19" t="n">
        <v>269.5496617</v>
      </c>
      <c r="N53" s="19" t="n">
        <v>61.3729722</v>
      </c>
      <c r="O53" s="19" t="n">
        <v>34.1233479</v>
      </c>
      <c r="P53" s="19" t="n">
        <v>37.0445179</v>
      </c>
      <c r="Q53" s="19" t="n">
        <v>-21.7698765</v>
      </c>
      <c r="R53" s="19" t="n">
        <v>8.0960645</v>
      </c>
      <c r="S53" s="19" t="n">
        <v>1.8450347</v>
      </c>
      <c r="T53" s="19" t="n">
        <v>2.6576922</v>
      </c>
    </row>
    <row r="54" customFormat="false" ht="33.75" hidden="false" customHeight="false" outlineLevel="0" collapsed="false">
      <c r="A54" s="16" t="s">
        <v>40</v>
      </c>
      <c r="B54" s="19" t="n">
        <f aca="false">SUM(C54:T54)</f>
        <v>1714.6459565</v>
      </c>
      <c r="C54" s="19" t="n">
        <v>-289.883714999998</v>
      </c>
      <c r="D54" s="19" t="n">
        <v>-83.3080132333334</v>
      </c>
      <c r="E54" s="19" t="n">
        <v>351.848149433329</v>
      </c>
      <c r="F54" s="19" t="n">
        <v>405.81741523334</v>
      </c>
      <c r="G54" s="19" t="n">
        <v>543.647143766664</v>
      </c>
      <c r="H54" s="19" t="n">
        <v>93.8359208333349</v>
      </c>
      <c r="I54" s="19" t="n">
        <v>-788.023523733336</v>
      </c>
      <c r="J54" s="19" t="n">
        <v>329.614017700001</v>
      </c>
      <c r="K54" s="19" t="n">
        <v>189.292448699999</v>
      </c>
      <c r="L54" s="19" t="n">
        <v>362.875432066668</v>
      </c>
      <c r="M54" s="19" t="n">
        <v>-96.6758894666651</v>
      </c>
      <c r="N54" s="19" t="n">
        <v>169.826534199998</v>
      </c>
      <c r="O54" s="19" t="n">
        <v>133.457017733335</v>
      </c>
      <c r="P54" s="19" t="n">
        <v>128.1119244</v>
      </c>
      <c r="Q54" s="19" t="n">
        <v>29.6324965666666</v>
      </c>
      <c r="R54" s="19" t="n">
        <v>180.8113195</v>
      </c>
      <c r="S54" s="19" t="n">
        <v>90.6478615000001</v>
      </c>
      <c r="T54" s="19" t="n">
        <v>-36.8805837000001</v>
      </c>
    </row>
    <row r="55" customFormat="false" ht="33.75" hidden="false" customHeight="false" outlineLevel="0" collapsed="false">
      <c r="A55" s="16" t="s">
        <v>25</v>
      </c>
      <c r="B55" s="19" t="n">
        <f aca="false">SUM(C55:T55)</f>
        <v>0</v>
      </c>
      <c r="C55" s="19" t="n">
        <v>0</v>
      </c>
      <c r="D55" s="19" t="n">
        <v>0</v>
      </c>
      <c r="E55" s="19" t="n">
        <v>0</v>
      </c>
      <c r="F55" s="19" t="n">
        <v>0</v>
      </c>
      <c r="G55" s="19" t="n">
        <v>0</v>
      </c>
      <c r="H55" s="19" t="n">
        <v>0</v>
      </c>
      <c r="I55" s="19" t="n">
        <v>0</v>
      </c>
      <c r="J55" s="19" t="n">
        <v>0</v>
      </c>
      <c r="K55" s="19" t="n">
        <v>0</v>
      </c>
      <c r="L55" s="19" t="n">
        <v>0</v>
      </c>
      <c r="M55" s="19" t="n">
        <v>0</v>
      </c>
      <c r="N55" s="19" t="n">
        <v>0</v>
      </c>
      <c r="O55" s="19" t="n">
        <v>0</v>
      </c>
      <c r="P55" s="19" t="n">
        <v>0</v>
      </c>
      <c r="Q55" s="19" t="n">
        <v>0</v>
      </c>
      <c r="R55" s="19" t="n">
        <v>0</v>
      </c>
      <c r="S55" s="19" t="n">
        <v>0</v>
      </c>
      <c r="T55" s="19" t="n">
        <v>0</v>
      </c>
    </row>
    <row r="56" customFormat="false" ht="33.75" hidden="false" customHeight="false" outlineLevel="0" collapsed="false">
      <c r="A56" s="16" t="s">
        <v>41</v>
      </c>
      <c r="B56" s="29" t="n">
        <f aca="false">SUM(C56:T56)</f>
        <v>1076.46012489989</v>
      </c>
      <c r="C56" s="29" t="n">
        <v>3.71471041993976</v>
      </c>
      <c r="D56" s="29" t="n">
        <v>-202.604399799951</v>
      </c>
      <c r="E56" s="29" t="n">
        <v>28.6425936798983</v>
      </c>
      <c r="F56" s="29" t="n">
        <v>25.9902775001155</v>
      </c>
      <c r="G56" s="29" t="n">
        <v>108.98662880005</v>
      </c>
      <c r="H56" s="29" t="n">
        <v>222.583673599957</v>
      </c>
      <c r="I56" s="29" t="n">
        <v>-756.888684099928</v>
      </c>
      <c r="J56" s="29" t="n">
        <v>384.745329999782</v>
      </c>
      <c r="K56" s="29" t="n">
        <v>393.458251500023</v>
      </c>
      <c r="L56" s="29" t="n">
        <v>475.455781000024</v>
      </c>
      <c r="M56" s="29" t="n">
        <v>55.5256859999865</v>
      </c>
      <c r="N56" s="29" t="n">
        <v>108.536717800026</v>
      </c>
      <c r="O56" s="29" t="n">
        <v>250.123801100025</v>
      </c>
      <c r="P56" s="29" t="n">
        <v>176.071654399943</v>
      </c>
      <c r="Q56" s="29" t="n">
        <v>-379.592264800006</v>
      </c>
      <c r="R56" s="29" t="n">
        <v>202.619613599999</v>
      </c>
      <c r="S56" s="29" t="n">
        <v>149.523013100008</v>
      </c>
      <c r="T56" s="29" t="n">
        <v>-170.432258900004</v>
      </c>
    </row>
    <row r="57" customFormat="false" ht="33.75" hidden="false" customHeight="false" outlineLevel="0" collapsed="false">
      <c r="A57" s="16" t="s">
        <v>42</v>
      </c>
      <c r="B57" s="19" t="n">
        <f aca="false">SUM(C57:T57)</f>
        <v>2645.51040480003</v>
      </c>
      <c r="C57" s="19" t="n">
        <v>-533.5035323</v>
      </c>
      <c r="D57" s="19" t="n">
        <v>-1441.1550249</v>
      </c>
      <c r="E57" s="19" t="n">
        <v>491.2341527</v>
      </c>
      <c r="F57" s="19" t="n">
        <v>364.483649600003</v>
      </c>
      <c r="G57" s="19" t="n">
        <v>808.085869499999</v>
      </c>
      <c r="H57" s="19" t="n">
        <v>469.8363178</v>
      </c>
      <c r="I57" s="19" t="n">
        <v>-1516.117091</v>
      </c>
      <c r="J57" s="19" t="n">
        <v>381.251278799997</v>
      </c>
      <c r="K57" s="19" t="n">
        <v>1357.4733409</v>
      </c>
      <c r="L57" s="19" t="n">
        <v>1091.96463450002</v>
      </c>
      <c r="M57" s="19" t="n">
        <v>-12.9721202999866</v>
      </c>
      <c r="N57" s="19" t="n">
        <v>275.541428</v>
      </c>
      <c r="O57" s="19" t="n">
        <v>1014.29511810001</v>
      </c>
      <c r="P57" s="19" t="n">
        <v>22.6042435000006</v>
      </c>
      <c r="Q57" s="19" t="n">
        <f aca="false">-129.880280800004+2.85775169999137</f>
        <v>-127.022529100013</v>
      </c>
      <c r="R57" s="19" t="n">
        <v>-59.2797858999965</v>
      </c>
      <c r="S57" s="19" t="n">
        <v>-360.762673700005</v>
      </c>
      <c r="T57" s="19" t="n">
        <v>419.5531286</v>
      </c>
    </row>
    <row r="58" customFormat="false" ht="33.75" hidden="false" customHeight="false" outlineLevel="0" collapsed="false">
      <c r="A58" s="16" t="s">
        <v>43</v>
      </c>
      <c r="B58" s="19" t="n">
        <f aca="false">SUM(C58:T58)</f>
        <v>-17.0776438000035</v>
      </c>
      <c r="C58" s="19" t="n">
        <v>0</v>
      </c>
      <c r="D58" s="19" t="n">
        <v>0</v>
      </c>
      <c r="E58" s="19" t="n">
        <v>0</v>
      </c>
      <c r="F58" s="19" t="n">
        <v>0</v>
      </c>
      <c r="G58" s="19" t="n">
        <v>0</v>
      </c>
      <c r="H58" s="19" t="n">
        <v>0</v>
      </c>
      <c r="I58" s="19" t="n">
        <v>0</v>
      </c>
      <c r="J58" s="19" t="n">
        <v>0</v>
      </c>
      <c r="K58" s="19" t="n">
        <v>0</v>
      </c>
      <c r="L58" s="19" t="n">
        <v>0</v>
      </c>
      <c r="M58" s="19" t="n">
        <v>0</v>
      </c>
      <c r="N58" s="19" t="n">
        <v>0</v>
      </c>
      <c r="O58" s="19" t="n">
        <v>0</v>
      </c>
      <c r="P58" s="19" t="n">
        <v>0</v>
      </c>
      <c r="Q58" s="19" t="n">
        <v>0</v>
      </c>
      <c r="R58" s="19" t="n">
        <v>-2.00936039999998</v>
      </c>
      <c r="S58" s="19" t="n">
        <v>3.48795319999644</v>
      </c>
      <c r="T58" s="19" t="n">
        <v>-18.5562366</v>
      </c>
    </row>
    <row r="59" customFormat="false" ht="33.75" hidden="false" customHeight="false" outlineLevel="0" collapsed="false">
      <c r="A59" s="16" t="s">
        <v>44</v>
      </c>
      <c r="B59" s="19" t="n">
        <f aca="false">SUM(C59:T59)</f>
        <v>471.392749</v>
      </c>
      <c r="C59" s="19" t="n">
        <v>152.8411563</v>
      </c>
      <c r="D59" s="19" t="n">
        <v>-261.4184406</v>
      </c>
      <c r="E59" s="19" t="n">
        <v>148.6674857</v>
      </c>
      <c r="F59" s="19" t="n">
        <v>94.5085283999999</v>
      </c>
      <c r="G59" s="19" t="n">
        <v>200.929634</v>
      </c>
      <c r="H59" s="19" t="n">
        <v>86.6560678</v>
      </c>
      <c r="I59" s="19" t="n">
        <v>-714.2668357</v>
      </c>
      <c r="J59" s="19" t="n">
        <v>287.1142808</v>
      </c>
      <c r="K59" s="19" t="n">
        <v>242.5359264</v>
      </c>
      <c r="L59" s="19" t="n">
        <v>352.9428075</v>
      </c>
      <c r="M59" s="19" t="n">
        <v>-11.3072412</v>
      </c>
      <c r="N59" s="19" t="n">
        <v>53.0293143</v>
      </c>
      <c r="O59" s="19" t="n">
        <v>32.5590967000001</v>
      </c>
      <c r="P59" s="19" t="n">
        <v>66.6150432</v>
      </c>
      <c r="Q59" s="19" t="n">
        <v>-32.9333094</v>
      </c>
      <c r="R59" s="19" t="n">
        <v>53.9613360999999</v>
      </c>
      <c r="S59" s="19" t="n">
        <v>-95.7280115</v>
      </c>
      <c r="T59" s="19" t="n">
        <v>-185.3140898</v>
      </c>
    </row>
    <row r="60" customFormat="false" ht="33.75" hidden="false" customHeight="false" outlineLevel="0" collapsed="false">
      <c r="A60" s="16" t="s">
        <v>45</v>
      </c>
      <c r="B60" s="19" t="n">
        <f aca="false">SUM(C60:T60)</f>
        <v>60.8720781999968</v>
      </c>
      <c r="C60" s="19" t="n">
        <v>-17.5906225000041</v>
      </c>
      <c r="D60" s="19" t="n">
        <v>-0.69738349999559</v>
      </c>
      <c r="E60" s="19" t="n">
        <v>13.3779327999946</v>
      </c>
      <c r="F60" s="19" t="n">
        <v>4.59651049999894</v>
      </c>
      <c r="G60" s="19" t="n">
        <v>24.2383006000041</v>
      </c>
      <c r="H60" s="19" t="n">
        <v>19.2687492999991</v>
      </c>
      <c r="I60" s="19" t="n">
        <v>-15.8843760999974</v>
      </c>
      <c r="J60" s="19" t="n">
        <v>5.39235760000164</v>
      </c>
      <c r="K60" s="19" t="n">
        <v>12.752634099994</v>
      </c>
      <c r="L60" s="19" t="n">
        <v>9.30252100000309</v>
      </c>
      <c r="M60" s="19" t="n">
        <v>5.3372148000002</v>
      </c>
      <c r="N60" s="19" t="n">
        <v>-10.6684637000004</v>
      </c>
      <c r="O60" s="19" t="n">
        <v>5.22000609999901</v>
      </c>
      <c r="P60" s="19" t="n">
        <v>31.4399219000015</v>
      </c>
      <c r="Q60" s="19" t="n">
        <v>-2.40531480000119</v>
      </c>
      <c r="R60" s="19" t="n">
        <v>6.80960550000126</v>
      </c>
      <c r="S60" s="19" t="n">
        <v>0.647417200000025</v>
      </c>
      <c r="T60" s="19" t="n">
        <v>-30.2649326000019</v>
      </c>
    </row>
    <row r="61" customFormat="false" ht="33.75" hidden="false" customHeight="false" outlineLevel="0" collapsed="false">
      <c r="A61" s="16" t="s">
        <v>46</v>
      </c>
      <c r="B61" s="19" t="n">
        <f aca="false">SUM(C61:T61)</f>
        <v>1111.8214889</v>
      </c>
      <c r="C61" s="19" t="n">
        <v>-484.4152622</v>
      </c>
      <c r="D61" s="19" t="n">
        <v>30.7324194000002</v>
      </c>
      <c r="E61" s="19" t="n">
        <v>261.1789855</v>
      </c>
      <c r="F61" s="19" t="n">
        <v>324.1376684</v>
      </c>
      <c r="G61" s="19" t="n">
        <v>34.6152468999997</v>
      </c>
      <c r="H61" s="19" t="n">
        <v>386.511094899999</v>
      </c>
      <c r="I61" s="19" t="n">
        <v>35.754312900003</v>
      </c>
      <c r="J61" s="19" t="n">
        <v>186.6940165</v>
      </c>
      <c r="K61" s="19" t="n">
        <v>289.5713956</v>
      </c>
      <c r="L61" s="19" t="n">
        <v>-196.337295799998</v>
      </c>
      <c r="M61" s="19" t="n">
        <v>124.755338</v>
      </c>
      <c r="N61" s="19" t="n">
        <v>4.43327560000031</v>
      </c>
      <c r="O61" s="19" t="n">
        <v>111.808939</v>
      </c>
      <c r="P61" s="19" t="n">
        <v>36.3853284999997</v>
      </c>
      <c r="Q61" s="19" t="n">
        <v>-351.6242329</v>
      </c>
      <c r="R61" s="19" t="n">
        <v>-25.0833315000003</v>
      </c>
      <c r="S61" s="19" t="n">
        <v>78.0307780000002</v>
      </c>
      <c r="T61" s="19" t="n">
        <v>264.672812099999</v>
      </c>
    </row>
    <row r="62" customFormat="false" ht="34.5" hidden="false" customHeight="false" outlineLevel="0" collapsed="false">
      <c r="A62" s="30" t="s">
        <v>28</v>
      </c>
      <c r="B62" s="26" t="n">
        <f aca="false">SUM(C62:T62)</f>
        <v>23793.4840625719</v>
      </c>
      <c r="C62" s="26" t="n">
        <v>-3742.82884789198</v>
      </c>
      <c r="D62" s="26" t="n">
        <v>-4608.19420339529</v>
      </c>
      <c r="E62" s="26" t="n">
        <v>3568.70912997515</v>
      </c>
      <c r="F62" s="26" t="n">
        <v>4381.78461671353</v>
      </c>
      <c r="G62" s="26" t="n">
        <v>4440.0227045667</v>
      </c>
      <c r="H62" s="26" t="n">
        <v>4782.58720314529</v>
      </c>
      <c r="I62" s="26" t="n">
        <v>-13465.7578921133</v>
      </c>
      <c r="J62" s="26" t="n">
        <v>5410.07601637178</v>
      </c>
      <c r="K62" s="26" t="n">
        <v>8270.23466901599</v>
      </c>
      <c r="L62" s="26" t="n">
        <v>5614.28439540671</v>
      </c>
      <c r="M62" s="26" t="n">
        <v>641.08134677331</v>
      </c>
      <c r="N62" s="26" t="n">
        <v>2812.74496011602</v>
      </c>
      <c r="O62" s="26" t="n">
        <v>5023.75941163338</v>
      </c>
      <c r="P62" s="26" t="n">
        <v>2863.40755678795</v>
      </c>
      <c r="Q62" s="26" t="n">
        <v>-1749.74361643335</v>
      </c>
      <c r="R62" s="26" t="n">
        <v>1591.50440800001</v>
      </c>
      <c r="S62" s="26" t="n">
        <v>-927.084524099995</v>
      </c>
      <c r="T62" s="26" t="n">
        <v>-1113.10327200001</v>
      </c>
    </row>
    <row r="63" customFormat="false" ht="34.5" hidden="false" customHeight="false" outlineLevel="0" collapsed="false">
      <c r="A63" s="27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customFormat="false" ht="33.75" hidden="false" customHeight="false" outlineLevel="0" collapsed="false">
      <c r="A64" s="9" t="s">
        <v>47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customFormat="false" ht="34.5" hidden="false" customHeight="false" outlineLevel="0" collapsed="false">
      <c r="A65" s="31" t="s">
        <v>48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customFormat="false" ht="34.5" hidden="false" customHeight="false" outlineLevel="0" collapsed="false">
      <c r="A66" s="14" t="s">
        <v>8</v>
      </c>
      <c r="B66" s="15" t="s">
        <v>2</v>
      </c>
      <c r="C66" s="15" t="n">
        <v>36858</v>
      </c>
      <c r="D66" s="15" t="n">
        <v>36857</v>
      </c>
      <c r="E66" s="15" t="n">
        <v>36856</v>
      </c>
      <c r="F66" s="15" t="n">
        <v>36851</v>
      </c>
      <c r="G66" s="15" t="n">
        <v>36850</v>
      </c>
      <c r="H66" s="15" t="n">
        <v>36847</v>
      </c>
      <c r="I66" s="15" t="n">
        <v>36846</v>
      </c>
      <c r="J66" s="15" t="n">
        <v>36845</v>
      </c>
      <c r="K66" s="15" t="n">
        <v>36844</v>
      </c>
      <c r="L66" s="15" t="n">
        <v>36843</v>
      </c>
      <c r="M66" s="15" t="n">
        <v>36842</v>
      </c>
      <c r="N66" s="15" t="n">
        <v>36839</v>
      </c>
      <c r="O66" s="15" t="n">
        <v>36838</v>
      </c>
      <c r="P66" s="15" t="n">
        <v>36837</v>
      </c>
      <c r="Q66" s="15" t="n">
        <v>36836</v>
      </c>
      <c r="R66" s="15" t="n">
        <v>36833</v>
      </c>
      <c r="S66" s="15" t="n">
        <v>36832</v>
      </c>
      <c r="T66" s="15" t="n">
        <v>36831</v>
      </c>
    </row>
    <row r="67" customFormat="false" ht="33.75" hidden="false" customHeight="false" outlineLevel="0" collapsed="false">
      <c r="A67" s="16" t="s">
        <v>49</v>
      </c>
      <c r="B67" s="19" t="n">
        <f aca="false">SUM(C67:T67)</f>
        <v>6450.59035823336</v>
      </c>
      <c r="C67" s="19" t="n">
        <v>1594.63923173332</v>
      </c>
      <c r="D67" s="19" t="n">
        <v>627.548005433334</v>
      </c>
      <c r="E67" s="19" t="n">
        <v>112.788712433293</v>
      </c>
      <c r="F67" s="19" t="n">
        <v>1002.33035876671</v>
      </c>
      <c r="G67" s="19" t="n">
        <v>397.795366173104</v>
      </c>
      <c r="H67" s="19" t="n">
        <v>1280.15582655777</v>
      </c>
      <c r="I67" s="19" t="n">
        <v>-630.176339918398</v>
      </c>
      <c r="J67" s="19" t="n">
        <v>269.172791467859</v>
      </c>
      <c r="K67" s="19" t="n">
        <v>-105.224047889464</v>
      </c>
      <c r="L67" s="19" t="n">
        <v>-73.5251886518581</v>
      </c>
      <c r="M67" s="19" t="n">
        <v>-136.77834576149</v>
      </c>
      <c r="N67" s="19" t="n">
        <v>-0.308631941808009</v>
      </c>
      <c r="O67" s="19" t="n">
        <v>1069.74938538402</v>
      </c>
      <c r="P67" s="19" t="n">
        <v>935.306546208756</v>
      </c>
      <c r="Q67" s="19" t="n">
        <v>-298.252629806726</v>
      </c>
      <c r="R67" s="19" t="n">
        <v>429.722062344943</v>
      </c>
      <c r="S67" s="19" t="n">
        <v>211.5763536</v>
      </c>
      <c r="T67" s="19" t="n">
        <v>-235.929097900004</v>
      </c>
    </row>
    <row r="68" customFormat="false" ht="33.75" hidden="false" customHeight="false" outlineLevel="0" collapsed="false">
      <c r="A68" s="16" t="s">
        <v>50</v>
      </c>
      <c r="B68" s="19" t="n">
        <f aca="false">SUM(C68:T68)</f>
        <v>2068.0399254</v>
      </c>
      <c r="C68" s="19" t="n">
        <v>-100.804753</v>
      </c>
      <c r="D68" s="19" t="n">
        <v>-14.8345573999997</v>
      </c>
      <c r="E68" s="19" t="n">
        <v>-55.2781061999999</v>
      </c>
      <c r="F68" s="19" t="n">
        <v>10.5691531999998</v>
      </c>
      <c r="G68" s="19" t="n">
        <v>198.6269581</v>
      </c>
      <c r="H68" s="19" t="n">
        <v>285.4080347</v>
      </c>
      <c r="I68" s="19" t="n">
        <v>-616.5262654</v>
      </c>
      <c r="J68" s="19" t="n">
        <v>464.4665323</v>
      </c>
      <c r="K68" s="19" t="n">
        <v>472.8940966</v>
      </c>
      <c r="L68" s="19" t="n">
        <v>161.2647815</v>
      </c>
      <c r="M68" s="19" t="n">
        <v>-36.3842749</v>
      </c>
      <c r="N68" s="19" t="n">
        <v>356.7137483</v>
      </c>
      <c r="O68" s="19" t="n">
        <v>249.3388261</v>
      </c>
      <c r="P68" s="19" t="n">
        <v>583.5942428</v>
      </c>
      <c r="Q68" s="19" t="n">
        <v>-174.9523812</v>
      </c>
      <c r="R68" s="19" t="n">
        <v>231.6023492</v>
      </c>
      <c r="S68" s="19" t="n">
        <v>-3.80873190000002</v>
      </c>
      <c r="T68" s="19" t="n">
        <v>56.1502726</v>
      </c>
    </row>
    <row r="69" customFormat="false" ht="33.75" hidden="false" customHeight="false" outlineLevel="0" collapsed="false">
      <c r="A69" s="16" t="s">
        <v>51</v>
      </c>
      <c r="B69" s="19" t="n">
        <f aca="false">SUM(C69:T69)</f>
        <v>980.863659899999</v>
      </c>
      <c r="C69" s="19" t="n">
        <v>730.944538100001</v>
      </c>
      <c r="D69" s="19" t="n">
        <v>830.0216677</v>
      </c>
      <c r="E69" s="19" t="n">
        <v>658.5976174</v>
      </c>
      <c r="F69" s="19" t="n">
        <v>223.2519306</v>
      </c>
      <c r="G69" s="19" t="n">
        <v>-275.5924466</v>
      </c>
      <c r="H69" s="19" t="n">
        <v>-391.345460700001</v>
      </c>
      <c r="I69" s="19" t="n">
        <v>511.4380297</v>
      </c>
      <c r="J69" s="19" t="n">
        <v>-161.4196447</v>
      </c>
      <c r="K69" s="19" t="n">
        <v>-341.9635933</v>
      </c>
      <c r="L69" s="19" t="n">
        <v>-286.7346376</v>
      </c>
      <c r="M69" s="19" t="n">
        <v>-225.2927296</v>
      </c>
      <c r="N69" s="19" t="n">
        <v>171.384767199999</v>
      </c>
      <c r="O69" s="19" t="n">
        <v>78.9692462000005</v>
      </c>
      <c r="P69" s="19" t="n">
        <v>218.8264844</v>
      </c>
      <c r="Q69" s="19" t="n">
        <v>-23.7501864999999</v>
      </c>
      <c r="R69" s="19" t="n">
        <v>-356.8573641</v>
      </c>
      <c r="S69" s="19" t="n">
        <v>-158.7411233</v>
      </c>
      <c r="T69" s="19" t="n">
        <v>-220.873435</v>
      </c>
    </row>
    <row r="70" customFormat="false" ht="33.75" hidden="false" customHeight="false" outlineLevel="0" collapsed="false">
      <c r="A70" s="16" t="s">
        <v>52</v>
      </c>
      <c r="B70" s="19" t="n">
        <f aca="false">SUM(C70:T70)</f>
        <v>0.00859959999999995</v>
      </c>
      <c r="C70" s="19" t="n">
        <v>-0.000962700000000001</v>
      </c>
      <c r="D70" s="19" t="n">
        <v>0.0190903</v>
      </c>
      <c r="E70" s="19" t="n">
        <v>-0.0051568</v>
      </c>
      <c r="F70" s="19" t="n">
        <v>-0.00040480000000005</v>
      </c>
      <c r="G70" s="19" t="n">
        <v>6.74E-005</v>
      </c>
      <c r="H70" s="19" t="n">
        <v>0.0002752</v>
      </c>
      <c r="I70" s="19" t="n">
        <v>-0.0020601</v>
      </c>
      <c r="J70" s="19" t="n">
        <v>-7.49000000000001E-005</v>
      </c>
      <c r="K70" s="19" t="n">
        <v>0.0001733</v>
      </c>
      <c r="L70" s="19" t="n">
        <v>-0.0015805</v>
      </c>
      <c r="M70" s="19" t="n">
        <v>-0.000766800000000001</v>
      </c>
      <c r="N70" s="19" t="n">
        <v>0</v>
      </c>
      <c r="O70" s="19" t="n">
        <v>0</v>
      </c>
      <c r="P70" s="19" t="n">
        <v>0</v>
      </c>
      <c r="Q70" s="19" t="n">
        <v>0</v>
      </c>
      <c r="R70" s="19" t="n">
        <v>0</v>
      </c>
      <c r="S70" s="19" t="n">
        <v>0</v>
      </c>
      <c r="T70" s="19" t="n">
        <v>0</v>
      </c>
    </row>
    <row r="71" customFormat="false" ht="33.75" hidden="false" customHeight="false" outlineLevel="0" collapsed="false">
      <c r="A71" s="16" t="s">
        <v>53</v>
      </c>
      <c r="B71" s="19" t="n">
        <f aca="false">SUM(C71:T71)</f>
        <v>20425.1906548</v>
      </c>
      <c r="C71" s="19" t="n">
        <v>1166.7905201</v>
      </c>
      <c r="D71" s="19" t="n">
        <v>678.728828600001</v>
      </c>
      <c r="E71" s="19" t="n">
        <v>-156.471775299999</v>
      </c>
      <c r="F71" s="19" t="n">
        <v>1649.912787</v>
      </c>
      <c r="G71" s="19" t="n">
        <v>4883.5844759</v>
      </c>
      <c r="H71" s="19" t="n">
        <v>7151.5200611</v>
      </c>
      <c r="I71" s="19" t="n">
        <v>-1495.9981462</v>
      </c>
      <c r="J71" s="19" t="n">
        <v>1508.0397769</v>
      </c>
      <c r="K71" s="19" t="n">
        <v>1380.2122007</v>
      </c>
      <c r="L71" s="19" t="n">
        <v>575.495306599999</v>
      </c>
      <c r="M71" s="19" t="n">
        <v>-98.6866918999996</v>
      </c>
      <c r="N71" s="19" t="n">
        <v>1987.2515509</v>
      </c>
      <c r="O71" s="19" t="n">
        <v>1817.1973278</v>
      </c>
      <c r="P71" s="19" t="n">
        <v>1028.0976665</v>
      </c>
      <c r="Q71" s="19" t="n">
        <v>-990.6647071</v>
      </c>
      <c r="R71" s="19" t="n">
        <v>199.472004</v>
      </c>
      <c r="S71" s="19" t="n">
        <v>30.8612515999998</v>
      </c>
      <c r="T71" s="19" t="n">
        <v>-890.151782399999</v>
      </c>
    </row>
    <row r="72" customFormat="false" ht="33.75" hidden="false" customHeight="false" outlineLevel="0" collapsed="false">
      <c r="A72" s="16" t="s">
        <v>54</v>
      </c>
      <c r="B72" s="19" t="n">
        <f aca="false">SUM(C72:T72)</f>
        <v>-0.0084765</v>
      </c>
      <c r="C72" s="19" t="n">
        <v>-2.3E-006</v>
      </c>
      <c r="D72" s="19" t="n">
        <v>-2.3E-006</v>
      </c>
      <c r="E72" s="19" t="n">
        <v>-2.3E-006</v>
      </c>
      <c r="F72" s="19" t="n">
        <v>-2.3E-006</v>
      </c>
      <c r="G72" s="19" t="n">
        <v>-2.3E-006</v>
      </c>
      <c r="H72" s="19" t="n">
        <v>-2.3E-006</v>
      </c>
      <c r="I72" s="19" t="n">
        <v>-2.3E-006</v>
      </c>
      <c r="J72" s="19" t="n">
        <v>-2.3E-006</v>
      </c>
      <c r="K72" s="19" t="n">
        <v>-2.3E-006</v>
      </c>
      <c r="L72" s="19" t="n">
        <v>-2.3E-006</v>
      </c>
      <c r="M72" s="19" t="n">
        <v>-2.3E-006</v>
      </c>
      <c r="N72" s="19" t="n">
        <v>-2.3E-006</v>
      </c>
      <c r="O72" s="19" t="n">
        <v>-2.3E-006</v>
      </c>
      <c r="P72" s="19" t="n">
        <v>-2.3E-006</v>
      </c>
      <c r="Q72" s="19" t="n">
        <v>-2.3E-006</v>
      </c>
      <c r="R72" s="19" t="n">
        <v>-2.3E-006</v>
      </c>
      <c r="S72" s="19" t="n">
        <v>-2.3E-006</v>
      </c>
      <c r="T72" s="19" t="n">
        <v>-0.0084374</v>
      </c>
    </row>
    <row r="73" customFormat="false" ht="33.75" hidden="false" customHeight="false" outlineLevel="0" collapsed="false">
      <c r="A73" s="16" t="s">
        <v>55</v>
      </c>
      <c r="B73" s="19" t="n">
        <f aca="false">SUM(C73:T73)</f>
        <v>29173.6077922</v>
      </c>
      <c r="C73" s="19" t="n">
        <v>464.382202</v>
      </c>
      <c r="D73" s="19" t="n">
        <v>1784.2546338</v>
      </c>
      <c r="E73" s="19" t="n">
        <v>-183.7762193</v>
      </c>
      <c r="F73" s="19" t="n">
        <v>696.8396618</v>
      </c>
      <c r="G73" s="19" t="n">
        <v>3470.2436229</v>
      </c>
      <c r="H73" s="19" t="n">
        <v>4872.3189153</v>
      </c>
      <c r="I73" s="19" t="n">
        <v>-8275.2111038</v>
      </c>
      <c r="J73" s="19" t="n">
        <v>6760.2565557</v>
      </c>
      <c r="K73" s="19" t="n">
        <v>6250.8247984</v>
      </c>
      <c r="L73" s="19" t="n">
        <v>6839.1976779</v>
      </c>
      <c r="M73" s="19" t="n">
        <v>698.6401996</v>
      </c>
      <c r="N73" s="19" t="n">
        <v>3764.4949045</v>
      </c>
      <c r="O73" s="19" t="n">
        <v>2826.2416559</v>
      </c>
      <c r="P73" s="19" t="n">
        <v>2062.2355903</v>
      </c>
      <c r="Q73" s="19" t="n">
        <v>-741.1886557</v>
      </c>
      <c r="R73" s="19" t="n">
        <v>936.5703836</v>
      </c>
      <c r="S73" s="19" t="n">
        <v>-1834.970619</v>
      </c>
      <c r="T73" s="19" t="n">
        <v>-1217.7464117</v>
      </c>
    </row>
    <row r="74" customFormat="false" ht="33.75" hidden="false" customHeight="false" outlineLevel="0" collapsed="false">
      <c r="A74" s="16" t="s">
        <v>56</v>
      </c>
      <c r="B74" s="19" t="n">
        <f aca="false">SUM(C74:T74)</f>
        <v>2100.0104651</v>
      </c>
      <c r="C74" s="19" t="n">
        <v>-66.3017983</v>
      </c>
      <c r="D74" s="19" t="n">
        <v>10.2139297</v>
      </c>
      <c r="E74" s="19" t="n">
        <v>342.0074668</v>
      </c>
      <c r="F74" s="19" t="n">
        <v>273.3725667</v>
      </c>
      <c r="G74" s="19" t="n">
        <v>204.968782</v>
      </c>
      <c r="H74" s="19" t="n">
        <v>569.5821405</v>
      </c>
      <c r="I74" s="19" t="n">
        <v>-729.0022452</v>
      </c>
      <c r="J74" s="19" t="n">
        <v>518.4613658</v>
      </c>
      <c r="K74" s="19" t="n">
        <v>617.0847498</v>
      </c>
      <c r="L74" s="19" t="n">
        <v>302.8025043</v>
      </c>
      <c r="M74" s="19" t="n">
        <v>56.8218357</v>
      </c>
      <c r="N74" s="19" t="n">
        <v>-6.92000000000001E-005</v>
      </c>
      <c r="O74" s="19" t="n">
        <v>-3.9E-006</v>
      </c>
      <c r="P74" s="19" t="n">
        <v>-1.52E-005</v>
      </c>
      <c r="Q74" s="19" t="n">
        <v>0.0001028</v>
      </c>
      <c r="R74" s="19" t="n">
        <v>-1.08E-005</v>
      </c>
      <c r="S74" s="19" t="n">
        <v>-5.5E-005</v>
      </c>
      <c r="T74" s="19" t="n">
        <v>-0.0007814</v>
      </c>
    </row>
    <row r="75" customFormat="false" ht="34.5" hidden="false" customHeight="false" outlineLevel="0" collapsed="false">
      <c r="A75" s="30" t="s">
        <v>28</v>
      </c>
      <c r="B75" s="32" t="n">
        <f aca="false">SUM(C75:T75)</f>
        <v>61198.3029787334</v>
      </c>
      <c r="C75" s="32" t="n">
        <v>3789.64897563332</v>
      </c>
      <c r="D75" s="32" t="n">
        <v>3915.95159583333</v>
      </c>
      <c r="E75" s="32" t="n">
        <v>717.862536733295</v>
      </c>
      <c r="F75" s="32" t="n">
        <v>3856.27605096672</v>
      </c>
      <c r="G75" s="32" t="n">
        <v>8879.6268235731</v>
      </c>
      <c r="H75" s="32" t="n">
        <v>13767.6397903578</v>
      </c>
      <c r="I75" s="32" t="n">
        <v>-11235.4781332184</v>
      </c>
      <c r="J75" s="32" t="n">
        <v>9358.97730026786</v>
      </c>
      <c r="K75" s="32" t="n">
        <v>8273.82837531054</v>
      </c>
      <c r="L75" s="32" t="n">
        <v>7518.49886124814</v>
      </c>
      <c r="M75" s="32" t="n">
        <v>258.319224038511</v>
      </c>
      <c r="N75" s="32" t="n">
        <v>6279.53626745819</v>
      </c>
      <c r="O75" s="32" t="n">
        <v>6041.49643518402</v>
      </c>
      <c r="P75" s="32" t="n">
        <v>4828.06051270876</v>
      </c>
      <c r="Q75" s="32" t="n">
        <v>-2228.80845980673</v>
      </c>
      <c r="R75" s="32" t="n">
        <v>1440.50942194494</v>
      </c>
      <c r="S75" s="32" t="n">
        <v>-1755.0829263</v>
      </c>
      <c r="T75" s="32" t="n">
        <v>-2508.5596732</v>
      </c>
    </row>
    <row r="76" customFormat="false" ht="34.5" hidden="false" customHeight="false" outlineLevel="0" collapsed="false">
      <c r="A76" s="27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customFormat="false" ht="33.75" hidden="false" customHeight="false" outlineLevel="0" collapsed="false">
      <c r="A77" s="9" t="s">
        <v>57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customFormat="false" ht="34.5" hidden="false" customHeight="false" outlineLevel="0" collapsed="false">
      <c r="A78" s="24" t="s">
        <v>58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customFormat="false" ht="34.5" hidden="false" customHeight="false" outlineLevel="0" collapsed="false">
      <c r="A79" s="14" t="s">
        <v>8</v>
      </c>
      <c r="B79" s="15" t="s">
        <v>2</v>
      </c>
      <c r="C79" s="15" t="n">
        <v>36858</v>
      </c>
      <c r="D79" s="15" t="n">
        <v>36857</v>
      </c>
      <c r="E79" s="15" t="n">
        <v>36856</v>
      </c>
      <c r="F79" s="15" t="n">
        <v>36851</v>
      </c>
      <c r="G79" s="15" t="n">
        <v>36850</v>
      </c>
      <c r="H79" s="15" t="n">
        <v>36847</v>
      </c>
      <c r="I79" s="15" t="n">
        <v>36846</v>
      </c>
      <c r="J79" s="15" t="n">
        <v>36845</v>
      </c>
      <c r="K79" s="15" t="n">
        <v>36844</v>
      </c>
      <c r="L79" s="15" t="n">
        <v>36843</v>
      </c>
      <c r="M79" s="15" t="n">
        <v>36842</v>
      </c>
      <c r="N79" s="15" t="n">
        <v>36839</v>
      </c>
      <c r="O79" s="15" t="n">
        <v>36838</v>
      </c>
      <c r="P79" s="15" t="n">
        <v>36837</v>
      </c>
      <c r="Q79" s="15" t="n">
        <v>36836</v>
      </c>
      <c r="R79" s="15" t="n">
        <v>36833</v>
      </c>
      <c r="S79" s="15" t="n">
        <v>36832</v>
      </c>
      <c r="T79" s="15" t="n">
        <v>36831</v>
      </c>
    </row>
    <row r="80" customFormat="false" ht="33.75" hidden="false" customHeight="false" outlineLevel="0" collapsed="false">
      <c r="A80" s="16" t="s">
        <v>59</v>
      </c>
      <c r="B80" s="19" t="n">
        <f aca="false">SUM(C80:T80)</f>
        <v>36797.0534779</v>
      </c>
      <c r="C80" s="19" t="n">
        <v>5721.6414138</v>
      </c>
      <c r="D80" s="19" t="n">
        <v>9116.164201</v>
      </c>
      <c r="E80" s="19" t="n">
        <v>-2219.0036667</v>
      </c>
      <c r="F80" s="19" t="n">
        <v>14461.2976281</v>
      </c>
      <c r="G80" s="19" t="n">
        <v>3418.6917655</v>
      </c>
      <c r="H80" s="19" t="n">
        <v>3422.0166778</v>
      </c>
      <c r="I80" s="19" t="n">
        <v>-8212.9780634</v>
      </c>
      <c r="J80" s="19" t="n">
        <v>3530.6698005</v>
      </c>
      <c r="K80" s="19" t="n">
        <v>3604.4918302</v>
      </c>
      <c r="L80" s="19" t="n">
        <v>2426.0493498</v>
      </c>
      <c r="M80" s="19" t="n">
        <v>522.408722200002</v>
      </c>
      <c r="N80" s="19" t="n">
        <v>2546.4880815</v>
      </c>
      <c r="O80" s="19" t="n">
        <v>-2274.670933</v>
      </c>
      <c r="P80" s="19" t="n">
        <v>-356.9093124</v>
      </c>
      <c r="Q80" s="19" t="n">
        <v>502.9984944</v>
      </c>
      <c r="R80" s="19" t="n">
        <v>681.9686117</v>
      </c>
      <c r="S80" s="19" t="n">
        <v>-1189.5282598</v>
      </c>
      <c r="T80" s="19" t="n">
        <v>1095.2571367</v>
      </c>
    </row>
    <row r="81" customFormat="false" ht="33.75" hidden="false" customHeight="false" outlineLevel="0" collapsed="false">
      <c r="A81" s="16" t="s">
        <v>60</v>
      </c>
      <c r="B81" s="19" t="n">
        <f aca="false">SUM(C81:T81)</f>
        <v>17355.9860127</v>
      </c>
      <c r="C81" s="19" t="n">
        <v>7632.9761886</v>
      </c>
      <c r="D81" s="19" t="n">
        <v>9451.1082255</v>
      </c>
      <c r="E81" s="19" t="n">
        <v>-2869.2057976</v>
      </c>
      <c r="F81" s="19" t="n">
        <v>6646.3860511</v>
      </c>
      <c r="G81" s="19" t="n">
        <v>-7939.4376964</v>
      </c>
      <c r="H81" s="19" t="n">
        <v>-36.5076573</v>
      </c>
      <c r="I81" s="19" t="n">
        <v>-2574.4474843</v>
      </c>
      <c r="J81" s="19" t="n">
        <v>1636.252201</v>
      </c>
      <c r="K81" s="19" t="n">
        <v>3463.8060617</v>
      </c>
      <c r="L81" s="19" t="n">
        <v>1817.8238743</v>
      </c>
      <c r="M81" s="19" t="n">
        <v>450.7911746</v>
      </c>
      <c r="N81" s="19" t="n">
        <v>1001.1032226</v>
      </c>
      <c r="O81" s="19" t="n">
        <v>-749.989249000002</v>
      </c>
      <c r="P81" s="19" t="n">
        <v>206.141284</v>
      </c>
      <c r="Q81" s="19" t="n">
        <v>-576.182464700002</v>
      </c>
      <c r="R81" s="19" t="n">
        <v>217.6058147</v>
      </c>
      <c r="S81" s="19" t="n">
        <v>-1211.4395329</v>
      </c>
      <c r="T81" s="19" t="n">
        <v>789.201796799999</v>
      </c>
    </row>
    <row r="82" customFormat="false" ht="33.75" hidden="false" customHeight="false" outlineLevel="0" collapsed="false">
      <c r="A82" s="16" t="s">
        <v>61</v>
      </c>
      <c r="B82" s="19" t="n">
        <f aca="false">SUM(C82:T82)</f>
        <v>126335.206711371</v>
      </c>
      <c r="C82" s="19" t="n">
        <v>37717.6396438181</v>
      </c>
      <c r="D82" s="19" t="n">
        <v>3602.71752130735</v>
      </c>
      <c r="E82" s="19" t="n">
        <v>-7550.8480808695</v>
      </c>
      <c r="F82" s="19" t="n">
        <v>-6119.57784511622</v>
      </c>
      <c r="G82" s="19" t="n">
        <v>33674.4986865003</v>
      </c>
      <c r="H82" s="19" t="n">
        <v>18123.6268708606</v>
      </c>
      <c r="I82" s="19" t="n">
        <v>658.15726351035</v>
      </c>
      <c r="J82" s="19" t="n">
        <v>7040.89230620026</v>
      </c>
      <c r="K82" s="19" t="n">
        <v>9188.82965870009</v>
      </c>
      <c r="L82" s="19" t="n">
        <v>6483.7680561003</v>
      </c>
      <c r="M82" s="19" t="n">
        <v>1984.26173189967</v>
      </c>
      <c r="N82" s="19" t="n">
        <v>5995.91276962996</v>
      </c>
      <c r="O82" s="19" t="n">
        <v>5817.50288878999</v>
      </c>
      <c r="P82" s="19" t="n">
        <v>3729.15253349993</v>
      </c>
      <c r="Q82" s="19" t="n">
        <v>-1992.28846289998</v>
      </c>
      <c r="R82" s="19" t="n">
        <v>2754.59324520001</v>
      </c>
      <c r="S82" s="19" t="n">
        <v>2957.56949126002</v>
      </c>
      <c r="T82" s="19" t="n">
        <v>2268.79843297998</v>
      </c>
    </row>
    <row r="83" customFormat="false" ht="33.75" hidden="false" customHeight="false" outlineLevel="0" collapsed="false">
      <c r="A83" s="16" t="s">
        <v>62</v>
      </c>
      <c r="B83" s="19" t="n">
        <f aca="false">SUM(C83:T83)</f>
        <v>9924.0934208</v>
      </c>
      <c r="C83" s="19" t="n">
        <v>3392.5665205</v>
      </c>
      <c r="D83" s="19" t="n">
        <v>1580.5292517</v>
      </c>
      <c r="E83" s="19" t="n">
        <v>-497.7704658</v>
      </c>
      <c r="F83" s="19" t="n">
        <v>3339.0641886</v>
      </c>
      <c r="G83" s="19" t="n">
        <v>836.742283</v>
      </c>
      <c r="H83" s="19" t="n">
        <v>465.0200506</v>
      </c>
      <c r="I83" s="19" t="n">
        <v>-735.350865</v>
      </c>
      <c r="J83" s="19" t="n">
        <v>423.2730547</v>
      </c>
      <c r="K83" s="19" t="n">
        <v>503.3451734</v>
      </c>
      <c r="L83" s="19" t="n">
        <v>291.5451017</v>
      </c>
      <c r="M83" s="19" t="n">
        <v>25.3466297</v>
      </c>
      <c r="N83" s="19" t="n">
        <v>123.9056645</v>
      </c>
      <c r="O83" s="19" t="n">
        <v>175.9497044</v>
      </c>
      <c r="P83" s="19" t="n">
        <v>51.5300676</v>
      </c>
      <c r="Q83" s="19" t="n">
        <v>-51.6029388</v>
      </c>
      <c r="R83" s="19"/>
      <c r="S83" s="19"/>
      <c r="T83" s="19"/>
    </row>
    <row r="84" customFormat="false" ht="33.75" hidden="false" customHeight="false" outlineLevel="0" collapsed="false">
      <c r="A84" s="16" t="s">
        <v>63</v>
      </c>
      <c r="B84" s="19" t="n">
        <f aca="false">SUM(C84:T84)</f>
        <v>60943.1046692</v>
      </c>
      <c r="C84" s="19" t="n">
        <v>11757.4074819</v>
      </c>
      <c r="D84" s="19" t="n">
        <v>6318.8014888</v>
      </c>
      <c r="E84" s="19" t="n">
        <v>-1489.9598088</v>
      </c>
      <c r="F84" s="19" t="n">
        <v>4878.7265467</v>
      </c>
      <c r="G84" s="19" t="n">
        <v>12135.8154871</v>
      </c>
      <c r="H84" s="19" t="n">
        <v>8747.1869839</v>
      </c>
      <c r="I84" s="19" t="n">
        <v>-3878.3393213</v>
      </c>
      <c r="J84" s="19" t="n">
        <v>2295.9832902</v>
      </c>
      <c r="K84" s="19" t="n">
        <v>3780.0887845</v>
      </c>
      <c r="L84" s="19" t="n">
        <v>3332.2948342</v>
      </c>
      <c r="M84" s="19" t="n">
        <v>288.9179652</v>
      </c>
      <c r="N84" s="19" t="n">
        <v>2589.4457382</v>
      </c>
      <c r="O84" s="19" t="n">
        <v>3234.5825909</v>
      </c>
      <c r="P84" s="19" t="n">
        <v>1644.1580832</v>
      </c>
      <c r="Q84" s="19" t="n">
        <v>-245.507934700001</v>
      </c>
      <c r="R84" s="19" t="n">
        <v>1176.6321488</v>
      </c>
      <c r="S84" s="19" t="n">
        <v>2863.0179413</v>
      </c>
      <c r="T84" s="19" t="n">
        <v>1513.8523691</v>
      </c>
    </row>
    <row r="85" customFormat="false" ht="33.75" hidden="false" customHeight="false" outlineLevel="0" collapsed="false">
      <c r="A85" s="16" t="s">
        <v>64</v>
      </c>
      <c r="B85" s="19" t="n">
        <f aca="false">SUM(C85:T85)</f>
        <v>13970.8949639</v>
      </c>
      <c r="C85" s="19" t="n">
        <v>4465.3794058</v>
      </c>
      <c r="D85" s="19" t="n">
        <v>2160.9741712</v>
      </c>
      <c r="E85" s="19" t="n">
        <v>-172.4538412</v>
      </c>
      <c r="F85" s="19" t="n">
        <v>1899.7720217</v>
      </c>
      <c r="G85" s="19" t="n">
        <v>2025.3186862</v>
      </c>
      <c r="H85" s="19" t="n">
        <v>1229.3349589</v>
      </c>
      <c r="I85" s="19" t="n">
        <v>243.788595</v>
      </c>
      <c r="J85" s="19" t="n">
        <v>206.2001834</v>
      </c>
      <c r="K85" s="19" t="n">
        <v>508.7753815</v>
      </c>
      <c r="L85" s="19" t="n">
        <v>305.3924728</v>
      </c>
      <c r="M85" s="19" t="n">
        <v>13.433918</v>
      </c>
      <c r="N85" s="19" t="n">
        <v>297.6303121</v>
      </c>
      <c r="O85" s="19" t="n">
        <v>399.383469</v>
      </c>
      <c r="P85" s="19" t="n">
        <v>12.0288458</v>
      </c>
      <c r="Q85" s="19" t="n">
        <v>71.2092351</v>
      </c>
      <c r="R85" s="19" t="n">
        <v>30.9606174</v>
      </c>
      <c r="S85" s="19" t="n">
        <v>143.703445</v>
      </c>
      <c r="T85" s="19" t="n">
        <v>130.0630862</v>
      </c>
    </row>
    <row r="86" customFormat="false" ht="33.75" hidden="false" customHeight="false" outlineLevel="0" collapsed="false">
      <c r="A86" s="16" t="s">
        <v>65</v>
      </c>
      <c r="B86" s="19" t="n">
        <f aca="false">SUM(C86:T86)</f>
        <v>7986.9278206</v>
      </c>
      <c r="C86" s="19" t="n">
        <v>1137.1921097</v>
      </c>
      <c r="D86" s="19" t="n">
        <v>552.2866573</v>
      </c>
      <c r="E86" s="19" t="n">
        <v>52.2055885999999</v>
      </c>
      <c r="F86" s="19" t="n">
        <v>3593.7780642</v>
      </c>
      <c r="G86" s="19" t="n">
        <v>1227.6082077</v>
      </c>
      <c r="H86" s="19" t="n">
        <v>372.7633007</v>
      </c>
      <c r="I86" s="19" t="n">
        <v>-219.0058215</v>
      </c>
      <c r="J86" s="19" t="n">
        <v>301.4001308</v>
      </c>
      <c r="K86" s="19" t="n">
        <v>481.5220917</v>
      </c>
      <c r="L86" s="19" t="n">
        <v>363.3550066</v>
      </c>
      <c r="M86" s="19" t="n">
        <v>14.8853216</v>
      </c>
      <c r="N86" s="19" t="n">
        <v>225.4147499</v>
      </c>
      <c r="O86" s="19" t="n">
        <v>58.2604993</v>
      </c>
      <c r="P86" s="19" t="n">
        <v>80.1569064</v>
      </c>
      <c r="Q86" s="19" t="n">
        <v>-170.5817824</v>
      </c>
      <c r="R86" s="19" t="n">
        <v>-9.88591360000001</v>
      </c>
      <c r="S86" s="19" t="n">
        <v>13.0550662</v>
      </c>
      <c r="T86" s="19" t="n">
        <v>-87.4823626</v>
      </c>
    </row>
    <row r="87" customFormat="false" ht="33.75" hidden="false" customHeight="false" outlineLevel="0" collapsed="false">
      <c r="A87" s="16" t="s">
        <v>66</v>
      </c>
      <c r="B87" s="19" t="n">
        <f aca="false">SUM(C87:T87)</f>
        <v>3287.46260628779</v>
      </c>
      <c r="C87" s="19" t="n">
        <v>457.219777631814</v>
      </c>
      <c r="D87" s="19" t="n">
        <v>257.163468060555</v>
      </c>
      <c r="E87" s="19" t="n">
        <v>-63.883238140451</v>
      </c>
      <c r="F87" s="19" t="n">
        <v>388.646215812254</v>
      </c>
      <c r="G87" s="19" t="n">
        <v>120.388243409326</v>
      </c>
      <c r="H87" s="19" t="n">
        <v>185.03059271442</v>
      </c>
      <c r="I87" s="19" t="n">
        <v>-256.79156144751</v>
      </c>
      <c r="J87" s="19" t="n">
        <v>224.384935472376</v>
      </c>
      <c r="K87" s="19" t="n">
        <v>653.965326432181</v>
      </c>
      <c r="L87" s="19" t="n">
        <v>281.0533269104</v>
      </c>
      <c r="M87" s="19" t="n">
        <v>36.2834794207994</v>
      </c>
      <c r="N87" s="19" t="n">
        <v>43.43380338528</v>
      </c>
      <c r="O87" s="19" t="n">
        <v>-88.2122620925196</v>
      </c>
      <c r="P87" s="19" t="n">
        <v>-12.5594825615246</v>
      </c>
      <c r="Q87" s="19" t="n">
        <v>150.732473443024</v>
      </c>
      <c r="R87" s="19" t="n">
        <v>-83.2946162626306</v>
      </c>
      <c r="S87" s="19" t="n">
        <v>249.8559855</v>
      </c>
      <c r="T87" s="19" t="n">
        <v>744.0461386</v>
      </c>
    </row>
    <row r="88" customFormat="false" ht="33.75" hidden="false" customHeight="false" outlineLevel="0" collapsed="false">
      <c r="A88" s="16" t="s">
        <v>67</v>
      </c>
      <c r="B88" s="19" t="n">
        <f aca="false">SUM(C88:T88)</f>
        <v>14495.113676</v>
      </c>
      <c r="C88" s="19" t="n">
        <v>3545.2979878</v>
      </c>
      <c r="D88" s="19" t="n">
        <v>2256.5160336</v>
      </c>
      <c r="E88" s="19" t="n">
        <v>-498.882700800001</v>
      </c>
      <c r="F88" s="19" t="n">
        <v>2711.2399404</v>
      </c>
      <c r="G88" s="19" t="n">
        <v>3224.8451316</v>
      </c>
      <c r="H88" s="19" t="n">
        <v>979.0325924</v>
      </c>
      <c r="I88" s="19" t="n">
        <v>335.285067</v>
      </c>
      <c r="J88" s="19" t="n">
        <v>292.4175785</v>
      </c>
      <c r="K88" s="19" t="n">
        <v>629.5439824</v>
      </c>
      <c r="L88" s="19" t="n">
        <v>281.1601462</v>
      </c>
      <c r="M88" s="19" t="n">
        <v>9.37626680000003</v>
      </c>
      <c r="N88" s="19" t="n">
        <v>369.5864299</v>
      </c>
      <c r="O88" s="19" t="n">
        <v>37.6122964</v>
      </c>
      <c r="P88" s="19" t="n">
        <v>53.5025271</v>
      </c>
      <c r="Q88" s="19" t="n">
        <v>-28.5545084</v>
      </c>
      <c r="R88" s="19" t="n">
        <v>12.480417</v>
      </c>
      <c r="S88" s="19" t="n">
        <v>-40.5561684000002</v>
      </c>
      <c r="T88" s="19" t="n">
        <v>325.2106565</v>
      </c>
    </row>
    <row r="89" customFormat="false" ht="33.75" hidden="false" customHeight="false" outlineLevel="0" collapsed="false">
      <c r="A89" s="16" t="s">
        <v>68</v>
      </c>
      <c r="B89" s="19" t="n">
        <f aca="false">SUM(C89:T89)</f>
        <v>25674.1083571</v>
      </c>
      <c r="C89" s="19" t="n">
        <v>6394.7284942</v>
      </c>
      <c r="D89" s="19" t="n">
        <v>3960.1789286</v>
      </c>
      <c r="E89" s="19" t="n">
        <v>-807.4302563</v>
      </c>
      <c r="F89" s="19" t="n">
        <v>7340.7060248</v>
      </c>
      <c r="G89" s="19" t="n">
        <v>4865.954497</v>
      </c>
      <c r="H89" s="19" t="n">
        <v>1128.7446984</v>
      </c>
      <c r="I89" s="19" t="n">
        <v>822.9615355</v>
      </c>
      <c r="J89" s="19" t="n">
        <v>482.3873436</v>
      </c>
      <c r="K89" s="19" t="n">
        <v>858.9231291</v>
      </c>
      <c r="L89" s="19" t="n">
        <v>501.9088586</v>
      </c>
      <c r="M89" s="19" t="n">
        <v>106.3302461</v>
      </c>
      <c r="N89" s="19" t="n">
        <v>90.3457332</v>
      </c>
      <c r="O89" s="19" t="n">
        <v>-615.9130414</v>
      </c>
      <c r="P89" s="19" t="n">
        <v>7.98630139999999</v>
      </c>
      <c r="Q89" s="19" t="n">
        <v>-62.682843</v>
      </c>
      <c r="R89" s="19" t="n">
        <v>386.6098447</v>
      </c>
      <c r="S89" s="19" t="n">
        <v>-183.0298948</v>
      </c>
      <c r="T89" s="19" t="n">
        <v>395.3987574</v>
      </c>
    </row>
    <row r="90" customFormat="false" ht="34.5" hidden="false" customHeight="false" outlineLevel="0" collapsed="false">
      <c r="A90" s="30" t="s">
        <v>28</v>
      </c>
      <c r="B90" s="26" t="n">
        <f aca="false">SUM(C90:T90)</f>
        <v>316769.951715859</v>
      </c>
      <c r="C90" s="26" t="n">
        <v>82222.04902375</v>
      </c>
      <c r="D90" s="26" t="n">
        <v>39256.4399470679</v>
      </c>
      <c r="E90" s="26" t="n">
        <v>-16117.2322676099</v>
      </c>
      <c r="F90" s="26" t="n">
        <v>39140.038836296</v>
      </c>
      <c r="G90" s="26" t="n">
        <v>53590.4252916096</v>
      </c>
      <c r="H90" s="26" t="n">
        <v>34616.249068975</v>
      </c>
      <c r="I90" s="26" t="n">
        <v>-13816.7206559372</v>
      </c>
      <c r="J90" s="26" t="n">
        <v>16433.8608243726</v>
      </c>
      <c r="K90" s="26" t="n">
        <v>23673.2914196323</v>
      </c>
      <c r="L90" s="26" t="n">
        <v>16084.3510272107</v>
      </c>
      <c r="M90" s="26" t="n">
        <v>3452.03545552047</v>
      </c>
      <c r="N90" s="26" t="n">
        <v>13283.2665049152</v>
      </c>
      <c r="O90" s="26" t="n">
        <v>5994.50596329747</v>
      </c>
      <c r="P90" s="26" t="n">
        <v>5415.18775403841</v>
      </c>
      <c r="Q90" s="26" t="n">
        <v>-2402.46073195696</v>
      </c>
      <c r="R90" s="26" t="n">
        <v>5167.67016963738</v>
      </c>
      <c r="S90" s="26" t="n">
        <v>3602.64807336001</v>
      </c>
      <c r="T90" s="26" t="n">
        <v>7174.34601167997</v>
      </c>
    </row>
    <row r="91" customFormat="false" ht="34.5" hidden="false" customHeight="false" outlineLevel="0" collapsed="false">
      <c r="A91" s="3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</row>
    <row r="92" customFormat="false" ht="33.75" hidden="false" customHeight="false" outlineLevel="0" collapsed="false">
      <c r="A92" s="9" t="s">
        <v>69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customFormat="false" ht="34.5" hidden="false" customHeight="false" outlineLevel="0" collapsed="false">
      <c r="A93" s="31" t="s">
        <v>70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customFormat="false" ht="34.5" hidden="false" customHeight="false" outlineLevel="0" collapsed="false">
      <c r="A94" s="14" t="s">
        <v>8</v>
      </c>
      <c r="B94" s="15" t="s">
        <v>2</v>
      </c>
      <c r="C94" s="15" t="n">
        <v>36858</v>
      </c>
      <c r="D94" s="15" t="n">
        <v>36857</v>
      </c>
      <c r="E94" s="15" t="n">
        <v>36856</v>
      </c>
      <c r="F94" s="15" t="n">
        <v>36851</v>
      </c>
      <c r="G94" s="15" t="n">
        <v>36850</v>
      </c>
      <c r="H94" s="15" t="n">
        <v>36847</v>
      </c>
      <c r="I94" s="15" t="n">
        <v>36846</v>
      </c>
      <c r="J94" s="15" t="n">
        <v>36845</v>
      </c>
      <c r="K94" s="15" t="n">
        <v>36844</v>
      </c>
      <c r="L94" s="15" t="n">
        <v>36843</v>
      </c>
      <c r="M94" s="15" t="n">
        <v>36842</v>
      </c>
      <c r="N94" s="15" t="n">
        <v>36839</v>
      </c>
      <c r="O94" s="15" t="n">
        <v>36838</v>
      </c>
      <c r="P94" s="15" t="n">
        <v>36837</v>
      </c>
      <c r="Q94" s="15" t="n">
        <v>36836</v>
      </c>
      <c r="R94" s="15" t="n">
        <v>36833</v>
      </c>
      <c r="S94" s="15" t="n">
        <v>36832</v>
      </c>
      <c r="T94" s="15" t="n">
        <v>36831</v>
      </c>
    </row>
    <row r="95" customFormat="false" ht="33.75" hidden="false" customHeight="false" outlineLevel="0" collapsed="false">
      <c r="A95" s="16" t="s">
        <v>71</v>
      </c>
      <c r="B95" s="35" t="n">
        <f aca="false">SUM(C95:T95)</f>
        <v>-67411.3359612935</v>
      </c>
      <c r="C95" s="35" t="n">
        <v>3635.30333757801</v>
      </c>
      <c r="D95" s="35" t="n">
        <v>12169.0641344212</v>
      </c>
      <c r="E95" s="35" t="n">
        <v>-20564.5012609746</v>
      </c>
      <c r="F95" s="35" t="n">
        <v>-16943.7675193701</v>
      </c>
      <c r="G95" s="35" t="n">
        <v>-22624.2868164619</v>
      </c>
      <c r="H95" s="35" t="n">
        <v>-16462.4871059105</v>
      </c>
      <c r="I95" s="35" t="n">
        <v>5263.57611374297</v>
      </c>
      <c r="J95" s="35" t="n">
        <v>-13905.5163951893</v>
      </c>
      <c r="K95" s="35" t="n">
        <v>-5640.8275165288</v>
      </c>
      <c r="L95" s="35" t="n">
        <v>-18794.7269723117</v>
      </c>
      <c r="M95" s="35" t="n">
        <v>3516.45520852077</v>
      </c>
      <c r="N95" s="35" t="n">
        <v>2899.81672119025</v>
      </c>
      <c r="O95" s="35" t="n">
        <v>-7914.92971239868</v>
      </c>
      <c r="P95" s="35" t="n">
        <v>2940.99776352521</v>
      </c>
      <c r="Q95" s="35" t="n">
        <v>-5485.3250883269</v>
      </c>
      <c r="R95" s="35" t="n">
        <v>13247.9515196531</v>
      </c>
      <c r="S95" s="35" t="n">
        <v>6072.27107119544</v>
      </c>
      <c r="T95" s="35" t="n">
        <v>11179.5965563521</v>
      </c>
    </row>
    <row r="96" customFormat="false" ht="33.75" hidden="false" customHeight="false" outlineLevel="0" collapsed="false">
      <c r="A96" s="16" t="s">
        <v>72</v>
      </c>
      <c r="B96" s="19" t="n">
        <f aca="false">SUM(C96:T96)</f>
        <v>2023.2773908</v>
      </c>
      <c r="C96" s="19" t="n">
        <v>-496.4848466</v>
      </c>
      <c r="D96" s="19" t="n">
        <v>-953.1151059</v>
      </c>
      <c r="E96" s="19" t="n">
        <v>481.6668893</v>
      </c>
      <c r="F96" s="19" t="n">
        <v>69.5938203000001</v>
      </c>
      <c r="G96" s="19" t="n">
        <v>-107.2505468</v>
      </c>
      <c r="H96" s="19" t="n">
        <v>1067.8480558</v>
      </c>
      <c r="I96" s="19" t="n">
        <v>-2922.0057585</v>
      </c>
      <c r="J96" s="19" t="n">
        <v>733.500040299999</v>
      </c>
      <c r="K96" s="19" t="n">
        <v>1160.4241415</v>
      </c>
      <c r="L96" s="19" t="n">
        <v>1056.6096428</v>
      </c>
      <c r="M96" s="19" t="n">
        <v>29.9004974000001</v>
      </c>
      <c r="N96" s="19" t="n">
        <v>784.125577</v>
      </c>
      <c r="O96" s="19" t="n">
        <v>929.2409991</v>
      </c>
      <c r="P96" s="19" t="n">
        <v>541.8691513</v>
      </c>
      <c r="Q96" s="19" t="n">
        <v>-583.6863973</v>
      </c>
      <c r="R96" s="19" t="n">
        <v>987.8106168</v>
      </c>
      <c r="S96" s="19" t="n">
        <v>-810.7561083</v>
      </c>
      <c r="T96" s="19" t="n">
        <v>53.9867226</v>
      </c>
    </row>
    <row r="97" customFormat="false" ht="33.75" hidden="false" customHeight="false" outlineLevel="0" collapsed="false">
      <c r="A97" s="16" t="s">
        <v>73</v>
      </c>
      <c r="B97" s="19" t="n">
        <f aca="false">SUM(C97:T97)</f>
        <v>9648.26429899999</v>
      </c>
      <c r="C97" s="19" t="n">
        <v>-217.064114200004</v>
      </c>
      <c r="D97" s="19" t="n">
        <v>-276.547121699999</v>
      </c>
      <c r="E97" s="19" t="n">
        <v>575.5758342</v>
      </c>
      <c r="F97" s="19" t="n">
        <v>2688.6802403</v>
      </c>
      <c r="G97" s="19" t="n">
        <v>3375.8341366</v>
      </c>
      <c r="H97" s="19" t="n">
        <v>1108.1123848</v>
      </c>
      <c r="I97" s="19" t="n">
        <v>140.579934899999</v>
      </c>
      <c r="J97" s="19" t="n">
        <v>1174.3142014</v>
      </c>
      <c r="K97" s="19" t="n">
        <v>1227.3655812</v>
      </c>
      <c r="L97" s="19" t="n">
        <v>246.977028200001</v>
      </c>
      <c r="M97" s="19" t="n">
        <v>45.7011011999999</v>
      </c>
      <c r="N97" s="19" t="n">
        <v>332.3698181</v>
      </c>
      <c r="O97" s="19" t="n">
        <v>-412.929569400001</v>
      </c>
      <c r="P97" s="19" t="n">
        <v>208.634366300001</v>
      </c>
      <c r="Q97" s="19" t="n">
        <v>-794.704998900001</v>
      </c>
      <c r="R97" s="19" t="n">
        <v>174.545027100001</v>
      </c>
      <c r="S97" s="19" t="n">
        <v>-289.79906</v>
      </c>
      <c r="T97" s="19" t="n">
        <v>340.6195089</v>
      </c>
    </row>
    <row r="98" customFormat="false" ht="33.75" hidden="false" customHeight="false" outlineLevel="0" collapsed="false">
      <c r="A98" s="16" t="s">
        <v>74</v>
      </c>
      <c r="B98" s="19" t="n">
        <f aca="false">SUM(C98:T98)</f>
        <v>0</v>
      </c>
      <c r="C98" s="19" t="n">
        <v>0</v>
      </c>
      <c r="D98" s="19" t="n">
        <v>0</v>
      </c>
      <c r="E98" s="19" t="n">
        <v>0</v>
      </c>
      <c r="F98" s="19" t="n">
        <v>0</v>
      </c>
      <c r="G98" s="19" t="n">
        <v>0</v>
      </c>
      <c r="H98" s="19" t="n">
        <v>0</v>
      </c>
      <c r="I98" s="19" t="n">
        <v>0</v>
      </c>
      <c r="J98" s="19" t="n">
        <v>0</v>
      </c>
      <c r="K98" s="19" t="n">
        <v>0</v>
      </c>
      <c r="L98" s="19" t="n">
        <v>0</v>
      </c>
      <c r="M98" s="19" t="n">
        <v>0</v>
      </c>
      <c r="N98" s="19" t="n">
        <v>0</v>
      </c>
      <c r="O98" s="19" t="n">
        <v>0</v>
      </c>
      <c r="P98" s="19" t="n">
        <v>0</v>
      </c>
      <c r="Q98" s="19" t="n">
        <v>0</v>
      </c>
      <c r="R98" s="19" t="n">
        <v>0</v>
      </c>
      <c r="S98" s="19" t="n">
        <v>0</v>
      </c>
      <c r="T98" s="19" t="n">
        <v>0</v>
      </c>
    </row>
    <row r="99" customFormat="false" ht="33.75" hidden="false" customHeight="false" outlineLevel="0" collapsed="false">
      <c r="A99" s="36" t="s">
        <v>75</v>
      </c>
      <c r="B99" s="19" t="n">
        <f aca="false">SUM(C99:T99)</f>
        <v>0</v>
      </c>
      <c r="C99" s="19" t="n">
        <v>0</v>
      </c>
      <c r="D99" s="19" t="n">
        <v>0</v>
      </c>
      <c r="E99" s="19" t="n">
        <v>0</v>
      </c>
      <c r="F99" s="19" t="n">
        <v>0</v>
      </c>
      <c r="G99" s="19" t="n">
        <v>0</v>
      </c>
      <c r="H99" s="19" t="n">
        <v>0</v>
      </c>
      <c r="I99" s="19" t="n">
        <v>0</v>
      </c>
      <c r="J99" s="19" t="n">
        <v>0</v>
      </c>
      <c r="K99" s="19" t="n">
        <v>0</v>
      </c>
      <c r="L99" s="19" t="n">
        <v>0</v>
      </c>
      <c r="M99" s="19" t="n">
        <v>0</v>
      </c>
      <c r="N99" s="19" t="n">
        <v>0</v>
      </c>
      <c r="O99" s="19" t="n">
        <v>0</v>
      </c>
      <c r="P99" s="19" t="n">
        <v>0</v>
      </c>
      <c r="Q99" s="19" t="n">
        <v>0</v>
      </c>
      <c r="R99" s="19" t="n">
        <v>0</v>
      </c>
      <c r="S99" s="19" t="n">
        <v>0</v>
      </c>
      <c r="T99" s="19" t="n">
        <v>0</v>
      </c>
    </row>
    <row r="100" customFormat="false" ht="34.5" hidden="false" customHeight="false" outlineLevel="0" collapsed="false">
      <c r="A100" s="30" t="s">
        <v>28</v>
      </c>
      <c r="B100" s="32" t="n">
        <f aca="false">SUM(C100:T100)</f>
        <v>-55739.7942714935</v>
      </c>
      <c r="C100" s="32" t="n">
        <v>2921.754376778</v>
      </c>
      <c r="D100" s="32" t="n">
        <v>10939.4019068212</v>
      </c>
      <c r="E100" s="32" t="n">
        <v>-19507.2585374746</v>
      </c>
      <c r="F100" s="32" t="n">
        <v>-14185.4934587701</v>
      </c>
      <c r="G100" s="32" t="n">
        <v>-19355.7032266619</v>
      </c>
      <c r="H100" s="32" t="n">
        <v>-14286.5266653105</v>
      </c>
      <c r="I100" s="32" t="n">
        <v>2482.15029014297</v>
      </c>
      <c r="J100" s="32" t="n">
        <v>-11997.7021534893</v>
      </c>
      <c r="K100" s="32" t="n">
        <v>-3253.0377938288</v>
      </c>
      <c r="L100" s="32" t="n">
        <v>-17491.1403013117</v>
      </c>
      <c r="M100" s="32" t="n">
        <v>3592.05680712077</v>
      </c>
      <c r="N100" s="32" t="n">
        <v>4016.31211629025</v>
      </c>
      <c r="O100" s="32" t="n">
        <v>-7398.61828269868</v>
      </c>
      <c r="P100" s="32" t="n">
        <v>3691.50128112521</v>
      </c>
      <c r="Q100" s="32" t="n">
        <v>-6863.7164845269</v>
      </c>
      <c r="R100" s="32" t="n">
        <v>14410.3071635531</v>
      </c>
      <c r="S100" s="32" t="n">
        <v>4971.71590289544</v>
      </c>
      <c r="T100" s="32" t="n">
        <v>11574.2027878521</v>
      </c>
    </row>
    <row r="101" customFormat="false" ht="33.75" hidden="false" customHeight="false" outlineLevel="0" collapsed="false">
      <c r="A101" s="27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customFormat="false" ht="34.5" hidden="false" customHeight="false" outlineLevel="0" collapsed="false">
      <c r="A102" s="2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</row>
    <row r="103" customFormat="false" ht="33.75" hidden="false" customHeight="false" outlineLevel="0" collapsed="false">
      <c r="A103" s="9" t="s">
        <v>76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customFormat="false" ht="33.75" hidden="false" customHeight="false" outlineLevel="0" collapsed="false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customFormat="false" ht="34.5" hidden="false" customHeight="false" outlineLevel="0" collapsed="false">
      <c r="A105" s="3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customFormat="false" ht="34.5" hidden="false" customHeight="false" outlineLevel="0" collapsed="false">
      <c r="A106" s="14" t="s">
        <v>8</v>
      </c>
      <c r="B106" s="15" t="s">
        <v>2</v>
      </c>
      <c r="C106" s="15" t="n">
        <v>36858</v>
      </c>
      <c r="D106" s="15" t="n">
        <v>36857</v>
      </c>
      <c r="E106" s="15" t="n">
        <v>36856</v>
      </c>
      <c r="F106" s="15" t="n">
        <v>36851</v>
      </c>
      <c r="G106" s="15" t="n">
        <v>36850</v>
      </c>
      <c r="H106" s="15" t="n">
        <v>36847</v>
      </c>
      <c r="I106" s="15" t="n">
        <v>36846</v>
      </c>
      <c r="J106" s="15" t="n">
        <v>36845</v>
      </c>
      <c r="K106" s="15" t="n">
        <v>36844</v>
      </c>
      <c r="L106" s="15" t="n">
        <v>36843</v>
      </c>
      <c r="M106" s="15" t="n">
        <v>36842</v>
      </c>
      <c r="N106" s="15" t="n">
        <v>36839</v>
      </c>
      <c r="O106" s="15" t="n">
        <v>36838</v>
      </c>
      <c r="P106" s="15" t="n">
        <v>36837</v>
      </c>
      <c r="Q106" s="15" t="n">
        <v>36836</v>
      </c>
      <c r="R106" s="15" t="n">
        <v>36833</v>
      </c>
      <c r="S106" s="15" t="n">
        <v>36832</v>
      </c>
      <c r="T106" s="15" t="n">
        <v>36831</v>
      </c>
    </row>
    <row r="107" customFormat="false" ht="33.75" hidden="false" customHeight="false" outlineLevel="0" collapsed="false">
      <c r="A107" s="16" t="s">
        <v>77</v>
      </c>
      <c r="B107" s="19" t="n">
        <f aca="false">SUM(C107:T107)</f>
        <v>0</v>
      </c>
      <c r="C107" s="19" t="n">
        <v>0</v>
      </c>
      <c r="D107" s="19" t="n">
        <v>0</v>
      </c>
      <c r="E107" s="19" t="n">
        <v>0</v>
      </c>
      <c r="F107" s="19" t="n">
        <v>0</v>
      </c>
      <c r="G107" s="19" t="n">
        <v>0</v>
      </c>
      <c r="H107" s="19" t="n">
        <v>0</v>
      </c>
      <c r="I107" s="19" t="n">
        <v>0</v>
      </c>
      <c r="J107" s="19" t="n">
        <v>0</v>
      </c>
      <c r="K107" s="19" t="n">
        <v>0</v>
      </c>
      <c r="L107" s="19" t="n">
        <v>0</v>
      </c>
      <c r="M107" s="19" t="n">
        <v>0</v>
      </c>
      <c r="N107" s="19" t="n">
        <v>0</v>
      </c>
      <c r="O107" s="19" t="n">
        <v>0</v>
      </c>
      <c r="P107" s="19" t="n">
        <v>0</v>
      </c>
      <c r="Q107" s="19" t="n">
        <v>0</v>
      </c>
      <c r="R107" s="19" t="n">
        <v>0</v>
      </c>
      <c r="S107" s="19" t="n">
        <v>0</v>
      </c>
      <c r="T107" s="19" t="n">
        <v>0</v>
      </c>
    </row>
    <row r="108" customFormat="false" ht="34.5" hidden="false" customHeight="false" outlineLevel="0" collapsed="false">
      <c r="A108" s="40" t="s">
        <v>78</v>
      </c>
      <c r="B108" s="41" t="n">
        <f aca="false">SUM(C108:T108)</f>
        <v>-6165.162</v>
      </c>
      <c r="C108" s="41" t="n">
        <v>0</v>
      </c>
      <c r="D108" s="41" t="n">
        <v>0</v>
      </c>
      <c r="E108" s="41" t="n">
        <v>0</v>
      </c>
      <c r="F108" s="41" t="n">
        <v>0</v>
      </c>
      <c r="G108" s="41" t="n">
        <v>0</v>
      </c>
      <c r="H108" s="41" t="n">
        <v>0</v>
      </c>
      <c r="I108" s="41" t="n">
        <v>0</v>
      </c>
      <c r="J108" s="41" t="n">
        <v>0</v>
      </c>
      <c r="K108" s="41" t="n">
        <v>0</v>
      </c>
      <c r="L108" s="41" t="n">
        <v>0</v>
      </c>
      <c r="M108" s="41" t="n">
        <v>0</v>
      </c>
      <c r="N108" s="41" t="n">
        <v>0</v>
      </c>
      <c r="O108" s="41" t="n">
        <v>0</v>
      </c>
      <c r="P108" s="41" t="n">
        <v>0</v>
      </c>
      <c r="Q108" s="41" t="n">
        <v>0</v>
      </c>
      <c r="R108" s="19" t="n">
        <v>0</v>
      </c>
      <c r="S108" s="19" t="n">
        <v>0</v>
      </c>
      <c r="T108" s="19" t="n">
        <v>-6165.162</v>
      </c>
    </row>
    <row r="109" customFormat="false" ht="33.75" hidden="false" customHeight="false" outlineLevel="0" collapsed="false">
      <c r="A109" s="36" t="s">
        <v>79</v>
      </c>
      <c r="B109" s="19" t="n">
        <f aca="false">SUM(C109:T109)</f>
        <v>-80000</v>
      </c>
      <c r="C109" s="19" t="n">
        <v>-25000</v>
      </c>
      <c r="D109" s="19" t="n">
        <v>0</v>
      </c>
      <c r="E109" s="19" t="n">
        <v>0</v>
      </c>
      <c r="F109" s="19" t="n">
        <v>0</v>
      </c>
      <c r="G109" s="19" t="n">
        <v>-35000</v>
      </c>
      <c r="H109" s="19" t="n">
        <v>0</v>
      </c>
      <c r="I109" s="19" t="n">
        <v>0</v>
      </c>
      <c r="J109" s="19" t="n">
        <v>0</v>
      </c>
      <c r="K109" s="19" t="n">
        <v>-20000</v>
      </c>
      <c r="L109" s="19" t="n">
        <v>0</v>
      </c>
      <c r="M109" s="19" t="n">
        <v>0</v>
      </c>
      <c r="N109" s="19" t="n">
        <v>0</v>
      </c>
      <c r="O109" s="19" t="n">
        <v>0</v>
      </c>
      <c r="P109" s="19" t="n">
        <v>0</v>
      </c>
      <c r="Q109" s="19" t="n">
        <v>0</v>
      </c>
      <c r="R109" s="19" t="n">
        <v>0</v>
      </c>
      <c r="S109" s="19" t="n">
        <v>0</v>
      </c>
      <c r="T109" s="19" t="n">
        <v>0</v>
      </c>
    </row>
    <row r="110" customFormat="false" ht="34.5" hidden="false" customHeight="false" outlineLevel="0" collapsed="false">
      <c r="A110" s="30" t="s">
        <v>28</v>
      </c>
      <c r="B110" s="26" t="n">
        <f aca="false">SUM(C110:T110)</f>
        <v>-86165.162</v>
      </c>
      <c r="C110" s="26" t="n">
        <v>-25000</v>
      </c>
      <c r="D110" s="26" t="n">
        <v>0</v>
      </c>
      <c r="E110" s="26" t="n">
        <v>0</v>
      </c>
      <c r="F110" s="26" t="n">
        <v>0</v>
      </c>
      <c r="G110" s="26" t="n">
        <v>-35000</v>
      </c>
      <c r="H110" s="26" t="n">
        <v>0</v>
      </c>
      <c r="I110" s="26" t="n">
        <v>0</v>
      </c>
      <c r="J110" s="26" t="n">
        <v>0</v>
      </c>
      <c r="K110" s="26" t="n">
        <v>-20000</v>
      </c>
      <c r="L110" s="26" t="n">
        <v>0</v>
      </c>
      <c r="M110" s="26" t="n">
        <v>0</v>
      </c>
      <c r="N110" s="26" t="n">
        <v>0</v>
      </c>
      <c r="O110" s="26" t="n">
        <v>0</v>
      </c>
      <c r="P110" s="26" t="n">
        <v>0</v>
      </c>
      <c r="Q110" s="26" t="n">
        <v>0</v>
      </c>
      <c r="R110" s="26" t="n">
        <v>0</v>
      </c>
      <c r="S110" s="26" t="n">
        <v>0</v>
      </c>
      <c r="T110" s="26" t="n">
        <v>-6165.162</v>
      </c>
    </row>
    <row r="111" customFormat="false" ht="34.5" hidden="false" customHeight="false" outlineLevel="0" collapsed="false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customFormat="false" ht="33.75" hidden="false" customHeight="false" outlineLevel="0" collapsed="false">
      <c r="A112" s="9" t="s">
        <v>80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customFormat="false" ht="33.75" hidden="false" customHeight="false" outlineLevel="0" collapsed="false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customFormat="false" ht="34.5" hidden="false" customHeight="false" outlineLevel="0" collapsed="false">
      <c r="A114" s="31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customFormat="false" ht="34.5" hidden="false" customHeight="false" outlineLevel="0" collapsed="false">
      <c r="A115" s="14" t="s">
        <v>8</v>
      </c>
      <c r="B115" s="15" t="s">
        <v>2</v>
      </c>
      <c r="C115" s="15" t="n">
        <v>36858</v>
      </c>
      <c r="D115" s="15" t="n">
        <v>36857</v>
      </c>
      <c r="E115" s="15" t="n">
        <v>36856</v>
      </c>
      <c r="F115" s="15" t="n">
        <v>36851</v>
      </c>
      <c r="G115" s="15" t="n">
        <v>36850</v>
      </c>
      <c r="H115" s="15" t="n">
        <v>36847</v>
      </c>
      <c r="I115" s="15" t="n">
        <v>36846</v>
      </c>
      <c r="J115" s="15" t="n">
        <v>36845</v>
      </c>
      <c r="K115" s="15" t="n">
        <v>36844</v>
      </c>
      <c r="L115" s="15" t="n">
        <v>36843</v>
      </c>
      <c r="M115" s="15" t="n">
        <v>36842</v>
      </c>
      <c r="N115" s="15" t="n">
        <v>36839</v>
      </c>
      <c r="O115" s="15" t="n">
        <v>36838</v>
      </c>
      <c r="P115" s="15" t="n">
        <v>36837</v>
      </c>
      <c r="Q115" s="15" t="n">
        <v>36836</v>
      </c>
      <c r="R115" s="15" t="n">
        <v>36833</v>
      </c>
      <c r="S115" s="15" t="n">
        <v>36832</v>
      </c>
      <c r="T115" s="15" t="n">
        <v>36831</v>
      </c>
    </row>
    <row r="116" customFormat="false" ht="33.75" hidden="false" customHeight="false" outlineLevel="0" collapsed="false">
      <c r="A116" s="16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</row>
    <row r="117" customFormat="false" ht="33.75" hidden="false" customHeight="false" outlineLevel="0" collapsed="false">
      <c r="A117" s="16" t="s">
        <v>21</v>
      </c>
      <c r="B117" s="28" t="n">
        <v>-329</v>
      </c>
      <c r="C117" s="28" t="n">
        <v>4974.09228355756</v>
      </c>
      <c r="D117" s="28" t="n">
        <v>4392.37805040128</v>
      </c>
      <c r="E117" s="28" t="n">
        <v>120.371867822912</v>
      </c>
      <c r="F117" s="28" t="n">
        <v>-2522.19092883004</v>
      </c>
      <c r="G117" s="28" t="n">
        <v>-1585.46457215393</v>
      </c>
      <c r="H117" s="28" t="n">
        <v>-2502.1086752494</v>
      </c>
      <c r="I117" s="28" t="n">
        <v>-4539.51228686744</v>
      </c>
      <c r="J117" s="28" t="n">
        <v>920.548342263966</v>
      </c>
      <c r="K117" s="28" t="n">
        <v>-560.965662575118</v>
      </c>
      <c r="L117" s="28" t="n">
        <v>1240.9891473411</v>
      </c>
      <c r="M117" s="28" t="n">
        <v>1211.40905099189</v>
      </c>
      <c r="N117" s="28" t="n">
        <v>-1606.90045127115</v>
      </c>
      <c r="O117" s="28" t="n">
        <v>-1660.36605279973</v>
      </c>
      <c r="P117" s="28" t="n">
        <v>263.53380098942</v>
      </c>
      <c r="Q117" s="28" t="n">
        <v>-847.328232616871</v>
      </c>
      <c r="R117" s="28" t="n">
        <v>-17.9052019827547</v>
      </c>
      <c r="S117" s="28" t="n">
        <f aca="false">1073.08730370232+24</f>
        <v>1097.08730370232</v>
      </c>
      <c r="T117" s="28" t="n">
        <v>293.519869553874</v>
      </c>
    </row>
    <row r="118" customFormat="false" ht="33.75" hidden="false" customHeight="false" outlineLevel="0" collapsed="false">
      <c r="A118" s="36" t="s">
        <v>81</v>
      </c>
      <c r="B118" s="28" t="n">
        <v>134</v>
      </c>
      <c r="C118" s="28" t="n">
        <v>186.930195364661</v>
      </c>
      <c r="D118" s="28" t="n">
        <v>-487.882649824737</v>
      </c>
      <c r="E118" s="28" t="n">
        <v>112.708808866286</v>
      </c>
      <c r="F118" s="28" t="n">
        <v>-100.495601163224</v>
      </c>
      <c r="G118" s="28" t="n">
        <v>21.033417334568</v>
      </c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</row>
    <row r="119" customFormat="false" ht="33.75" hidden="false" customHeight="false" outlineLevel="0" collapsed="false">
      <c r="A119" s="36" t="s">
        <v>82</v>
      </c>
      <c r="B119" s="28" t="n">
        <v>525</v>
      </c>
      <c r="C119" s="28" t="n">
        <v>254.110300943233</v>
      </c>
      <c r="D119" s="28" t="n">
        <v>-266.894433280005</v>
      </c>
      <c r="E119" s="28" t="n">
        <v>-212.76836936414</v>
      </c>
      <c r="F119" s="28" t="n">
        <v>-13.9831194079115</v>
      </c>
      <c r="G119" s="28" t="n">
        <v>265.677618441726</v>
      </c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</row>
    <row r="120" customFormat="false" ht="33.75" hidden="false" customHeight="false" outlineLevel="0" collapsed="false">
      <c r="A120" s="36" t="s">
        <v>83</v>
      </c>
      <c r="B120" s="28" t="n">
        <v>1207</v>
      </c>
      <c r="C120" s="28" t="n">
        <v>-630.253240481473</v>
      </c>
      <c r="D120" s="28" t="n">
        <v>-206.650471996094</v>
      </c>
      <c r="E120" s="28" t="n">
        <v>601.970892157601</v>
      </c>
      <c r="F120" s="28" t="n">
        <v>-2968.48086504168</v>
      </c>
      <c r="G120" s="28" t="n">
        <v>1018.2140338228</v>
      </c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</row>
    <row r="121" customFormat="false" ht="33.75" hidden="false" customHeight="false" outlineLevel="0" collapsed="false">
      <c r="A121" s="36" t="s">
        <v>84</v>
      </c>
      <c r="B121" s="28" t="n">
        <v>47</v>
      </c>
      <c r="C121" s="28" t="n">
        <v>-0.149283969831198</v>
      </c>
      <c r="D121" s="28" t="n">
        <v>-0.182814288867633</v>
      </c>
      <c r="E121" s="28" t="n">
        <v>-0.265576804441703</v>
      </c>
      <c r="F121" s="28" t="n">
        <v>0.456865127582017</v>
      </c>
      <c r="G121" s="28" t="n">
        <v>0.0857093749403205</v>
      </c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</row>
    <row r="122" customFormat="false" ht="33.75" hidden="false" customHeight="false" outlineLevel="0" collapsed="false">
      <c r="A122" s="36" t="s">
        <v>85</v>
      </c>
      <c r="B122" s="28" t="n">
        <v>-4213</v>
      </c>
      <c r="C122" s="28" t="n">
        <v>-1002.08755271878</v>
      </c>
      <c r="D122" s="28" t="n">
        <v>-140.022610487648</v>
      </c>
      <c r="E122" s="28" t="n">
        <v>316.434819225699</v>
      </c>
      <c r="F122" s="28" t="n">
        <v>1887.41225835578</v>
      </c>
      <c r="G122" s="28" t="n">
        <v>65.2982661734887</v>
      </c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</row>
    <row r="123" customFormat="false" ht="33.75" hidden="false" customHeight="false" outlineLevel="0" collapsed="false">
      <c r="A123" s="36" t="s">
        <v>77</v>
      </c>
      <c r="B123" s="28" t="n">
        <f aca="false">SUM(C123:T123)</f>
        <v>0</v>
      </c>
      <c r="C123" s="28" t="n">
        <v>0</v>
      </c>
      <c r="D123" s="28" t="n">
        <v>0</v>
      </c>
      <c r="E123" s="28" t="n">
        <v>0</v>
      </c>
      <c r="F123" s="28" t="n">
        <v>0</v>
      </c>
      <c r="G123" s="28" t="n">
        <v>0</v>
      </c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</row>
    <row r="124" customFormat="false" ht="34.5" hidden="false" customHeight="false" outlineLevel="0" collapsed="false">
      <c r="A124" s="30" t="s">
        <v>28</v>
      </c>
      <c r="B124" s="26" t="n">
        <f aca="false">SUM(C124:T124)</f>
        <v>-2628.77723847409</v>
      </c>
      <c r="C124" s="26" t="n">
        <v>3782.64270269536</v>
      </c>
      <c r="D124" s="26" t="n">
        <v>3290.92788481279</v>
      </c>
      <c r="E124" s="26" t="n">
        <v>938.718018708357</v>
      </c>
      <c r="F124" s="26" t="n">
        <v>-3717.73825608707</v>
      </c>
      <c r="G124" s="26" t="n">
        <v>-215.241236381343</v>
      </c>
      <c r="H124" s="26" t="n">
        <v>-2502.1086752494</v>
      </c>
      <c r="I124" s="26" t="n">
        <v>-4539.51228686744</v>
      </c>
      <c r="J124" s="26" t="n">
        <v>920.548342263966</v>
      </c>
      <c r="K124" s="26" t="n">
        <v>-560.965662575118</v>
      </c>
      <c r="L124" s="26" t="n">
        <v>1240.9891473411</v>
      </c>
      <c r="M124" s="26" t="n">
        <v>1211.40905099189</v>
      </c>
      <c r="N124" s="26" t="n">
        <v>-1606.90045127115</v>
      </c>
      <c r="O124" s="26" t="n">
        <v>-1660.36605279973</v>
      </c>
      <c r="P124" s="26" t="n">
        <v>263.53380098942</v>
      </c>
      <c r="Q124" s="26" t="n">
        <v>-847.328232616871</v>
      </c>
      <c r="R124" s="26" t="n">
        <v>-17.9052019827547</v>
      </c>
      <c r="S124" s="26" t="n">
        <v>1097</v>
      </c>
      <c r="T124" s="26" t="n">
        <v>293.519869553874</v>
      </c>
    </row>
    <row r="125" customFormat="false" ht="33.75" hidden="false" customHeight="false" outlineLevel="0" collapsed="false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customFormat="false" ht="34.5" hidden="false" customHeight="false" outlineLevel="0" collapsed="false">
      <c r="A126" s="2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</row>
    <row r="127" customFormat="false" ht="34.5" hidden="false" customHeight="false" outlineLevel="0" collapsed="false">
      <c r="A127" s="9" t="s">
        <v>86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39"/>
      <c r="S127" s="39"/>
      <c r="T127" s="39"/>
    </row>
    <row r="128" customFormat="false" ht="34.5" hidden="false" customHeight="false" outlineLevel="0" collapsed="false">
      <c r="A128" s="14" t="s">
        <v>8</v>
      </c>
      <c r="B128" s="15" t="s">
        <v>2</v>
      </c>
      <c r="C128" s="15" t="n">
        <v>36858</v>
      </c>
      <c r="D128" s="15" t="n">
        <v>36857</v>
      </c>
      <c r="E128" s="15" t="n">
        <v>36856</v>
      </c>
      <c r="F128" s="15" t="n">
        <v>36851</v>
      </c>
      <c r="G128" s="15" t="n">
        <v>36850</v>
      </c>
      <c r="H128" s="15" t="n">
        <v>36847</v>
      </c>
      <c r="I128" s="15" t="n">
        <v>36846</v>
      </c>
      <c r="J128" s="15" t="n">
        <v>36845</v>
      </c>
      <c r="K128" s="15" t="n">
        <v>36844</v>
      </c>
      <c r="L128" s="15" t="n">
        <v>36843</v>
      </c>
      <c r="M128" s="15" t="n">
        <v>36842</v>
      </c>
      <c r="N128" s="15" t="n">
        <v>36839</v>
      </c>
      <c r="O128" s="15" t="n">
        <v>36838</v>
      </c>
      <c r="P128" s="15" t="n">
        <v>36837</v>
      </c>
      <c r="Q128" s="15" t="n">
        <v>36836</v>
      </c>
      <c r="R128" s="15" t="n">
        <v>36833</v>
      </c>
      <c r="S128" s="15" t="n">
        <v>36832</v>
      </c>
      <c r="T128" s="15" t="n">
        <v>36831</v>
      </c>
    </row>
    <row r="129" customFormat="false" ht="34.5" hidden="false" customHeight="false" outlineLevel="0" collapsed="false">
      <c r="A129" s="45"/>
      <c r="B129" s="41" t="n">
        <f aca="false">SUM(C129:T129)</f>
        <v>2003.06574</v>
      </c>
      <c r="C129" s="41" t="n">
        <v>19.78</v>
      </c>
      <c r="D129" s="46" t="n">
        <v>33.7758</v>
      </c>
      <c r="E129" s="41" t="n">
        <v>97.7515000000002</v>
      </c>
      <c r="F129" s="41" t="n">
        <v>179.448</v>
      </c>
      <c r="G129" s="41" t="n">
        <v>218.518</v>
      </c>
      <c r="H129" s="41" t="n">
        <v>-381.28907</v>
      </c>
      <c r="I129" s="41" t="n">
        <v>12.0590000000001</v>
      </c>
      <c r="J129" s="41" t="n">
        <v>167.952</v>
      </c>
      <c r="K129" s="41" t="n">
        <v>13.8000000000002</v>
      </c>
      <c r="L129" s="41" t="n">
        <v>75.6259999999998</v>
      </c>
      <c r="M129" s="41" t="n">
        <v>224.75575</v>
      </c>
      <c r="N129" s="41" t="n">
        <v>769.4773</v>
      </c>
      <c r="O129" s="41" t="n">
        <v>312.8825</v>
      </c>
      <c r="P129" s="41" t="n">
        <v>32.625</v>
      </c>
      <c r="Q129" s="41" t="n">
        <v>13.825</v>
      </c>
      <c r="R129" s="19" t="n">
        <v>56.44637</v>
      </c>
      <c r="S129" s="19" t="n">
        <v>148.33259</v>
      </c>
      <c r="T129" s="19" t="n">
        <v>7.3</v>
      </c>
    </row>
  </sheetData>
  <mergeCells count="13">
    <mergeCell ref="A10:T10"/>
    <mergeCell ref="A18:T18"/>
    <mergeCell ref="A19:T19"/>
    <mergeCell ref="A42:T42"/>
    <mergeCell ref="A43:T43"/>
    <mergeCell ref="A64:T64"/>
    <mergeCell ref="A65:T65"/>
    <mergeCell ref="A77:T77"/>
    <mergeCell ref="A78:T78"/>
    <mergeCell ref="A92:T92"/>
    <mergeCell ref="A93:T93"/>
    <mergeCell ref="A103:T103"/>
    <mergeCell ref="A112:T1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2000-11-29T13:08:24Z</dcterms:created>
  <dc:creator>rrodri2</dc:creator>
  <dc:description/>
  <dc:language>en-US</dc:language>
  <cp:lastModifiedBy>rrodri2</cp:lastModifiedBy>
  <cp:revision>0</cp:revision>
  <dc:subject/>
  <dc:title/>
</cp:coreProperties>
</file>