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FL Bets" sheetId="1" state="visible" r:id="rId3"/>
    <sheet name="Summary Sheet" sheetId="2" state="visible" r:id="rId4"/>
    <sheet name="Sheet3" sheetId="3" state="visible" r:id="rId5"/>
  </sheets>
  <definedNames>
    <definedName function="false" hidden="false" localSheetId="0" name="_xlnm.Print_Area" vbProcedure="false">'NFL Bets'!$O$1:$U$23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Z4" authorId="0">
      <text>
        <r>
          <rPr>
            <b val="true"/>
            <sz val="8"/>
            <color rgb="FF000000"/>
            <rFont val="Tahoma"/>
            <family val="0"/>
          </rPr>
          <t xml:space="preserve">Barry Tycholiz:
</t>
        </r>
        <r>
          <rPr>
            <sz val="8"/>
            <color rgb="FF000000"/>
            <rFont val="Tahoma"/>
            <family val="0"/>
          </rPr>
          <t xml:space="preserve">Tease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16</xdr:colOff>
                <xdr:row>2</xdr:row>
                <xdr:rowOff>8</xdr:rowOff>
              </xdr:from>
              <xdr:to>
                <xdr:col>28</xdr:col>
                <xdr:colOff>10</xdr:colOff>
                <xdr:row>4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<sst xmlns="http://schemas.openxmlformats.org/spreadsheetml/2006/main" count="359" uniqueCount="190">
  <si>
    <t xml:space="preserve">Record</t>
  </si>
  <si>
    <t xml:space="preserve">3/5</t>
  </si>
  <si>
    <t xml:space="preserve">4/4</t>
  </si>
  <si>
    <t xml:space="preserve">7/6</t>
  </si>
  <si>
    <t xml:space="preserve"> </t>
  </si>
  <si>
    <t xml:space="preserve">Week 1</t>
  </si>
  <si>
    <t xml:space="preserve">Week 2</t>
  </si>
  <si>
    <t xml:space="preserve">Week 3</t>
  </si>
  <si>
    <t xml:space="preserve">Line</t>
  </si>
  <si>
    <t xml:space="preserve">Over Under</t>
  </si>
  <si>
    <t xml:space="preserve">Wager</t>
  </si>
  <si>
    <t xml:space="preserve">Win/Loss</t>
  </si>
  <si>
    <t xml:space="preserve">Amount</t>
  </si>
  <si>
    <t xml:space="preserve">Cumulative $'s</t>
  </si>
  <si>
    <t xml:space="preserve">Week 4</t>
  </si>
  <si>
    <t xml:space="preserve">Week 5</t>
  </si>
  <si>
    <t xml:space="preserve">Week 6</t>
  </si>
  <si>
    <t xml:space="preserve">Week 7</t>
  </si>
  <si>
    <t xml:space="preserve">Miami at Rams</t>
  </si>
  <si>
    <t xml:space="preserve">St.L minus 6</t>
  </si>
  <si>
    <t xml:space="preserve">Miami + 12, under 50</t>
  </si>
  <si>
    <t xml:space="preserve">Loss</t>
  </si>
  <si>
    <t xml:space="preserve">Tenn At Baltimore</t>
  </si>
  <si>
    <t xml:space="preserve">baltimore minus 3.5</t>
  </si>
  <si>
    <t xml:space="preserve">Baltimore minus 3.5</t>
  </si>
  <si>
    <t xml:space="preserve">Win</t>
  </si>
  <si>
    <t xml:space="preserve">Baltimore At Green Bay</t>
  </si>
  <si>
    <t xml:space="preserve">Baltimore minus 1</t>
  </si>
  <si>
    <t xml:space="preserve">under 39.5</t>
  </si>
  <si>
    <t xml:space="preserve">Jags @ Baltimore</t>
  </si>
  <si>
    <t xml:space="preserve">Baltimore minus 7.5</t>
  </si>
  <si>
    <t xml:space="preserve">minus 1.5, under 39.5</t>
  </si>
  <si>
    <t xml:space="preserve">K.C. at Washington</t>
  </si>
  <si>
    <t xml:space="preserve">KC minus 3.5</t>
  </si>
  <si>
    <t xml:space="preserve">Wash at Giants</t>
  </si>
  <si>
    <t xml:space="preserve">Giants  minus 14</t>
  </si>
  <si>
    <t xml:space="preserve">Wash + 20, over 30</t>
  </si>
  <si>
    <t xml:space="preserve">Tampa at Tenn</t>
  </si>
  <si>
    <t xml:space="preserve">Tenn minus 3</t>
  </si>
  <si>
    <t xml:space="preserve">under 39.0</t>
  </si>
  <si>
    <t xml:space="preserve">Minnesota @ Tampa</t>
  </si>
  <si>
    <t xml:space="preserve">Tampa minus 3</t>
  </si>
  <si>
    <t xml:space="preserve">Minn plus 3</t>
  </si>
  <si>
    <t xml:space="preserve">No Bets</t>
  </si>
  <si>
    <t xml:space="preserve">New Orleans at Giants</t>
  </si>
  <si>
    <t xml:space="preserve">Giants minus 3</t>
  </si>
  <si>
    <t xml:space="preserve">Giants + 3 under 43</t>
  </si>
  <si>
    <t xml:space="preserve">San Diego at Cleveland</t>
  </si>
  <si>
    <t xml:space="preserve">SD minus 3</t>
  </si>
  <si>
    <t xml:space="preserve">Arizona at Chicago</t>
  </si>
  <si>
    <t xml:space="preserve">Chicago minus 7</t>
  </si>
  <si>
    <t xml:space="preserve">Tie</t>
  </si>
  <si>
    <t xml:space="preserve">Cincinnati @ Detroit</t>
  </si>
  <si>
    <t xml:space="preserve">Detroit minus 2</t>
  </si>
  <si>
    <t xml:space="preserve">Cinncinati+8, under 56</t>
  </si>
  <si>
    <t xml:space="preserve">Green Bay at Carolina</t>
  </si>
  <si>
    <t xml:space="preserve">GB minus 3.5</t>
  </si>
  <si>
    <t xml:space="preserve">Carolina + 9.5 under 47</t>
  </si>
  <si>
    <t xml:space="preserve">Arizona at Philli</t>
  </si>
  <si>
    <t xml:space="preserve">ariz plus 14</t>
  </si>
  <si>
    <t xml:space="preserve">philly minus 8, over 34.5</t>
  </si>
  <si>
    <t xml:space="preserve">Clev at Cincinnati</t>
  </si>
  <si>
    <t xml:space="preserve">Cinn minus 2</t>
  </si>
  <si>
    <t xml:space="preserve">over 35</t>
  </si>
  <si>
    <t xml:space="preserve">San Fran at BEARS</t>
  </si>
  <si>
    <t xml:space="preserve">Chicago minus 2.5</t>
  </si>
  <si>
    <t xml:space="preserve">Bears minus 2.5</t>
  </si>
  <si>
    <t xml:space="preserve">Pitt at Buffalo</t>
  </si>
  <si>
    <t xml:space="preserve">Pitt minus 3</t>
  </si>
  <si>
    <t xml:space="preserve">Pitt + 3 under 41.5</t>
  </si>
  <si>
    <t xml:space="preserve">Chicago at Atlanta</t>
  </si>
  <si>
    <t xml:space="preserve">chicago plus 3</t>
  </si>
  <si>
    <t xml:space="preserve">Chicago plus 9 under 45.5</t>
  </si>
  <si>
    <t xml:space="preserve">Detroit at Minn</t>
  </si>
  <si>
    <t xml:space="preserve">Minn minus 10.5</t>
  </si>
  <si>
    <t xml:space="preserve">minn minus 10.5</t>
  </si>
  <si>
    <t xml:space="preserve">New Orleans at St. Louis</t>
  </si>
  <si>
    <t xml:space="preserve">St. Louis minus 12.5</t>
  </si>
  <si>
    <t xml:space="preserve">under 48.5</t>
  </si>
  <si>
    <t xml:space="preserve">Indianapolis at New England</t>
  </si>
  <si>
    <t xml:space="preserve">Ind minus 12.5</t>
  </si>
  <si>
    <t xml:space="preserve">Indi minus 12.5</t>
  </si>
  <si>
    <t xml:space="preserve">Cincinnati at Pitt</t>
  </si>
  <si>
    <t xml:space="preserve">Bengals plus 5</t>
  </si>
  <si>
    <t xml:space="preserve">Cinn plus 11, over 29.5</t>
  </si>
  <si>
    <t xml:space="preserve">N.O. at Carolina</t>
  </si>
  <si>
    <t xml:space="preserve">NO minus 4.5</t>
  </si>
  <si>
    <t xml:space="preserve">Jets at Carolina</t>
  </si>
  <si>
    <t xml:space="preserve">Jets minus 2.5</t>
  </si>
  <si>
    <t xml:space="preserve">Jets</t>
  </si>
  <si>
    <t xml:space="preserve">Tampa at Minnesota</t>
  </si>
  <si>
    <t xml:space="preserve">Tampa minus 2.5</t>
  </si>
  <si>
    <t xml:space="preserve">Minn + 8 under 44.5</t>
  </si>
  <si>
    <t xml:space="preserve">Minn. At New Orleans</t>
  </si>
  <si>
    <t xml:space="preserve">N.O. minus 3.5</t>
  </si>
  <si>
    <t xml:space="preserve">Minn + 9.5 under 50</t>
  </si>
  <si>
    <t xml:space="preserve">Giants at St. Louis</t>
  </si>
  <si>
    <t xml:space="preserve">St. Louis minus 10.5</t>
  </si>
  <si>
    <t xml:space="preserve">under 45</t>
  </si>
  <si>
    <t xml:space="preserve">Arizona at Dallas</t>
  </si>
  <si>
    <t xml:space="preserve">Arizona minus 3</t>
  </si>
  <si>
    <t xml:space="preserve">Arizona</t>
  </si>
  <si>
    <t xml:space="preserve">Atlanta at Arizona</t>
  </si>
  <si>
    <t xml:space="preserve">Atl minus 3</t>
  </si>
  <si>
    <t xml:space="preserve">New England at Miami</t>
  </si>
  <si>
    <t xml:space="preserve">Miami minus 9</t>
  </si>
  <si>
    <t xml:space="preserve">miami minus 3 under 41</t>
  </si>
  <si>
    <t xml:space="preserve">Pitt at K.C.</t>
  </si>
  <si>
    <t xml:space="preserve">KC minus 3</t>
  </si>
  <si>
    <t xml:space="preserve">Giants at Redskins</t>
  </si>
  <si>
    <t xml:space="preserve">Giants minus 7.5</t>
  </si>
  <si>
    <t xml:space="preserve">Giants</t>
  </si>
  <si>
    <t xml:space="preserve">Seattle at Oakland</t>
  </si>
  <si>
    <t xml:space="preserve">Oak minus 10.5</t>
  </si>
  <si>
    <t xml:space="preserve">K.C. at Denver</t>
  </si>
  <si>
    <t xml:space="preserve">Denver minus 10</t>
  </si>
  <si>
    <t xml:space="preserve">KC = 16 under 53.5</t>
  </si>
  <si>
    <t xml:space="preserve">S.D. at New England</t>
  </si>
  <si>
    <t xml:space="preserve">Oakland at Eagles</t>
  </si>
  <si>
    <t xml:space="preserve">Eagles minus 1.5</t>
  </si>
  <si>
    <t xml:space="preserve">Oakland</t>
  </si>
  <si>
    <t xml:space="preserve">Baltimore at Denver</t>
  </si>
  <si>
    <t xml:space="preserve">Denver minus 5</t>
  </si>
  <si>
    <t xml:space="preserve">Jacksonville at Seattle</t>
  </si>
  <si>
    <t xml:space="preserve">San Fran at Atlanta</t>
  </si>
  <si>
    <t xml:space="preserve">SF minus 3</t>
  </si>
  <si>
    <t xml:space="preserve">New England at Denver</t>
  </si>
  <si>
    <t xml:space="preserve">Denver minus 7</t>
  </si>
  <si>
    <t xml:space="preserve">No Wager</t>
  </si>
  <si>
    <t xml:space="preserve">Cincinnatic at San Diego</t>
  </si>
  <si>
    <t xml:space="preserve">SD minus 6.5</t>
  </si>
  <si>
    <t xml:space="preserve">NY Jets at Buffalo</t>
  </si>
  <si>
    <t xml:space="preserve">NYJ minus 4</t>
  </si>
  <si>
    <t xml:space="preserve">NYJ</t>
  </si>
  <si>
    <t xml:space="preserve">Miami at NY Jets</t>
  </si>
  <si>
    <t xml:space="preserve">Miami minus 3</t>
  </si>
  <si>
    <t xml:space="preserve">Buffalo at San Diego</t>
  </si>
  <si>
    <t xml:space="preserve">SD minus 7.5</t>
  </si>
  <si>
    <t xml:space="preserve">San Diego</t>
  </si>
  <si>
    <t xml:space="preserve">Cleveland at Jacksonville</t>
  </si>
  <si>
    <t xml:space="preserve">Jax minus 9</t>
  </si>
  <si>
    <t xml:space="preserve">Green Bay at Tampa</t>
  </si>
  <si>
    <t xml:space="preserve">G.B. plus 3</t>
  </si>
  <si>
    <t xml:space="preserve">GB</t>
  </si>
  <si>
    <t xml:space="preserve">Denver at Seattle</t>
  </si>
  <si>
    <t xml:space="preserve">Miami at Seattle</t>
  </si>
  <si>
    <t xml:space="preserve">Miami minus 2.5</t>
  </si>
  <si>
    <t xml:space="preserve">Dallas at Philedalphia</t>
  </si>
  <si>
    <t xml:space="preserve">Phil minus 13.5</t>
  </si>
  <si>
    <t xml:space="preserve">Dallas at Oakland</t>
  </si>
  <si>
    <t xml:space="preserve">Oakland minus 18</t>
  </si>
  <si>
    <t xml:space="preserve">under 41</t>
  </si>
  <si>
    <t xml:space="preserve">Tennessee at Pittsburgh</t>
  </si>
  <si>
    <t xml:space="preserve">Carolina at San Fransisco</t>
  </si>
  <si>
    <t xml:space="preserve">S.F. minus 7</t>
  </si>
  <si>
    <t xml:space="preserve">san fran minus 7</t>
  </si>
  <si>
    <t xml:space="preserve">Oakland at Indy</t>
  </si>
  <si>
    <t xml:space="preserve">Indy minus 3.5</t>
  </si>
  <si>
    <t xml:space="preserve">Oakland plus 3.5</t>
  </si>
  <si>
    <t xml:space="preserve">Football</t>
  </si>
  <si>
    <t xml:space="preserve">SanFransisco at NY Jets</t>
  </si>
  <si>
    <t xml:space="preserve">Jets minus 3</t>
  </si>
  <si>
    <t xml:space="preserve">San Fran + 9 Over 39.5</t>
  </si>
  <si>
    <t xml:space="preserve">St. louis at Detroit</t>
  </si>
  <si>
    <t xml:space="preserve">St. Louis minus13</t>
  </si>
  <si>
    <t xml:space="preserve">Washington at Dallas</t>
  </si>
  <si>
    <t xml:space="preserve">Dallas minus 3</t>
  </si>
  <si>
    <t xml:space="preserve">Yankees / Oakland</t>
  </si>
  <si>
    <t xml:space="preserve">Okland Win</t>
  </si>
  <si>
    <t xml:space="preserve">  </t>
  </si>
  <si>
    <t xml:space="preserve">Cumulative</t>
  </si>
  <si>
    <t xml:space="preserve">Golf</t>
  </si>
  <si>
    <t xml:space="preserve">Golf </t>
  </si>
  <si>
    <t xml:space="preserve">Lavorato Charity Fund - Summary Report</t>
  </si>
  <si>
    <t xml:space="preserve">NFL Bets</t>
  </si>
  <si>
    <t xml:space="preserve">Golf Bets</t>
  </si>
  <si>
    <t xml:space="preserve">Other</t>
  </si>
  <si>
    <t xml:space="preserve">NFL Total</t>
  </si>
  <si>
    <t xml:space="preserve"> Golf Total</t>
  </si>
  <si>
    <t xml:space="preserve">Totals </t>
  </si>
  <si>
    <t xml:space="preserve">No Bet</t>
  </si>
  <si>
    <t xml:space="preserve">Week 8</t>
  </si>
  <si>
    <t xml:space="preserve">Week 9</t>
  </si>
  <si>
    <t xml:space="preserve">Week 10</t>
  </si>
  <si>
    <t xml:space="preserve">Week 11</t>
  </si>
  <si>
    <t xml:space="preserve">Week 12</t>
  </si>
  <si>
    <t xml:space="preserve">Week 13</t>
  </si>
  <si>
    <t xml:space="preserve">Week 14</t>
  </si>
  <si>
    <t xml:space="preserve">Week 15</t>
  </si>
  <si>
    <t xml:space="preserve">Week 16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</si>
</sst>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"/>
    <numFmt numFmtId="166" formatCode="\$#,##0_);[RED]&quot;($&quot;#,##0\)"/>
    <numFmt numFmtId="167" formatCode="\$#,##0.0_);[RED]&quot;($&quot;#,##0.0\)"/>
    <numFmt numFmtId="168" formatCode="0.00"/>
    <numFmt numFmtId="169" formatCode="\$#,##0.00_);[RED]&quot;($&quot;#,##0.00\)"/>
    <numFmt numFmtId="170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Arial"/>
      <family val="2"/>
    </font>
    <font>
      <b val="true"/>
      <sz val="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T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24.7"/>
    <col collapsed="false" customWidth="true" hidden="false" outlineLevel="0" max="8" min="8" style="0" width="15.41"/>
    <col collapsed="false" customWidth="true" hidden="false" outlineLevel="0" max="9" min="9" style="0" width="11.28"/>
    <col collapsed="false" customWidth="true" hidden="false" outlineLevel="0" max="10" min="10" style="0" width="20.56"/>
    <col collapsed="false" customWidth="true" hidden="false" outlineLevel="0" max="13" min="13" style="0" width="14.28"/>
    <col collapsed="false" customWidth="true" hidden="false" outlineLevel="0" max="15" min="15" style="0" width="24.7"/>
    <col collapsed="false" customWidth="true" hidden="false" outlineLevel="0" max="16" min="16" style="0" width="18.14"/>
    <col collapsed="false" customWidth="true" hidden="false" outlineLevel="0" max="17" min="17" style="0" width="11.28"/>
    <col collapsed="false" customWidth="true" hidden="false" outlineLevel="0" max="18" min="18" style="0" width="22.99"/>
    <col collapsed="false" customWidth="true" hidden="false" outlineLevel="0" max="23" min="23" style="0" width="22.85"/>
    <col collapsed="false" customWidth="true" hidden="false" outlineLevel="0" max="24" min="24" style="0" width="17.56"/>
    <col collapsed="false" customWidth="true" hidden="false" outlineLevel="0" max="25" min="25" style="0" width="11.28"/>
    <col collapsed="false" customWidth="true" hidden="false" outlineLevel="0" max="26" min="26" style="0" width="22.99"/>
    <col collapsed="false" customWidth="true" hidden="false" outlineLevel="0" max="28" min="28" style="0" width="9.99"/>
    <col collapsed="false" customWidth="true" hidden="false" outlineLevel="0" max="29" min="29" style="0" width="14.28"/>
    <col collapsed="false" customWidth="true" hidden="false" outlineLevel="0" max="35" min="35" style="0" width="9.28"/>
    <col collapsed="false" customWidth="true" hidden="false" outlineLevel="0" max="36" min="36" style="0" width="9.99"/>
    <col collapsed="false" customWidth="true" hidden="false" outlineLevel="0" max="37" min="37" style="0" width="9.28"/>
    <col collapsed="false" customWidth="true" hidden="false" outlineLevel="0" max="40" min="40" style="0" width="20.99"/>
    <col collapsed="false" customWidth="true" hidden="false" outlineLevel="0" max="41" min="41" style="0" width="18.41"/>
    <col collapsed="false" customWidth="true" hidden="false" outlineLevel="0" max="42" min="42" style="0" width="11.28"/>
    <col collapsed="false" customWidth="true" hidden="false" outlineLevel="0" max="43" min="43" style="0" width="19.85"/>
  </cols>
  <sheetData>
    <row r="2" customFormat="false" ht="12.75" hidden="false" customHeight="false" outlineLevel="0" collapsed="false">
      <c r="D2" s="0" t="s">
        <v>0</v>
      </c>
      <c r="E2" s="0" t="s">
        <v>1</v>
      </c>
      <c r="J2" s="1" t="s">
        <v>0</v>
      </c>
      <c r="K2" s="2" t="s">
        <v>2</v>
      </c>
      <c r="R2" s="1" t="s">
        <v>0</v>
      </c>
      <c r="S2" s="3" t="s">
        <v>3</v>
      </c>
      <c r="Z2" s="1" t="s">
        <v>0</v>
      </c>
      <c r="AA2" s="3" t="s">
        <v>4</v>
      </c>
    </row>
    <row r="3" customFormat="false" ht="13.5" hidden="false" customHeight="false" outlineLevel="0" collapsed="false">
      <c r="A3" s="0" t="s">
        <v>4</v>
      </c>
      <c r="C3" s="0" t="s">
        <v>5</v>
      </c>
      <c r="E3" s="0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O3" s="4" t="s">
        <v>14</v>
      </c>
      <c r="P3" s="4" t="s">
        <v>8</v>
      </c>
      <c r="Q3" s="4" t="s">
        <v>9</v>
      </c>
      <c r="R3" s="4" t="s">
        <v>10</v>
      </c>
      <c r="S3" s="4" t="s">
        <v>11</v>
      </c>
      <c r="T3" s="4" t="s">
        <v>12</v>
      </c>
      <c r="U3" s="4" t="s">
        <v>13</v>
      </c>
      <c r="W3" s="4" t="s">
        <v>15</v>
      </c>
      <c r="X3" s="4" t="s">
        <v>8</v>
      </c>
      <c r="Y3" s="4" t="s">
        <v>9</v>
      </c>
      <c r="Z3" s="4" t="s">
        <v>10</v>
      </c>
      <c r="AA3" s="4" t="s">
        <v>11</v>
      </c>
      <c r="AB3" s="4" t="s">
        <v>12</v>
      </c>
      <c r="AC3" s="4" t="s">
        <v>13</v>
      </c>
      <c r="AE3" s="4" t="s">
        <v>16</v>
      </c>
      <c r="AF3" s="4" t="s">
        <v>8</v>
      </c>
      <c r="AG3" s="4" t="s">
        <v>9</v>
      </c>
      <c r="AH3" s="4" t="s">
        <v>10</v>
      </c>
      <c r="AI3" s="4" t="s">
        <v>11</v>
      </c>
      <c r="AJ3" s="4" t="s">
        <v>12</v>
      </c>
      <c r="AK3" s="4" t="s">
        <v>13</v>
      </c>
      <c r="AN3" s="4" t="s">
        <v>17</v>
      </c>
      <c r="AO3" s="4" t="s">
        <v>8</v>
      </c>
      <c r="AP3" s="4" t="s">
        <v>9</v>
      </c>
      <c r="AQ3" s="4" t="s">
        <v>10</v>
      </c>
      <c r="AR3" s="4" t="s">
        <v>11</v>
      </c>
      <c r="AS3" s="4" t="s">
        <v>12</v>
      </c>
      <c r="AT3" s="4" t="s">
        <v>13</v>
      </c>
    </row>
    <row r="4" customFormat="false" ht="12.75" hidden="false" customHeight="false" outlineLevel="0" collapsed="false">
      <c r="G4" s="0" t="s">
        <v>18</v>
      </c>
      <c r="H4" s="0" t="s">
        <v>19</v>
      </c>
      <c r="I4" s="0" t="n">
        <v>44</v>
      </c>
      <c r="J4" s="0" t="s">
        <v>20</v>
      </c>
      <c r="K4" s="0" t="s">
        <v>21</v>
      </c>
      <c r="L4" s="5" t="n">
        <v>20</v>
      </c>
      <c r="M4" s="6" t="n">
        <f aca="false">L4*1.1*-1</f>
        <v>-22</v>
      </c>
      <c r="O4" s="0" t="s">
        <v>22</v>
      </c>
      <c r="P4" s="0" t="s">
        <v>23</v>
      </c>
      <c r="Q4" s="7" t="n">
        <v>33.5</v>
      </c>
      <c r="R4" s="0" t="s">
        <v>24</v>
      </c>
      <c r="S4" s="0" t="s">
        <v>25</v>
      </c>
      <c r="T4" s="5" t="n">
        <v>20</v>
      </c>
      <c r="U4" s="6" t="n">
        <v>20</v>
      </c>
      <c r="W4" s="0" t="s">
        <v>26</v>
      </c>
      <c r="X4" s="0" t="s">
        <v>27</v>
      </c>
      <c r="Y4" s="7" t="n">
        <v>33.5</v>
      </c>
      <c r="Z4" s="8" t="s">
        <v>28</v>
      </c>
      <c r="AA4" s="9" t="s">
        <v>21</v>
      </c>
      <c r="AB4" s="5" t="n">
        <v>50</v>
      </c>
      <c r="AC4" s="6" t="n">
        <f aca="false">AB4*-1*1.1</f>
        <v>-55</v>
      </c>
      <c r="AE4" s="0" t="s">
        <v>4</v>
      </c>
      <c r="AF4" s="0" t="s">
        <v>4</v>
      </c>
      <c r="AG4" s="7"/>
      <c r="AH4" s="10"/>
      <c r="AI4" s="9"/>
      <c r="AJ4" s="5"/>
      <c r="AK4" s="6"/>
      <c r="AN4" s="0" t="s">
        <v>29</v>
      </c>
      <c r="AO4" s="0" t="s">
        <v>30</v>
      </c>
      <c r="AP4" s="7" t="n">
        <v>33.5</v>
      </c>
      <c r="AQ4" s="0" t="s">
        <v>31</v>
      </c>
      <c r="AR4" s="9" t="s">
        <v>4</v>
      </c>
      <c r="AS4" s="5" t="n">
        <v>25</v>
      </c>
      <c r="AT4" s="6" t="n">
        <v>0</v>
      </c>
    </row>
    <row r="5" customFormat="false" ht="13.5" hidden="false" customHeight="false" outlineLevel="0" collapsed="false">
      <c r="A5" s="0" t="s">
        <v>4</v>
      </c>
      <c r="G5" s="0" t="s">
        <v>32</v>
      </c>
      <c r="H5" s="0" t="s">
        <v>33</v>
      </c>
      <c r="I5" s="0" t="n">
        <v>35.5</v>
      </c>
      <c r="J5" s="0" t="s">
        <v>33</v>
      </c>
      <c r="K5" s="0" t="s">
        <v>25</v>
      </c>
      <c r="L5" s="5" t="n">
        <v>20</v>
      </c>
      <c r="M5" s="5" t="n">
        <f aca="false">L5</f>
        <v>20</v>
      </c>
      <c r="O5" s="0" t="s">
        <v>34</v>
      </c>
      <c r="P5" s="0" t="s">
        <v>35</v>
      </c>
      <c r="Q5" s="7" t="n">
        <v>36</v>
      </c>
      <c r="R5" s="0" t="s">
        <v>36</v>
      </c>
      <c r="S5" s="0" t="s">
        <v>25</v>
      </c>
      <c r="T5" s="5" t="n">
        <v>20</v>
      </c>
      <c r="U5" s="6" t="n">
        <v>20</v>
      </c>
      <c r="W5" s="0" t="s">
        <v>37</v>
      </c>
      <c r="X5" s="0" t="s">
        <v>38</v>
      </c>
      <c r="Y5" s="7" t="n">
        <v>33</v>
      </c>
      <c r="Z5" s="11" t="s">
        <v>39</v>
      </c>
      <c r="AA5" s="0" t="s">
        <v>4</v>
      </c>
      <c r="AB5" s="5" t="n">
        <v>0</v>
      </c>
      <c r="AC5" s="6" t="n">
        <v>0</v>
      </c>
      <c r="AE5" s="0" t="s">
        <v>4</v>
      </c>
      <c r="AF5" s="0" t="s">
        <v>4</v>
      </c>
      <c r="AG5" s="7"/>
      <c r="AH5" s="10"/>
      <c r="AI5" s="10"/>
      <c r="AJ5" s="5"/>
      <c r="AK5" s="6"/>
      <c r="AN5" s="0" t="s">
        <v>40</v>
      </c>
      <c r="AO5" s="0" t="s">
        <v>41</v>
      </c>
      <c r="AP5" s="7" t="n">
        <v>39</v>
      </c>
      <c r="AQ5" s="0" t="s">
        <v>42</v>
      </c>
      <c r="AR5" s="0" t="s">
        <v>4</v>
      </c>
      <c r="AS5" s="5" t="n">
        <v>25</v>
      </c>
      <c r="AT5" s="6" t="n">
        <v>0</v>
      </c>
    </row>
    <row r="6" customFormat="false" ht="12.75" hidden="false" customHeight="false" outlineLevel="0" collapsed="false">
      <c r="C6" s="0" t="s">
        <v>43</v>
      </c>
      <c r="G6" s="0" t="s">
        <v>44</v>
      </c>
      <c r="H6" s="0" t="s">
        <v>45</v>
      </c>
      <c r="I6" s="0" t="n">
        <v>37</v>
      </c>
      <c r="J6" s="0" t="s">
        <v>46</v>
      </c>
      <c r="K6" s="0" t="s">
        <v>25</v>
      </c>
      <c r="L6" s="5" t="n">
        <v>20</v>
      </c>
      <c r="M6" s="5" t="n">
        <f aca="false">L6</f>
        <v>20</v>
      </c>
      <c r="O6" s="0" t="s">
        <v>47</v>
      </c>
      <c r="P6" s="0" t="s">
        <v>48</v>
      </c>
      <c r="Q6" s="7" t="n">
        <v>35</v>
      </c>
      <c r="R6" s="0" t="s">
        <v>48</v>
      </c>
      <c r="S6" s="0" t="s">
        <v>21</v>
      </c>
      <c r="T6" s="5" t="n">
        <v>50</v>
      </c>
      <c r="U6" s="6" t="n">
        <f aca="false">T6*-1.1</f>
        <v>-55</v>
      </c>
      <c r="W6" s="0" t="s">
        <v>49</v>
      </c>
      <c r="X6" s="0" t="s">
        <v>50</v>
      </c>
      <c r="Y6" s="7" t="n">
        <v>39.5</v>
      </c>
      <c r="Z6" s="0" t="s">
        <v>50</v>
      </c>
      <c r="AA6" s="0" t="s">
        <v>51</v>
      </c>
      <c r="AB6" s="5" t="n">
        <v>25</v>
      </c>
      <c r="AC6" s="6" t="n">
        <v>0</v>
      </c>
      <c r="AE6" s="0" t="s">
        <v>4</v>
      </c>
      <c r="AF6" s="0" t="s">
        <v>4</v>
      </c>
      <c r="AG6" s="7"/>
      <c r="AJ6" s="5"/>
      <c r="AK6" s="6"/>
      <c r="AN6" s="0" t="s">
        <v>52</v>
      </c>
      <c r="AO6" s="0" t="s">
        <v>53</v>
      </c>
      <c r="AP6" s="7" t="n">
        <v>49</v>
      </c>
      <c r="AQ6" s="0" t="s">
        <v>54</v>
      </c>
      <c r="AR6" s="0" t="s">
        <v>4</v>
      </c>
      <c r="AS6" s="5" t="n">
        <v>25</v>
      </c>
      <c r="AT6" s="6" t="n">
        <v>0</v>
      </c>
    </row>
    <row r="7" customFormat="false" ht="12.75" hidden="false" customHeight="false" outlineLevel="0" collapsed="false">
      <c r="E7" s="5" t="n">
        <v>-110</v>
      </c>
      <c r="G7" s="0" t="s">
        <v>55</v>
      </c>
      <c r="H7" s="0" t="s">
        <v>56</v>
      </c>
      <c r="I7" s="0" t="n">
        <v>41</v>
      </c>
      <c r="J7" s="0" t="s">
        <v>57</v>
      </c>
      <c r="K7" s="0" t="s">
        <v>21</v>
      </c>
      <c r="L7" s="5" t="n">
        <v>20</v>
      </c>
      <c r="M7" s="6" t="n">
        <f aca="false">L7*1.1*-1</f>
        <v>-22</v>
      </c>
      <c r="O7" s="0" t="s">
        <v>58</v>
      </c>
      <c r="P7" s="0" t="s">
        <v>59</v>
      </c>
      <c r="Q7" s="7" t="n">
        <v>40.5</v>
      </c>
      <c r="R7" s="0" t="s">
        <v>60</v>
      </c>
      <c r="S7" s="0" t="s">
        <v>21</v>
      </c>
      <c r="T7" s="5" t="n">
        <v>20</v>
      </c>
      <c r="U7" s="6" t="n">
        <f aca="false">T7*-1.1</f>
        <v>-22</v>
      </c>
      <c r="W7" s="0" t="s">
        <v>61</v>
      </c>
      <c r="X7" s="0" t="s">
        <v>62</v>
      </c>
      <c r="Y7" s="7" t="n">
        <v>35</v>
      </c>
      <c r="Z7" s="0" t="s">
        <v>63</v>
      </c>
      <c r="AA7" s="0" t="s">
        <v>25</v>
      </c>
      <c r="AB7" s="5" t="n">
        <v>20</v>
      </c>
      <c r="AC7" s="6" t="n">
        <f aca="false">AB7*1</f>
        <v>20</v>
      </c>
      <c r="AE7" s="0" t="s">
        <v>4</v>
      </c>
      <c r="AF7" s="0" t="s">
        <v>4</v>
      </c>
      <c r="AG7" s="7"/>
      <c r="AJ7" s="5"/>
      <c r="AK7" s="6"/>
      <c r="AN7" s="0" t="s">
        <v>64</v>
      </c>
      <c r="AO7" s="0" t="s">
        <v>65</v>
      </c>
      <c r="AP7" s="7" t="n">
        <v>39</v>
      </c>
      <c r="AQ7" s="0" t="s">
        <v>66</v>
      </c>
      <c r="AR7" s="0" t="s">
        <v>4</v>
      </c>
      <c r="AS7" s="5" t="n">
        <v>25</v>
      </c>
      <c r="AT7" s="6" t="n">
        <v>0</v>
      </c>
    </row>
    <row r="8" customFormat="false" ht="12.75" hidden="false" customHeight="false" outlineLevel="0" collapsed="false">
      <c r="G8" s="0" t="s">
        <v>67</v>
      </c>
      <c r="H8" s="0" t="s">
        <v>68</v>
      </c>
      <c r="I8" s="0" t="n">
        <v>35.5</v>
      </c>
      <c r="J8" s="0" t="s">
        <v>69</v>
      </c>
      <c r="K8" s="0" t="s">
        <v>25</v>
      </c>
      <c r="L8" s="5" t="n">
        <v>20</v>
      </c>
      <c r="M8" s="5" t="n">
        <f aca="false">L8</f>
        <v>20</v>
      </c>
      <c r="O8" s="0" t="s">
        <v>70</v>
      </c>
      <c r="P8" s="0" t="s">
        <v>71</v>
      </c>
      <c r="Q8" s="7" t="n">
        <v>39.5</v>
      </c>
      <c r="R8" s="0" t="s">
        <v>72</v>
      </c>
      <c r="S8" s="0" t="s">
        <v>25</v>
      </c>
      <c r="T8" s="5" t="n">
        <v>20</v>
      </c>
      <c r="U8" s="6" t="n">
        <v>20</v>
      </c>
      <c r="W8" s="0" t="s">
        <v>73</v>
      </c>
      <c r="X8" s="0" t="s">
        <v>74</v>
      </c>
      <c r="Y8" s="7" t="n">
        <v>44</v>
      </c>
      <c r="Z8" s="0" t="s">
        <v>75</v>
      </c>
      <c r="AA8" s="0" t="s">
        <v>21</v>
      </c>
      <c r="AB8" s="5" t="n">
        <v>20</v>
      </c>
      <c r="AC8" s="6" t="n">
        <f aca="false">AB8*-1*1.1</f>
        <v>-22</v>
      </c>
      <c r="AE8" s="0" t="s">
        <v>4</v>
      </c>
      <c r="AF8" s="0" t="s">
        <v>4</v>
      </c>
      <c r="AG8" s="7"/>
      <c r="AJ8" s="5"/>
      <c r="AK8" s="6"/>
      <c r="AN8" s="0" t="s">
        <v>76</v>
      </c>
      <c r="AO8" s="0" t="s">
        <v>77</v>
      </c>
      <c r="AP8" s="7" t="n">
        <v>48.5</v>
      </c>
      <c r="AQ8" s="0" t="s">
        <v>78</v>
      </c>
      <c r="AR8" s="0" t="s">
        <v>4</v>
      </c>
      <c r="AS8" s="5" t="n">
        <v>25</v>
      </c>
      <c r="AT8" s="6" t="n">
        <v>0</v>
      </c>
    </row>
    <row r="9" customFormat="false" ht="12.75" hidden="false" customHeight="false" outlineLevel="0" collapsed="false">
      <c r="G9" s="0" t="s">
        <v>79</v>
      </c>
      <c r="H9" s="0" t="s">
        <v>80</v>
      </c>
      <c r="I9" s="0" t="n">
        <v>45</v>
      </c>
      <c r="J9" s="0" t="s">
        <v>81</v>
      </c>
      <c r="K9" s="0" t="s">
        <v>21</v>
      </c>
      <c r="L9" s="5" t="n">
        <v>20</v>
      </c>
      <c r="M9" s="6" t="n">
        <f aca="false">L9*1.1*-1</f>
        <v>-22</v>
      </c>
      <c r="O9" s="0" t="s">
        <v>82</v>
      </c>
      <c r="P9" s="0" t="s">
        <v>83</v>
      </c>
      <c r="Q9" s="7" t="n">
        <v>35.5</v>
      </c>
      <c r="R9" s="0" t="s">
        <v>84</v>
      </c>
      <c r="S9" s="0" t="s">
        <v>21</v>
      </c>
      <c r="T9" s="5" t="n">
        <v>20</v>
      </c>
      <c r="U9" s="6" t="n">
        <f aca="false">T9*-1.1</f>
        <v>-22</v>
      </c>
      <c r="W9" s="0" t="s">
        <v>85</v>
      </c>
      <c r="X9" s="0" t="s">
        <v>86</v>
      </c>
      <c r="Y9" s="7" t="n">
        <v>39</v>
      </c>
      <c r="Z9" s="0" t="s">
        <v>86</v>
      </c>
      <c r="AA9" s="0" t="s">
        <v>21</v>
      </c>
      <c r="AB9" s="5" t="n">
        <v>20</v>
      </c>
      <c r="AC9" s="6" t="n">
        <f aca="false">AB9*-1*1.1</f>
        <v>-22</v>
      </c>
      <c r="AE9" s="0" t="s">
        <v>4</v>
      </c>
      <c r="AF9" s="0" t="s">
        <v>4</v>
      </c>
      <c r="AG9" s="7"/>
      <c r="AJ9" s="5"/>
      <c r="AK9" s="6"/>
      <c r="AN9" s="0" t="s">
        <v>87</v>
      </c>
      <c r="AO9" s="0" t="s">
        <v>88</v>
      </c>
      <c r="AP9" s="7" t="n">
        <v>39</v>
      </c>
      <c r="AQ9" s="0" t="s">
        <v>89</v>
      </c>
      <c r="AR9" s="0" t="s">
        <v>4</v>
      </c>
      <c r="AS9" s="5" t="n">
        <v>50</v>
      </c>
      <c r="AT9" s="6" t="n">
        <v>0</v>
      </c>
    </row>
    <row r="10" customFormat="false" ht="12.75" hidden="false" customHeight="false" outlineLevel="0" collapsed="false">
      <c r="G10" s="0" t="s">
        <v>90</v>
      </c>
      <c r="H10" s="0" t="s">
        <v>91</v>
      </c>
      <c r="I10" s="0" t="n">
        <v>38.5</v>
      </c>
      <c r="J10" s="0" t="s">
        <v>92</v>
      </c>
      <c r="K10" s="0" t="s">
        <v>25</v>
      </c>
      <c r="L10" s="5" t="n">
        <v>20</v>
      </c>
      <c r="M10" s="5" t="n">
        <v>20</v>
      </c>
      <c r="O10" s="0" t="s">
        <v>93</v>
      </c>
      <c r="P10" s="0" t="s">
        <v>94</v>
      </c>
      <c r="Q10" s="7" t="n">
        <v>44</v>
      </c>
      <c r="R10" s="0" t="s">
        <v>95</v>
      </c>
      <c r="S10" s="0" t="s">
        <v>21</v>
      </c>
      <c r="T10" s="5" t="n">
        <v>20</v>
      </c>
      <c r="U10" s="6" t="n">
        <f aca="false">T10*-1.1</f>
        <v>-22</v>
      </c>
      <c r="W10" s="0" t="s">
        <v>96</v>
      </c>
      <c r="X10" s="0" t="s">
        <v>97</v>
      </c>
      <c r="Y10" s="7" t="n">
        <v>45</v>
      </c>
      <c r="Z10" s="0" t="s">
        <v>98</v>
      </c>
      <c r="AA10" s="0" t="s">
        <v>25</v>
      </c>
      <c r="AB10" s="5" t="n">
        <v>20</v>
      </c>
      <c r="AC10" s="6" t="n">
        <f aca="false">AB10*1</f>
        <v>20</v>
      </c>
      <c r="AE10" s="0" t="s">
        <v>4</v>
      </c>
      <c r="AF10" s="0" t="s">
        <v>4</v>
      </c>
      <c r="AG10" s="7"/>
      <c r="AJ10" s="5"/>
      <c r="AK10" s="6"/>
      <c r="AN10" s="0" t="s">
        <v>99</v>
      </c>
      <c r="AO10" s="0" t="s">
        <v>100</v>
      </c>
      <c r="AP10" s="7" t="n">
        <v>38</v>
      </c>
      <c r="AQ10" s="0" t="s">
        <v>101</v>
      </c>
      <c r="AR10" s="0" t="s">
        <v>4</v>
      </c>
      <c r="AS10" s="5" t="n">
        <v>50</v>
      </c>
      <c r="AT10" s="6" t="n">
        <v>0</v>
      </c>
    </row>
    <row r="11" customFormat="false" ht="12.75" hidden="false" customHeight="false" outlineLevel="0" collapsed="false">
      <c r="G11" s="0" t="s">
        <v>102</v>
      </c>
      <c r="H11" s="0" t="s">
        <v>103</v>
      </c>
      <c r="I11" s="0" t="n">
        <v>42</v>
      </c>
      <c r="O11" s="0" t="s">
        <v>104</v>
      </c>
      <c r="P11" s="0" t="s">
        <v>105</v>
      </c>
      <c r="Q11" s="7" t="n">
        <v>35</v>
      </c>
      <c r="R11" s="0" t="s">
        <v>106</v>
      </c>
      <c r="S11" s="0" t="s">
        <v>25</v>
      </c>
      <c r="T11" s="5" t="n">
        <v>20</v>
      </c>
      <c r="U11" s="6" t="n">
        <v>20</v>
      </c>
      <c r="W11" s="0" t="s">
        <v>107</v>
      </c>
      <c r="X11" s="0" t="s">
        <v>108</v>
      </c>
      <c r="Y11" s="7" t="n">
        <v>35.5</v>
      </c>
      <c r="Z11" s="0" t="s">
        <v>108</v>
      </c>
      <c r="AA11" s="0" t="s">
        <v>21</v>
      </c>
      <c r="AB11" s="5" t="n">
        <v>25</v>
      </c>
      <c r="AC11" s="6" t="n">
        <f aca="false">AB11*-1*1.1</f>
        <v>-27.5</v>
      </c>
      <c r="AE11" s="0" t="s">
        <v>4</v>
      </c>
      <c r="AF11" s="0" t="s">
        <v>4</v>
      </c>
      <c r="AG11" s="7"/>
      <c r="AJ11" s="5"/>
      <c r="AK11" s="6"/>
      <c r="AN11" s="0" t="s">
        <v>109</v>
      </c>
      <c r="AO11" s="0" t="s">
        <v>110</v>
      </c>
      <c r="AP11" s="7" t="n">
        <v>33.5</v>
      </c>
      <c r="AQ11" s="0" t="s">
        <v>111</v>
      </c>
      <c r="AR11" s="0" t="s">
        <v>4</v>
      </c>
      <c r="AS11" s="5" t="n">
        <v>25</v>
      </c>
      <c r="AT11" s="6" t="n">
        <v>0</v>
      </c>
    </row>
    <row r="12" customFormat="false" ht="12.75" hidden="false" customHeight="false" outlineLevel="0" collapsed="false">
      <c r="G12" s="0" t="s">
        <v>112</v>
      </c>
      <c r="H12" s="0" t="s">
        <v>113</v>
      </c>
      <c r="I12" s="0" t="n">
        <v>39</v>
      </c>
      <c r="O12" s="0" t="s">
        <v>114</v>
      </c>
      <c r="P12" s="0" t="s">
        <v>115</v>
      </c>
      <c r="Q12" s="7" t="n">
        <v>47.5</v>
      </c>
      <c r="R12" s="0" t="s">
        <v>116</v>
      </c>
      <c r="S12" s="0" t="s">
        <v>25</v>
      </c>
      <c r="T12" s="5" t="n">
        <v>20</v>
      </c>
      <c r="U12" s="6" t="n">
        <v>20</v>
      </c>
      <c r="W12" s="0" t="s">
        <v>117</v>
      </c>
      <c r="X12" s="0" t="s">
        <v>48</v>
      </c>
      <c r="Y12" s="7" t="n">
        <v>36.5</v>
      </c>
      <c r="Z12" s="0" t="s">
        <v>48</v>
      </c>
      <c r="AA12" s="0" t="s">
        <v>21</v>
      </c>
      <c r="AB12" s="5" t="n">
        <v>25</v>
      </c>
      <c r="AC12" s="6" t="n">
        <f aca="false">AB12*-1*1.1</f>
        <v>-27.5</v>
      </c>
      <c r="AE12" s="0" t="s">
        <v>4</v>
      </c>
      <c r="AF12" s="0" t="s">
        <v>4</v>
      </c>
      <c r="AG12" s="7"/>
      <c r="AJ12" s="5"/>
      <c r="AK12" s="6"/>
      <c r="AN12" s="0" t="s">
        <v>118</v>
      </c>
      <c r="AO12" s="0" t="s">
        <v>119</v>
      </c>
      <c r="AP12" s="7" t="n">
        <v>39</v>
      </c>
      <c r="AQ12" s="0" t="s">
        <v>120</v>
      </c>
      <c r="AR12" s="0" t="s">
        <v>4</v>
      </c>
      <c r="AS12" s="5" t="n">
        <v>25</v>
      </c>
      <c r="AT12" s="6" t="n">
        <v>0</v>
      </c>
    </row>
    <row r="13" customFormat="false" ht="12.75" hidden="false" customHeight="false" outlineLevel="0" collapsed="false">
      <c r="G13" s="0" t="s">
        <v>121</v>
      </c>
      <c r="H13" s="0" t="s">
        <v>122</v>
      </c>
      <c r="I13" s="0" t="n">
        <v>41</v>
      </c>
      <c r="O13" s="0" t="s">
        <v>123</v>
      </c>
      <c r="P13" s="0" t="s">
        <v>4</v>
      </c>
      <c r="Q13" s="7" t="s">
        <v>4</v>
      </c>
      <c r="T13" s="5" t="s">
        <v>4</v>
      </c>
      <c r="U13" s="6" t="n">
        <v>0</v>
      </c>
      <c r="W13" s="0" t="s">
        <v>124</v>
      </c>
      <c r="X13" s="0" t="s">
        <v>125</v>
      </c>
      <c r="Y13" s="7" t="n">
        <v>43.5</v>
      </c>
      <c r="Z13" s="0" t="s">
        <v>125</v>
      </c>
      <c r="AA13" s="0" t="s">
        <v>25</v>
      </c>
      <c r="AB13" s="5" t="n">
        <v>25</v>
      </c>
      <c r="AC13" s="6" t="n">
        <f aca="false">AB13*1</f>
        <v>25</v>
      </c>
      <c r="AE13" s="0" t="s">
        <v>4</v>
      </c>
      <c r="AF13" s="0" t="s">
        <v>4</v>
      </c>
      <c r="AG13" s="7"/>
      <c r="AJ13" s="5"/>
      <c r="AK13" s="6"/>
      <c r="AN13" s="0" t="s">
        <v>126</v>
      </c>
      <c r="AO13" s="0" t="s">
        <v>127</v>
      </c>
      <c r="AP13" s="7" t="n">
        <v>44</v>
      </c>
      <c r="AQ13" s="0" t="s">
        <v>128</v>
      </c>
      <c r="AR13" s="0" t="s">
        <v>4</v>
      </c>
      <c r="AS13" s="5" t="n">
        <v>0</v>
      </c>
      <c r="AT13" s="6" t="n">
        <v>0</v>
      </c>
    </row>
    <row r="14" customFormat="false" ht="12.75" hidden="false" customHeight="false" outlineLevel="0" collapsed="false">
      <c r="G14" s="0" t="s">
        <v>129</v>
      </c>
      <c r="H14" s="0" t="s">
        <v>130</v>
      </c>
      <c r="I14" s="0" t="n">
        <v>38</v>
      </c>
      <c r="O14" s="0" t="s">
        <v>131</v>
      </c>
      <c r="P14" s="0" t="s">
        <v>132</v>
      </c>
      <c r="Q14" s="7" t="n">
        <v>36.5</v>
      </c>
      <c r="R14" s="0" t="s">
        <v>133</v>
      </c>
      <c r="S14" s="0" t="s">
        <v>25</v>
      </c>
      <c r="T14" s="5" t="n">
        <v>25</v>
      </c>
      <c r="U14" s="6" t="n">
        <v>25</v>
      </c>
      <c r="W14" s="0" t="s">
        <v>134</v>
      </c>
      <c r="X14" s="0" t="s">
        <v>135</v>
      </c>
      <c r="Y14" s="7" t="n">
        <v>37.5</v>
      </c>
      <c r="Z14" s="0" t="s">
        <v>135</v>
      </c>
      <c r="AA14" s="0" t="s">
        <v>21</v>
      </c>
      <c r="AB14" s="5" t="n">
        <v>20</v>
      </c>
      <c r="AC14" s="6" t="n">
        <f aca="false">AB14*-1*1.1</f>
        <v>-22</v>
      </c>
      <c r="AE14" s="0" t="s">
        <v>4</v>
      </c>
      <c r="AF14" s="0" t="s">
        <v>4</v>
      </c>
      <c r="AG14" s="7"/>
      <c r="AJ14" s="5"/>
      <c r="AK14" s="6"/>
      <c r="AN14" s="0" t="s">
        <v>136</v>
      </c>
      <c r="AO14" s="0" t="s">
        <v>137</v>
      </c>
      <c r="AP14" s="7" t="n">
        <v>38</v>
      </c>
      <c r="AQ14" s="0" t="s">
        <v>138</v>
      </c>
      <c r="AR14" s="0" t="s">
        <v>4</v>
      </c>
      <c r="AS14" s="5" t="n">
        <v>25</v>
      </c>
      <c r="AT14" s="6" t="n">
        <v>0</v>
      </c>
    </row>
    <row r="15" customFormat="false" ht="12.75" hidden="false" customHeight="false" outlineLevel="0" collapsed="false">
      <c r="G15" s="0" t="s">
        <v>139</v>
      </c>
      <c r="H15" s="0" t="s">
        <v>140</v>
      </c>
      <c r="I15" s="0" t="n">
        <v>34.5</v>
      </c>
      <c r="O15" s="0" t="s">
        <v>141</v>
      </c>
      <c r="P15" s="0" t="s">
        <v>142</v>
      </c>
      <c r="Q15" s="7" t="n">
        <v>36.5</v>
      </c>
      <c r="R15" s="0" t="s">
        <v>143</v>
      </c>
      <c r="S15" s="0" t="s">
        <v>21</v>
      </c>
      <c r="T15" s="5" t="n">
        <v>25</v>
      </c>
      <c r="U15" s="6" t="n">
        <f aca="false">T15*-1.1</f>
        <v>-27.5</v>
      </c>
      <c r="W15" s="0" t="s">
        <v>144</v>
      </c>
      <c r="X15" s="0" t="s">
        <v>127</v>
      </c>
      <c r="Y15" s="7" t="n">
        <v>44.5</v>
      </c>
      <c r="Z15" s="0" t="s">
        <v>127</v>
      </c>
      <c r="AA15" s="0" t="s">
        <v>21</v>
      </c>
      <c r="AB15" s="5" t="n">
        <v>25</v>
      </c>
      <c r="AC15" s="6" t="n">
        <f aca="false">AB15*-1*1.1</f>
        <v>-27.5</v>
      </c>
      <c r="AE15" s="0" t="s">
        <v>4</v>
      </c>
      <c r="AF15" s="0" t="s">
        <v>4</v>
      </c>
      <c r="AG15" s="7"/>
      <c r="AJ15" s="5"/>
      <c r="AK15" s="6"/>
      <c r="AN15" s="0" t="s">
        <v>145</v>
      </c>
      <c r="AO15" s="0" t="s">
        <v>146</v>
      </c>
      <c r="AP15" s="7" t="n">
        <v>37</v>
      </c>
      <c r="AQ15" s="0" t="s">
        <v>128</v>
      </c>
      <c r="AR15" s="0" t="s">
        <v>4</v>
      </c>
      <c r="AS15" s="5" t="n">
        <v>0</v>
      </c>
      <c r="AT15" s="6" t="n">
        <v>0</v>
      </c>
    </row>
    <row r="16" customFormat="false" ht="12.75" hidden="false" customHeight="false" outlineLevel="0" collapsed="false">
      <c r="G16" s="0" t="s">
        <v>147</v>
      </c>
      <c r="H16" s="0" t="s">
        <v>148</v>
      </c>
      <c r="I16" s="0" t="n">
        <v>35</v>
      </c>
      <c r="O16" s="0" t="s">
        <v>149</v>
      </c>
      <c r="P16" s="0" t="s">
        <v>150</v>
      </c>
      <c r="Q16" s="7" t="n">
        <v>41</v>
      </c>
      <c r="R16" s="0" t="s">
        <v>151</v>
      </c>
      <c r="S16" s="0" t="s">
        <v>21</v>
      </c>
      <c r="T16" s="5" t="n">
        <v>20</v>
      </c>
      <c r="U16" s="6" t="n">
        <f aca="false">T16*-1.1</f>
        <v>-22</v>
      </c>
      <c r="Y16" s="7" t="s">
        <v>4</v>
      </c>
      <c r="AA16" s="0" t="s">
        <v>4</v>
      </c>
      <c r="AB16" s="5" t="n">
        <v>0</v>
      </c>
      <c r="AC16" s="6" t="n">
        <v>0</v>
      </c>
      <c r="AF16" s="0" t="s">
        <v>4</v>
      </c>
      <c r="AG16" s="7"/>
      <c r="AJ16" s="5"/>
      <c r="AK16" s="6"/>
      <c r="AN16" s="0" t="s">
        <v>152</v>
      </c>
      <c r="AO16" s="0" t="s">
        <v>68</v>
      </c>
      <c r="AP16" s="7" t="n">
        <v>36.5</v>
      </c>
      <c r="AQ16" s="0" t="s">
        <v>4</v>
      </c>
      <c r="AR16" s="0" t="s">
        <v>4</v>
      </c>
      <c r="AS16" s="5" t="n">
        <v>0</v>
      </c>
      <c r="AT16" s="6" t="n">
        <v>0</v>
      </c>
    </row>
    <row r="17" customFormat="false" ht="12.75" hidden="false" customHeight="false" outlineLevel="0" collapsed="false">
      <c r="O17" s="0" t="s">
        <v>153</v>
      </c>
      <c r="P17" s="0" t="s">
        <v>154</v>
      </c>
      <c r="Q17" s="7" t="n">
        <v>45</v>
      </c>
      <c r="R17" s="0" t="s">
        <v>155</v>
      </c>
      <c r="S17" s="0" t="s">
        <v>25</v>
      </c>
      <c r="T17" s="5" t="n">
        <v>20</v>
      </c>
      <c r="U17" s="6" t="n">
        <v>20</v>
      </c>
      <c r="W17" s="0" t="s">
        <v>156</v>
      </c>
      <c r="X17" s="0" t="s">
        <v>157</v>
      </c>
      <c r="Y17" s="7" t="n">
        <v>52</v>
      </c>
      <c r="Z17" s="0" t="s">
        <v>158</v>
      </c>
      <c r="AA17" s="0" t="s">
        <v>25</v>
      </c>
      <c r="AB17" s="5" t="n">
        <v>25</v>
      </c>
      <c r="AC17" s="6" t="n">
        <v>25</v>
      </c>
      <c r="AE17" s="0" t="s">
        <v>4</v>
      </c>
      <c r="AF17" s="0" t="s">
        <v>4</v>
      </c>
      <c r="AG17" s="7" t="s">
        <v>159</v>
      </c>
      <c r="AJ17" s="5"/>
      <c r="AK17" s="6" t="n">
        <v>-5</v>
      </c>
      <c r="AN17" s="0" t="s">
        <v>4</v>
      </c>
      <c r="AO17" s="0" t="s">
        <v>4</v>
      </c>
      <c r="AP17" s="7" t="s">
        <v>4</v>
      </c>
      <c r="AQ17" s="0" t="s">
        <v>4</v>
      </c>
      <c r="AR17" s="0" t="s">
        <v>4</v>
      </c>
      <c r="AS17" s="5" t="s">
        <v>4</v>
      </c>
      <c r="AT17" s="6" t="s">
        <v>4</v>
      </c>
    </row>
    <row r="18" customFormat="false" ht="12.75" hidden="false" customHeight="false" outlineLevel="0" collapsed="false">
      <c r="G18" s="0" t="s">
        <v>160</v>
      </c>
      <c r="H18" s="0" t="s">
        <v>161</v>
      </c>
      <c r="I18" s="0" t="n">
        <v>45.5</v>
      </c>
      <c r="J18" s="0" t="s">
        <v>162</v>
      </c>
      <c r="K18" s="0" t="s">
        <v>21</v>
      </c>
      <c r="L18" s="5" t="n">
        <v>50</v>
      </c>
      <c r="M18" s="6" t="n">
        <f aca="false">L18*1.1*-1</f>
        <v>-55</v>
      </c>
      <c r="O18" s="0" t="s">
        <v>163</v>
      </c>
      <c r="P18" s="0" t="s">
        <v>164</v>
      </c>
      <c r="Q18" s="7" t="n">
        <v>49</v>
      </c>
      <c r="R18" s="0" t="s">
        <v>4</v>
      </c>
      <c r="S18" s="0" t="s">
        <v>4</v>
      </c>
      <c r="T18" s="5" t="n">
        <v>0</v>
      </c>
      <c r="U18" s="6" t="n">
        <f aca="false">T18*1.1*-1</f>
        <v>-0</v>
      </c>
      <c r="W18" s="0" t="s">
        <v>165</v>
      </c>
      <c r="X18" s="0" t="s">
        <v>166</v>
      </c>
      <c r="Y18" s="7" t="n">
        <v>37.5</v>
      </c>
      <c r="Z18" s="0" t="s">
        <v>4</v>
      </c>
      <c r="AA18" s="0" t="s">
        <v>4</v>
      </c>
      <c r="AB18" s="5" t="n">
        <v>0</v>
      </c>
      <c r="AC18" s="6" t="n">
        <v>0</v>
      </c>
      <c r="AE18" s="0" t="s">
        <v>4</v>
      </c>
      <c r="AF18" s="0" t="s">
        <v>4</v>
      </c>
      <c r="AG18" s="7"/>
      <c r="AJ18" s="5"/>
      <c r="AK18" s="6"/>
      <c r="AN18" s="0" t="s">
        <v>4</v>
      </c>
      <c r="AO18" s="0" t="s">
        <v>4</v>
      </c>
      <c r="AP18" s="7" t="s">
        <v>4</v>
      </c>
      <c r="AQ18" s="0" t="s">
        <v>4</v>
      </c>
      <c r="AR18" s="0" t="s">
        <v>4</v>
      </c>
      <c r="AS18" s="5" t="s">
        <v>4</v>
      </c>
      <c r="AT18" s="6" t="s">
        <v>4</v>
      </c>
    </row>
    <row r="19" customFormat="false" ht="12.75" hidden="false" customHeight="false" outlineLevel="0" collapsed="false">
      <c r="Q19" s="7"/>
      <c r="X19" s="0" t="s">
        <v>167</v>
      </c>
      <c r="Y19" s="7"/>
      <c r="Z19" s="0" t="s">
        <v>168</v>
      </c>
      <c r="AB19" s="5" t="n">
        <v>25</v>
      </c>
      <c r="AC19" s="6" t="n">
        <v>-25</v>
      </c>
      <c r="AF19" s="0" t="s">
        <v>167</v>
      </c>
      <c r="AG19" s="7"/>
      <c r="AH19" s="0" t="s">
        <v>168</v>
      </c>
      <c r="AI19" s="0" t="s">
        <v>21</v>
      </c>
      <c r="AJ19" s="5" t="n">
        <v>25</v>
      </c>
      <c r="AK19" s="6" t="n">
        <v>-25</v>
      </c>
      <c r="AO19" s="0" t="s">
        <v>169</v>
      </c>
      <c r="AP19" s="7"/>
      <c r="AQ19" s="0" t="s">
        <v>4</v>
      </c>
      <c r="AS19" s="5" t="s">
        <v>4</v>
      </c>
      <c r="AT19" s="6" t="s">
        <v>4</v>
      </c>
    </row>
    <row r="20" customFormat="false" ht="12.75" hidden="false" customHeight="false" outlineLevel="0" collapsed="false">
      <c r="AC20" s="6" t="n">
        <f aca="false">AB20*-1*1.1</f>
        <v>-0</v>
      </c>
      <c r="AK20" s="6" t="n">
        <f aca="false">AJ20*-1*1.1</f>
        <v>-0</v>
      </c>
      <c r="AT20" s="6" t="n">
        <f aca="false">AS20*-1*1.1</f>
        <v>-0</v>
      </c>
    </row>
    <row r="21" customFormat="false" ht="12.75" hidden="false" customHeight="false" outlineLevel="0" collapsed="false">
      <c r="C21" s="5" t="n">
        <v>0</v>
      </c>
      <c r="E21" s="12" t="n">
        <f aca="false">SUM(E4:E18)</f>
        <v>-110</v>
      </c>
      <c r="L21" s="0" t="s">
        <v>7</v>
      </c>
      <c r="M21" s="12" t="n">
        <f aca="false">SUM(M4:M18)</f>
        <v>-41</v>
      </c>
      <c r="T21" s="0" t="s">
        <v>14</v>
      </c>
      <c r="U21" s="12" t="n">
        <f aca="false">SUM(U4:U18)</f>
        <v>-25.5</v>
      </c>
      <c r="AB21" s="0" t="s">
        <v>15</v>
      </c>
      <c r="AC21" s="12" t="n">
        <f aca="false">SUM(AC4:AC19)</f>
        <v>-138.5</v>
      </c>
      <c r="AJ21" s="0" t="s">
        <v>15</v>
      </c>
      <c r="AK21" s="12" t="n">
        <f aca="false">SUM(AK4:AK19)</f>
        <v>-30</v>
      </c>
      <c r="AS21" s="0" t="s">
        <v>17</v>
      </c>
      <c r="AT21" s="12" t="n">
        <f aca="false">SUM(AT4:AT19)</f>
        <v>0</v>
      </c>
    </row>
    <row r="22" customFormat="false" ht="12.75" hidden="false" customHeight="false" outlineLevel="0" collapsed="false">
      <c r="L22" s="0" t="s">
        <v>170</v>
      </c>
      <c r="M22" s="12" t="n">
        <f aca="false">M21+E21</f>
        <v>-151</v>
      </c>
      <c r="T22" s="0" t="s">
        <v>170</v>
      </c>
      <c r="U22" s="12" t="n">
        <f aca="false">U21+M22</f>
        <v>-176.5</v>
      </c>
      <c r="AB22" s="0" t="s">
        <v>170</v>
      </c>
      <c r="AC22" s="12" t="n">
        <f aca="false">AC21+U22</f>
        <v>-315</v>
      </c>
      <c r="AJ22" s="0" t="s">
        <v>170</v>
      </c>
      <c r="AK22" s="12" t="n">
        <f aca="false">AK21+AC22</f>
        <v>-345</v>
      </c>
      <c r="AS22" s="0" t="s">
        <v>4</v>
      </c>
      <c r="AT22" s="12" t="s">
        <v>4</v>
      </c>
    </row>
    <row r="23" customFormat="false" ht="12.75" hidden="false" customHeight="false" outlineLevel="0" collapsed="false">
      <c r="L23" s="0" t="s">
        <v>171</v>
      </c>
      <c r="M23" s="12" t="n">
        <v>360</v>
      </c>
      <c r="T23" s="0" t="s">
        <v>171</v>
      </c>
      <c r="U23" s="12" t="n">
        <v>360</v>
      </c>
      <c r="AB23" s="0" t="s">
        <v>171</v>
      </c>
      <c r="AC23" s="12" t="n">
        <v>360</v>
      </c>
      <c r="AF23" s="0" t="s">
        <v>172</v>
      </c>
      <c r="AI23" s="12" t="n">
        <v>-115</v>
      </c>
      <c r="AJ23" s="0" t="s">
        <v>171</v>
      </c>
      <c r="AK23" s="12" t="n">
        <f aca="false">AC23+AI23</f>
        <v>245</v>
      </c>
      <c r="AS23" s="0" t="s">
        <v>4</v>
      </c>
      <c r="AT23" s="12" t="s">
        <v>4</v>
      </c>
    </row>
    <row r="24" customFormat="false" ht="12.75" hidden="false" customHeight="false" outlineLevel="0" collapsed="false">
      <c r="AJ24" s="0" t="s">
        <v>4</v>
      </c>
      <c r="AK24" s="12" t="s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28"/>
    <col collapsed="false" customWidth="true" hidden="false" outlineLevel="0" max="5" min="5" style="0" width="11.42"/>
    <col collapsed="false" customWidth="true" hidden="false" outlineLevel="0" max="6" min="6" style="0" width="11.28"/>
  </cols>
  <sheetData>
    <row r="2" customFormat="false" ht="20.25" hidden="false" customHeight="false" outlineLevel="0" collapsed="false">
      <c r="B2" s="13"/>
      <c r="C2" s="13"/>
      <c r="D2" s="13" t="s">
        <v>173</v>
      </c>
      <c r="E2" s="13"/>
      <c r="F2" s="13"/>
      <c r="G2" s="13"/>
    </row>
    <row r="4" customFormat="false" ht="12.75" hidden="false" customHeight="false" outlineLevel="0" collapsed="false">
      <c r="C4" s="14" t="s">
        <v>174</v>
      </c>
      <c r="D4" s="14" t="s">
        <v>175</v>
      </c>
      <c r="E4" s="14" t="s">
        <v>176</v>
      </c>
      <c r="F4" s="14" t="s">
        <v>177</v>
      </c>
      <c r="G4" s="14" t="s">
        <v>178</v>
      </c>
      <c r="H4" s="14" t="s">
        <v>179</v>
      </c>
    </row>
    <row r="5" customFormat="false" ht="12.75" hidden="false" customHeight="false" outlineLevel="0" collapsed="false">
      <c r="B5" s="15" t="s">
        <v>5</v>
      </c>
      <c r="C5" s="14" t="s">
        <v>180</v>
      </c>
      <c r="D5" s="14"/>
      <c r="E5" s="14"/>
      <c r="F5" s="14"/>
    </row>
    <row r="6" customFormat="false" ht="12.75" hidden="false" customHeight="false" outlineLevel="0" collapsed="false">
      <c r="B6" s="15" t="s">
        <v>6</v>
      </c>
      <c r="C6" s="12" t="n">
        <f aca="false">'NFL Bets'!E21</f>
        <v>-110</v>
      </c>
      <c r="D6" s="16" t="n">
        <v>360</v>
      </c>
      <c r="F6" s="12" t="n">
        <f aca="false">C6</f>
        <v>-110</v>
      </c>
      <c r="G6" s="17" t="n">
        <f aca="false">D6</f>
        <v>360</v>
      </c>
      <c r="H6" s="17" t="n">
        <f aca="false">G6+F6+E6</f>
        <v>250</v>
      </c>
    </row>
    <row r="7" customFormat="false" ht="12.75" hidden="false" customHeight="false" outlineLevel="0" collapsed="false">
      <c r="B7" s="15" t="s">
        <v>7</v>
      </c>
      <c r="C7" s="12" t="n">
        <f aca="false">'NFL Bets'!M21</f>
        <v>-41</v>
      </c>
      <c r="D7" s="16" t="n">
        <v>0</v>
      </c>
      <c r="F7" s="12" t="n">
        <f aca="false">F6+C7</f>
        <v>-151</v>
      </c>
      <c r="G7" s="17" t="n">
        <f aca="false">G6+D7</f>
        <v>360</v>
      </c>
      <c r="H7" s="17" t="n">
        <f aca="false">G7+F7+E7</f>
        <v>209</v>
      </c>
    </row>
    <row r="8" customFormat="false" ht="12.75" hidden="false" customHeight="false" outlineLevel="0" collapsed="false">
      <c r="B8" s="15" t="s">
        <v>14</v>
      </c>
      <c r="C8" s="12" t="n">
        <f aca="false">'NFL Bets'!U21</f>
        <v>-25.5</v>
      </c>
      <c r="D8" s="16" t="n">
        <v>0</v>
      </c>
      <c r="F8" s="12" t="n">
        <f aca="false">F7+C8</f>
        <v>-176.5</v>
      </c>
      <c r="G8" s="17" t="n">
        <f aca="false">G7+D8</f>
        <v>360</v>
      </c>
      <c r="H8" s="17" t="n">
        <f aca="false">G8+F8+E8</f>
        <v>183.5</v>
      </c>
    </row>
    <row r="9" customFormat="false" ht="12.75" hidden="false" customHeight="false" outlineLevel="0" collapsed="false">
      <c r="B9" s="15" t="s">
        <v>15</v>
      </c>
      <c r="C9" s="12" t="n">
        <f aca="false">'NFL Bets'!AC21</f>
        <v>-138.5</v>
      </c>
      <c r="D9" s="16" t="n">
        <v>0</v>
      </c>
      <c r="F9" s="12" t="n">
        <f aca="false">F8+C9</f>
        <v>-315</v>
      </c>
      <c r="G9" s="17" t="n">
        <f aca="false">G8+D9</f>
        <v>360</v>
      </c>
      <c r="H9" s="17" t="n">
        <f aca="false">G9+F9+E9</f>
        <v>45</v>
      </c>
    </row>
    <row r="10" customFormat="false" ht="12.75" hidden="false" customHeight="false" outlineLevel="0" collapsed="false">
      <c r="B10" s="15" t="s">
        <v>16</v>
      </c>
      <c r="C10" s="12" t="n">
        <f aca="false">'NFL Bets'!AK17</f>
        <v>-5</v>
      </c>
      <c r="D10" s="12" t="n">
        <f aca="false">'NFL Bets'!AI23</f>
        <v>-115</v>
      </c>
      <c r="E10" s="12" t="n">
        <f aca="false">'NFL Bets'!AK19</f>
        <v>-25</v>
      </c>
      <c r="F10" s="12" t="n">
        <f aca="false">F9+C10</f>
        <v>-320</v>
      </c>
      <c r="G10" s="17" t="n">
        <f aca="false">G9+D10</f>
        <v>245</v>
      </c>
      <c r="H10" s="17" t="n">
        <f aca="false">G10+F10+E10</f>
        <v>-100</v>
      </c>
    </row>
    <row r="11" customFormat="false" ht="12.75" hidden="false" customHeight="false" outlineLevel="0" collapsed="false">
      <c r="B11" s="15" t="s">
        <v>17</v>
      </c>
    </row>
    <row r="12" customFormat="false" ht="12.75" hidden="false" customHeight="false" outlineLevel="0" collapsed="false">
      <c r="B12" s="15" t="s">
        <v>181</v>
      </c>
      <c r="I12" s="12"/>
    </row>
    <row r="13" customFormat="false" ht="12.75" hidden="false" customHeight="false" outlineLevel="0" collapsed="false">
      <c r="B13" s="15" t="s">
        <v>182</v>
      </c>
    </row>
    <row r="14" customFormat="false" ht="12.75" hidden="false" customHeight="false" outlineLevel="0" collapsed="false">
      <c r="B14" s="15" t="s">
        <v>183</v>
      </c>
    </row>
    <row r="15" customFormat="false" ht="12.75" hidden="false" customHeight="false" outlineLevel="0" collapsed="false">
      <c r="B15" s="15" t="s">
        <v>184</v>
      </c>
    </row>
    <row r="16" customFormat="false" ht="12.75" hidden="false" customHeight="false" outlineLevel="0" collapsed="false">
      <c r="B16" s="15" t="s">
        <v>185</v>
      </c>
    </row>
    <row r="17" customFormat="false" ht="12.75" hidden="false" customHeight="false" outlineLevel="0" collapsed="false">
      <c r="B17" s="15" t="s">
        <v>186</v>
      </c>
    </row>
    <row r="18" customFormat="false" ht="12.75" hidden="false" customHeight="false" outlineLevel="0" collapsed="false">
      <c r="B18" s="15" t="s">
        <v>187</v>
      </c>
    </row>
    <row r="19" customFormat="false" ht="12.75" hidden="false" customHeight="false" outlineLevel="0" collapsed="false">
      <c r="B19" s="15" t="s">
        <v>188</v>
      </c>
    </row>
    <row r="20" customFormat="false" ht="12.75" hidden="false" customHeight="false" outlineLevel="0" collapsed="false">
      <c r="B20" s="15" t="s">
        <v>189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2001-09-30T17:51:08Z</dcterms:created>
  <dc:creator>Barry Tycholiz</dc:creator>
  <dc:description/>
  <dc:language>en-US</dc:language>
  <cp:lastModifiedBy>Barry Tycholiz</cp:lastModifiedBy>
  <cp:lastPrinted>2001-10-14T14:41:28Z</cp:lastPrinted>
  <dcterms:modified xsi:type="dcterms:W3CDTF">2001-10-28T13:48:28Z</dcterms:modified>
  <cp:revision>0</cp:revision>
  <dc:subject/>
  <dc:title/>
</cp:coreProperties>
</file>