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-Yr Fixed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'30-Yr Fixed'!$B$1:$M$36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<sst xmlns="http://schemas.openxmlformats.org/spreadsheetml/2006/main" count="21" uniqueCount="16">
  <si>
    <t xml:space="preserve">Cost:</t>
  </si>
  <si>
    <t xml:space="preserve">Percent Down:</t>
  </si>
  <si>
    <t xml:space="preserve">Mortgage Amt:</t>
  </si>
  <si>
    <t xml:space="preserve">Months:</t>
  </si>
  <si>
    <t xml:space="preserve">Interest:</t>
  </si>
  <si>
    <t xml:space="preserve">Origination:</t>
  </si>
  <si>
    <t xml:space="preserve">Starting</t>
  </si>
  <si>
    <t xml:space="preserve">Principal</t>
  </si>
  <si>
    <t xml:space="preserve">Ending</t>
  </si>
  <si>
    <t xml:space="preserve">Orig</t>
  </si>
  <si>
    <t xml:space="preserve">Total</t>
  </si>
  <si>
    <t xml:space="preserve">Month</t>
  </si>
  <si>
    <t xml:space="preserve">Interest</t>
  </si>
  <si>
    <t xml:space="preserve">Payment</t>
  </si>
  <si>
    <t xml:space="preserve">Cash Flows</t>
  </si>
  <si>
    <t xml:space="preserve">Cash Flow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</si>
</sst>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0.00%"/>
    <numFmt numFmtId="167" formatCode="0.000%"/>
    <numFmt numFmtId="168" formatCode="\$#,##0.00_);[RED]&quot;($&quot;#,##0.00\)"/>
    <numFmt numFmtId="169" formatCode="0.0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90000</xdr:colOff>
      <xdr:row>3</xdr:row>
      <xdr:rowOff>66240</xdr:rowOff>
    </xdr:from>
    <xdr:to>
      <xdr:col>12</xdr:col>
      <xdr:colOff>111240</xdr:colOff>
      <xdr:row>5</xdr:row>
      <xdr:rowOff>56520</xdr:rowOff>
    </xdr:to>
    <xdr:sp>
      <xdr:nvSpPr>
        <xdr:cNvPr id="0" name="AutoShape 361"/>
        <xdr:cNvSpPr/>
      </xdr:nvSpPr>
      <xdr:spPr>
        <a:xfrm rot="16200000">
          <a:off x="7140240" y="-953280"/>
          <a:ext cx="314280" cy="3325320"/>
        </a:xfrm>
        <a:custGeom>
          <a:avLst/>
          <a:gdLst>
            <a:gd name="textAreaLeft" fmla="*/ 0 w 314280"/>
            <a:gd name="textAreaRight" fmla="*/ 113400 w 314280"/>
            <a:gd name="textAreaTop" fmla="*/ 86400 h 3325320"/>
            <a:gd name="textAreaBottom" fmla="*/ 3238920 h 33253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553320</xdr:colOff>
      <xdr:row>1</xdr:row>
      <xdr:rowOff>152280</xdr:rowOff>
    </xdr:from>
    <xdr:to>
      <xdr:col>10</xdr:col>
      <xdr:colOff>664560</xdr:colOff>
      <xdr:row>3</xdr:row>
      <xdr:rowOff>11520</xdr:rowOff>
    </xdr:to>
    <xdr:sp>
      <xdr:nvSpPr>
        <xdr:cNvPr id="1" name="Text 362"/>
        <xdr:cNvSpPr/>
      </xdr:nvSpPr>
      <xdr:spPr>
        <a:xfrm>
          <a:off x="6736320" y="314280"/>
          <a:ext cx="121788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000" strike="noStrike" u="none">
              <a:effectLst/>
              <a:uFillTx/>
              <a:latin typeface="Arial"/>
            </a:rPr>
            <a:t>0 Point Analysis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N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28"/>
    <col collapsed="false" customWidth="true" hidden="false" outlineLevel="0" max="4" min="4" style="0" width="11.42"/>
    <col collapsed="false" customWidth="true" hidden="false" outlineLevel="0" max="7" min="7" style="0" width="8.7"/>
    <col collapsed="false" customWidth="true" hidden="false" outlineLevel="0" max="10" min="10" style="0" width="15.7"/>
    <col collapsed="false" customWidth="true" hidden="false" outlineLevel="0" max="11" min="11" style="0" width="11.7"/>
    <col collapsed="false" customWidth="true" hidden="false" outlineLevel="0" max="12" min="12" style="0" width="10.41"/>
    <col collapsed="false" customWidth="true" hidden="false" outlineLevel="0" max="13" min="13" style="0" width="14.56"/>
    <col collapsed="false" customWidth="true" hidden="false" outlineLevel="0" max="14" min="14" style="0" width="9.41"/>
    <col collapsed="false" customWidth="true" hidden="false" outlineLevel="0" max="15" min="15" style="0" width="11.7"/>
  </cols>
  <sheetData>
    <row r="3" customFormat="false" ht="12.75" hidden="false" customHeight="false" outlineLevel="0" collapsed="false">
      <c r="B3" s="0" t="s">
        <v>0</v>
      </c>
      <c r="C3" s="1" t="n">
        <v>155000</v>
      </c>
    </row>
    <row r="4" customFormat="false" ht="12.75" hidden="false" customHeight="false" outlineLevel="0" collapsed="false">
      <c r="B4" s="0" t="s">
        <v>1</v>
      </c>
      <c r="C4" s="2" t="n">
        <v>0.05</v>
      </c>
    </row>
    <row r="5" customFormat="false" ht="12.75" hidden="false" customHeight="false" outlineLevel="0" collapsed="false">
      <c r="B5" s="0" t="s">
        <v>2</v>
      </c>
      <c r="C5" s="3" t="n">
        <f aca="false">C3*(1-C4)</f>
        <v>147250</v>
      </c>
    </row>
    <row r="6" customFormat="false" ht="12.75" hidden="false" customHeight="false" outlineLevel="0" collapsed="false">
      <c r="B6" s="0" t="s">
        <v>3</v>
      </c>
      <c r="C6" s="0" t="n">
        <f aca="false">30*12</f>
        <v>360</v>
      </c>
    </row>
    <row r="7" customFormat="false" ht="12.75" hidden="false" customHeight="false" outlineLevel="0" collapsed="false">
      <c r="B7" s="0" t="s">
        <v>4</v>
      </c>
      <c r="C7" s="4" t="n">
        <v>0.0825</v>
      </c>
      <c r="L7" s="5" t="n">
        <f aca="false">-PV($L$9/12,$C$6,$L$13)</f>
        <v>147250.000000076</v>
      </c>
    </row>
    <row r="8" customFormat="false" ht="12.75" hidden="false" customHeight="false" outlineLevel="0" collapsed="false">
      <c r="B8" s="0" t="s">
        <v>5</v>
      </c>
      <c r="C8" s="6" t="n">
        <v>0.01</v>
      </c>
      <c r="D8" s="7" t="n">
        <f aca="false">C8*C5</f>
        <v>1472.5</v>
      </c>
    </row>
    <row r="9" customFormat="false" ht="12.75" hidden="false" customHeight="false" outlineLevel="0" collapsed="false">
      <c r="J9" s="8" t="n">
        <f aca="false">$D$8</f>
        <v>1472.5</v>
      </c>
      <c r="L9" s="9" t="n">
        <v>0.0835667753507281</v>
      </c>
    </row>
    <row r="11" customFormat="false" ht="12.75" hidden="false" customHeight="false" outlineLevel="0" collapsed="false">
      <c r="C11" s="10" t="s">
        <v>6</v>
      </c>
      <c r="D11" s="10"/>
      <c r="E11" s="10" t="s">
        <v>7</v>
      </c>
      <c r="F11" s="10" t="s">
        <v>8</v>
      </c>
      <c r="G11" s="10"/>
      <c r="J11" s="10"/>
      <c r="K11" s="11" t="s">
        <v>9</v>
      </c>
      <c r="L11" s="10" t="s">
        <v>10</v>
      </c>
      <c r="M11" s="10"/>
      <c r="N11" s="10"/>
    </row>
    <row r="12" customFormat="false" ht="12.75" hidden="false" customHeight="false" outlineLevel="0" collapsed="false">
      <c r="B12" s="0" t="s">
        <v>11</v>
      </c>
      <c r="C12" s="10" t="s">
        <v>7</v>
      </c>
      <c r="D12" s="10" t="s">
        <v>12</v>
      </c>
      <c r="E12" s="10" t="s">
        <v>13</v>
      </c>
      <c r="F12" s="10" t="s">
        <v>7</v>
      </c>
      <c r="G12" s="10" t="s">
        <v>13</v>
      </c>
      <c r="I12" s="10" t="s">
        <v>11</v>
      </c>
      <c r="J12" s="10" t="s">
        <v>14</v>
      </c>
      <c r="K12" s="10" t="s">
        <v>15</v>
      </c>
      <c r="L12" s="10" t="s">
        <v>15</v>
      </c>
      <c r="M12" s="10"/>
    </row>
    <row r="13" customFormat="false" ht="12.75" hidden="false" customHeight="false" outlineLevel="0" collapsed="false">
      <c r="B13" s="0" t="n">
        <v>1</v>
      </c>
      <c r="C13" s="0" t="n">
        <f aca="false">$C$5</f>
        <v>147250</v>
      </c>
      <c r="D13" s="12" t="n">
        <f aca="false">-C13*($C$7/12)</f>
        <v>-1012.34375</v>
      </c>
      <c r="E13" s="12" t="n">
        <f aca="false">G13-D13</f>
        <v>-93.8963244649856</v>
      </c>
      <c r="F13" s="12" t="n">
        <f aca="false">C13+E13</f>
        <v>147156.103675535</v>
      </c>
      <c r="G13" s="12" t="n">
        <f aca="false">PMT($C$7/12,$C$6,$C$5)</f>
        <v>-1106.24007446499</v>
      </c>
      <c r="I13" s="0" t="n">
        <v>1</v>
      </c>
      <c r="J13" s="12" t="n">
        <f aca="false">-G13</f>
        <v>1106.24007446499</v>
      </c>
      <c r="K13" s="13" t="n">
        <f aca="false">-PMT($C$7/12,$C$6,$D$8)</f>
        <v>11.0624007446499</v>
      </c>
      <c r="L13" s="12" t="n">
        <f aca="false">J13+K13</f>
        <v>1117.30247520964</v>
      </c>
    </row>
    <row r="14" customFormat="false" ht="12.75" hidden="false" customHeight="false" outlineLevel="0" collapsed="false">
      <c r="B14" s="0" t="n">
        <v>2</v>
      </c>
      <c r="C14" s="12" t="n">
        <f aca="false">F13</f>
        <v>147156.103675535</v>
      </c>
      <c r="D14" s="12" t="n">
        <f aca="false">-C14*($C$7/12)</f>
        <v>-1011.6982127693</v>
      </c>
      <c r="E14" s="12" t="n">
        <f aca="false">G14-D14</f>
        <v>-94.5418616956824</v>
      </c>
      <c r="F14" s="12" t="n">
        <f aca="false">C14+E14</f>
        <v>147061.561813839</v>
      </c>
      <c r="G14" s="12" t="n">
        <f aca="false">PMT($C$7/12,$C$6,$C$5)</f>
        <v>-1106.24007446499</v>
      </c>
      <c r="I14" s="0" t="n">
        <v>2</v>
      </c>
      <c r="J14" s="12" t="n">
        <f aca="false">-G14</f>
        <v>1106.24007446499</v>
      </c>
      <c r="K14" s="13" t="n">
        <f aca="false">-PMT($C$7/12,$C$6,$D$8)</f>
        <v>11.0624007446499</v>
      </c>
      <c r="L14" s="12" t="n">
        <f aca="false">J14+K14</f>
        <v>1117.30247520964</v>
      </c>
    </row>
    <row r="15" customFormat="false" ht="12.75" hidden="false" customHeight="false" outlineLevel="0" collapsed="false">
      <c r="B15" s="0" t="n">
        <v>3</v>
      </c>
      <c r="C15" s="12" t="n">
        <f aca="false">F14</f>
        <v>147061.561813839</v>
      </c>
      <c r="D15" s="12" t="n">
        <f aca="false">-C15*($C$7/12)</f>
        <v>-1011.04823747015</v>
      </c>
      <c r="E15" s="12" t="n">
        <f aca="false">G15-D15</f>
        <v>-95.1918369948402</v>
      </c>
      <c r="F15" s="12" t="n">
        <f aca="false">C15+E15</f>
        <v>146966.369976845</v>
      </c>
      <c r="G15" s="12" t="n">
        <f aca="false">PMT($C$7/12,$C$6,$C$5)</f>
        <v>-1106.24007446499</v>
      </c>
      <c r="I15" s="0" t="n">
        <v>3</v>
      </c>
      <c r="J15" s="12" t="n">
        <f aca="false">-G15</f>
        <v>1106.24007446499</v>
      </c>
      <c r="K15" s="13" t="n">
        <f aca="false">-PMT($C$7/12,$C$6,$D$8)</f>
        <v>11.0624007446499</v>
      </c>
      <c r="L15" s="12" t="n">
        <f aca="false">J15+K15</f>
        <v>1117.30247520964</v>
      </c>
    </row>
    <row r="16" customFormat="false" ht="12.75" hidden="false" customHeight="false" outlineLevel="0" collapsed="false">
      <c r="B16" s="0" t="n">
        <v>4</v>
      </c>
      <c r="C16" s="12" t="n">
        <f aca="false">F15</f>
        <v>146966.369976845</v>
      </c>
      <c r="D16" s="12" t="n">
        <f aca="false">-C16*($C$7/12)</f>
        <v>-1010.39379359081</v>
      </c>
      <c r="E16" s="12" t="n">
        <f aca="false">G16-D16</f>
        <v>-95.8462808741797</v>
      </c>
      <c r="F16" s="12" t="n">
        <f aca="false">C16+E16</f>
        <v>146870.52369597</v>
      </c>
      <c r="G16" s="12" t="n">
        <f aca="false">PMT($C$7/12,$C$6,$C$5)</f>
        <v>-1106.24007446499</v>
      </c>
      <c r="I16" s="0" t="n">
        <v>4</v>
      </c>
      <c r="J16" s="12" t="n">
        <f aca="false">-G16</f>
        <v>1106.24007446499</v>
      </c>
      <c r="K16" s="13" t="n">
        <f aca="false">-PMT($C$7/12,$C$6,$D$8)</f>
        <v>11.0624007446499</v>
      </c>
      <c r="L16" s="12" t="n">
        <f aca="false">J16+K16</f>
        <v>1117.30247520964</v>
      </c>
    </row>
    <row r="17" customFormat="false" ht="12.75" hidden="false" customHeight="false" outlineLevel="0" collapsed="false">
      <c r="B17" s="0" t="n">
        <v>5</v>
      </c>
      <c r="C17" s="12" t="n">
        <f aca="false">F16</f>
        <v>146870.52369597</v>
      </c>
      <c r="D17" s="12" t="n">
        <f aca="false">-C17*($C$7/12)</f>
        <v>-1009.7348504098</v>
      </c>
      <c r="E17" s="12" t="n">
        <f aca="false">G17-D17</f>
        <v>-96.5052240551897</v>
      </c>
      <c r="F17" s="12" t="n">
        <f aca="false">C17+E17</f>
        <v>146774.018471915</v>
      </c>
      <c r="G17" s="12" t="n">
        <f aca="false">PMT($C$7/12,$C$6,$C$5)</f>
        <v>-1106.24007446499</v>
      </c>
      <c r="I17" s="0" t="n">
        <v>5</v>
      </c>
      <c r="J17" s="12" t="n">
        <f aca="false">-G17</f>
        <v>1106.24007446499</v>
      </c>
      <c r="K17" s="13" t="n">
        <f aca="false">-PMT($C$7/12,$C$6,$D$8)</f>
        <v>11.0624007446499</v>
      </c>
      <c r="L17" s="12" t="n">
        <f aca="false">J17+K17</f>
        <v>1117.30247520964</v>
      </c>
    </row>
    <row r="18" customFormat="false" ht="12.75" hidden="false" customHeight="false" outlineLevel="0" collapsed="false">
      <c r="B18" s="0" t="n">
        <v>6</v>
      </c>
      <c r="C18" s="12" t="n">
        <f aca="false">F17</f>
        <v>146774.018471915</v>
      </c>
      <c r="D18" s="12" t="n">
        <f aca="false">-C18*($C$7/12)</f>
        <v>-1009.07137699442</v>
      </c>
      <c r="E18" s="12" t="n">
        <f aca="false">G18-D18</f>
        <v>-97.1686974705692</v>
      </c>
      <c r="F18" s="12" t="n">
        <f aca="false">C18+E18</f>
        <v>146676.849774445</v>
      </c>
      <c r="G18" s="12" t="n">
        <f aca="false">PMT($C$7/12,$C$6,$C$5)</f>
        <v>-1106.24007446499</v>
      </c>
      <c r="I18" s="0" t="n">
        <v>6</v>
      </c>
      <c r="J18" s="12" t="n">
        <f aca="false">-G18</f>
        <v>1106.24007446499</v>
      </c>
      <c r="K18" s="13" t="n">
        <f aca="false">-PMT($C$7/12,$C$6,$D$8)</f>
        <v>11.0624007446499</v>
      </c>
      <c r="L18" s="12" t="n">
        <f aca="false">J18+K18</f>
        <v>1117.30247520964</v>
      </c>
    </row>
    <row r="19" customFormat="false" ht="12.75" hidden="false" customHeight="false" outlineLevel="0" collapsed="false">
      <c r="B19" s="0" t="n">
        <v>7</v>
      </c>
      <c r="C19" s="12" t="n">
        <f aca="false">F18</f>
        <v>146676.849774445</v>
      </c>
      <c r="D19" s="12" t="n">
        <f aca="false">-C19*($C$7/12)</f>
        <v>-1008.40334219931</v>
      </c>
      <c r="E19" s="12" t="n">
        <f aca="false">G19-D19</f>
        <v>-97.8367322656794</v>
      </c>
      <c r="F19" s="12" t="n">
        <f aca="false">C19+E19</f>
        <v>146579.013042179</v>
      </c>
      <c r="G19" s="12" t="n">
        <f aca="false">PMT($C$7/12,$C$6,$C$5)</f>
        <v>-1106.24007446499</v>
      </c>
      <c r="I19" s="0" t="n">
        <v>7</v>
      </c>
      <c r="J19" s="12" t="n">
        <f aca="false">-G19</f>
        <v>1106.24007446499</v>
      </c>
      <c r="K19" s="13" t="n">
        <f aca="false">-PMT($C$7/12,$C$6,$D$8)</f>
        <v>11.0624007446499</v>
      </c>
      <c r="L19" s="12" t="n">
        <f aca="false">J19+K19</f>
        <v>1117.30247520964</v>
      </c>
    </row>
    <row r="20" customFormat="false" ht="12.75" hidden="false" customHeight="false" outlineLevel="0" collapsed="false">
      <c r="B20" s="0" t="n">
        <v>8</v>
      </c>
      <c r="C20" s="12" t="n">
        <f aca="false">F19</f>
        <v>146579.013042179</v>
      </c>
      <c r="D20" s="12" t="n">
        <f aca="false">-C20*($C$7/12)</f>
        <v>-1007.73071466498</v>
      </c>
      <c r="E20" s="12" t="n">
        <f aca="false">G20-D20</f>
        <v>-98.509359800006</v>
      </c>
      <c r="F20" s="12" t="n">
        <f aca="false">C20+E20</f>
        <v>146480.503682379</v>
      </c>
      <c r="G20" s="12" t="n">
        <f aca="false">PMT($C$7/12,$C$6,$C$5)</f>
        <v>-1106.24007446499</v>
      </c>
      <c r="I20" s="0" t="n">
        <v>8</v>
      </c>
      <c r="J20" s="12" t="n">
        <f aca="false">-G20</f>
        <v>1106.24007446499</v>
      </c>
      <c r="K20" s="13" t="n">
        <f aca="false">-PMT($C$7/12,$C$6,$D$8)</f>
        <v>11.0624007446499</v>
      </c>
      <c r="L20" s="12" t="n">
        <f aca="false">J20+K20</f>
        <v>1117.30247520964</v>
      </c>
    </row>
    <row r="21" customFormat="false" ht="12.75" hidden="false" customHeight="false" outlineLevel="0" collapsed="false">
      <c r="B21" s="0" t="n">
        <v>9</v>
      </c>
      <c r="C21" s="12" t="n">
        <f aca="false">F20</f>
        <v>146480.503682379</v>
      </c>
      <c r="D21" s="12" t="n">
        <f aca="false">-C21*($C$7/12)</f>
        <v>-1007.05346281635</v>
      </c>
      <c r="E21" s="12" t="n">
        <f aca="false">G21-D21</f>
        <v>-99.1866116486309</v>
      </c>
      <c r="F21" s="12" t="n">
        <f aca="false">C21+E21</f>
        <v>146381.31707073</v>
      </c>
      <c r="G21" s="12" t="n">
        <f aca="false">PMT($C$7/12,$C$6,$C$5)</f>
        <v>-1106.24007446499</v>
      </c>
      <c r="I21" s="0" t="n">
        <v>9</v>
      </c>
      <c r="J21" s="12" t="n">
        <f aca="false">-G21</f>
        <v>1106.24007446499</v>
      </c>
      <c r="K21" s="13" t="n">
        <f aca="false">-PMT($C$7/12,$C$6,$D$8)</f>
        <v>11.0624007446499</v>
      </c>
      <c r="L21" s="12" t="n">
        <f aca="false">J21+K21</f>
        <v>1117.30247520964</v>
      </c>
    </row>
    <row r="22" customFormat="false" ht="12.75" hidden="false" customHeight="false" outlineLevel="0" collapsed="false">
      <c r="B22" s="0" t="n">
        <v>10</v>
      </c>
      <c r="C22" s="12" t="n">
        <f aca="false">F21</f>
        <v>146381.31707073</v>
      </c>
      <c r="D22" s="12" t="n">
        <f aca="false">-C22*($C$7/12)</f>
        <v>-1006.37155486127</v>
      </c>
      <c r="E22" s="12" t="n">
        <f aca="false">G22-D22</f>
        <v>-99.8685196037152</v>
      </c>
      <c r="F22" s="12" t="n">
        <f aca="false">C22+E22</f>
        <v>146281.448551127</v>
      </c>
      <c r="G22" s="12" t="n">
        <f aca="false">PMT($C$7/12,$C$6,$C$5)</f>
        <v>-1106.24007446499</v>
      </c>
      <c r="I22" s="0" t="n">
        <v>10</v>
      </c>
      <c r="J22" s="12" t="n">
        <f aca="false">-G22</f>
        <v>1106.24007446499</v>
      </c>
      <c r="K22" s="13" t="n">
        <f aca="false">-PMT($C$7/12,$C$6,$D$8)</f>
        <v>11.0624007446499</v>
      </c>
      <c r="L22" s="12" t="n">
        <f aca="false">J22+K22</f>
        <v>1117.30247520964</v>
      </c>
    </row>
    <row r="23" customFormat="false" ht="12.75" hidden="false" customHeight="false" outlineLevel="0" collapsed="false">
      <c r="B23" s="0" t="n">
        <v>11</v>
      </c>
      <c r="C23" s="12" t="n">
        <f aca="false">F22</f>
        <v>146281.448551127</v>
      </c>
      <c r="D23" s="12" t="n">
        <f aca="false">-C23*($C$7/12)</f>
        <v>-1005.68495878899</v>
      </c>
      <c r="E23" s="12" t="n">
        <f aca="false">G23-D23</f>
        <v>-100.555115675991</v>
      </c>
      <c r="F23" s="12" t="n">
        <f aca="false">C23+E23</f>
        <v>146180.893435451</v>
      </c>
      <c r="G23" s="12" t="n">
        <f aca="false">PMT($C$7/12,$C$6,$C$5)</f>
        <v>-1106.24007446499</v>
      </c>
      <c r="I23" s="0" t="n">
        <v>11</v>
      </c>
      <c r="J23" s="12" t="n">
        <f aca="false">-G23</f>
        <v>1106.24007446499</v>
      </c>
      <c r="K23" s="13" t="n">
        <f aca="false">-PMT($C$7/12,$C$6,$D$8)</f>
        <v>11.0624007446499</v>
      </c>
      <c r="L23" s="12" t="n">
        <f aca="false">J23+K23</f>
        <v>1117.30247520964</v>
      </c>
    </row>
    <row r="24" customFormat="false" ht="12.75" hidden="false" customHeight="false" outlineLevel="0" collapsed="false">
      <c r="B24" s="0" t="n">
        <v>12</v>
      </c>
      <c r="C24" s="12" t="n">
        <f aca="false">F23</f>
        <v>146180.893435451</v>
      </c>
      <c r="D24" s="12" t="n">
        <f aca="false">-C24*($C$7/12)</f>
        <v>-1004.99364236872</v>
      </c>
      <c r="E24" s="12" t="n">
        <f aca="false">G24-D24</f>
        <v>-101.246432096263</v>
      </c>
      <c r="F24" s="12" t="n">
        <f aca="false">C24+E24</f>
        <v>146079.647003354</v>
      </c>
      <c r="G24" s="12" t="n">
        <f aca="false">PMT($C$7/12,$C$6,$C$5)</f>
        <v>-1106.24007446499</v>
      </c>
      <c r="I24" s="0" t="n">
        <v>12</v>
      </c>
      <c r="J24" s="12" t="n">
        <f aca="false">-G24</f>
        <v>1106.24007446499</v>
      </c>
      <c r="K24" s="13" t="n">
        <f aca="false">-PMT($C$7/12,$C$6,$D$8)</f>
        <v>11.0624007446499</v>
      </c>
      <c r="L24" s="12" t="n">
        <f aca="false">J24+K24</f>
        <v>1117.30247520964</v>
      </c>
    </row>
    <row r="25" customFormat="false" ht="12.75" hidden="false" customHeight="false" outlineLevel="0" collapsed="false">
      <c r="B25" s="0" t="n">
        <v>13</v>
      </c>
      <c r="C25" s="12" t="n">
        <f aca="false">F24</f>
        <v>146079.647003354</v>
      </c>
      <c r="D25" s="12" t="n">
        <f aca="false">-C25*($C$7/12)</f>
        <v>-1004.29757314806</v>
      </c>
      <c r="E25" s="12" t="n">
        <f aca="false">G25-D25</f>
        <v>-101.942501316925</v>
      </c>
      <c r="F25" s="12" t="n">
        <f aca="false">C25+E25</f>
        <v>145977.704502037</v>
      </c>
      <c r="G25" s="12" t="n">
        <f aca="false">PMT($C$7/12,$C$6,$C$5)</f>
        <v>-1106.24007446499</v>
      </c>
      <c r="I25" s="0" t="n">
        <v>13</v>
      </c>
      <c r="J25" s="12" t="n">
        <f aca="false">-G25</f>
        <v>1106.24007446499</v>
      </c>
      <c r="K25" s="13" t="n">
        <f aca="false">-PMT($C$7/12,$C$6,$D$8)</f>
        <v>11.0624007446499</v>
      </c>
      <c r="L25" s="12" t="n">
        <f aca="false">J25+K25</f>
        <v>1117.30247520964</v>
      </c>
    </row>
    <row r="26" customFormat="false" ht="12.75" hidden="false" customHeight="false" outlineLevel="0" collapsed="false">
      <c r="B26" s="0" t="n">
        <v>14</v>
      </c>
      <c r="C26" s="12" t="n">
        <f aca="false">F25</f>
        <v>145977.704502037</v>
      </c>
      <c r="D26" s="12" t="n">
        <f aca="false">-C26*($C$7/12)</f>
        <v>-1003.59671845151</v>
      </c>
      <c r="E26" s="12" t="n">
        <f aca="false">G26-D26</f>
        <v>-102.643356013479</v>
      </c>
      <c r="F26" s="12" t="n">
        <f aca="false">C26+E26</f>
        <v>145875.061146024</v>
      </c>
      <c r="G26" s="12" t="n">
        <f aca="false">PMT($C$7/12,$C$6,$C$5)</f>
        <v>-1106.24007446499</v>
      </c>
      <c r="I26" s="0" t="n">
        <v>14</v>
      </c>
      <c r="J26" s="12" t="n">
        <f aca="false">-G26</f>
        <v>1106.24007446499</v>
      </c>
      <c r="K26" s="13" t="n">
        <f aca="false">-PMT($C$7/12,$C$6,$D$8)</f>
        <v>11.0624007446499</v>
      </c>
      <c r="L26" s="12" t="n">
        <f aca="false">J26+K26</f>
        <v>1117.30247520964</v>
      </c>
    </row>
    <row r="27" customFormat="false" ht="12.75" hidden="false" customHeight="false" outlineLevel="0" collapsed="false">
      <c r="B27" s="0" t="n">
        <v>15</v>
      </c>
      <c r="C27" s="12" t="n">
        <f aca="false">F26</f>
        <v>145875.061146024</v>
      </c>
      <c r="D27" s="12" t="n">
        <f aca="false">-C27*($C$7/12)</f>
        <v>-1002.89104537891</v>
      </c>
      <c r="E27" s="12" t="n">
        <f aca="false">G27-D27</f>
        <v>-103.349029086072</v>
      </c>
      <c r="F27" s="12" t="n">
        <f aca="false">C27+E27</f>
        <v>145771.712116938</v>
      </c>
      <c r="G27" s="12" t="n">
        <f aca="false">PMT($C$7/12,$C$6,$C$5)</f>
        <v>-1106.24007446499</v>
      </c>
      <c r="I27" s="0" t="n">
        <v>15</v>
      </c>
      <c r="J27" s="12" t="n">
        <f aca="false">-G27</f>
        <v>1106.24007446499</v>
      </c>
      <c r="K27" s="13" t="n">
        <f aca="false">-PMT($C$7/12,$C$6,$D$8)</f>
        <v>11.0624007446499</v>
      </c>
      <c r="L27" s="12" t="n">
        <f aca="false">J27+K27</f>
        <v>1117.30247520964</v>
      </c>
    </row>
    <row r="28" customFormat="false" ht="12.75" hidden="false" customHeight="false" outlineLevel="0" collapsed="false">
      <c r="B28" s="0" t="n">
        <v>16</v>
      </c>
      <c r="C28" s="12" t="n">
        <f aca="false">F27</f>
        <v>145771.712116938</v>
      </c>
      <c r="D28" s="12" t="n">
        <f aca="false">-C28*($C$7/12)</f>
        <v>-1002.18052080395</v>
      </c>
      <c r="E28" s="12" t="n">
        <f aca="false">G28-D28</f>
        <v>-104.059553661038</v>
      </c>
      <c r="F28" s="12" t="n">
        <f aca="false">C28+E28</f>
        <v>145667.652563277</v>
      </c>
      <c r="G28" s="12" t="n">
        <f aca="false">PMT($C$7/12,$C$6,$C$5)</f>
        <v>-1106.24007446499</v>
      </c>
      <c r="I28" s="0" t="n">
        <v>16</v>
      </c>
      <c r="J28" s="12" t="n">
        <f aca="false">-G28</f>
        <v>1106.24007446499</v>
      </c>
      <c r="K28" s="13" t="n">
        <f aca="false">-PMT($C$7/12,$C$6,$D$8)</f>
        <v>11.0624007446499</v>
      </c>
      <c r="L28" s="12" t="n">
        <f aca="false">J28+K28</f>
        <v>1117.30247520964</v>
      </c>
    </row>
    <row r="29" customFormat="false" ht="12.75" hidden="false" customHeight="false" outlineLevel="0" collapsed="false">
      <c r="B29" s="0" t="n">
        <v>17</v>
      </c>
      <c r="C29" s="12" t="n">
        <f aca="false">F28</f>
        <v>145667.652563277</v>
      </c>
      <c r="D29" s="12" t="n">
        <f aca="false">-C29*($C$7/12)</f>
        <v>-1001.46511137253</v>
      </c>
      <c r="E29" s="12" t="n">
        <f aca="false">G29-D29</f>
        <v>-104.774963092458</v>
      </c>
      <c r="F29" s="12" t="n">
        <f aca="false">C29+E29</f>
        <v>145562.877600184</v>
      </c>
      <c r="G29" s="12" t="n">
        <f aca="false">PMT($C$7/12,$C$6,$C$5)</f>
        <v>-1106.24007446499</v>
      </c>
      <c r="I29" s="0" t="n">
        <v>17</v>
      </c>
      <c r="J29" s="12" t="n">
        <f aca="false">-G29</f>
        <v>1106.24007446499</v>
      </c>
      <c r="K29" s="13" t="n">
        <f aca="false">-PMT($C$7/12,$C$6,$D$8)</f>
        <v>11.0624007446499</v>
      </c>
      <c r="L29" s="12" t="n">
        <f aca="false">J29+K29</f>
        <v>1117.30247520964</v>
      </c>
    </row>
    <row r="30" customFormat="false" ht="12.75" hidden="false" customHeight="false" outlineLevel="0" collapsed="false">
      <c r="B30" s="0" t="n">
        <v>18</v>
      </c>
      <c r="C30" s="12" t="n">
        <f aca="false">F29</f>
        <v>145562.877600184</v>
      </c>
      <c r="D30" s="12" t="n">
        <f aca="false">-C30*($C$7/12)</f>
        <v>-1000.74478350127</v>
      </c>
      <c r="E30" s="12" t="n">
        <f aca="false">G30-D30</f>
        <v>-105.495290963719</v>
      </c>
      <c r="F30" s="12" t="n">
        <f aca="false">C30+E30</f>
        <v>145457.382309221</v>
      </c>
      <c r="G30" s="12" t="n">
        <f aca="false">PMT($C$7/12,$C$6,$C$5)</f>
        <v>-1106.24007446499</v>
      </c>
      <c r="I30" s="0" t="n">
        <v>18</v>
      </c>
      <c r="J30" s="12" t="n">
        <f aca="false">-G30</f>
        <v>1106.24007446499</v>
      </c>
      <c r="K30" s="13" t="n">
        <f aca="false">-PMT($C$7/12,$C$6,$D$8)</f>
        <v>11.0624007446499</v>
      </c>
      <c r="L30" s="12" t="n">
        <f aca="false">J30+K30</f>
        <v>1117.30247520964</v>
      </c>
    </row>
    <row r="31" customFormat="false" ht="12.75" hidden="false" customHeight="false" outlineLevel="0" collapsed="false">
      <c r="B31" s="0" t="n">
        <v>19</v>
      </c>
      <c r="C31" s="12" t="n">
        <f aca="false">F30</f>
        <v>145457.382309221</v>
      </c>
      <c r="D31" s="12" t="n">
        <f aca="false">-C31*($C$7/12)</f>
        <v>-1000.01950337589</v>
      </c>
      <c r="E31" s="12" t="n">
        <f aca="false">G31-D31</f>
        <v>-106.220571089094</v>
      </c>
      <c r="F31" s="12" t="n">
        <f aca="false">C31+E31</f>
        <v>145351.161738132</v>
      </c>
      <c r="G31" s="12" t="n">
        <f aca="false">PMT($C$7/12,$C$6,$C$5)</f>
        <v>-1106.24007446499</v>
      </c>
      <c r="I31" s="0" t="n">
        <v>19</v>
      </c>
      <c r="J31" s="12" t="n">
        <f aca="false">-G31</f>
        <v>1106.24007446499</v>
      </c>
      <c r="K31" s="13" t="n">
        <f aca="false">-PMT($C$7/12,$C$6,$D$8)</f>
        <v>11.0624007446499</v>
      </c>
      <c r="L31" s="12" t="n">
        <f aca="false">J31+K31</f>
        <v>1117.30247520964</v>
      </c>
    </row>
    <row r="32" customFormat="false" ht="12.75" hidden="false" customHeight="false" outlineLevel="0" collapsed="false">
      <c r="B32" s="0" t="n">
        <v>20</v>
      </c>
      <c r="C32" s="12" t="n">
        <f aca="false">F31</f>
        <v>145351.161738132</v>
      </c>
      <c r="D32" s="12" t="n">
        <f aca="false">-C32*($C$7/12)</f>
        <v>-999.289236949654</v>
      </c>
      <c r="E32" s="12" t="n">
        <f aca="false">G32-D32</f>
        <v>-106.950837515332</v>
      </c>
      <c r="F32" s="12" t="n">
        <f aca="false">C32+E32</f>
        <v>145244.210900616</v>
      </c>
      <c r="G32" s="12" t="n">
        <f aca="false">PMT($C$7/12,$C$6,$C$5)</f>
        <v>-1106.24007446499</v>
      </c>
      <c r="I32" s="0" t="n">
        <v>20</v>
      </c>
      <c r="J32" s="12" t="n">
        <f aca="false">-G32</f>
        <v>1106.24007446499</v>
      </c>
      <c r="K32" s="13" t="n">
        <f aca="false">-PMT($C$7/12,$C$6,$D$8)</f>
        <v>11.0624007446499</v>
      </c>
      <c r="L32" s="12" t="n">
        <f aca="false">J32+K32</f>
        <v>1117.30247520964</v>
      </c>
    </row>
    <row r="33" customFormat="false" ht="12.75" hidden="false" customHeight="false" outlineLevel="0" collapsed="false">
      <c r="B33" s="0" t="n">
        <v>21</v>
      </c>
      <c r="C33" s="12" t="n">
        <f aca="false">F32</f>
        <v>145244.210900616</v>
      </c>
      <c r="D33" s="12" t="n">
        <f aca="false">-C33*($C$7/12)</f>
        <v>-998.553949941736</v>
      </c>
      <c r="E33" s="12" t="n">
        <f aca="false">G33-D33</f>
        <v>-107.686124523249</v>
      </c>
      <c r="F33" s="12" t="n">
        <f aca="false">C33+E33</f>
        <v>145136.524776093</v>
      </c>
      <c r="G33" s="12" t="n">
        <f aca="false">PMT($C$7/12,$C$6,$C$5)</f>
        <v>-1106.24007446499</v>
      </c>
      <c r="I33" s="0" t="n">
        <v>21</v>
      </c>
      <c r="J33" s="12" t="n">
        <f aca="false">-G33</f>
        <v>1106.24007446499</v>
      </c>
      <c r="K33" s="13" t="n">
        <f aca="false">-PMT($C$7/12,$C$6,$D$8)</f>
        <v>11.0624007446499</v>
      </c>
      <c r="L33" s="12" t="n">
        <f aca="false">J33+K33</f>
        <v>1117.30247520964</v>
      </c>
    </row>
    <row r="34" customFormat="false" ht="12.75" hidden="false" customHeight="false" outlineLevel="0" collapsed="false">
      <c r="B34" s="0" t="n">
        <v>22</v>
      </c>
      <c r="C34" s="12" t="n">
        <f aca="false">F33</f>
        <v>145136.524776093</v>
      </c>
      <c r="D34" s="12" t="n">
        <f aca="false">-C34*($C$7/12)</f>
        <v>-997.813607835639</v>
      </c>
      <c r="E34" s="12" t="n">
        <f aca="false">G34-D34</f>
        <v>-108.426466629347</v>
      </c>
      <c r="F34" s="12" t="n">
        <f aca="false">C34+E34</f>
        <v>145028.098309464</v>
      </c>
      <c r="G34" s="12" t="n">
        <f aca="false">PMT($C$7/12,$C$6,$C$5)</f>
        <v>-1106.24007446499</v>
      </c>
      <c r="I34" s="0" t="n">
        <v>22</v>
      </c>
      <c r="J34" s="12" t="n">
        <f aca="false">-G34</f>
        <v>1106.24007446499</v>
      </c>
      <c r="K34" s="13" t="n">
        <f aca="false">-PMT($C$7/12,$C$6,$D$8)</f>
        <v>11.0624007446499</v>
      </c>
      <c r="L34" s="12" t="n">
        <f aca="false">J34+K34</f>
        <v>1117.30247520964</v>
      </c>
    </row>
    <row r="35" customFormat="false" ht="12.75" hidden="false" customHeight="false" outlineLevel="0" collapsed="false">
      <c r="B35" s="0" t="n">
        <v>23</v>
      </c>
      <c r="C35" s="12" t="n">
        <f aca="false">F34</f>
        <v>145028.098309464</v>
      </c>
      <c r="D35" s="12" t="n">
        <f aca="false">-C35*($C$7/12)</f>
        <v>-997.068175877562</v>
      </c>
      <c r="E35" s="12" t="n">
        <f aca="false">G35-D35</f>
        <v>-109.171898587424</v>
      </c>
      <c r="F35" s="12" t="n">
        <f aca="false">C35+E35</f>
        <v>144918.926410876</v>
      </c>
      <c r="G35" s="12" t="n">
        <f aca="false">PMT($C$7/12,$C$6,$C$5)</f>
        <v>-1106.24007446499</v>
      </c>
      <c r="I35" s="0" t="n">
        <v>23</v>
      </c>
      <c r="J35" s="12" t="n">
        <f aca="false">-G35</f>
        <v>1106.24007446499</v>
      </c>
      <c r="K35" s="13" t="n">
        <f aca="false">-PMT($C$7/12,$C$6,$D$8)</f>
        <v>11.0624007446499</v>
      </c>
      <c r="L35" s="12" t="n">
        <f aca="false">J35+K35</f>
        <v>1117.30247520964</v>
      </c>
    </row>
    <row r="36" customFormat="false" ht="12.75" hidden="false" customHeight="false" outlineLevel="0" collapsed="false">
      <c r="B36" s="0" t="n">
        <v>24</v>
      </c>
      <c r="C36" s="12" t="n">
        <f aca="false">F35</f>
        <v>144918.926410876</v>
      </c>
      <c r="D36" s="12" t="n">
        <f aca="false">-C36*($C$7/12)</f>
        <v>-996.317619074773</v>
      </c>
      <c r="E36" s="12" t="n">
        <f aca="false">G36-D36</f>
        <v>-109.922455390212</v>
      </c>
      <c r="F36" s="12" t="n">
        <f aca="false">C36+E36</f>
        <v>144809.003955486</v>
      </c>
      <c r="G36" s="12" t="n">
        <f aca="false">PMT($C$7/12,$C$6,$C$5)</f>
        <v>-1106.24007446499</v>
      </c>
      <c r="I36" s="0" t="n">
        <v>24</v>
      </c>
      <c r="J36" s="12" t="n">
        <f aca="false">-G36</f>
        <v>1106.24007446499</v>
      </c>
      <c r="K36" s="13" t="n">
        <f aca="false">-PMT($C$7/12,$C$6,$D$8)</f>
        <v>11.0624007446499</v>
      </c>
      <c r="L36" s="12" t="n">
        <f aca="false">J36+K36</f>
        <v>1117.30247520964</v>
      </c>
    </row>
    <row r="37" customFormat="false" ht="12.75" hidden="false" customHeight="false" outlineLevel="0" collapsed="false">
      <c r="B37" s="0" t="n">
        <v>25</v>
      </c>
      <c r="C37" s="12" t="n">
        <f aca="false">F36</f>
        <v>144809.003955486</v>
      </c>
      <c r="D37" s="12" t="n">
        <f aca="false">-C37*($C$7/12)</f>
        <v>-995.561902193966</v>
      </c>
      <c r="E37" s="12" t="n">
        <f aca="false">G37-D37</f>
        <v>-110.67817227102</v>
      </c>
      <c r="F37" s="12" t="n">
        <f aca="false">C37+E37</f>
        <v>144698.325783215</v>
      </c>
      <c r="G37" s="12" t="n">
        <f aca="false">PMT($C$7/12,$C$6,$C$5)</f>
        <v>-1106.24007446499</v>
      </c>
      <c r="I37" s="0" t="n">
        <v>25</v>
      </c>
      <c r="J37" s="12" t="n">
        <f aca="false">-G37</f>
        <v>1106.24007446499</v>
      </c>
      <c r="K37" s="13" t="n">
        <f aca="false">-PMT($C$7/12,$C$6,$D$8)</f>
        <v>11.0624007446499</v>
      </c>
      <c r="L37" s="12" t="n">
        <f aca="false">J37+K37</f>
        <v>1117.30247520964</v>
      </c>
    </row>
    <row r="38" customFormat="false" ht="12.75" hidden="false" customHeight="false" outlineLevel="0" collapsed="false">
      <c r="B38" s="0" t="n">
        <v>26</v>
      </c>
      <c r="C38" s="12" t="n">
        <f aca="false">F37</f>
        <v>144698.325783215</v>
      </c>
      <c r="D38" s="12" t="n">
        <f aca="false">-C38*($C$7/12)</f>
        <v>-994.800989759602</v>
      </c>
      <c r="E38" s="12" t="n">
        <f aca="false">G38-D38</f>
        <v>-111.439084705383</v>
      </c>
      <c r="F38" s="12" t="n">
        <f aca="false">C38+E38</f>
        <v>144586.88669851</v>
      </c>
      <c r="G38" s="12" t="n">
        <f aca="false">PMT($C$7/12,$C$6,$C$5)</f>
        <v>-1106.24007446499</v>
      </c>
      <c r="I38" s="0" t="n">
        <v>26</v>
      </c>
      <c r="J38" s="12" t="n">
        <f aca="false">-G38</f>
        <v>1106.24007446499</v>
      </c>
      <c r="K38" s="13" t="n">
        <f aca="false">-PMT($C$7/12,$C$6,$D$8)</f>
        <v>11.0624007446499</v>
      </c>
      <c r="L38" s="12" t="n">
        <f aca="false">J38+K38</f>
        <v>1117.30247520964</v>
      </c>
    </row>
    <row r="39" customFormat="false" ht="12.75" hidden="false" customHeight="false" outlineLevel="0" collapsed="false">
      <c r="B39" s="0" t="n">
        <v>27</v>
      </c>
      <c r="C39" s="12" t="n">
        <f aca="false">F38</f>
        <v>144586.88669851</v>
      </c>
      <c r="D39" s="12" t="n">
        <f aca="false">-C39*($C$7/12)</f>
        <v>-994.034846052253</v>
      </c>
      <c r="E39" s="12" t="n">
        <f aca="false">G39-D39</f>
        <v>-112.205228412733</v>
      </c>
      <c r="F39" s="12" t="n">
        <f aca="false">C39+E39</f>
        <v>144474.681470097</v>
      </c>
      <c r="G39" s="12" t="n">
        <f aca="false">PMT($C$7/12,$C$6,$C$5)</f>
        <v>-1106.24007446499</v>
      </c>
      <c r="I39" s="0" t="n">
        <v>27</v>
      </c>
      <c r="J39" s="12" t="n">
        <f aca="false">-G39</f>
        <v>1106.24007446499</v>
      </c>
      <c r="K39" s="13" t="n">
        <f aca="false">-PMT($C$7/12,$C$6,$D$8)</f>
        <v>11.0624007446499</v>
      </c>
      <c r="L39" s="12" t="n">
        <f aca="false">J39+K39</f>
        <v>1117.30247520964</v>
      </c>
    </row>
    <row r="40" customFormat="false" ht="12.75" hidden="false" customHeight="false" outlineLevel="0" collapsed="false">
      <c r="B40" s="0" t="n">
        <v>28</v>
      </c>
      <c r="C40" s="12" t="n">
        <f aca="false">F39</f>
        <v>144474.681470097</v>
      </c>
      <c r="D40" s="12" t="n">
        <f aca="false">-C40*($C$7/12)</f>
        <v>-993.263435106915</v>
      </c>
      <c r="E40" s="12" t="n">
        <f aca="false">G40-D40</f>
        <v>-112.97663935807</v>
      </c>
      <c r="F40" s="12" t="n">
        <f aca="false">C40+E40</f>
        <v>144361.704830739</v>
      </c>
      <c r="G40" s="12" t="n">
        <f aca="false">PMT($C$7/12,$C$6,$C$5)</f>
        <v>-1106.24007446499</v>
      </c>
      <c r="I40" s="0" t="n">
        <v>28</v>
      </c>
      <c r="J40" s="12" t="n">
        <f aca="false">-G40</f>
        <v>1106.24007446499</v>
      </c>
      <c r="K40" s="13" t="n">
        <f aca="false">-PMT($C$7/12,$C$6,$D$8)</f>
        <v>11.0624007446499</v>
      </c>
      <c r="L40" s="12" t="n">
        <f aca="false">J40+K40</f>
        <v>1117.30247520964</v>
      </c>
    </row>
    <row r="41" customFormat="false" ht="12.75" hidden="false" customHeight="false" outlineLevel="0" collapsed="false">
      <c r="B41" s="0" t="n">
        <v>29</v>
      </c>
      <c r="C41" s="12" t="n">
        <f aca="false">F40</f>
        <v>144361.704830739</v>
      </c>
      <c r="D41" s="12" t="n">
        <f aca="false">-C41*($C$7/12)</f>
        <v>-992.486720711329</v>
      </c>
      <c r="E41" s="12" t="n">
        <f aca="false">G41-D41</f>
        <v>-113.753353753657</v>
      </c>
      <c r="F41" s="12" t="n">
        <f aca="false">C41+E41</f>
        <v>144247.951476985</v>
      </c>
      <c r="G41" s="12" t="n">
        <f aca="false">PMT($C$7/12,$C$6,$C$5)</f>
        <v>-1106.24007446499</v>
      </c>
      <c r="I41" s="0" t="n">
        <v>29</v>
      </c>
      <c r="J41" s="12" t="n">
        <f aca="false">-G41</f>
        <v>1106.24007446499</v>
      </c>
      <c r="K41" s="13" t="n">
        <f aca="false">-PMT($C$7/12,$C$6,$D$8)</f>
        <v>11.0624007446499</v>
      </c>
      <c r="L41" s="12" t="n">
        <f aca="false">J41+K41</f>
        <v>1117.30247520964</v>
      </c>
    </row>
    <row r="42" customFormat="false" ht="12.75" hidden="false" customHeight="false" outlineLevel="0" collapsed="false">
      <c r="B42" s="0" t="n">
        <v>30</v>
      </c>
      <c r="C42" s="12" t="n">
        <f aca="false">F41</f>
        <v>144247.951476985</v>
      </c>
      <c r="D42" s="12" t="n">
        <f aca="false">-C42*($C$7/12)</f>
        <v>-991.704666404272</v>
      </c>
      <c r="E42" s="12" t="n">
        <f aca="false">G42-D42</f>
        <v>-114.535408060713</v>
      </c>
      <c r="F42" s="12" t="n">
        <f aca="false">C42+E42</f>
        <v>144133.416068924</v>
      </c>
      <c r="G42" s="12" t="n">
        <f aca="false">PMT($C$7/12,$C$6,$C$5)</f>
        <v>-1106.24007446499</v>
      </c>
      <c r="I42" s="0" t="n">
        <v>30</v>
      </c>
      <c r="J42" s="12" t="n">
        <f aca="false">-G42</f>
        <v>1106.24007446499</v>
      </c>
      <c r="K42" s="13" t="n">
        <f aca="false">-PMT($C$7/12,$C$6,$D$8)</f>
        <v>11.0624007446499</v>
      </c>
      <c r="L42" s="12" t="n">
        <f aca="false">J42+K42</f>
        <v>1117.30247520964</v>
      </c>
    </row>
    <row r="43" customFormat="false" ht="12.75" hidden="false" customHeight="false" outlineLevel="0" collapsed="false">
      <c r="B43" s="0" t="n">
        <v>31</v>
      </c>
      <c r="C43" s="12" t="n">
        <f aca="false">F42</f>
        <v>144133.416068924</v>
      </c>
      <c r="D43" s="12" t="n">
        <f aca="false">-C43*($C$7/12)</f>
        <v>-990.917235473855</v>
      </c>
      <c r="E43" s="12" t="n">
        <f aca="false">G43-D43</f>
        <v>-115.322838991131</v>
      </c>
      <c r="F43" s="12" t="n">
        <f aca="false">C43+E43</f>
        <v>144018.093229933</v>
      </c>
      <c r="G43" s="12" t="n">
        <f aca="false">PMT($C$7/12,$C$6,$C$5)</f>
        <v>-1106.24007446499</v>
      </c>
      <c r="I43" s="0" t="n">
        <v>31</v>
      </c>
      <c r="J43" s="12" t="n">
        <f aca="false">-G43</f>
        <v>1106.24007446499</v>
      </c>
      <c r="K43" s="13" t="n">
        <f aca="false">-PMT($C$7/12,$C$6,$D$8)</f>
        <v>11.0624007446499</v>
      </c>
      <c r="L43" s="12" t="n">
        <f aca="false">J43+K43</f>
        <v>1117.30247520964</v>
      </c>
    </row>
    <row r="44" customFormat="false" ht="12.75" hidden="false" customHeight="false" outlineLevel="0" collapsed="false">
      <c r="B44" s="0" t="n">
        <v>32</v>
      </c>
      <c r="C44" s="12" t="n">
        <f aca="false">F43</f>
        <v>144018.093229933</v>
      </c>
      <c r="D44" s="12" t="n">
        <f aca="false">-C44*($C$7/12)</f>
        <v>-990.124390955791</v>
      </c>
      <c r="E44" s="12" t="n">
        <f aca="false">G44-D44</f>
        <v>-116.115683509195</v>
      </c>
      <c r="F44" s="12" t="n">
        <f aca="false">C44+E44</f>
        <v>143901.977546424</v>
      </c>
      <c r="G44" s="12" t="n">
        <f aca="false">PMT($C$7/12,$C$6,$C$5)</f>
        <v>-1106.24007446499</v>
      </c>
      <c r="I44" s="0" t="n">
        <v>32</v>
      </c>
      <c r="J44" s="12" t="n">
        <f aca="false">-G44</f>
        <v>1106.24007446499</v>
      </c>
      <c r="K44" s="13" t="n">
        <f aca="false">-PMT($C$7/12,$C$6,$D$8)</f>
        <v>11.0624007446499</v>
      </c>
      <c r="L44" s="12" t="n">
        <f aca="false">J44+K44</f>
        <v>1117.30247520964</v>
      </c>
    </row>
    <row r="45" customFormat="false" ht="12.75" hidden="false" customHeight="false" outlineLevel="0" collapsed="false">
      <c r="B45" s="0" t="n">
        <v>33</v>
      </c>
      <c r="C45" s="12" t="n">
        <f aca="false">F44</f>
        <v>143901.977546424</v>
      </c>
      <c r="D45" s="12" t="n">
        <f aca="false">-C45*($C$7/12)</f>
        <v>-989.326095631665</v>
      </c>
      <c r="E45" s="12" t="n">
        <f aca="false">G45-D45</f>
        <v>-116.91397883332</v>
      </c>
      <c r="F45" s="12" t="n">
        <f aca="false">C45+E45</f>
        <v>143785.063567591</v>
      </c>
      <c r="G45" s="12" t="n">
        <f aca="false">PMT($C$7/12,$C$6,$C$5)</f>
        <v>-1106.24007446499</v>
      </c>
      <c r="I45" s="0" t="n">
        <v>33</v>
      </c>
      <c r="J45" s="12" t="n">
        <f aca="false">-G45</f>
        <v>1106.24007446499</v>
      </c>
      <c r="K45" s="13" t="n">
        <f aca="false">-PMT($C$7/12,$C$6,$D$8)</f>
        <v>11.0624007446499</v>
      </c>
      <c r="L45" s="12" t="n">
        <f aca="false">J45+K45</f>
        <v>1117.30247520964</v>
      </c>
    </row>
    <row r="46" customFormat="false" ht="12.75" hidden="false" customHeight="false" outlineLevel="0" collapsed="false">
      <c r="B46" s="0" t="n">
        <v>34</v>
      </c>
      <c r="C46" s="12" t="n">
        <f aca="false">F45</f>
        <v>143785.063567591</v>
      </c>
      <c r="D46" s="12" t="n">
        <f aca="false">-C46*($C$7/12)</f>
        <v>-988.522312027186</v>
      </c>
      <c r="E46" s="12" t="n">
        <f aca="false">G46-D46</f>
        <v>-117.717762437799</v>
      </c>
      <c r="F46" s="12" t="n">
        <f aca="false">C46+E46</f>
        <v>143667.345805153</v>
      </c>
      <c r="G46" s="12" t="n">
        <f aca="false">PMT($C$7/12,$C$6,$C$5)</f>
        <v>-1106.24007446499</v>
      </c>
      <c r="I46" s="0" t="n">
        <v>34</v>
      </c>
      <c r="J46" s="12" t="n">
        <f aca="false">-G46</f>
        <v>1106.24007446499</v>
      </c>
      <c r="K46" s="13" t="n">
        <f aca="false">-PMT($C$7/12,$C$6,$D$8)</f>
        <v>11.0624007446499</v>
      </c>
      <c r="L46" s="12" t="n">
        <f aca="false">J46+K46</f>
        <v>1117.30247520964</v>
      </c>
    </row>
    <row r="47" customFormat="false" ht="12.75" hidden="false" customHeight="false" outlineLevel="0" collapsed="false">
      <c r="B47" s="0" t="n">
        <v>35</v>
      </c>
      <c r="C47" s="12" t="n">
        <f aca="false">F46</f>
        <v>143667.345805153</v>
      </c>
      <c r="D47" s="12" t="n">
        <f aca="false">-C47*($C$7/12)</f>
        <v>-987.713002410426</v>
      </c>
      <c r="E47" s="12" t="n">
        <f aca="false">G47-D47</f>
        <v>-118.527072054559</v>
      </c>
      <c r="F47" s="12" t="n">
        <f aca="false">C47+E47</f>
        <v>143548.818733098</v>
      </c>
      <c r="G47" s="12" t="n">
        <f aca="false">PMT($C$7/12,$C$6,$C$5)</f>
        <v>-1106.24007446499</v>
      </c>
      <c r="I47" s="0" t="n">
        <v>35</v>
      </c>
      <c r="J47" s="12" t="n">
        <f aca="false">-G47</f>
        <v>1106.24007446499</v>
      </c>
      <c r="K47" s="13" t="n">
        <f aca="false">-PMT($C$7/12,$C$6,$D$8)</f>
        <v>11.0624007446499</v>
      </c>
      <c r="L47" s="12" t="n">
        <f aca="false">J47+K47</f>
        <v>1117.30247520964</v>
      </c>
    </row>
    <row r="48" customFormat="false" ht="12.75" hidden="false" customHeight="false" outlineLevel="0" collapsed="false">
      <c r="B48" s="0" t="n">
        <v>36</v>
      </c>
      <c r="C48" s="12" t="n">
        <f aca="false">F47</f>
        <v>143548.818733098</v>
      </c>
      <c r="D48" s="12" t="n">
        <f aca="false">-C48*($C$7/12)</f>
        <v>-986.898128790051</v>
      </c>
      <c r="E48" s="12" t="n">
        <f aca="false">G48-D48</f>
        <v>-119.341945674934</v>
      </c>
      <c r="F48" s="12" t="n">
        <f aca="false">C48+E48</f>
        <v>143429.476787423</v>
      </c>
      <c r="G48" s="12" t="n">
        <f aca="false">PMT($C$7/12,$C$6,$C$5)</f>
        <v>-1106.24007446499</v>
      </c>
      <c r="I48" s="0" t="n">
        <v>36</v>
      </c>
      <c r="J48" s="12" t="n">
        <f aca="false">-G48</f>
        <v>1106.24007446499</v>
      </c>
      <c r="K48" s="13" t="n">
        <f aca="false">-PMT($C$7/12,$C$6,$D$8)</f>
        <v>11.0624007446499</v>
      </c>
      <c r="L48" s="12" t="n">
        <f aca="false">J48+K48</f>
        <v>1117.30247520964</v>
      </c>
    </row>
    <row r="49" customFormat="false" ht="12.75" hidden="false" customHeight="false" outlineLevel="0" collapsed="false">
      <c r="B49" s="0" t="n">
        <v>37</v>
      </c>
      <c r="C49" s="12" t="n">
        <f aca="false">F48</f>
        <v>143429.476787423</v>
      </c>
      <c r="D49" s="12" t="n">
        <f aca="false">-C49*($C$7/12)</f>
        <v>-986.077652913536</v>
      </c>
      <c r="E49" s="12" t="n">
        <f aca="false">G49-D49</f>
        <v>-120.162421551449</v>
      </c>
      <c r="F49" s="12" t="n">
        <f aca="false">C49+E49</f>
        <v>143309.314365872</v>
      </c>
      <c r="G49" s="12" t="n">
        <f aca="false">PMT($C$7/12,$C$6,$C$5)</f>
        <v>-1106.24007446499</v>
      </c>
      <c r="I49" s="0" t="n">
        <v>37</v>
      </c>
      <c r="J49" s="12" t="n">
        <f aca="false">-G49</f>
        <v>1106.24007446499</v>
      </c>
      <c r="K49" s="13" t="n">
        <f aca="false">-PMT($C$7/12,$C$6,$D$8)</f>
        <v>11.0624007446499</v>
      </c>
      <c r="L49" s="12" t="n">
        <f aca="false">J49+K49</f>
        <v>1117.30247520964</v>
      </c>
    </row>
    <row r="50" customFormat="false" ht="12.75" hidden="false" customHeight="false" outlineLevel="0" collapsed="false">
      <c r="B50" s="0" t="n">
        <v>38</v>
      </c>
      <c r="C50" s="12" t="n">
        <f aca="false">F49</f>
        <v>143309.314365872</v>
      </c>
      <c r="D50" s="12" t="n">
        <f aca="false">-C50*($C$7/12)</f>
        <v>-985.25153626537</v>
      </c>
      <c r="E50" s="12" t="n">
        <f aca="false">G50-D50</f>
        <v>-120.988538199616</v>
      </c>
      <c r="F50" s="12" t="n">
        <f aca="false">C50+E50</f>
        <v>143188.325827672</v>
      </c>
      <c r="G50" s="12" t="n">
        <f aca="false">PMT($C$7/12,$C$6,$C$5)</f>
        <v>-1106.24007446499</v>
      </c>
      <c r="I50" s="0" t="n">
        <v>38</v>
      </c>
      <c r="J50" s="12" t="n">
        <f aca="false">-G50</f>
        <v>1106.24007446499</v>
      </c>
      <c r="K50" s="13" t="n">
        <f aca="false">-PMT($C$7/12,$C$6,$D$8)</f>
        <v>11.0624007446499</v>
      </c>
      <c r="L50" s="12" t="n">
        <f aca="false">J50+K50</f>
        <v>1117.30247520964</v>
      </c>
    </row>
    <row r="51" customFormat="false" ht="12.75" hidden="false" customHeight="false" outlineLevel="0" collapsed="false">
      <c r="B51" s="0" t="n">
        <v>39</v>
      </c>
      <c r="C51" s="12" t="n">
        <f aca="false">F50</f>
        <v>143188.325827672</v>
      </c>
      <c r="D51" s="12" t="n">
        <f aca="false">-C51*($C$7/12)</f>
        <v>-984.419740065247</v>
      </c>
      <c r="E51" s="12" t="n">
        <f aca="false">G51-D51</f>
        <v>-121.820334399738</v>
      </c>
      <c r="F51" s="12" t="n">
        <f aca="false">C51+E51</f>
        <v>143066.505493273</v>
      </c>
      <c r="G51" s="12" t="n">
        <f aca="false">PMT($C$7/12,$C$6,$C$5)</f>
        <v>-1106.24007446499</v>
      </c>
      <c r="I51" s="0" t="n">
        <v>39</v>
      </c>
      <c r="J51" s="12" t="n">
        <f aca="false">-G51</f>
        <v>1106.24007446499</v>
      </c>
      <c r="K51" s="13" t="n">
        <f aca="false">-PMT($C$7/12,$C$6,$D$8)</f>
        <v>11.0624007446499</v>
      </c>
      <c r="L51" s="12" t="n">
        <f aca="false">J51+K51</f>
        <v>1117.30247520964</v>
      </c>
    </row>
    <row r="52" customFormat="false" ht="12.75" hidden="false" customHeight="false" outlineLevel="0" collapsed="false">
      <c r="B52" s="0" t="n">
        <v>40</v>
      </c>
      <c r="C52" s="12" t="n">
        <f aca="false">F51</f>
        <v>143066.505493273</v>
      </c>
      <c r="D52" s="12" t="n">
        <f aca="false">-C52*($C$7/12)</f>
        <v>-983.582225266249</v>
      </c>
      <c r="E52" s="12" t="n">
        <f aca="false">G52-D52</f>
        <v>-122.657849198736</v>
      </c>
      <c r="F52" s="12" t="n">
        <f aca="false">C52+E52</f>
        <v>142943.847644074</v>
      </c>
      <c r="G52" s="12" t="n">
        <f aca="false">PMT($C$7/12,$C$6,$C$5)</f>
        <v>-1106.24007446499</v>
      </c>
      <c r="I52" s="0" t="n">
        <v>40</v>
      </c>
      <c r="J52" s="12" t="n">
        <f aca="false">-G52</f>
        <v>1106.24007446499</v>
      </c>
      <c r="K52" s="13" t="n">
        <f aca="false">-PMT($C$7/12,$C$6,$D$8)</f>
        <v>11.0624007446499</v>
      </c>
      <c r="L52" s="12" t="n">
        <f aca="false">J52+K52</f>
        <v>1117.30247520964</v>
      </c>
    </row>
    <row r="53" customFormat="false" ht="12.75" hidden="false" customHeight="false" outlineLevel="0" collapsed="false">
      <c r="B53" s="0" t="n">
        <v>41</v>
      </c>
      <c r="C53" s="12" t="n">
        <f aca="false">F52</f>
        <v>142943.847644074</v>
      </c>
      <c r="D53" s="12" t="n">
        <f aca="false">-C53*($C$7/12)</f>
        <v>-982.738952553008</v>
      </c>
      <c r="E53" s="12" t="n">
        <f aca="false">G53-D53</f>
        <v>-123.501121911978</v>
      </c>
      <c r="F53" s="12" t="n">
        <f aca="false">C53+E53</f>
        <v>142820.346522162</v>
      </c>
      <c r="G53" s="12" t="n">
        <f aca="false">PMT($C$7/12,$C$6,$C$5)</f>
        <v>-1106.24007446499</v>
      </c>
      <c r="I53" s="0" t="n">
        <v>41</v>
      </c>
      <c r="J53" s="12" t="n">
        <f aca="false">-G53</f>
        <v>1106.24007446499</v>
      </c>
      <c r="K53" s="13" t="n">
        <f aca="false">-PMT($C$7/12,$C$6,$D$8)</f>
        <v>11.0624007446499</v>
      </c>
      <c r="L53" s="12" t="n">
        <f aca="false">J53+K53</f>
        <v>1117.30247520964</v>
      </c>
    </row>
    <row r="54" customFormat="false" ht="12.75" hidden="false" customHeight="false" outlineLevel="0" collapsed="false">
      <c r="B54" s="0" t="n">
        <v>42</v>
      </c>
      <c r="C54" s="12" t="n">
        <f aca="false">F53</f>
        <v>142820.346522162</v>
      </c>
      <c r="D54" s="12" t="n">
        <f aca="false">-C54*($C$7/12)</f>
        <v>-981.889882339863</v>
      </c>
      <c r="E54" s="12" t="n">
        <f aca="false">G54-D54</f>
        <v>-124.350192125122</v>
      </c>
      <c r="F54" s="12" t="n">
        <f aca="false">C54+E54</f>
        <v>142695.996330037</v>
      </c>
      <c r="G54" s="12" t="n">
        <f aca="false">PMT($C$7/12,$C$6,$C$5)</f>
        <v>-1106.24007446499</v>
      </c>
      <c r="I54" s="0" t="n">
        <v>42</v>
      </c>
      <c r="J54" s="12" t="n">
        <f aca="false">-G54</f>
        <v>1106.24007446499</v>
      </c>
      <c r="K54" s="13" t="n">
        <f aca="false">-PMT($C$7/12,$C$6,$D$8)</f>
        <v>11.0624007446499</v>
      </c>
      <c r="L54" s="12" t="n">
        <f aca="false">J54+K54</f>
        <v>1117.30247520964</v>
      </c>
    </row>
    <row r="55" customFormat="false" ht="12.75" hidden="false" customHeight="false" outlineLevel="0" collapsed="false">
      <c r="B55" s="0" t="n">
        <v>43</v>
      </c>
      <c r="C55" s="12" t="n">
        <f aca="false">F54</f>
        <v>142695.996330037</v>
      </c>
      <c r="D55" s="12" t="n">
        <f aca="false">-C55*($C$7/12)</f>
        <v>-981.034974769003</v>
      </c>
      <c r="E55" s="12" t="n">
        <f aca="false">G55-D55</f>
        <v>-125.205099695983</v>
      </c>
      <c r="F55" s="12" t="n">
        <f aca="false">C55+E55</f>
        <v>142570.791230341</v>
      </c>
      <c r="G55" s="12" t="n">
        <f aca="false">PMT($C$7/12,$C$6,$C$5)</f>
        <v>-1106.24007446499</v>
      </c>
      <c r="I55" s="0" t="n">
        <v>43</v>
      </c>
      <c r="J55" s="12" t="n">
        <f aca="false">-G55</f>
        <v>1106.24007446499</v>
      </c>
      <c r="K55" s="13" t="n">
        <f aca="false">-PMT($C$7/12,$C$6,$D$8)</f>
        <v>11.0624007446499</v>
      </c>
      <c r="L55" s="12" t="n">
        <f aca="false">J55+K55</f>
        <v>1117.30247520964</v>
      </c>
    </row>
    <row r="56" customFormat="false" ht="12.75" hidden="false" customHeight="false" outlineLevel="0" collapsed="false">
      <c r="B56" s="0" t="n">
        <v>44</v>
      </c>
      <c r="C56" s="12" t="n">
        <f aca="false">F55</f>
        <v>142570.791230341</v>
      </c>
      <c r="D56" s="12" t="n">
        <f aca="false">-C56*($C$7/12)</f>
        <v>-980.174189708593</v>
      </c>
      <c r="E56" s="12" t="n">
        <f aca="false">G56-D56</f>
        <v>-126.065884756393</v>
      </c>
      <c r="F56" s="12" t="n">
        <f aca="false">C56+E56</f>
        <v>142444.725345584</v>
      </c>
      <c r="G56" s="12" t="n">
        <f aca="false">PMT($C$7/12,$C$6,$C$5)</f>
        <v>-1106.24007446499</v>
      </c>
      <c r="I56" s="0" t="n">
        <v>44</v>
      </c>
      <c r="J56" s="12" t="n">
        <f aca="false">-G56</f>
        <v>1106.24007446499</v>
      </c>
      <c r="K56" s="13" t="n">
        <f aca="false">-PMT($C$7/12,$C$6,$D$8)</f>
        <v>11.0624007446499</v>
      </c>
      <c r="L56" s="12" t="n">
        <f aca="false">J56+K56</f>
        <v>1117.30247520964</v>
      </c>
    </row>
    <row r="57" customFormat="false" ht="12.75" hidden="false" customHeight="false" outlineLevel="0" collapsed="false">
      <c r="B57" s="0" t="n">
        <v>45</v>
      </c>
      <c r="C57" s="12" t="n">
        <f aca="false">F56</f>
        <v>142444.725345584</v>
      </c>
      <c r="D57" s="12" t="n">
        <f aca="false">-C57*($C$7/12)</f>
        <v>-979.307486750893</v>
      </c>
      <c r="E57" s="12" t="n">
        <f aca="false">G57-D57</f>
        <v>-126.932587714093</v>
      </c>
      <c r="F57" s="12" t="n">
        <f aca="false">C57+E57</f>
        <v>142317.79275787</v>
      </c>
      <c r="G57" s="12" t="n">
        <f aca="false">PMT($C$7/12,$C$6,$C$5)</f>
        <v>-1106.24007446499</v>
      </c>
      <c r="I57" s="0" t="n">
        <v>45</v>
      </c>
      <c r="J57" s="12" t="n">
        <f aca="false">-G57</f>
        <v>1106.24007446499</v>
      </c>
      <c r="K57" s="13" t="n">
        <f aca="false">-PMT($C$7/12,$C$6,$D$8)</f>
        <v>11.0624007446499</v>
      </c>
      <c r="L57" s="12" t="n">
        <f aca="false">J57+K57</f>
        <v>1117.30247520964</v>
      </c>
    </row>
    <row r="58" customFormat="false" ht="12.75" hidden="false" customHeight="false" outlineLevel="0" collapsed="false">
      <c r="B58" s="0" t="n">
        <v>46</v>
      </c>
      <c r="C58" s="12" t="n">
        <f aca="false">F57</f>
        <v>142317.79275787</v>
      </c>
      <c r="D58" s="12" t="n">
        <f aca="false">-C58*($C$7/12)</f>
        <v>-978.434825210359</v>
      </c>
      <c r="E58" s="12" t="n">
        <f aca="false">G58-D58</f>
        <v>-127.805249254627</v>
      </c>
      <c r="F58" s="12" t="n">
        <f aca="false">C58+E58</f>
        <v>142189.987508616</v>
      </c>
      <c r="G58" s="12" t="n">
        <f aca="false">PMT($C$7/12,$C$6,$C$5)</f>
        <v>-1106.24007446499</v>
      </c>
      <c r="I58" s="0" t="n">
        <v>46</v>
      </c>
      <c r="J58" s="12" t="n">
        <f aca="false">-G58</f>
        <v>1106.24007446499</v>
      </c>
      <c r="K58" s="13" t="n">
        <f aca="false">-PMT($C$7/12,$C$6,$D$8)</f>
        <v>11.0624007446499</v>
      </c>
      <c r="L58" s="12" t="n">
        <f aca="false">J58+K58</f>
        <v>1117.30247520964</v>
      </c>
    </row>
    <row r="59" customFormat="false" ht="12.75" hidden="false" customHeight="false" outlineLevel="0" collapsed="false">
      <c r="B59" s="0" t="n">
        <v>47</v>
      </c>
      <c r="C59" s="12" t="n">
        <f aca="false">F58</f>
        <v>142189.987508616</v>
      </c>
      <c r="D59" s="12" t="n">
        <f aca="false">-C59*($C$7/12)</f>
        <v>-977.556164121733</v>
      </c>
      <c r="E59" s="12" t="n">
        <f aca="false">G59-D59</f>
        <v>-128.683910343253</v>
      </c>
      <c r="F59" s="12" t="n">
        <f aca="false">C59+E59</f>
        <v>142061.303598272</v>
      </c>
      <c r="G59" s="12" t="n">
        <f aca="false">PMT($C$7/12,$C$6,$C$5)</f>
        <v>-1106.24007446499</v>
      </c>
      <c r="I59" s="0" t="n">
        <v>47</v>
      </c>
      <c r="J59" s="12" t="n">
        <f aca="false">-G59</f>
        <v>1106.24007446499</v>
      </c>
      <c r="K59" s="13" t="n">
        <f aca="false">-PMT($C$7/12,$C$6,$D$8)</f>
        <v>11.0624007446499</v>
      </c>
      <c r="L59" s="12" t="n">
        <f aca="false">J59+K59</f>
        <v>1117.30247520964</v>
      </c>
    </row>
    <row r="60" customFormat="false" ht="12.75" hidden="false" customHeight="false" outlineLevel="0" collapsed="false">
      <c r="B60" s="0" t="n">
        <v>48</v>
      </c>
      <c r="C60" s="12" t="n">
        <f aca="false">F59</f>
        <v>142061.303598272</v>
      </c>
      <c r="D60" s="12" t="n">
        <f aca="false">-C60*($C$7/12)</f>
        <v>-976.671462238123</v>
      </c>
      <c r="E60" s="12" t="n">
        <f aca="false">G60-D60</f>
        <v>-129.568612226862</v>
      </c>
      <c r="F60" s="12" t="n">
        <f aca="false">C60+E60</f>
        <v>141931.734986046</v>
      </c>
      <c r="G60" s="12" t="n">
        <f aca="false">PMT($C$7/12,$C$6,$C$5)</f>
        <v>-1106.24007446499</v>
      </c>
      <c r="I60" s="0" t="n">
        <v>48</v>
      </c>
      <c r="J60" s="12" t="n">
        <f aca="false">-G60</f>
        <v>1106.24007446499</v>
      </c>
      <c r="K60" s="13" t="n">
        <f aca="false">-PMT($C$7/12,$C$6,$D$8)</f>
        <v>11.0624007446499</v>
      </c>
      <c r="L60" s="12" t="n">
        <f aca="false">J60+K60</f>
        <v>1117.30247520964</v>
      </c>
    </row>
    <row r="61" customFormat="false" ht="12.75" hidden="false" customHeight="false" outlineLevel="0" collapsed="false">
      <c r="B61" s="0" t="n">
        <v>49</v>
      </c>
      <c r="C61" s="12" t="n">
        <f aca="false">F60</f>
        <v>141931.734986046</v>
      </c>
      <c r="D61" s="12" t="n">
        <f aca="false">-C61*($C$7/12)</f>
        <v>-975.780678029064</v>
      </c>
      <c r="E61" s="12" t="n">
        <f aca="false">G61-D61</f>
        <v>-130.459396435922</v>
      </c>
      <c r="F61" s="12" t="n">
        <f aca="false">C61+E61</f>
        <v>141801.27558961</v>
      </c>
      <c r="G61" s="12" t="n">
        <f aca="false">PMT($C$7/12,$C$6,$C$5)</f>
        <v>-1106.24007446499</v>
      </c>
      <c r="I61" s="0" t="n">
        <v>49</v>
      </c>
      <c r="J61" s="12" t="n">
        <f aca="false">-G61</f>
        <v>1106.24007446499</v>
      </c>
      <c r="K61" s="13" t="n">
        <f aca="false">-PMT($C$7/12,$C$6,$D$8)</f>
        <v>11.0624007446499</v>
      </c>
      <c r="L61" s="12" t="n">
        <f aca="false">J61+K61</f>
        <v>1117.30247520964</v>
      </c>
    </row>
    <row r="62" customFormat="false" ht="12.75" hidden="false" customHeight="false" outlineLevel="0" collapsed="false">
      <c r="B62" s="0" t="n">
        <v>50</v>
      </c>
      <c r="C62" s="12" t="n">
        <f aca="false">F61</f>
        <v>141801.27558961</v>
      </c>
      <c r="D62" s="12" t="n">
        <f aca="false">-C62*($C$7/12)</f>
        <v>-974.883769678567</v>
      </c>
      <c r="E62" s="12" t="n">
        <f aca="false">G62-D62</f>
        <v>-131.356304786419</v>
      </c>
      <c r="F62" s="12" t="n">
        <f aca="false">C62+E62</f>
        <v>141669.919284823</v>
      </c>
      <c r="G62" s="12" t="n">
        <f aca="false">PMT($C$7/12,$C$6,$C$5)</f>
        <v>-1106.24007446499</v>
      </c>
      <c r="I62" s="0" t="n">
        <v>50</v>
      </c>
      <c r="J62" s="12" t="n">
        <f aca="false">-G62</f>
        <v>1106.24007446499</v>
      </c>
      <c r="K62" s="13" t="n">
        <f aca="false">-PMT($C$7/12,$C$6,$D$8)</f>
        <v>11.0624007446499</v>
      </c>
      <c r="L62" s="12" t="n">
        <f aca="false">J62+K62</f>
        <v>1117.30247520964</v>
      </c>
    </row>
    <row r="63" customFormat="false" ht="12.75" hidden="false" customHeight="false" outlineLevel="0" collapsed="false">
      <c r="B63" s="0" t="n">
        <v>51</v>
      </c>
      <c r="C63" s="12" t="n">
        <f aca="false">F62</f>
        <v>141669.919284823</v>
      </c>
      <c r="D63" s="12" t="n">
        <f aca="false">-C63*($C$7/12)</f>
        <v>-973.98069508316</v>
      </c>
      <c r="E63" s="12" t="n">
        <f aca="false">G63-D63</f>
        <v>-132.259379381826</v>
      </c>
      <c r="F63" s="12" t="n">
        <f aca="false">C63+E63</f>
        <v>141537.659905441</v>
      </c>
      <c r="G63" s="12" t="n">
        <f aca="false">PMT($C$7/12,$C$6,$C$5)</f>
        <v>-1106.24007446499</v>
      </c>
      <c r="I63" s="0" t="n">
        <v>51</v>
      </c>
      <c r="J63" s="12" t="n">
        <f aca="false">-G63</f>
        <v>1106.24007446499</v>
      </c>
      <c r="K63" s="13" t="n">
        <f aca="false">-PMT($C$7/12,$C$6,$D$8)</f>
        <v>11.0624007446499</v>
      </c>
      <c r="L63" s="12" t="n">
        <f aca="false">J63+K63</f>
        <v>1117.30247520964</v>
      </c>
    </row>
    <row r="64" customFormat="false" ht="12.75" hidden="false" customHeight="false" outlineLevel="0" collapsed="false">
      <c r="B64" s="0" t="n">
        <v>52</v>
      </c>
      <c r="C64" s="12" t="n">
        <f aca="false">F63</f>
        <v>141537.659905441</v>
      </c>
      <c r="D64" s="12" t="n">
        <f aca="false">-C64*($C$7/12)</f>
        <v>-973.07141184991</v>
      </c>
      <c r="E64" s="12" t="n">
        <f aca="false">G64-D64</f>
        <v>-133.168662615076</v>
      </c>
      <c r="F64" s="12" t="n">
        <f aca="false">C64+E64</f>
        <v>141404.491242826</v>
      </c>
      <c r="G64" s="12" t="n">
        <f aca="false">PMT($C$7/12,$C$6,$C$5)</f>
        <v>-1106.24007446499</v>
      </c>
      <c r="I64" s="0" t="n">
        <v>52</v>
      </c>
      <c r="J64" s="12" t="n">
        <f aca="false">-G64</f>
        <v>1106.24007446499</v>
      </c>
      <c r="K64" s="13" t="n">
        <f aca="false">-PMT($C$7/12,$C$6,$D$8)</f>
        <v>11.0624007446499</v>
      </c>
      <c r="L64" s="12" t="n">
        <f aca="false">J64+K64</f>
        <v>1117.30247520964</v>
      </c>
    </row>
    <row r="65" customFormat="false" ht="12.75" hidden="false" customHeight="false" outlineLevel="0" collapsed="false">
      <c r="B65" s="0" t="n">
        <v>53</v>
      </c>
      <c r="C65" s="12" t="n">
        <f aca="false">F64</f>
        <v>141404.491242826</v>
      </c>
      <c r="D65" s="12" t="n">
        <f aca="false">-C65*($C$7/12)</f>
        <v>-972.155877294431</v>
      </c>
      <c r="E65" s="12" t="n">
        <f aca="false">G65-D65</f>
        <v>-134.084197170554</v>
      </c>
      <c r="F65" s="12" t="n">
        <f aca="false">C65+E65</f>
        <v>141270.407045656</v>
      </c>
      <c r="G65" s="12" t="n">
        <f aca="false">PMT($C$7/12,$C$6,$C$5)</f>
        <v>-1106.24007446499</v>
      </c>
      <c r="I65" s="0" t="n">
        <v>53</v>
      </c>
      <c r="J65" s="12" t="n">
        <f aca="false">-G65</f>
        <v>1106.24007446499</v>
      </c>
      <c r="K65" s="13" t="n">
        <f aca="false">-PMT($C$7/12,$C$6,$D$8)</f>
        <v>11.0624007446499</v>
      </c>
      <c r="L65" s="12" t="n">
        <f aca="false">J65+K65</f>
        <v>1117.30247520964</v>
      </c>
    </row>
    <row r="66" customFormat="false" ht="12.75" hidden="false" customHeight="false" outlineLevel="0" collapsed="false">
      <c r="B66" s="0" t="n">
        <v>54</v>
      </c>
      <c r="C66" s="12" t="n">
        <f aca="false">F65</f>
        <v>141270.407045656</v>
      </c>
      <c r="D66" s="12" t="n">
        <f aca="false">-C66*($C$7/12)</f>
        <v>-971.234048438884</v>
      </c>
      <c r="E66" s="12" t="n">
        <f aca="false">G66-D66</f>
        <v>-135.006026026102</v>
      </c>
      <c r="F66" s="12" t="n">
        <f aca="false">C66+E66</f>
        <v>141135.40101963</v>
      </c>
      <c r="G66" s="12" t="n">
        <f aca="false">PMT($C$7/12,$C$6,$C$5)</f>
        <v>-1106.24007446499</v>
      </c>
      <c r="I66" s="0" t="n">
        <v>54</v>
      </c>
      <c r="J66" s="12" t="n">
        <f aca="false">-G66</f>
        <v>1106.24007446499</v>
      </c>
      <c r="K66" s="13" t="n">
        <f aca="false">-PMT($C$7/12,$C$6,$D$8)</f>
        <v>11.0624007446499</v>
      </c>
      <c r="L66" s="12" t="n">
        <f aca="false">J66+K66</f>
        <v>1117.30247520964</v>
      </c>
    </row>
    <row r="67" customFormat="false" ht="12.75" hidden="false" customHeight="false" outlineLevel="0" collapsed="false">
      <c r="B67" s="0" t="n">
        <v>55</v>
      </c>
      <c r="C67" s="12" t="n">
        <f aca="false">F66</f>
        <v>141135.40101963</v>
      </c>
      <c r="D67" s="12" t="n">
        <f aca="false">-C67*($C$7/12)</f>
        <v>-970.305882009954</v>
      </c>
      <c r="E67" s="12" t="n">
        <f aca="false">G67-D67</f>
        <v>-135.934192455031</v>
      </c>
      <c r="F67" s="12" t="n">
        <f aca="false">C67+E67</f>
        <v>140999.466827175</v>
      </c>
      <c r="G67" s="12" t="n">
        <f aca="false">PMT($C$7/12,$C$6,$C$5)</f>
        <v>-1106.24007446499</v>
      </c>
      <c r="I67" s="0" t="n">
        <v>55</v>
      </c>
      <c r="J67" s="12" t="n">
        <f aca="false">-G67</f>
        <v>1106.24007446499</v>
      </c>
      <c r="K67" s="13" t="n">
        <f aca="false">-PMT($C$7/12,$C$6,$D$8)</f>
        <v>11.0624007446499</v>
      </c>
      <c r="L67" s="12" t="n">
        <f aca="false">J67+K67</f>
        <v>1117.30247520964</v>
      </c>
    </row>
    <row r="68" customFormat="false" ht="12.75" hidden="false" customHeight="false" outlineLevel="0" collapsed="false">
      <c r="B68" s="0" t="n">
        <v>56</v>
      </c>
      <c r="C68" s="12" t="n">
        <f aca="false">F67</f>
        <v>140999.466827175</v>
      </c>
      <c r="D68" s="12" t="n">
        <f aca="false">-C68*($C$7/12)</f>
        <v>-969.371334436826</v>
      </c>
      <c r="E68" s="12" t="n">
        <f aca="false">G68-D68</f>
        <v>-136.86874002816</v>
      </c>
      <c r="F68" s="12" t="n">
        <f aca="false">C68+E68</f>
        <v>140862.598087147</v>
      </c>
      <c r="G68" s="12" t="n">
        <f aca="false">PMT($C$7/12,$C$6,$C$5)</f>
        <v>-1106.24007446499</v>
      </c>
      <c r="I68" s="0" t="n">
        <v>56</v>
      </c>
      <c r="J68" s="12" t="n">
        <f aca="false">-G68</f>
        <v>1106.24007446499</v>
      </c>
      <c r="K68" s="13" t="n">
        <f aca="false">-PMT($C$7/12,$C$6,$D$8)</f>
        <v>11.0624007446499</v>
      </c>
      <c r="L68" s="12" t="n">
        <f aca="false">J68+K68</f>
        <v>1117.30247520964</v>
      </c>
    </row>
    <row r="69" customFormat="false" ht="12.75" hidden="false" customHeight="false" outlineLevel="0" collapsed="false">
      <c r="B69" s="0" t="n">
        <v>57</v>
      </c>
      <c r="C69" s="12" t="n">
        <f aca="false">F68</f>
        <v>140862.598087147</v>
      </c>
      <c r="D69" s="12" t="n">
        <f aca="false">-C69*($C$7/12)</f>
        <v>-968.430361849132</v>
      </c>
      <c r="E69" s="12" t="n">
        <f aca="false">G69-D69</f>
        <v>-137.809712615853</v>
      </c>
      <c r="F69" s="12" t="n">
        <f aca="false">C69+E69</f>
        <v>140724.788374531</v>
      </c>
      <c r="G69" s="12" t="n">
        <f aca="false">PMT($C$7/12,$C$6,$C$5)</f>
        <v>-1106.24007446499</v>
      </c>
      <c r="I69" s="0" t="n">
        <v>57</v>
      </c>
      <c r="J69" s="12" t="n">
        <f aca="false">-G69</f>
        <v>1106.24007446499</v>
      </c>
      <c r="K69" s="13" t="n">
        <f aca="false">-PMT($C$7/12,$C$6,$D$8)</f>
        <v>11.0624007446499</v>
      </c>
      <c r="L69" s="12" t="n">
        <f aca="false">J69+K69</f>
        <v>1117.30247520964</v>
      </c>
    </row>
    <row r="70" customFormat="false" ht="12.75" hidden="false" customHeight="false" outlineLevel="0" collapsed="false">
      <c r="B70" s="0" t="n">
        <v>58</v>
      </c>
      <c r="C70" s="12" t="n">
        <f aca="false">F69</f>
        <v>140724.788374531</v>
      </c>
      <c r="D70" s="12" t="n">
        <f aca="false">-C70*($C$7/12)</f>
        <v>-967.482920074898</v>
      </c>
      <c r="E70" s="12" t="n">
        <f aca="false">G70-D70</f>
        <v>-138.757154390087</v>
      </c>
      <c r="F70" s="12" t="n">
        <f aca="false">C70+E70</f>
        <v>140586.031220141</v>
      </c>
      <c r="G70" s="12" t="n">
        <f aca="false">PMT($C$7/12,$C$6,$C$5)</f>
        <v>-1106.24007446499</v>
      </c>
      <c r="I70" s="0" t="n">
        <v>58</v>
      </c>
      <c r="J70" s="12" t="n">
        <f aca="false">-G70</f>
        <v>1106.24007446499</v>
      </c>
      <c r="K70" s="13" t="n">
        <f aca="false">-PMT($C$7/12,$C$6,$D$8)</f>
        <v>11.0624007446499</v>
      </c>
      <c r="L70" s="12" t="n">
        <f aca="false">J70+K70</f>
        <v>1117.30247520964</v>
      </c>
    </row>
    <row r="71" customFormat="false" ht="12.75" hidden="false" customHeight="false" outlineLevel="0" collapsed="false">
      <c r="B71" s="0" t="n">
        <v>59</v>
      </c>
      <c r="C71" s="12" t="n">
        <f aca="false">F70</f>
        <v>140586.031220141</v>
      </c>
      <c r="D71" s="12" t="n">
        <f aca="false">-C71*($C$7/12)</f>
        <v>-966.528964638467</v>
      </c>
      <c r="E71" s="12" t="n">
        <f aca="false">G71-D71</f>
        <v>-139.711109826519</v>
      </c>
      <c r="F71" s="12" t="n">
        <f aca="false">C71+E71</f>
        <v>140446.320110314</v>
      </c>
      <c r="G71" s="12" t="n">
        <f aca="false">PMT($C$7/12,$C$6,$C$5)</f>
        <v>-1106.24007446499</v>
      </c>
      <c r="I71" s="0" t="n">
        <v>59</v>
      </c>
      <c r="J71" s="12" t="n">
        <f aca="false">-G71</f>
        <v>1106.24007446499</v>
      </c>
      <c r="K71" s="13" t="n">
        <f aca="false">-PMT($C$7/12,$C$6,$D$8)</f>
        <v>11.0624007446499</v>
      </c>
      <c r="L71" s="12" t="n">
        <f aca="false">J71+K71</f>
        <v>1117.30247520964</v>
      </c>
    </row>
    <row r="72" customFormat="false" ht="12.75" hidden="false" customHeight="false" outlineLevel="0" collapsed="false">
      <c r="B72" s="0" t="n">
        <v>60</v>
      </c>
      <c r="C72" s="12" t="n">
        <f aca="false">F71</f>
        <v>140446.320110314</v>
      </c>
      <c r="D72" s="12" t="n">
        <f aca="false">-C72*($C$7/12)</f>
        <v>-965.568450758409</v>
      </c>
      <c r="E72" s="12" t="n">
        <f aca="false">G72-D72</f>
        <v>-140.671623706576</v>
      </c>
      <c r="F72" s="12" t="n">
        <f aca="false">C72+E72</f>
        <v>140305.648486607</v>
      </c>
      <c r="G72" s="12" t="n">
        <f aca="false">PMT($C$7/12,$C$6,$C$5)</f>
        <v>-1106.24007446499</v>
      </c>
      <c r="I72" s="0" t="n">
        <v>60</v>
      </c>
      <c r="J72" s="12" t="n">
        <f aca="false">-G72</f>
        <v>1106.24007446499</v>
      </c>
      <c r="K72" s="13" t="n">
        <f aca="false">-PMT($C$7/12,$C$6,$D$8)</f>
        <v>11.0624007446499</v>
      </c>
      <c r="L72" s="12" t="n">
        <f aca="false">J72+K72</f>
        <v>1117.30247520964</v>
      </c>
    </row>
    <row r="73" customFormat="false" ht="12.75" hidden="false" customHeight="false" outlineLevel="0" collapsed="false">
      <c r="B73" s="0" t="n">
        <v>61</v>
      </c>
      <c r="C73" s="12" t="n">
        <f aca="false">F72</f>
        <v>140305.648486607</v>
      </c>
      <c r="D73" s="12" t="n">
        <f aca="false">-C73*($C$7/12)</f>
        <v>-964.601333345426</v>
      </c>
      <c r="E73" s="12" t="n">
        <f aca="false">G73-D73</f>
        <v>-141.638741119559</v>
      </c>
      <c r="F73" s="12" t="n">
        <f aca="false">C73+E73</f>
        <v>140164.009745488</v>
      </c>
      <c r="G73" s="12" t="n">
        <f aca="false">PMT($C$7/12,$C$6,$C$5)</f>
        <v>-1106.24007446499</v>
      </c>
      <c r="I73" s="0" t="n">
        <v>61</v>
      </c>
      <c r="J73" s="12" t="n">
        <f aca="false">-G73</f>
        <v>1106.24007446499</v>
      </c>
      <c r="K73" s="13" t="n">
        <f aca="false">-PMT($C$7/12,$C$6,$D$8)</f>
        <v>11.0624007446499</v>
      </c>
      <c r="L73" s="12" t="n">
        <f aca="false">J73+K73</f>
        <v>1117.30247520964</v>
      </c>
    </row>
    <row r="74" customFormat="false" ht="12.75" hidden="false" customHeight="false" outlineLevel="0" collapsed="false">
      <c r="B74" s="0" t="n">
        <v>62</v>
      </c>
      <c r="C74" s="12" t="n">
        <f aca="false">F73</f>
        <v>140164.009745488</v>
      </c>
      <c r="D74" s="12" t="n">
        <f aca="false">-C74*($C$7/12)</f>
        <v>-963.627567000229</v>
      </c>
      <c r="E74" s="12" t="n">
        <f aca="false">G74-D74</f>
        <v>-142.612507464756</v>
      </c>
      <c r="F74" s="12" t="n">
        <f aca="false">C74+E74</f>
        <v>140021.397238023</v>
      </c>
      <c r="G74" s="12" t="n">
        <f aca="false">PMT($C$7/12,$C$6,$C$5)</f>
        <v>-1106.24007446499</v>
      </c>
      <c r="I74" s="0" t="n">
        <v>62</v>
      </c>
      <c r="J74" s="12" t="n">
        <f aca="false">-G74</f>
        <v>1106.24007446499</v>
      </c>
      <c r="K74" s="13" t="n">
        <f aca="false">-PMT($C$7/12,$C$6,$D$8)</f>
        <v>11.0624007446499</v>
      </c>
      <c r="L74" s="12" t="n">
        <f aca="false">J74+K74</f>
        <v>1117.30247520964</v>
      </c>
    </row>
    <row r="75" customFormat="false" ht="12.75" hidden="false" customHeight="false" outlineLevel="0" collapsed="false">
      <c r="B75" s="0" t="n">
        <v>63</v>
      </c>
      <c r="C75" s="12" t="n">
        <f aca="false">F74</f>
        <v>140021.397238023</v>
      </c>
      <c r="D75" s="12" t="n">
        <f aca="false">-C75*($C$7/12)</f>
        <v>-962.647106011409</v>
      </c>
      <c r="E75" s="12" t="n">
        <f aca="false">G75-D75</f>
        <v>-143.592968453576</v>
      </c>
      <c r="F75" s="12" t="n">
        <f aca="false">C75+E75</f>
        <v>139877.80426957</v>
      </c>
      <c r="G75" s="12" t="n">
        <f aca="false">PMT($C$7/12,$C$6,$C$5)</f>
        <v>-1106.24007446499</v>
      </c>
      <c r="I75" s="0" t="n">
        <v>63</v>
      </c>
      <c r="J75" s="12" t="n">
        <f aca="false">-G75</f>
        <v>1106.24007446499</v>
      </c>
      <c r="K75" s="13" t="n">
        <f aca="false">-PMT($C$7/12,$C$6,$D$8)</f>
        <v>11.0624007446499</v>
      </c>
      <c r="L75" s="12" t="n">
        <f aca="false">J75+K75</f>
        <v>1117.30247520964</v>
      </c>
    </row>
    <row r="76" customFormat="false" ht="12.75" hidden="false" customHeight="false" outlineLevel="0" collapsed="false">
      <c r="B76" s="0" t="n">
        <v>64</v>
      </c>
      <c r="C76" s="12" t="n">
        <f aca="false">F75</f>
        <v>139877.80426957</v>
      </c>
      <c r="D76" s="12" t="n">
        <f aca="false">-C76*($C$7/12)</f>
        <v>-961.659904353291</v>
      </c>
      <c r="E76" s="12" t="n">
        <f aca="false">G76-D76</f>
        <v>-144.580170111695</v>
      </c>
      <c r="F76" s="12" t="n">
        <f aca="false">C76+E76</f>
        <v>139733.224099458</v>
      </c>
      <c r="G76" s="12" t="n">
        <f aca="false">PMT($C$7/12,$C$6,$C$5)</f>
        <v>-1106.24007446499</v>
      </c>
      <c r="I76" s="0" t="n">
        <v>64</v>
      </c>
      <c r="J76" s="12" t="n">
        <f aca="false">-G76</f>
        <v>1106.24007446499</v>
      </c>
      <c r="K76" s="13" t="n">
        <f aca="false">-PMT($C$7/12,$C$6,$D$8)</f>
        <v>11.0624007446499</v>
      </c>
      <c r="L76" s="12" t="n">
        <f aca="false">J76+K76</f>
        <v>1117.30247520964</v>
      </c>
    </row>
    <row r="77" customFormat="false" ht="12.75" hidden="false" customHeight="false" outlineLevel="0" collapsed="false">
      <c r="B77" s="0" t="n">
        <v>65</v>
      </c>
      <c r="C77" s="12" t="n">
        <f aca="false">F76</f>
        <v>139733.224099458</v>
      </c>
      <c r="D77" s="12" t="n">
        <f aca="false">-C77*($C$7/12)</f>
        <v>-960.665915683773</v>
      </c>
      <c r="E77" s="12" t="n">
        <f aca="false">G77-D77</f>
        <v>-145.574158781213</v>
      </c>
      <c r="F77" s="12" t="n">
        <f aca="false">C77+E77</f>
        <v>139587.649940677</v>
      </c>
      <c r="G77" s="12" t="n">
        <f aca="false">PMT($C$7/12,$C$6,$C$5)</f>
        <v>-1106.24007446499</v>
      </c>
      <c r="I77" s="0" t="n">
        <v>65</v>
      </c>
      <c r="J77" s="12" t="n">
        <f aca="false">-G77</f>
        <v>1106.24007446499</v>
      </c>
      <c r="K77" s="13" t="n">
        <f aca="false">-PMT($C$7/12,$C$6,$D$8)</f>
        <v>11.0624007446499</v>
      </c>
      <c r="L77" s="12" t="n">
        <f aca="false">J77+K77</f>
        <v>1117.30247520964</v>
      </c>
    </row>
    <row r="78" customFormat="false" ht="12.75" hidden="false" customHeight="false" outlineLevel="0" collapsed="false">
      <c r="B78" s="0" t="n">
        <v>66</v>
      </c>
      <c r="C78" s="12" t="n">
        <f aca="false">F77</f>
        <v>139587.649940677</v>
      </c>
      <c r="D78" s="12" t="n">
        <f aca="false">-C78*($C$7/12)</f>
        <v>-959.665093342152</v>
      </c>
      <c r="E78" s="12" t="n">
        <f aca="false">G78-D78</f>
        <v>-146.574981122833</v>
      </c>
      <c r="F78" s="12" t="n">
        <f aca="false">C78+E78</f>
        <v>139441.074959554</v>
      </c>
      <c r="G78" s="12" t="n">
        <f aca="false">PMT($C$7/12,$C$6,$C$5)</f>
        <v>-1106.24007446499</v>
      </c>
      <c r="I78" s="0" t="n">
        <v>66</v>
      </c>
      <c r="J78" s="12" t="n">
        <f aca="false">-G78</f>
        <v>1106.24007446499</v>
      </c>
      <c r="K78" s="13" t="n">
        <f aca="false">-PMT($C$7/12,$C$6,$D$8)</f>
        <v>11.0624007446499</v>
      </c>
      <c r="L78" s="12" t="n">
        <f aca="false">J78+K78</f>
        <v>1117.30247520964</v>
      </c>
    </row>
    <row r="79" customFormat="false" ht="12.75" hidden="false" customHeight="false" outlineLevel="0" collapsed="false">
      <c r="B79" s="0" t="n">
        <v>67</v>
      </c>
      <c r="C79" s="12" t="n">
        <f aca="false">F78</f>
        <v>139441.074959554</v>
      </c>
      <c r="D79" s="12" t="n">
        <f aca="false">-C79*($C$7/12)</f>
        <v>-958.657390346933</v>
      </c>
      <c r="E79" s="12" t="n">
        <f aca="false">G79-D79</f>
        <v>-147.582684118053</v>
      </c>
      <c r="F79" s="12" t="n">
        <f aca="false">C79+E79</f>
        <v>139293.492275436</v>
      </c>
      <c r="G79" s="12" t="n">
        <f aca="false">PMT($C$7/12,$C$6,$C$5)</f>
        <v>-1106.24007446499</v>
      </c>
      <c r="I79" s="0" t="n">
        <v>67</v>
      </c>
      <c r="J79" s="12" t="n">
        <f aca="false">-G79</f>
        <v>1106.24007446499</v>
      </c>
      <c r="K79" s="13" t="n">
        <f aca="false">-PMT($C$7/12,$C$6,$D$8)</f>
        <v>11.0624007446499</v>
      </c>
      <c r="L79" s="12" t="n">
        <f aca="false">J79+K79</f>
        <v>1117.30247520964</v>
      </c>
    </row>
    <row r="80" customFormat="false" ht="12.75" hidden="false" customHeight="false" outlineLevel="0" collapsed="false">
      <c r="B80" s="0" t="n">
        <v>68</v>
      </c>
      <c r="C80" s="12" t="n">
        <f aca="false">F79</f>
        <v>139293.492275436</v>
      </c>
      <c r="D80" s="12" t="n">
        <f aca="false">-C80*($C$7/12)</f>
        <v>-957.642759393621</v>
      </c>
      <c r="E80" s="12" t="n">
        <f aca="false">G80-D80</f>
        <v>-148.597315071364</v>
      </c>
      <c r="F80" s="12" t="n">
        <f aca="false">C80+E80</f>
        <v>139144.894960364</v>
      </c>
      <c r="G80" s="12" t="n">
        <f aca="false">PMT($C$7/12,$C$6,$C$5)</f>
        <v>-1106.24007446499</v>
      </c>
      <c r="I80" s="0" t="n">
        <v>68</v>
      </c>
      <c r="J80" s="12" t="n">
        <f aca="false">-G80</f>
        <v>1106.24007446499</v>
      </c>
      <c r="K80" s="13" t="n">
        <f aca="false">-PMT($C$7/12,$C$6,$D$8)</f>
        <v>11.0624007446499</v>
      </c>
      <c r="L80" s="12" t="n">
        <f aca="false">J80+K80</f>
        <v>1117.30247520964</v>
      </c>
    </row>
    <row r="81" customFormat="false" ht="12.75" hidden="false" customHeight="false" outlineLevel="0" collapsed="false">
      <c r="B81" s="0" t="n">
        <v>69</v>
      </c>
      <c r="C81" s="12" t="n">
        <f aca="false">F80</f>
        <v>139144.894960364</v>
      </c>
      <c r="D81" s="12" t="n">
        <f aca="false">-C81*($C$7/12)</f>
        <v>-956.621152852506</v>
      </c>
      <c r="E81" s="12" t="n">
        <f aca="false">G81-D81</f>
        <v>-149.61892161248</v>
      </c>
      <c r="F81" s="12" t="n">
        <f aca="false">C81+E81</f>
        <v>138995.276038752</v>
      </c>
      <c r="G81" s="12" t="n">
        <f aca="false">PMT($C$7/12,$C$6,$C$5)</f>
        <v>-1106.24007446499</v>
      </c>
      <c r="I81" s="0" t="n">
        <v>69</v>
      </c>
      <c r="J81" s="12" t="n">
        <f aca="false">-G81</f>
        <v>1106.24007446499</v>
      </c>
      <c r="K81" s="13" t="n">
        <f aca="false">-PMT($C$7/12,$C$6,$D$8)</f>
        <v>11.0624007446499</v>
      </c>
      <c r="L81" s="12" t="n">
        <f aca="false">J81+K81</f>
        <v>1117.30247520964</v>
      </c>
    </row>
    <row r="82" customFormat="false" ht="12.75" hidden="false" customHeight="false" outlineLevel="0" collapsed="false">
      <c r="B82" s="0" t="n">
        <v>70</v>
      </c>
      <c r="C82" s="12" t="n">
        <f aca="false">F81</f>
        <v>138995.276038752</v>
      </c>
      <c r="D82" s="12" t="n">
        <f aca="false">-C82*($C$7/12)</f>
        <v>-955.59252276642</v>
      </c>
      <c r="E82" s="12" t="n">
        <f aca="false">G82-D82</f>
        <v>-150.647551698566</v>
      </c>
      <c r="F82" s="12" t="n">
        <f aca="false">C82+E82</f>
        <v>138844.628487053</v>
      </c>
      <c r="G82" s="12" t="n">
        <f aca="false">PMT($C$7/12,$C$6,$C$5)</f>
        <v>-1106.24007446499</v>
      </c>
      <c r="I82" s="0" t="n">
        <v>70</v>
      </c>
      <c r="J82" s="12" t="n">
        <f aca="false">-G82</f>
        <v>1106.24007446499</v>
      </c>
      <c r="K82" s="13" t="n">
        <f aca="false">-PMT($C$7/12,$C$6,$D$8)</f>
        <v>11.0624007446499</v>
      </c>
      <c r="L82" s="12" t="n">
        <f aca="false">J82+K82</f>
        <v>1117.30247520964</v>
      </c>
    </row>
    <row r="83" customFormat="false" ht="12.75" hidden="false" customHeight="false" outlineLevel="0" collapsed="false">
      <c r="B83" s="0" t="n">
        <v>71</v>
      </c>
      <c r="C83" s="12" t="n">
        <f aca="false">F82</f>
        <v>138844.628487053</v>
      </c>
      <c r="D83" s="12" t="n">
        <f aca="false">-C83*($C$7/12)</f>
        <v>-954.556820848492</v>
      </c>
      <c r="E83" s="12" t="n">
        <f aca="false">G83-D83</f>
        <v>-151.683253616493</v>
      </c>
      <c r="F83" s="12" t="n">
        <f aca="false">C83+E83</f>
        <v>138692.945233437</v>
      </c>
      <c r="G83" s="12" t="n">
        <f aca="false">PMT($C$7/12,$C$6,$C$5)</f>
        <v>-1106.24007446499</v>
      </c>
      <c r="I83" s="0" t="n">
        <v>71</v>
      </c>
      <c r="J83" s="12" t="n">
        <f aca="false">-G83</f>
        <v>1106.24007446499</v>
      </c>
      <c r="K83" s="13" t="n">
        <f aca="false">-PMT($C$7/12,$C$6,$D$8)</f>
        <v>11.0624007446499</v>
      </c>
      <c r="L83" s="12" t="n">
        <f aca="false">J83+K83</f>
        <v>1117.30247520964</v>
      </c>
    </row>
    <row r="84" customFormat="false" ht="12.75" hidden="false" customHeight="false" outlineLevel="0" collapsed="false">
      <c r="B84" s="0" t="n">
        <v>72</v>
      </c>
      <c r="C84" s="12" t="n">
        <f aca="false">F83</f>
        <v>138692.945233437</v>
      </c>
      <c r="D84" s="12" t="n">
        <f aca="false">-C84*($C$7/12)</f>
        <v>-953.513998479879</v>
      </c>
      <c r="E84" s="12" t="n">
        <f aca="false">G84-D84</f>
        <v>-152.726075985107</v>
      </c>
      <c r="F84" s="12" t="n">
        <f aca="false">C84+E84</f>
        <v>138540.219157452</v>
      </c>
      <c r="G84" s="12" t="n">
        <f aca="false">PMT($C$7/12,$C$6,$C$5)</f>
        <v>-1106.24007446499</v>
      </c>
      <c r="I84" s="0" t="n">
        <v>72</v>
      </c>
      <c r="J84" s="12" t="n">
        <f aca="false">-G84</f>
        <v>1106.24007446499</v>
      </c>
      <c r="K84" s="13" t="n">
        <f aca="false">-PMT($C$7/12,$C$6,$D$8)</f>
        <v>11.0624007446499</v>
      </c>
      <c r="L84" s="12" t="n">
        <f aca="false">J84+K84</f>
        <v>1117.30247520964</v>
      </c>
    </row>
    <row r="85" customFormat="false" ht="12.75" hidden="false" customHeight="false" outlineLevel="0" collapsed="false">
      <c r="B85" s="0" t="n">
        <v>73</v>
      </c>
      <c r="C85" s="12" t="n">
        <f aca="false">F84</f>
        <v>138540.219157452</v>
      </c>
      <c r="D85" s="12" t="n">
        <f aca="false">-C85*($C$7/12)</f>
        <v>-952.464006707481</v>
      </c>
      <c r="E85" s="12" t="n">
        <f aca="false">G85-D85</f>
        <v>-153.776067757504</v>
      </c>
      <c r="F85" s="12" t="n">
        <f aca="false">C85+E85</f>
        <v>138386.443089694</v>
      </c>
      <c r="G85" s="12" t="n">
        <f aca="false">PMT($C$7/12,$C$6,$C$5)</f>
        <v>-1106.24007446499</v>
      </c>
      <c r="I85" s="0" t="n">
        <v>73</v>
      </c>
      <c r="J85" s="12" t="n">
        <f aca="false">-G85</f>
        <v>1106.24007446499</v>
      </c>
      <c r="K85" s="13" t="n">
        <f aca="false">-PMT($C$7/12,$C$6,$D$8)</f>
        <v>11.0624007446499</v>
      </c>
      <c r="L85" s="12" t="n">
        <f aca="false">J85+K85</f>
        <v>1117.30247520964</v>
      </c>
    </row>
    <row r="86" customFormat="false" ht="12.75" hidden="false" customHeight="false" outlineLevel="0" collapsed="false">
      <c r="B86" s="0" t="n">
        <v>74</v>
      </c>
      <c r="C86" s="12" t="n">
        <f aca="false">F85</f>
        <v>138386.443089694</v>
      </c>
      <c r="D86" s="12" t="n">
        <f aca="false">-C86*($C$7/12)</f>
        <v>-951.406796241648</v>
      </c>
      <c r="E86" s="12" t="n">
        <f aca="false">G86-D86</f>
        <v>-154.833278223337</v>
      </c>
      <c r="F86" s="12" t="n">
        <f aca="false">C86+E86</f>
        <v>138231.609811471</v>
      </c>
      <c r="G86" s="12" t="n">
        <f aca="false">PMT($C$7/12,$C$6,$C$5)</f>
        <v>-1106.24007446499</v>
      </c>
      <c r="I86" s="0" t="n">
        <v>74</v>
      </c>
      <c r="J86" s="12" t="n">
        <f aca="false">-G86</f>
        <v>1106.24007446499</v>
      </c>
      <c r="K86" s="13" t="n">
        <f aca="false">-PMT($C$7/12,$C$6,$D$8)</f>
        <v>11.0624007446499</v>
      </c>
      <c r="L86" s="12" t="n">
        <f aca="false">J86+K86</f>
        <v>1117.30247520964</v>
      </c>
    </row>
    <row r="87" customFormat="false" ht="12.75" hidden="false" customHeight="false" outlineLevel="0" collapsed="false">
      <c r="B87" s="0" t="n">
        <v>75</v>
      </c>
      <c r="C87" s="12" t="n">
        <f aca="false">F86</f>
        <v>138231.609811471</v>
      </c>
      <c r="D87" s="12" t="n">
        <f aca="false">-C87*($C$7/12)</f>
        <v>-950.342317453863</v>
      </c>
      <c r="E87" s="12" t="n">
        <f aca="false">G87-D87</f>
        <v>-155.897757011123</v>
      </c>
      <c r="F87" s="12" t="n">
        <f aca="false">C87+E87</f>
        <v>138075.71205446</v>
      </c>
      <c r="G87" s="12" t="n">
        <f aca="false">PMT($C$7/12,$C$6,$C$5)</f>
        <v>-1106.24007446499</v>
      </c>
      <c r="I87" s="0" t="n">
        <v>75</v>
      </c>
      <c r="J87" s="12" t="n">
        <f aca="false">-G87</f>
        <v>1106.24007446499</v>
      </c>
      <c r="K87" s="13" t="n">
        <f aca="false">-PMT($C$7/12,$C$6,$D$8)</f>
        <v>11.0624007446499</v>
      </c>
      <c r="L87" s="12" t="n">
        <f aca="false">J87+K87</f>
        <v>1117.30247520964</v>
      </c>
    </row>
    <row r="88" customFormat="false" ht="12.75" hidden="false" customHeight="false" outlineLevel="0" collapsed="false">
      <c r="B88" s="0" t="n">
        <v>76</v>
      </c>
      <c r="C88" s="12" t="n">
        <f aca="false">F87</f>
        <v>138075.71205446</v>
      </c>
      <c r="D88" s="12" t="n">
        <f aca="false">-C88*($C$7/12)</f>
        <v>-949.270520374411</v>
      </c>
      <c r="E88" s="12" t="n">
        <f aca="false">G88-D88</f>
        <v>-156.969554090574</v>
      </c>
      <c r="F88" s="12" t="n">
        <f aca="false">C88+E88</f>
        <v>137918.742500369</v>
      </c>
      <c r="G88" s="12" t="n">
        <f aca="false">PMT($C$7/12,$C$6,$C$5)</f>
        <v>-1106.24007446499</v>
      </c>
      <c r="I88" s="0" t="n">
        <v>76</v>
      </c>
      <c r="J88" s="12" t="n">
        <f aca="false">-G88</f>
        <v>1106.24007446499</v>
      </c>
      <c r="K88" s="13" t="n">
        <f aca="false">-PMT($C$7/12,$C$6,$D$8)</f>
        <v>11.0624007446499</v>
      </c>
      <c r="L88" s="12" t="n">
        <f aca="false">J88+K88</f>
        <v>1117.30247520964</v>
      </c>
    </row>
    <row r="89" customFormat="false" ht="12.75" hidden="false" customHeight="false" outlineLevel="0" collapsed="false">
      <c r="B89" s="0" t="n">
        <v>77</v>
      </c>
      <c r="C89" s="12" t="n">
        <f aca="false">F88</f>
        <v>137918.742500369</v>
      </c>
      <c r="D89" s="12" t="n">
        <f aca="false">-C89*($C$7/12)</f>
        <v>-948.191354690039</v>
      </c>
      <c r="E89" s="12" t="n">
        <f aca="false">G89-D89</f>
        <v>-158.048719774947</v>
      </c>
      <c r="F89" s="12" t="n">
        <f aca="false">C89+E89</f>
        <v>137760.693780594</v>
      </c>
      <c r="G89" s="12" t="n">
        <f aca="false">PMT($C$7/12,$C$6,$C$5)</f>
        <v>-1106.24007446499</v>
      </c>
      <c r="I89" s="0" t="n">
        <v>77</v>
      </c>
      <c r="J89" s="12" t="n">
        <f aca="false">-G89</f>
        <v>1106.24007446499</v>
      </c>
      <c r="K89" s="13" t="n">
        <f aca="false">-PMT($C$7/12,$C$6,$D$8)</f>
        <v>11.0624007446499</v>
      </c>
      <c r="L89" s="12" t="n">
        <f aca="false">J89+K89</f>
        <v>1117.30247520964</v>
      </c>
    </row>
    <row r="90" customFormat="false" ht="12.75" hidden="false" customHeight="false" outlineLevel="0" collapsed="false">
      <c r="B90" s="0" t="n">
        <v>78</v>
      </c>
      <c r="C90" s="12" t="n">
        <f aca="false">F89</f>
        <v>137760.693780594</v>
      </c>
      <c r="D90" s="12" t="n">
        <f aca="false">-C90*($C$7/12)</f>
        <v>-947.104769741586</v>
      </c>
      <c r="E90" s="12" t="n">
        <f aca="false">G90-D90</f>
        <v>-159.1353047234</v>
      </c>
      <c r="F90" s="12" t="n">
        <f aca="false">C90+E90</f>
        <v>137601.558475871</v>
      </c>
      <c r="G90" s="12" t="n">
        <f aca="false">PMT($C$7/12,$C$6,$C$5)</f>
        <v>-1106.24007446499</v>
      </c>
      <c r="I90" s="0" t="n">
        <v>78</v>
      </c>
      <c r="J90" s="12" t="n">
        <f aca="false">-G90</f>
        <v>1106.24007446499</v>
      </c>
      <c r="K90" s="13" t="n">
        <f aca="false">-PMT($C$7/12,$C$6,$D$8)</f>
        <v>11.0624007446499</v>
      </c>
      <c r="L90" s="12" t="n">
        <f aca="false">J90+K90</f>
        <v>1117.30247520964</v>
      </c>
    </row>
    <row r="91" customFormat="false" ht="12.75" hidden="false" customHeight="false" outlineLevel="0" collapsed="false">
      <c r="B91" s="0" t="n">
        <v>79</v>
      </c>
      <c r="C91" s="12" t="n">
        <f aca="false">F90</f>
        <v>137601.558475871</v>
      </c>
      <c r="D91" s="12" t="n">
        <f aca="false">-C91*($C$7/12)</f>
        <v>-946.010714521613</v>
      </c>
      <c r="E91" s="12" t="n">
        <f aca="false">G91-D91</f>
        <v>-160.229359943373</v>
      </c>
      <c r="F91" s="12" t="n">
        <f aca="false">C91+E91</f>
        <v>137441.329115928</v>
      </c>
      <c r="G91" s="12" t="n">
        <f aca="false">PMT($C$7/12,$C$6,$C$5)</f>
        <v>-1106.24007446499</v>
      </c>
      <c r="I91" s="0" t="n">
        <v>79</v>
      </c>
      <c r="J91" s="12" t="n">
        <f aca="false">-G91</f>
        <v>1106.24007446499</v>
      </c>
      <c r="K91" s="13" t="n">
        <f aca="false">-PMT($C$7/12,$C$6,$D$8)</f>
        <v>11.0624007446499</v>
      </c>
      <c r="L91" s="12" t="n">
        <f aca="false">J91+K91</f>
        <v>1117.30247520964</v>
      </c>
    </row>
    <row r="92" customFormat="false" ht="12.75" hidden="false" customHeight="false" outlineLevel="0" collapsed="false">
      <c r="B92" s="0" t="n">
        <v>80</v>
      </c>
      <c r="C92" s="12" t="n">
        <f aca="false">F91</f>
        <v>137441.329115928</v>
      </c>
      <c r="D92" s="12" t="n">
        <f aca="false">-C92*($C$7/12)</f>
        <v>-944.909137672002</v>
      </c>
      <c r="E92" s="12" t="n">
        <f aca="false">G92-D92</f>
        <v>-161.330936792984</v>
      </c>
      <c r="F92" s="12" t="n">
        <f aca="false">C92+E92</f>
        <v>137279.998179135</v>
      </c>
      <c r="G92" s="12" t="n">
        <f aca="false">PMT($C$7/12,$C$6,$C$5)</f>
        <v>-1106.24007446499</v>
      </c>
      <c r="I92" s="0" t="n">
        <v>80</v>
      </c>
      <c r="J92" s="12" t="n">
        <f aca="false">-G92</f>
        <v>1106.24007446499</v>
      </c>
      <c r="K92" s="13" t="n">
        <f aca="false">-PMT($C$7/12,$C$6,$D$8)</f>
        <v>11.0624007446499</v>
      </c>
      <c r="L92" s="12" t="n">
        <f aca="false">J92+K92</f>
        <v>1117.30247520964</v>
      </c>
    </row>
    <row r="93" customFormat="false" ht="12.75" hidden="false" customHeight="false" outlineLevel="0" collapsed="false">
      <c r="B93" s="0" t="n">
        <v>81</v>
      </c>
      <c r="C93" s="12" t="n">
        <f aca="false">F92</f>
        <v>137279.998179135</v>
      </c>
      <c r="D93" s="12" t="n">
        <f aca="false">-C93*($C$7/12)</f>
        <v>-943.79998748155</v>
      </c>
      <c r="E93" s="12" t="n">
        <f aca="false">G93-D93</f>
        <v>-162.440086983435</v>
      </c>
      <c r="F93" s="12" t="n">
        <f aca="false">C93+E93</f>
        <v>137117.558092151</v>
      </c>
      <c r="G93" s="12" t="n">
        <f aca="false">PMT($C$7/12,$C$6,$C$5)</f>
        <v>-1106.24007446499</v>
      </c>
      <c r="I93" s="0" t="n">
        <v>81</v>
      </c>
      <c r="J93" s="12" t="n">
        <f aca="false">-G93</f>
        <v>1106.24007446499</v>
      </c>
      <c r="K93" s="13" t="n">
        <f aca="false">-PMT($C$7/12,$C$6,$D$8)</f>
        <v>11.0624007446499</v>
      </c>
      <c r="L93" s="12" t="n">
        <f aca="false">J93+K93</f>
        <v>1117.30247520964</v>
      </c>
    </row>
    <row r="94" customFormat="false" ht="12.75" hidden="false" customHeight="false" outlineLevel="0" collapsed="false">
      <c r="B94" s="0" t="n">
        <v>82</v>
      </c>
      <c r="C94" s="12" t="n">
        <f aca="false">F93</f>
        <v>137117.558092151</v>
      </c>
      <c r="D94" s="12" t="n">
        <f aca="false">-C94*($C$7/12)</f>
        <v>-942.683211883539</v>
      </c>
      <c r="E94" s="12" t="n">
        <f aca="false">G94-D94</f>
        <v>-163.556862581447</v>
      </c>
      <c r="F94" s="12" t="n">
        <f aca="false">C94+E94</f>
        <v>136954.00122957</v>
      </c>
      <c r="G94" s="12" t="n">
        <f aca="false">PMT($C$7/12,$C$6,$C$5)</f>
        <v>-1106.24007446499</v>
      </c>
      <c r="I94" s="0" t="n">
        <v>82</v>
      </c>
      <c r="J94" s="12" t="n">
        <f aca="false">-G94</f>
        <v>1106.24007446499</v>
      </c>
      <c r="K94" s="13" t="n">
        <f aca="false">-PMT($C$7/12,$C$6,$D$8)</f>
        <v>11.0624007446499</v>
      </c>
      <c r="L94" s="12" t="n">
        <f aca="false">J94+K94</f>
        <v>1117.30247520964</v>
      </c>
    </row>
    <row r="95" customFormat="false" ht="12.75" hidden="false" customHeight="false" outlineLevel="0" collapsed="false">
      <c r="B95" s="0" t="n">
        <v>83</v>
      </c>
      <c r="C95" s="12" t="n">
        <f aca="false">F94</f>
        <v>136954.00122957</v>
      </c>
      <c r="D95" s="12" t="n">
        <f aca="false">-C95*($C$7/12)</f>
        <v>-941.558758453292</v>
      </c>
      <c r="E95" s="12" t="n">
        <f aca="false">G95-D95</f>
        <v>-164.681316011694</v>
      </c>
      <c r="F95" s="12" t="n">
        <f aca="false">C95+E95</f>
        <v>136789.319913558</v>
      </c>
      <c r="G95" s="12" t="n">
        <f aca="false">PMT($C$7/12,$C$6,$C$5)</f>
        <v>-1106.24007446499</v>
      </c>
      <c r="I95" s="0" t="n">
        <v>83</v>
      </c>
      <c r="J95" s="12" t="n">
        <f aca="false">-G95</f>
        <v>1106.24007446499</v>
      </c>
      <c r="K95" s="13" t="n">
        <f aca="false">-PMT($C$7/12,$C$6,$D$8)</f>
        <v>11.0624007446499</v>
      </c>
      <c r="L95" s="12" t="n">
        <f aca="false">J95+K95</f>
        <v>1117.30247520964</v>
      </c>
    </row>
    <row r="96" customFormat="false" ht="12.75" hidden="false" customHeight="false" outlineLevel="0" collapsed="false">
      <c r="B96" s="0" t="n">
        <v>84</v>
      </c>
      <c r="C96" s="12" t="n">
        <f aca="false">F95</f>
        <v>136789.319913558</v>
      </c>
      <c r="D96" s="12" t="n">
        <f aca="false">-C96*($C$7/12)</f>
        <v>-940.426574405711</v>
      </c>
      <c r="E96" s="12" t="n">
        <f aca="false">G96-D96</f>
        <v>-165.813500059274</v>
      </c>
      <c r="F96" s="12" t="n">
        <f aca="false">C96+E96</f>
        <v>136623.506413499</v>
      </c>
      <c r="G96" s="12" t="n">
        <f aca="false">PMT($C$7/12,$C$6,$C$5)</f>
        <v>-1106.24007446499</v>
      </c>
      <c r="I96" s="0" t="n">
        <v>84</v>
      </c>
      <c r="J96" s="12" t="n">
        <f aca="false">-G96</f>
        <v>1106.24007446499</v>
      </c>
      <c r="K96" s="13" t="n">
        <f aca="false">-PMT($C$7/12,$C$6,$D$8)</f>
        <v>11.0624007446499</v>
      </c>
      <c r="L96" s="12" t="n">
        <f aca="false">J96+K96</f>
        <v>1117.30247520964</v>
      </c>
    </row>
    <row r="97" customFormat="false" ht="12.75" hidden="false" customHeight="false" outlineLevel="0" collapsed="false">
      <c r="B97" s="0" t="n">
        <v>85</v>
      </c>
      <c r="C97" s="12" t="n">
        <f aca="false">F96</f>
        <v>136623.506413499</v>
      </c>
      <c r="D97" s="12" t="n">
        <f aca="false">-C97*($C$7/12)</f>
        <v>-939.286606592804</v>
      </c>
      <c r="E97" s="12" t="n">
        <f aca="false">G97-D97</f>
        <v>-166.953467872182</v>
      </c>
      <c r="F97" s="12" t="n">
        <f aca="false">C97+E97</f>
        <v>136456.552945627</v>
      </c>
      <c r="G97" s="12" t="n">
        <f aca="false">PMT($C$7/12,$C$6,$C$5)</f>
        <v>-1106.24007446499</v>
      </c>
      <c r="I97" s="0" t="n">
        <v>85</v>
      </c>
      <c r="J97" s="12" t="n">
        <f aca="false">-G97</f>
        <v>1106.24007446499</v>
      </c>
      <c r="K97" s="13" t="n">
        <f aca="false">-PMT($C$7/12,$C$6,$D$8)</f>
        <v>11.0624007446499</v>
      </c>
      <c r="L97" s="12" t="n">
        <f aca="false">J97+K97</f>
        <v>1117.30247520964</v>
      </c>
    </row>
    <row r="98" customFormat="false" ht="12.75" hidden="false" customHeight="false" outlineLevel="0" collapsed="false">
      <c r="B98" s="0" t="n">
        <v>86</v>
      </c>
      <c r="C98" s="12" t="n">
        <f aca="false">F97</f>
        <v>136456.552945627</v>
      </c>
      <c r="D98" s="12" t="n">
        <f aca="false">-C98*($C$7/12)</f>
        <v>-938.138801501183</v>
      </c>
      <c r="E98" s="12" t="n">
        <f aca="false">G98-D98</f>
        <v>-168.101272963803</v>
      </c>
      <c r="F98" s="12" t="n">
        <f aca="false">C98+E98</f>
        <v>136288.451672663</v>
      </c>
      <c r="G98" s="12" t="n">
        <f aca="false">PMT($C$7/12,$C$6,$C$5)</f>
        <v>-1106.24007446499</v>
      </c>
      <c r="I98" s="0" t="n">
        <v>86</v>
      </c>
      <c r="J98" s="12" t="n">
        <f aca="false">-G98</f>
        <v>1106.24007446499</v>
      </c>
      <c r="K98" s="13" t="n">
        <f aca="false">-PMT($C$7/12,$C$6,$D$8)</f>
        <v>11.0624007446499</v>
      </c>
      <c r="L98" s="12" t="n">
        <f aca="false">J98+K98</f>
        <v>1117.30247520964</v>
      </c>
    </row>
    <row r="99" customFormat="false" ht="12.75" hidden="false" customHeight="false" outlineLevel="0" collapsed="false">
      <c r="B99" s="0" t="n">
        <v>87</v>
      </c>
      <c r="C99" s="12" t="n">
        <f aca="false">F98</f>
        <v>136288.451672663</v>
      </c>
      <c r="D99" s="12" t="n">
        <f aca="false">-C99*($C$7/12)</f>
        <v>-936.983105249556</v>
      </c>
      <c r="E99" s="12" t="n">
        <f aca="false">G99-D99</f>
        <v>-169.256969215429</v>
      </c>
      <c r="F99" s="12" t="n">
        <f aca="false">C99+E99</f>
        <v>136119.194703447</v>
      </c>
      <c r="G99" s="12" t="n">
        <f aca="false">PMT($C$7/12,$C$6,$C$5)</f>
        <v>-1106.24007446499</v>
      </c>
      <c r="I99" s="0" t="n">
        <v>87</v>
      </c>
      <c r="J99" s="12" t="n">
        <f aca="false">-G99</f>
        <v>1106.24007446499</v>
      </c>
      <c r="K99" s="13" t="n">
        <f aca="false">-PMT($C$7/12,$C$6,$D$8)</f>
        <v>11.0624007446499</v>
      </c>
      <c r="L99" s="12" t="n">
        <f aca="false">J99+K99</f>
        <v>1117.30247520964</v>
      </c>
    </row>
    <row r="100" customFormat="false" ht="12.75" hidden="false" customHeight="false" outlineLevel="0" collapsed="false">
      <c r="B100" s="0" t="n">
        <v>88</v>
      </c>
      <c r="C100" s="12" t="n">
        <f aca="false">F99</f>
        <v>136119.194703447</v>
      </c>
      <c r="D100" s="12" t="n">
        <f aca="false">-C100*($C$7/12)</f>
        <v>-935.8194635862</v>
      </c>
      <c r="E100" s="12" t="n">
        <f aca="false">G100-D100</f>
        <v>-170.420610878785</v>
      </c>
      <c r="F100" s="12" t="n">
        <f aca="false">C100+E100</f>
        <v>135948.774092569</v>
      </c>
      <c r="G100" s="12" t="n">
        <f aca="false">PMT($C$7/12,$C$6,$C$5)</f>
        <v>-1106.24007446499</v>
      </c>
      <c r="I100" s="0" t="n">
        <v>88</v>
      </c>
      <c r="J100" s="12" t="n">
        <f aca="false">-G100</f>
        <v>1106.24007446499</v>
      </c>
      <c r="K100" s="13" t="n">
        <f aca="false">-PMT($C$7/12,$C$6,$D$8)</f>
        <v>11.0624007446499</v>
      </c>
      <c r="L100" s="12" t="n">
        <f aca="false">J100+K100</f>
        <v>1117.30247520964</v>
      </c>
    </row>
    <row r="101" customFormat="false" ht="12.75" hidden="false" customHeight="false" outlineLevel="0" collapsed="false">
      <c r="B101" s="0" t="n">
        <v>89</v>
      </c>
      <c r="C101" s="12" t="n">
        <f aca="false">F100</f>
        <v>135948.774092569</v>
      </c>
      <c r="D101" s="12" t="n">
        <f aca="false">-C101*($C$7/12)</f>
        <v>-934.647821886409</v>
      </c>
      <c r="E101" s="12" t="n">
        <f aca="false">G101-D101</f>
        <v>-171.592252578577</v>
      </c>
      <c r="F101" s="12" t="n">
        <f aca="false">C101+E101</f>
        <v>135777.18183999</v>
      </c>
      <c r="G101" s="12" t="n">
        <f aca="false">PMT($C$7/12,$C$6,$C$5)</f>
        <v>-1106.24007446499</v>
      </c>
      <c r="I101" s="0" t="n">
        <v>89</v>
      </c>
      <c r="J101" s="12" t="n">
        <f aca="false">-G101</f>
        <v>1106.24007446499</v>
      </c>
      <c r="K101" s="13" t="n">
        <f aca="false">-PMT($C$7/12,$C$6,$D$8)</f>
        <v>11.0624007446499</v>
      </c>
      <c r="L101" s="12" t="n">
        <f aca="false">J101+K101</f>
        <v>1117.30247520964</v>
      </c>
    </row>
    <row r="102" customFormat="false" ht="12.75" hidden="false" customHeight="false" outlineLevel="0" collapsed="false">
      <c r="B102" s="0" t="n">
        <v>90</v>
      </c>
      <c r="C102" s="12" t="n">
        <f aca="false">F101</f>
        <v>135777.18183999</v>
      </c>
      <c r="D102" s="12" t="n">
        <f aca="false">-C102*($C$7/12)</f>
        <v>-933.468125149931</v>
      </c>
      <c r="E102" s="12" t="n">
        <f aca="false">G102-D102</f>
        <v>-172.771949315055</v>
      </c>
      <c r="F102" s="12" t="n">
        <f aca="false">C102+E102</f>
        <v>135604.409890675</v>
      </c>
      <c r="G102" s="12" t="n">
        <f aca="false">PMT($C$7/12,$C$6,$C$5)</f>
        <v>-1106.24007446499</v>
      </c>
      <c r="I102" s="0" t="n">
        <v>90</v>
      </c>
      <c r="J102" s="12" t="n">
        <f aca="false">-G102</f>
        <v>1106.24007446499</v>
      </c>
      <c r="K102" s="13" t="n">
        <f aca="false">-PMT($C$7/12,$C$6,$D$8)</f>
        <v>11.0624007446499</v>
      </c>
      <c r="L102" s="12" t="n">
        <f aca="false">J102+K102</f>
        <v>1117.30247520964</v>
      </c>
    </row>
    <row r="103" customFormat="false" ht="12.75" hidden="false" customHeight="false" outlineLevel="0" collapsed="false">
      <c r="B103" s="0" t="n">
        <v>91</v>
      </c>
      <c r="C103" s="12" t="n">
        <f aca="false">F102</f>
        <v>135604.409890675</v>
      </c>
      <c r="D103" s="12" t="n">
        <f aca="false">-C103*($C$7/12)</f>
        <v>-932.28031799839</v>
      </c>
      <c r="E103" s="12" t="n">
        <f aca="false">G103-D103</f>
        <v>-173.959756466596</v>
      </c>
      <c r="F103" s="12" t="n">
        <f aca="false">C103+E103</f>
        <v>135430.450134208</v>
      </c>
      <c r="G103" s="12" t="n">
        <f aca="false">PMT($C$7/12,$C$6,$C$5)</f>
        <v>-1106.24007446499</v>
      </c>
      <c r="I103" s="0" t="n">
        <v>91</v>
      </c>
      <c r="J103" s="12" t="n">
        <f aca="false">-G103</f>
        <v>1106.24007446499</v>
      </c>
      <c r="K103" s="13" t="n">
        <f aca="false">-PMT($C$7/12,$C$6,$D$8)</f>
        <v>11.0624007446499</v>
      </c>
      <c r="L103" s="12" t="n">
        <f aca="false">J103+K103</f>
        <v>1117.30247520964</v>
      </c>
    </row>
    <row r="104" customFormat="false" ht="12.75" hidden="false" customHeight="false" outlineLevel="0" collapsed="false">
      <c r="B104" s="0" t="n">
        <v>92</v>
      </c>
      <c r="C104" s="12" t="n">
        <f aca="false">F103</f>
        <v>135430.450134208</v>
      </c>
      <c r="D104" s="12" t="n">
        <f aca="false">-C104*($C$7/12)</f>
        <v>-931.084344672682</v>
      </c>
      <c r="E104" s="12" t="n">
        <f aca="false">G104-D104</f>
        <v>-175.155729792304</v>
      </c>
      <c r="F104" s="12" t="n">
        <f aca="false">C104+E104</f>
        <v>135255.294404416</v>
      </c>
      <c r="G104" s="12" t="n">
        <f aca="false">PMT($C$7/12,$C$6,$C$5)</f>
        <v>-1106.24007446499</v>
      </c>
      <c r="I104" s="0" t="n">
        <v>92</v>
      </c>
      <c r="J104" s="12" t="n">
        <f aca="false">-G104</f>
        <v>1106.24007446499</v>
      </c>
      <c r="K104" s="13" t="n">
        <f aca="false">-PMT($C$7/12,$C$6,$D$8)</f>
        <v>11.0624007446499</v>
      </c>
      <c r="L104" s="12" t="n">
        <f aca="false">J104+K104</f>
        <v>1117.30247520964</v>
      </c>
    </row>
    <row r="105" customFormat="false" ht="12.75" hidden="false" customHeight="false" outlineLevel="0" collapsed="false">
      <c r="B105" s="0" t="n">
        <v>93</v>
      </c>
      <c r="C105" s="12" t="n">
        <f aca="false">F104</f>
        <v>135255.294404416</v>
      </c>
      <c r="D105" s="12" t="n">
        <f aca="false">-C105*($C$7/12)</f>
        <v>-929.88014903036</v>
      </c>
      <c r="E105" s="12" t="n">
        <f aca="false">G105-D105</f>
        <v>-176.359925434626</v>
      </c>
      <c r="F105" s="12" t="n">
        <f aca="false">C105+E105</f>
        <v>135078.934478981</v>
      </c>
      <c r="G105" s="12" t="n">
        <f aca="false">PMT($C$7/12,$C$6,$C$5)</f>
        <v>-1106.24007446499</v>
      </c>
      <c r="I105" s="0" t="n">
        <v>93</v>
      </c>
      <c r="J105" s="12" t="n">
        <f aca="false">-G105</f>
        <v>1106.24007446499</v>
      </c>
      <c r="K105" s="13" t="n">
        <f aca="false">-PMT($C$7/12,$C$6,$D$8)</f>
        <v>11.0624007446499</v>
      </c>
      <c r="L105" s="12" t="n">
        <f aca="false">J105+K105</f>
        <v>1117.30247520964</v>
      </c>
    </row>
    <row r="106" customFormat="false" ht="12.75" hidden="false" customHeight="false" outlineLevel="0" collapsed="false">
      <c r="B106" s="0" t="n">
        <v>94</v>
      </c>
      <c r="C106" s="12" t="n">
        <f aca="false">F105</f>
        <v>135078.934478981</v>
      </c>
      <c r="D106" s="12" t="n">
        <f aca="false">-C106*($C$7/12)</f>
        <v>-928.667674542997</v>
      </c>
      <c r="E106" s="12" t="n">
        <f aca="false">G106-D106</f>
        <v>-177.572399921989</v>
      </c>
      <c r="F106" s="12" t="n">
        <f aca="false">C106+E106</f>
        <v>134901.362079059</v>
      </c>
      <c r="G106" s="12" t="n">
        <f aca="false">PMT($C$7/12,$C$6,$C$5)</f>
        <v>-1106.24007446499</v>
      </c>
      <c r="I106" s="0" t="n">
        <v>94</v>
      </c>
      <c r="J106" s="12" t="n">
        <f aca="false">-G106</f>
        <v>1106.24007446499</v>
      </c>
      <c r="K106" s="13" t="n">
        <f aca="false">-PMT($C$7/12,$C$6,$D$8)</f>
        <v>11.0624007446499</v>
      </c>
      <c r="L106" s="12" t="n">
        <f aca="false">J106+K106</f>
        <v>1117.30247520964</v>
      </c>
    </row>
    <row r="107" customFormat="false" ht="12.75" hidden="false" customHeight="false" outlineLevel="0" collapsed="false">
      <c r="B107" s="0" t="n">
        <v>95</v>
      </c>
      <c r="C107" s="12" t="n">
        <f aca="false">F106</f>
        <v>134901.362079059</v>
      </c>
      <c r="D107" s="12" t="n">
        <f aca="false">-C107*($C$7/12)</f>
        <v>-927.446864293533</v>
      </c>
      <c r="E107" s="12" t="n">
        <f aca="false">G107-D107</f>
        <v>-178.793210171453</v>
      </c>
      <c r="F107" s="12" t="n">
        <f aca="false">C107+E107</f>
        <v>134722.568868888</v>
      </c>
      <c r="G107" s="12" t="n">
        <f aca="false">PMT($C$7/12,$C$6,$C$5)</f>
        <v>-1106.24007446499</v>
      </c>
      <c r="I107" s="0" t="n">
        <v>95</v>
      </c>
      <c r="J107" s="12" t="n">
        <f aca="false">-G107</f>
        <v>1106.24007446499</v>
      </c>
      <c r="K107" s="13" t="n">
        <f aca="false">-PMT($C$7/12,$C$6,$D$8)</f>
        <v>11.0624007446499</v>
      </c>
      <c r="L107" s="12" t="n">
        <f aca="false">J107+K107</f>
        <v>1117.30247520964</v>
      </c>
    </row>
    <row r="108" customFormat="false" ht="12.75" hidden="false" customHeight="false" outlineLevel="0" collapsed="false">
      <c r="B108" s="0" t="n">
        <v>96</v>
      </c>
      <c r="C108" s="12" t="n">
        <f aca="false">F107</f>
        <v>134722.568868888</v>
      </c>
      <c r="D108" s="12" t="n">
        <f aca="false">-C108*($C$7/12)</f>
        <v>-926.217660973604</v>
      </c>
      <c r="E108" s="12" t="n">
        <f aca="false">G108-D108</f>
        <v>-180.022413491381</v>
      </c>
      <c r="F108" s="12" t="n">
        <f aca="false">C108+E108</f>
        <v>134542.546455397</v>
      </c>
      <c r="G108" s="12" t="n">
        <f aca="false">PMT($C$7/12,$C$6,$C$5)</f>
        <v>-1106.24007446499</v>
      </c>
      <c r="I108" s="0" t="n">
        <v>96</v>
      </c>
      <c r="J108" s="12" t="n">
        <f aca="false">-G108</f>
        <v>1106.24007446499</v>
      </c>
      <c r="K108" s="13" t="n">
        <f aca="false">-PMT($C$7/12,$C$6,$D$8)</f>
        <v>11.0624007446499</v>
      </c>
      <c r="L108" s="12" t="n">
        <f aca="false">J108+K108</f>
        <v>1117.30247520964</v>
      </c>
    </row>
    <row r="109" customFormat="false" ht="12.75" hidden="false" customHeight="false" outlineLevel="0" collapsed="false">
      <c r="B109" s="0" t="n">
        <v>97</v>
      </c>
      <c r="C109" s="12" t="n">
        <f aca="false">F108</f>
        <v>134542.546455397</v>
      </c>
      <c r="D109" s="12" t="n">
        <f aca="false">-C109*($C$7/12)</f>
        <v>-924.980006880851</v>
      </c>
      <c r="E109" s="12" t="n">
        <f aca="false">G109-D109</f>
        <v>-181.260067584135</v>
      </c>
      <c r="F109" s="12" t="n">
        <f aca="false">C109+E109</f>
        <v>134361.286387812</v>
      </c>
      <c r="G109" s="12" t="n">
        <f aca="false">PMT($C$7/12,$C$6,$C$5)</f>
        <v>-1106.24007446499</v>
      </c>
      <c r="I109" s="0" t="n">
        <v>97</v>
      </c>
      <c r="J109" s="12" t="n">
        <f aca="false">-G109</f>
        <v>1106.24007446499</v>
      </c>
      <c r="K109" s="13" t="n">
        <f aca="false">-PMT($C$7/12,$C$6,$D$8)</f>
        <v>11.0624007446499</v>
      </c>
      <c r="L109" s="12" t="n">
        <f aca="false">J109+K109</f>
        <v>1117.30247520964</v>
      </c>
    </row>
    <row r="110" customFormat="false" ht="12.75" hidden="false" customHeight="false" outlineLevel="0" collapsed="false">
      <c r="B110" s="0" t="n">
        <v>98</v>
      </c>
      <c r="C110" s="12" t="n">
        <f aca="false">F109</f>
        <v>134361.286387812</v>
      </c>
      <c r="D110" s="12" t="n">
        <f aca="false">-C110*($C$7/12)</f>
        <v>-923.73384391621</v>
      </c>
      <c r="E110" s="12" t="n">
        <f aca="false">G110-D110</f>
        <v>-182.506230548776</v>
      </c>
      <c r="F110" s="12" t="n">
        <f aca="false">C110+E110</f>
        <v>134178.780157264</v>
      </c>
      <c r="G110" s="12" t="n">
        <f aca="false">PMT($C$7/12,$C$6,$C$5)</f>
        <v>-1106.24007446499</v>
      </c>
      <c r="I110" s="0" t="n">
        <v>98</v>
      </c>
      <c r="J110" s="12" t="n">
        <f aca="false">-G110</f>
        <v>1106.24007446499</v>
      </c>
      <c r="K110" s="13" t="n">
        <f aca="false">-PMT($C$7/12,$C$6,$D$8)</f>
        <v>11.0624007446499</v>
      </c>
      <c r="L110" s="12" t="n">
        <f aca="false">J110+K110</f>
        <v>1117.30247520964</v>
      </c>
    </row>
    <row r="111" customFormat="false" ht="12.75" hidden="false" customHeight="false" outlineLevel="0" collapsed="false">
      <c r="B111" s="0" t="n">
        <v>99</v>
      </c>
      <c r="C111" s="12" t="n">
        <f aca="false">F110</f>
        <v>134178.780157264</v>
      </c>
      <c r="D111" s="12" t="n">
        <f aca="false">-C111*($C$7/12)</f>
        <v>-922.479113581187</v>
      </c>
      <c r="E111" s="12" t="n">
        <f aca="false">G111-D111</f>
        <v>-183.760960883798</v>
      </c>
      <c r="F111" s="12" t="n">
        <f aca="false">C111+E111</f>
        <v>133995.01919638</v>
      </c>
      <c r="G111" s="12" t="n">
        <f aca="false">PMT($C$7/12,$C$6,$C$5)</f>
        <v>-1106.24007446499</v>
      </c>
      <c r="I111" s="0" t="n">
        <v>99</v>
      </c>
      <c r="J111" s="12" t="n">
        <f aca="false">-G111</f>
        <v>1106.24007446499</v>
      </c>
      <c r="K111" s="13" t="n">
        <f aca="false">-PMT($C$7/12,$C$6,$D$8)</f>
        <v>11.0624007446499</v>
      </c>
      <c r="L111" s="12" t="n">
        <f aca="false">J111+K111</f>
        <v>1117.30247520964</v>
      </c>
    </row>
    <row r="112" customFormat="false" ht="12.75" hidden="false" customHeight="false" outlineLevel="0" collapsed="false">
      <c r="B112" s="0" t="n">
        <v>100</v>
      </c>
      <c r="C112" s="12" t="n">
        <f aca="false">F111</f>
        <v>133995.01919638</v>
      </c>
      <c r="D112" s="12" t="n">
        <f aca="false">-C112*($C$7/12)</f>
        <v>-921.215756975111</v>
      </c>
      <c r="E112" s="12" t="n">
        <f aca="false">G112-D112</f>
        <v>-185.024317489875</v>
      </c>
      <c r="F112" s="12" t="n">
        <f aca="false">C112+E112</f>
        <v>133809.99487889</v>
      </c>
      <c r="G112" s="12" t="n">
        <f aca="false">PMT($C$7/12,$C$6,$C$5)</f>
        <v>-1106.24007446499</v>
      </c>
      <c r="I112" s="0" t="n">
        <v>100</v>
      </c>
      <c r="J112" s="12" t="n">
        <f aca="false">-G112</f>
        <v>1106.24007446499</v>
      </c>
      <c r="K112" s="13" t="n">
        <f aca="false">-PMT($C$7/12,$C$6,$D$8)</f>
        <v>11.0624007446499</v>
      </c>
      <c r="L112" s="12" t="n">
        <f aca="false">J112+K112</f>
        <v>1117.30247520964</v>
      </c>
    </row>
    <row r="113" customFormat="false" ht="12.75" hidden="false" customHeight="false" outlineLevel="0" collapsed="false">
      <c r="B113" s="0" t="n">
        <v>101</v>
      </c>
      <c r="C113" s="12" t="n">
        <f aca="false">F112</f>
        <v>133809.99487889</v>
      </c>
      <c r="D113" s="12" t="n">
        <f aca="false">-C113*($C$7/12)</f>
        <v>-919.943714792368</v>
      </c>
      <c r="E113" s="12" t="n">
        <f aca="false">G113-D113</f>
        <v>-186.296359672617</v>
      </c>
      <c r="F113" s="12" t="n">
        <f aca="false">C113+E113</f>
        <v>133623.698519217</v>
      </c>
      <c r="G113" s="12" t="n">
        <f aca="false">PMT($C$7/12,$C$6,$C$5)</f>
        <v>-1106.24007446499</v>
      </c>
      <c r="I113" s="0" t="n">
        <v>101</v>
      </c>
      <c r="J113" s="12" t="n">
        <f aca="false">-G113</f>
        <v>1106.24007446499</v>
      </c>
      <c r="K113" s="13" t="n">
        <f aca="false">-PMT($C$7/12,$C$6,$D$8)</f>
        <v>11.0624007446499</v>
      </c>
      <c r="L113" s="12" t="n">
        <f aca="false">J113+K113</f>
        <v>1117.30247520964</v>
      </c>
    </row>
    <row r="114" customFormat="false" ht="12.75" hidden="false" customHeight="false" outlineLevel="0" collapsed="false">
      <c r="B114" s="0" t="n">
        <v>102</v>
      </c>
      <c r="C114" s="12" t="n">
        <f aca="false">F113</f>
        <v>133623.698519217</v>
      </c>
      <c r="D114" s="12" t="n">
        <f aca="false">-C114*($C$7/12)</f>
        <v>-918.662927319619</v>
      </c>
      <c r="E114" s="12" t="n">
        <f aca="false">G114-D114</f>
        <v>-187.577147145367</v>
      </c>
      <c r="F114" s="12" t="n">
        <f aca="false">C114+E114</f>
        <v>133436.121372072</v>
      </c>
      <c r="G114" s="12" t="n">
        <f aca="false">PMT($C$7/12,$C$6,$C$5)</f>
        <v>-1106.24007446499</v>
      </c>
      <c r="I114" s="0" t="n">
        <v>102</v>
      </c>
      <c r="J114" s="12" t="n">
        <f aca="false">-G114</f>
        <v>1106.24007446499</v>
      </c>
      <c r="K114" s="13" t="n">
        <f aca="false">-PMT($C$7/12,$C$6,$D$8)</f>
        <v>11.0624007446499</v>
      </c>
      <c r="L114" s="12" t="n">
        <f aca="false">J114+K114</f>
        <v>1117.30247520964</v>
      </c>
    </row>
    <row r="115" customFormat="false" ht="12.75" hidden="false" customHeight="false" outlineLevel="0" collapsed="false">
      <c r="B115" s="0" t="n">
        <v>103</v>
      </c>
      <c r="C115" s="12" t="n">
        <f aca="false">F114</f>
        <v>133436.121372072</v>
      </c>
      <c r="D115" s="12" t="n">
        <f aca="false">-C115*($C$7/12)</f>
        <v>-917.373334432994</v>
      </c>
      <c r="E115" s="12" t="n">
        <f aca="false">G115-D115</f>
        <v>-188.866740031991</v>
      </c>
      <c r="F115" s="12" t="n">
        <f aca="false">C115+E115</f>
        <v>133247.25463204</v>
      </c>
      <c r="G115" s="12" t="n">
        <f aca="false">PMT($C$7/12,$C$6,$C$5)</f>
        <v>-1106.24007446499</v>
      </c>
      <c r="I115" s="0" t="n">
        <v>103</v>
      </c>
      <c r="J115" s="12" t="n">
        <f aca="false">-G115</f>
        <v>1106.24007446499</v>
      </c>
      <c r="K115" s="13" t="n">
        <f aca="false">-PMT($C$7/12,$C$6,$D$8)</f>
        <v>11.0624007446499</v>
      </c>
      <c r="L115" s="12" t="n">
        <f aca="false">J115+K115</f>
        <v>1117.30247520964</v>
      </c>
    </row>
    <row r="116" customFormat="false" ht="12.75" hidden="false" customHeight="false" outlineLevel="0" collapsed="false">
      <c r="B116" s="0" t="n">
        <v>104</v>
      </c>
      <c r="C116" s="12" t="n">
        <f aca="false">F115</f>
        <v>133247.25463204</v>
      </c>
      <c r="D116" s="12" t="n">
        <f aca="false">-C116*($C$7/12)</f>
        <v>-916.074875595275</v>
      </c>
      <c r="E116" s="12" t="n">
        <f aca="false">G116-D116</f>
        <v>-190.165198869711</v>
      </c>
      <c r="F116" s="12" t="n">
        <f aca="false">C116+E116</f>
        <v>133057.08943317</v>
      </c>
      <c r="G116" s="12" t="n">
        <f aca="false">PMT($C$7/12,$C$6,$C$5)</f>
        <v>-1106.24007446499</v>
      </c>
      <c r="I116" s="0" t="n">
        <v>104</v>
      </c>
      <c r="J116" s="12" t="n">
        <f aca="false">-G116</f>
        <v>1106.24007446499</v>
      </c>
      <c r="K116" s="13" t="n">
        <f aca="false">-PMT($C$7/12,$C$6,$D$8)</f>
        <v>11.0624007446499</v>
      </c>
      <c r="L116" s="12" t="n">
        <f aca="false">J116+K116</f>
        <v>1117.30247520964</v>
      </c>
    </row>
    <row r="117" customFormat="false" ht="12.75" hidden="false" customHeight="false" outlineLevel="0" collapsed="false">
      <c r="B117" s="0" t="n">
        <v>105</v>
      </c>
      <c r="C117" s="12" t="n">
        <f aca="false">F116</f>
        <v>133057.08943317</v>
      </c>
      <c r="D117" s="12" t="n">
        <f aca="false">-C117*($C$7/12)</f>
        <v>-914.767489853045</v>
      </c>
      <c r="E117" s="12" t="n">
        <f aca="false">G117-D117</f>
        <v>-191.47258461194</v>
      </c>
      <c r="F117" s="12" t="n">
        <f aca="false">C117+E117</f>
        <v>132865.616848558</v>
      </c>
      <c r="G117" s="12" t="n">
        <f aca="false">PMT($C$7/12,$C$6,$C$5)</f>
        <v>-1106.24007446499</v>
      </c>
      <c r="I117" s="0" t="n">
        <v>105</v>
      </c>
      <c r="J117" s="12" t="n">
        <f aca="false">-G117</f>
        <v>1106.24007446499</v>
      </c>
      <c r="K117" s="13" t="n">
        <f aca="false">-PMT($C$7/12,$C$6,$D$8)</f>
        <v>11.0624007446499</v>
      </c>
      <c r="L117" s="12" t="n">
        <f aca="false">J117+K117</f>
        <v>1117.30247520964</v>
      </c>
    </row>
    <row r="118" customFormat="false" ht="12.75" hidden="false" customHeight="false" outlineLevel="0" collapsed="false">
      <c r="B118" s="0" t="n">
        <v>106</v>
      </c>
      <c r="C118" s="12" t="n">
        <f aca="false">F117</f>
        <v>132865.616848558</v>
      </c>
      <c r="D118" s="12" t="n">
        <f aca="false">-C118*($C$7/12)</f>
        <v>-913.451115833838</v>
      </c>
      <c r="E118" s="12" t="n">
        <f aca="false">G118-D118</f>
        <v>-192.788958631147</v>
      </c>
      <c r="F118" s="12" t="n">
        <f aca="false">C118+E118</f>
        <v>132672.827889927</v>
      </c>
      <c r="G118" s="12" t="n">
        <f aca="false">PMT($C$7/12,$C$6,$C$5)</f>
        <v>-1106.24007446499</v>
      </c>
      <c r="I118" s="0" t="n">
        <v>106</v>
      </c>
      <c r="J118" s="12" t="n">
        <f aca="false">-G118</f>
        <v>1106.24007446499</v>
      </c>
      <c r="K118" s="13" t="n">
        <f aca="false">-PMT($C$7/12,$C$6,$D$8)</f>
        <v>11.0624007446499</v>
      </c>
      <c r="L118" s="12" t="n">
        <f aca="false">J118+K118</f>
        <v>1117.30247520964</v>
      </c>
    </row>
    <row r="119" customFormat="false" ht="12.75" hidden="false" customHeight="false" outlineLevel="0" collapsed="false">
      <c r="B119" s="0" t="n">
        <v>107</v>
      </c>
      <c r="C119" s="12" t="n">
        <f aca="false">F118</f>
        <v>132672.827889927</v>
      </c>
      <c r="D119" s="12" t="n">
        <f aca="false">-C119*($C$7/12)</f>
        <v>-912.125691743249</v>
      </c>
      <c r="E119" s="12" t="n">
        <f aca="false">G119-D119</f>
        <v>-194.114382721737</v>
      </c>
      <c r="F119" s="12" t="n">
        <f aca="false">C119+E119</f>
        <v>132478.713507205</v>
      </c>
      <c r="G119" s="12" t="n">
        <f aca="false">PMT($C$7/12,$C$6,$C$5)</f>
        <v>-1106.24007446499</v>
      </c>
      <c r="I119" s="0" t="n">
        <v>107</v>
      </c>
      <c r="J119" s="12" t="n">
        <f aca="false">-G119</f>
        <v>1106.24007446499</v>
      </c>
      <c r="K119" s="13" t="n">
        <f aca="false">-PMT($C$7/12,$C$6,$D$8)</f>
        <v>11.0624007446499</v>
      </c>
      <c r="L119" s="12" t="n">
        <f aca="false">J119+K119</f>
        <v>1117.30247520964</v>
      </c>
    </row>
    <row r="120" customFormat="false" ht="12.75" hidden="false" customHeight="false" outlineLevel="0" collapsed="false">
      <c r="B120" s="0" t="n">
        <v>108</v>
      </c>
      <c r="C120" s="12" t="n">
        <f aca="false">F119</f>
        <v>132478.713507205</v>
      </c>
      <c r="D120" s="12" t="n">
        <f aca="false">-C120*($C$7/12)</f>
        <v>-910.791155362037</v>
      </c>
      <c r="E120" s="12" t="n">
        <f aca="false">G120-D120</f>
        <v>-195.448919102948</v>
      </c>
      <c r="F120" s="12" t="n">
        <f aca="false">C120+E120</f>
        <v>132283.264588102</v>
      </c>
      <c r="G120" s="12" t="n">
        <f aca="false">PMT($C$7/12,$C$6,$C$5)</f>
        <v>-1106.24007446499</v>
      </c>
      <c r="I120" s="0" t="n">
        <v>108</v>
      </c>
      <c r="J120" s="12" t="n">
        <f aca="false">-G120</f>
        <v>1106.24007446499</v>
      </c>
      <c r="K120" s="13" t="n">
        <f aca="false">-PMT($C$7/12,$C$6,$D$8)</f>
        <v>11.0624007446499</v>
      </c>
      <c r="L120" s="12" t="n">
        <f aca="false">J120+K120</f>
        <v>1117.30247520964</v>
      </c>
    </row>
    <row r="121" customFormat="false" ht="12.75" hidden="false" customHeight="false" outlineLevel="0" collapsed="false">
      <c r="B121" s="0" t="n">
        <v>109</v>
      </c>
      <c r="C121" s="12" t="n">
        <f aca="false">F120</f>
        <v>132283.264588102</v>
      </c>
      <c r="D121" s="12" t="n">
        <f aca="false">-C121*($C$7/12)</f>
        <v>-909.447444043204</v>
      </c>
      <c r="E121" s="12" t="n">
        <f aca="false">G121-D121</f>
        <v>-196.792630421781</v>
      </c>
      <c r="F121" s="12" t="n">
        <f aca="false">C121+E121</f>
        <v>132086.471957681</v>
      </c>
      <c r="G121" s="12" t="n">
        <f aca="false">PMT($C$7/12,$C$6,$C$5)</f>
        <v>-1106.24007446499</v>
      </c>
      <c r="I121" s="0" t="n">
        <v>109</v>
      </c>
      <c r="J121" s="12" t="n">
        <f aca="false">-G121</f>
        <v>1106.24007446499</v>
      </c>
      <c r="K121" s="13" t="n">
        <f aca="false">-PMT($C$7/12,$C$6,$D$8)</f>
        <v>11.0624007446499</v>
      </c>
      <c r="L121" s="12" t="n">
        <f aca="false">J121+K121</f>
        <v>1117.30247520964</v>
      </c>
    </row>
    <row r="122" customFormat="false" ht="12.75" hidden="false" customHeight="false" outlineLevel="0" collapsed="false">
      <c r="B122" s="0" t="n">
        <v>110</v>
      </c>
      <c r="C122" s="12" t="n">
        <f aca="false">F121</f>
        <v>132086.471957681</v>
      </c>
      <c r="D122" s="12" t="n">
        <f aca="false">-C122*($C$7/12)</f>
        <v>-908.094494709055</v>
      </c>
      <c r="E122" s="12" t="n">
        <f aca="false">G122-D122</f>
        <v>-198.145579755931</v>
      </c>
      <c r="F122" s="12" t="n">
        <f aca="false">C122+E122</f>
        <v>131888.326377925</v>
      </c>
      <c r="G122" s="12" t="n">
        <f aca="false">PMT($C$7/12,$C$6,$C$5)</f>
        <v>-1106.24007446499</v>
      </c>
      <c r="I122" s="0" t="n">
        <v>110</v>
      </c>
      <c r="J122" s="12" t="n">
        <f aca="false">-G122</f>
        <v>1106.24007446499</v>
      </c>
      <c r="K122" s="13" t="n">
        <f aca="false">-PMT($C$7/12,$C$6,$D$8)</f>
        <v>11.0624007446499</v>
      </c>
      <c r="L122" s="12" t="n">
        <f aca="false">J122+K122</f>
        <v>1117.30247520964</v>
      </c>
    </row>
    <row r="123" customFormat="false" ht="12.75" hidden="false" customHeight="false" outlineLevel="0" collapsed="false">
      <c r="B123" s="0" t="n">
        <v>111</v>
      </c>
      <c r="C123" s="12" t="n">
        <f aca="false">F122</f>
        <v>131888.326377925</v>
      </c>
      <c r="D123" s="12" t="n">
        <f aca="false">-C123*($C$7/12)</f>
        <v>-906.732243848233</v>
      </c>
      <c r="E123" s="12" t="n">
        <f aca="false">G123-D123</f>
        <v>-199.507830616753</v>
      </c>
      <c r="F123" s="12" t="n">
        <f aca="false">C123+E123</f>
        <v>131688.818547308</v>
      </c>
      <c r="G123" s="12" t="n">
        <f aca="false">PMT($C$7/12,$C$6,$C$5)</f>
        <v>-1106.24007446499</v>
      </c>
      <c r="I123" s="0" t="n">
        <v>111</v>
      </c>
      <c r="J123" s="12" t="n">
        <f aca="false">-G123</f>
        <v>1106.24007446499</v>
      </c>
      <c r="K123" s="13" t="n">
        <f aca="false">-PMT($C$7/12,$C$6,$D$8)</f>
        <v>11.0624007446499</v>
      </c>
      <c r="L123" s="12" t="n">
        <f aca="false">J123+K123</f>
        <v>1117.30247520964</v>
      </c>
    </row>
    <row r="124" customFormat="false" ht="12.75" hidden="false" customHeight="false" outlineLevel="0" collapsed="false">
      <c r="B124" s="0" t="n">
        <v>112</v>
      </c>
      <c r="C124" s="12" t="n">
        <f aca="false">F123</f>
        <v>131688.818547308</v>
      </c>
      <c r="D124" s="12" t="n">
        <f aca="false">-C124*($C$7/12)</f>
        <v>-905.360627512742</v>
      </c>
      <c r="E124" s="12" t="n">
        <f aca="false">G124-D124</f>
        <v>-200.879446952243</v>
      </c>
      <c r="F124" s="12" t="n">
        <f aca="false">C124+E124</f>
        <v>131487.939100356</v>
      </c>
      <c r="G124" s="12" t="n">
        <f aca="false">PMT($C$7/12,$C$6,$C$5)</f>
        <v>-1106.24007446499</v>
      </c>
      <c r="I124" s="0" t="n">
        <v>112</v>
      </c>
      <c r="J124" s="12" t="n">
        <f aca="false">-G124</f>
        <v>1106.24007446499</v>
      </c>
      <c r="K124" s="13" t="n">
        <f aca="false">-PMT($C$7/12,$C$6,$D$8)</f>
        <v>11.0624007446499</v>
      </c>
      <c r="L124" s="12" t="n">
        <f aca="false">J124+K124</f>
        <v>1117.30247520964</v>
      </c>
    </row>
    <row r="125" customFormat="false" ht="12.75" hidden="false" customHeight="false" outlineLevel="0" collapsed="false">
      <c r="B125" s="0" t="n">
        <v>113</v>
      </c>
      <c r="C125" s="12" t="n">
        <f aca="false">F124</f>
        <v>131487.939100356</v>
      </c>
      <c r="D125" s="12" t="n">
        <f aca="false">-C125*($C$7/12)</f>
        <v>-903.979581314946</v>
      </c>
      <c r="E125" s="12" t="n">
        <f aca="false">G125-D125</f>
        <v>-202.26049315004</v>
      </c>
      <c r="F125" s="12" t="n">
        <f aca="false">C125+E125</f>
        <v>131285.678607206</v>
      </c>
      <c r="G125" s="12" t="n">
        <f aca="false">PMT($C$7/12,$C$6,$C$5)</f>
        <v>-1106.24007446499</v>
      </c>
      <c r="I125" s="0" t="n">
        <v>113</v>
      </c>
      <c r="J125" s="12" t="n">
        <f aca="false">-G125</f>
        <v>1106.24007446499</v>
      </c>
      <c r="K125" s="13" t="n">
        <f aca="false">-PMT($C$7/12,$C$6,$D$8)</f>
        <v>11.0624007446499</v>
      </c>
      <c r="L125" s="12" t="n">
        <f aca="false">J125+K125</f>
        <v>1117.30247520964</v>
      </c>
    </row>
    <row r="126" customFormat="false" ht="12.75" hidden="false" customHeight="false" outlineLevel="0" collapsed="false">
      <c r="B126" s="0" t="n">
        <v>114</v>
      </c>
      <c r="C126" s="12" t="n">
        <f aca="false">F125</f>
        <v>131285.678607206</v>
      </c>
      <c r="D126" s="12" t="n">
        <f aca="false">-C126*($C$7/12)</f>
        <v>-902.589040424539</v>
      </c>
      <c r="E126" s="12" t="n">
        <f aca="false">G126-D126</f>
        <v>-203.651034040446</v>
      </c>
      <c r="F126" s="12" t="n">
        <f aca="false">C126+E126</f>
        <v>131082.027573165</v>
      </c>
      <c r="G126" s="12" t="n">
        <f aca="false">PMT($C$7/12,$C$6,$C$5)</f>
        <v>-1106.24007446499</v>
      </c>
      <c r="I126" s="0" t="n">
        <v>114</v>
      </c>
      <c r="J126" s="12" t="n">
        <f aca="false">-G126</f>
        <v>1106.24007446499</v>
      </c>
      <c r="K126" s="13" t="n">
        <f aca="false">-PMT($C$7/12,$C$6,$D$8)</f>
        <v>11.0624007446499</v>
      </c>
      <c r="L126" s="12" t="n">
        <f aca="false">J126+K126</f>
        <v>1117.30247520964</v>
      </c>
    </row>
    <row r="127" customFormat="false" ht="12.75" hidden="false" customHeight="false" outlineLevel="0" collapsed="false">
      <c r="B127" s="0" t="n">
        <v>115</v>
      </c>
      <c r="C127" s="12" t="n">
        <f aca="false">F126</f>
        <v>131082.027573165</v>
      </c>
      <c r="D127" s="12" t="n">
        <f aca="false">-C127*($C$7/12)</f>
        <v>-901.188939565511</v>
      </c>
      <c r="E127" s="12" t="n">
        <f aca="false">G127-D127</f>
        <v>-205.051134899475</v>
      </c>
      <c r="F127" s="12" t="n">
        <f aca="false">C127+E127</f>
        <v>130876.976438266</v>
      </c>
      <c r="G127" s="12" t="n">
        <f aca="false">PMT($C$7/12,$C$6,$C$5)</f>
        <v>-1106.24007446499</v>
      </c>
      <c r="I127" s="0" t="n">
        <v>115</v>
      </c>
      <c r="J127" s="12" t="n">
        <f aca="false">-G127</f>
        <v>1106.24007446499</v>
      </c>
      <c r="K127" s="13" t="n">
        <f aca="false">-PMT($C$7/12,$C$6,$D$8)</f>
        <v>11.0624007446499</v>
      </c>
      <c r="L127" s="12" t="n">
        <f aca="false">J127+K127</f>
        <v>1117.30247520964</v>
      </c>
    </row>
    <row r="128" customFormat="false" ht="12.75" hidden="false" customHeight="false" outlineLevel="0" collapsed="false">
      <c r="B128" s="0" t="n">
        <v>116</v>
      </c>
      <c r="C128" s="12" t="n">
        <f aca="false">F127</f>
        <v>130876.976438266</v>
      </c>
      <c r="D128" s="12" t="n">
        <f aca="false">-C128*($C$7/12)</f>
        <v>-899.779213013077</v>
      </c>
      <c r="E128" s="12" t="n">
        <f aca="false">G128-D128</f>
        <v>-206.460861451908</v>
      </c>
      <c r="F128" s="12" t="n">
        <f aca="false">C128+E128</f>
        <v>130670.515576814</v>
      </c>
      <c r="G128" s="12" t="n">
        <f aca="false">PMT($C$7/12,$C$6,$C$5)</f>
        <v>-1106.24007446499</v>
      </c>
      <c r="I128" s="0" t="n">
        <v>116</v>
      </c>
      <c r="J128" s="12" t="n">
        <f aca="false">-G128</f>
        <v>1106.24007446499</v>
      </c>
      <c r="K128" s="13" t="n">
        <f aca="false">-PMT($C$7/12,$C$6,$D$8)</f>
        <v>11.0624007446499</v>
      </c>
      <c r="L128" s="12" t="n">
        <f aca="false">J128+K128</f>
        <v>1117.30247520964</v>
      </c>
    </row>
    <row r="129" customFormat="false" ht="12.75" hidden="false" customHeight="false" outlineLevel="0" collapsed="false">
      <c r="B129" s="0" t="n">
        <v>117</v>
      </c>
      <c r="C129" s="12" t="n">
        <f aca="false">F128</f>
        <v>130670.515576814</v>
      </c>
      <c r="D129" s="12" t="n">
        <f aca="false">-C129*($C$7/12)</f>
        <v>-898.359794590595</v>
      </c>
      <c r="E129" s="12" t="n">
        <f aca="false">G129-D129</f>
        <v>-207.88027987439</v>
      </c>
      <c r="F129" s="12" t="n">
        <f aca="false">C129+E129</f>
        <v>130462.635296939</v>
      </c>
      <c r="G129" s="12" t="n">
        <f aca="false">PMT($C$7/12,$C$6,$C$5)</f>
        <v>-1106.24007446499</v>
      </c>
      <c r="I129" s="0" t="n">
        <v>117</v>
      </c>
      <c r="J129" s="12" t="n">
        <f aca="false">-G129</f>
        <v>1106.24007446499</v>
      </c>
      <c r="K129" s="13" t="n">
        <f aca="false">-PMT($C$7/12,$C$6,$D$8)</f>
        <v>11.0624007446499</v>
      </c>
      <c r="L129" s="12" t="n">
        <f aca="false">J129+K129</f>
        <v>1117.30247520964</v>
      </c>
    </row>
    <row r="130" customFormat="false" ht="12.75" hidden="false" customHeight="false" outlineLevel="0" collapsed="false">
      <c r="B130" s="0" t="n">
        <v>118</v>
      </c>
      <c r="C130" s="12" t="n">
        <f aca="false">F129</f>
        <v>130462.635296939</v>
      </c>
      <c r="D130" s="12" t="n">
        <f aca="false">-C130*($C$7/12)</f>
        <v>-896.930617666459</v>
      </c>
      <c r="E130" s="12" t="n">
        <f aca="false">G130-D130</f>
        <v>-209.309456798527</v>
      </c>
      <c r="F130" s="12" t="n">
        <f aca="false">C130+E130</f>
        <v>130253.325840141</v>
      </c>
      <c r="G130" s="12" t="n">
        <f aca="false">PMT($C$7/12,$C$6,$C$5)</f>
        <v>-1106.24007446499</v>
      </c>
      <c r="I130" s="0" t="n">
        <v>118</v>
      </c>
      <c r="J130" s="12" t="n">
        <f aca="false">-G130</f>
        <v>1106.24007446499</v>
      </c>
      <c r="K130" s="13" t="n">
        <f aca="false">-PMT($C$7/12,$C$6,$D$8)</f>
        <v>11.0624007446499</v>
      </c>
      <c r="L130" s="12" t="n">
        <f aca="false">J130+K130</f>
        <v>1117.30247520964</v>
      </c>
    </row>
    <row r="131" customFormat="false" ht="12.75" hidden="false" customHeight="false" outlineLevel="0" collapsed="false">
      <c r="B131" s="0" t="n">
        <v>119</v>
      </c>
      <c r="C131" s="12" t="n">
        <f aca="false">F130</f>
        <v>130253.325840141</v>
      </c>
      <c r="D131" s="12" t="n">
        <f aca="false">-C131*($C$7/12)</f>
        <v>-895.491615150969</v>
      </c>
      <c r="E131" s="12" t="n">
        <f aca="false">G131-D131</f>
        <v>-210.748459314017</v>
      </c>
      <c r="F131" s="12" t="n">
        <f aca="false">C131+E131</f>
        <v>130042.577380827</v>
      </c>
      <c r="G131" s="12" t="n">
        <f aca="false">PMT($C$7/12,$C$6,$C$5)</f>
        <v>-1106.24007446499</v>
      </c>
      <c r="I131" s="0" t="n">
        <v>119</v>
      </c>
      <c r="J131" s="12" t="n">
        <f aca="false">-G131</f>
        <v>1106.24007446499</v>
      </c>
      <c r="K131" s="13" t="n">
        <f aca="false">-PMT($C$7/12,$C$6,$D$8)</f>
        <v>11.0624007446499</v>
      </c>
      <c r="L131" s="12" t="n">
        <f aca="false">J131+K131</f>
        <v>1117.30247520964</v>
      </c>
    </row>
    <row r="132" customFormat="false" ht="12.75" hidden="false" customHeight="false" outlineLevel="0" collapsed="false">
      <c r="B132" s="0" t="n">
        <v>120</v>
      </c>
      <c r="C132" s="12" t="n">
        <f aca="false">F131</f>
        <v>130042.577380827</v>
      </c>
      <c r="D132" s="12" t="n">
        <f aca="false">-C132*($C$7/12)</f>
        <v>-894.042719493185</v>
      </c>
      <c r="E132" s="12" t="n">
        <f aca="false">G132-D132</f>
        <v>-212.1973549718</v>
      </c>
      <c r="F132" s="12" t="n">
        <f aca="false">C132+E132</f>
        <v>129830.380025855</v>
      </c>
      <c r="G132" s="12" t="n">
        <f aca="false">PMT($C$7/12,$C$6,$C$5)</f>
        <v>-1106.24007446499</v>
      </c>
      <c r="I132" s="0" t="n">
        <v>120</v>
      </c>
      <c r="J132" s="12" t="n">
        <f aca="false">-G132</f>
        <v>1106.24007446499</v>
      </c>
      <c r="K132" s="13" t="n">
        <f aca="false">-PMT($C$7/12,$C$6,$D$8)</f>
        <v>11.0624007446499</v>
      </c>
      <c r="L132" s="12" t="n">
        <f aca="false">J132+K132</f>
        <v>1117.30247520964</v>
      </c>
    </row>
    <row r="133" customFormat="false" ht="12.75" hidden="false" customHeight="false" outlineLevel="0" collapsed="false">
      <c r="B133" s="0" t="n">
        <v>121</v>
      </c>
      <c r="C133" s="12" t="n">
        <f aca="false">F132</f>
        <v>129830.380025855</v>
      </c>
      <c r="D133" s="12" t="n">
        <f aca="false">-C133*($C$7/12)</f>
        <v>-892.583862677754</v>
      </c>
      <c r="E133" s="12" t="n">
        <f aca="false">G133-D133</f>
        <v>-213.656211787231</v>
      </c>
      <c r="F133" s="12" t="n">
        <f aca="false">C133+E133</f>
        <v>129616.723814068</v>
      </c>
      <c r="G133" s="12" t="n">
        <f aca="false">PMT($C$7/12,$C$6,$C$5)</f>
        <v>-1106.24007446499</v>
      </c>
      <c r="I133" s="0" t="n">
        <v>121</v>
      </c>
      <c r="J133" s="12" t="n">
        <f aca="false">-G133</f>
        <v>1106.24007446499</v>
      </c>
      <c r="K133" s="13" t="n">
        <f aca="false">-PMT($C$7/12,$C$6,$D$8)</f>
        <v>11.0624007446499</v>
      </c>
      <c r="L133" s="12" t="n">
        <f aca="false">J133+K133</f>
        <v>1117.30247520964</v>
      </c>
    </row>
    <row r="134" customFormat="false" ht="12.75" hidden="false" customHeight="false" outlineLevel="0" collapsed="false">
      <c r="B134" s="0" t="n">
        <v>122</v>
      </c>
      <c r="C134" s="12" t="n">
        <f aca="false">F133</f>
        <v>129616.723814068</v>
      </c>
      <c r="D134" s="12" t="n">
        <f aca="false">-C134*($C$7/12)</f>
        <v>-891.114976221717</v>
      </c>
      <c r="E134" s="12" t="n">
        <f aca="false">G134-D134</f>
        <v>-215.125098243269</v>
      </c>
      <c r="F134" s="12" t="n">
        <f aca="false">C134+E134</f>
        <v>129401.598715825</v>
      </c>
      <c r="G134" s="12" t="n">
        <f aca="false">PMT($C$7/12,$C$6,$C$5)</f>
        <v>-1106.24007446499</v>
      </c>
      <c r="I134" s="0" t="n">
        <v>122</v>
      </c>
      <c r="J134" s="12" t="n">
        <f aca="false">-G134</f>
        <v>1106.24007446499</v>
      </c>
      <c r="K134" s="13" t="n">
        <f aca="false">-PMT($C$7/12,$C$6,$D$8)</f>
        <v>11.0624007446499</v>
      </c>
      <c r="L134" s="12" t="n">
        <f aca="false">J134+K134</f>
        <v>1117.30247520964</v>
      </c>
    </row>
    <row r="135" customFormat="false" ht="12.75" hidden="false" customHeight="false" outlineLevel="0" collapsed="false">
      <c r="B135" s="0" t="n">
        <v>123</v>
      </c>
      <c r="C135" s="12" t="n">
        <f aca="false">F134</f>
        <v>129401.598715825</v>
      </c>
      <c r="D135" s="12" t="n">
        <f aca="false">-C135*($C$7/12)</f>
        <v>-889.635991171294</v>
      </c>
      <c r="E135" s="12" t="n">
        <f aca="false">G135-D135</f>
        <v>-216.604083293691</v>
      </c>
      <c r="F135" s="12" t="n">
        <f aca="false">C135+E135</f>
        <v>129184.994632531</v>
      </c>
      <c r="G135" s="12" t="n">
        <f aca="false">PMT($C$7/12,$C$6,$C$5)</f>
        <v>-1106.24007446499</v>
      </c>
      <c r="I135" s="0" t="n">
        <v>123</v>
      </c>
      <c r="J135" s="12" t="n">
        <f aca="false">-G135</f>
        <v>1106.24007446499</v>
      </c>
      <c r="K135" s="13" t="n">
        <f aca="false">-PMT($C$7/12,$C$6,$D$8)</f>
        <v>11.0624007446499</v>
      </c>
      <c r="L135" s="12" t="n">
        <f aca="false">J135+K135</f>
        <v>1117.30247520964</v>
      </c>
    </row>
    <row r="136" customFormat="false" ht="12.75" hidden="false" customHeight="false" outlineLevel="0" collapsed="false">
      <c r="B136" s="0" t="n">
        <v>124</v>
      </c>
      <c r="C136" s="12" t="n">
        <f aca="false">F135</f>
        <v>129184.994632531</v>
      </c>
      <c r="D136" s="12" t="n">
        <f aca="false">-C136*($C$7/12)</f>
        <v>-888.14683809865</v>
      </c>
      <c r="E136" s="12" t="n">
        <f aca="false">G136-D136</f>
        <v>-218.093236366335</v>
      </c>
      <c r="F136" s="12" t="n">
        <f aca="false">C136+E136</f>
        <v>128966.901396165</v>
      </c>
      <c r="G136" s="12" t="n">
        <f aca="false">PMT($C$7/12,$C$6,$C$5)</f>
        <v>-1106.24007446499</v>
      </c>
      <c r="I136" s="0" t="n">
        <v>124</v>
      </c>
      <c r="J136" s="12" t="n">
        <f aca="false">-G136</f>
        <v>1106.24007446499</v>
      </c>
      <c r="K136" s="13" t="n">
        <f aca="false">-PMT($C$7/12,$C$6,$D$8)</f>
        <v>11.0624007446499</v>
      </c>
      <c r="L136" s="12" t="n">
        <f aca="false">J136+K136</f>
        <v>1117.30247520964</v>
      </c>
    </row>
    <row r="137" customFormat="false" ht="12.75" hidden="false" customHeight="false" outlineLevel="0" collapsed="false">
      <c r="B137" s="0" t="n">
        <v>125</v>
      </c>
      <c r="C137" s="12" t="n">
        <f aca="false">F136</f>
        <v>128966.901396165</v>
      </c>
      <c r="D137" s="12" t="n">
        <f aca="false">-C137*($C$7/12)</f>
        <v>-886.647447098632</v>
      </c>
      <c r="E137" s="12" t="n">
        <f aca="false">G137-D137</f>
        <v>-219.592627366354</v>
      </c>
      <c r="F137" s="12" t="n">
        <f aca="false">C137+E137</f>
        <v>128747.308768798</v>
      </c>
      <c r="G137" s="12" t="n">
        <f aca="false">PMT($C$7/12,$C$6,$C$5)</f>
        <v>-1106.24007446499</v>
      </c>
      <c r="I137" s="0" t="n">
        <v>125</v>
      </c>
      <c r="J137" s="12" t="n">
        <f aca="false">-G137</f>
        <v>1106.24007446499</v>
      </c>
      <c r="K137" s="13" t="n">
        <f aca="false">-PMT($C$7/12,$C$6,$D$8)</f>
        <v>11.0624007446499</v>
      </c>
      <c r="L137" s="12" t="n">
        <f aca="false">J137+K137</f>
        <v>1117.30247520964</v>
      </c>
    </row>
    <row r="138" customFormat="false" ht="12.75" hidden="false" customHeight="false" outlineLevel="0" collapsed="false">
      <c r="B138" s="0" t="n">
        <v>126</v>
      </c>
      <c r="C138" s="12" t="n">
        <f aca="false">F137</f>
        <v>128747.308768798</v>
      </c>
      <c r="D138" s="12" t="n">
        <f aca="false">-C138*($C$7/12)</f>
        <v>-885.137747785488</v>
      </c>
      <c r="E138" s="12" t="n">
        <f aca="false">G138-D138</f>
        <v>-221.102326679497</v>
      </c>
      <c r="F138" s="12" t="n">
        <f aca="false">C138+E138</f>
        <v>128526.206442119</v>
      </c>
      <c r="G138" s="12" t="n">
        <f aca="false">PMT($C$7/12,$C$6,$C$5)</f>
        <v>-1106.24007446499</v>
      </c>
      <c r="I138" s="0" t="n">
        <v>126</v>
      </c>
      <c r="J138" s="12" t="n">
        <f aca="false">-G138</f>
        <v>1106.24007446499</v>
      </c>
      <c r="K138" s="13" t="n">
        <f aca="false">-PMT($C$7/12,$C$6,$D$8)</f>
        <v>11.0624007446499</v>
      </c>
      <c r="L138" s="12" t="n">
        <f aca="false">J138+K138</f>
        <v>1117.30247520964</v>
      </c>
    </row>
    <row r="139" customFormat="false" ht="12.75" hidden="false" customHeight="false" outlineLevel="0" collapsed="false">
      <c r="B139" s="0" t="n">
        <v>127</v>
      </c>
      <c r="C139" s="12" t="n">
        <f aca="false">F138</f>
        <v>128526.206442119</v>
      </c>
      <c r="D139" s="12" t="n">
        <f aca="false">-C139*($C$7/12)</f>
        <v>-883.617669289567</v>
      </c>
      <c r="E139" s="12" t="n">
        <f aca="false">G139-D139</f>
        <v>-222.622405175419</v>
      </c>
      <c r="F139" s="12" t="n">
        <f aca="false">C139+E139</f>
        <v>128303.584036943</v>
      </c>
      <c r="G139" s="12" t="n">
        <f aca="false">PMT($C$7/12,$C$6,$C$5)</f>
        <v>-1106.24007446499</v>
      </c>
      <c r="I139" s="0" t="n">
        <v>127</v>
      </c>
      <c r="J139" s="12" t="n">
        <f aca="false">-G139</f>
        <v>1106.24007446499</v>
      </c>
      <c r="K139" s="13" t="n">
        <f aca="false">-PMT($C$7/12,$C$6,$D$8)</f>
        <v>11.0624007446499</v>
      </c>
      <c r="L139" s="12" t="n">
        <f aca="false">J139+K139</f>
        <v>1117.30247520964</v>
      </c>
    </row>
    <row r="140" customFormat="false" ht="12.75" hidden="false" customHeight="false" outlineLevel="0" collapsed="false">
      <c r="B140" s="0" t="n">
        <v>128</v>
      </c>
      <c r="C140" s="12" t="n">
        <f aca="false">F139</f>
        <v>128303.584036943</v>
      </c>
      <c r="D140" s="12" t="n">
        <f aca="false">-C140*($C$7/12)</f>
        <v>-882.087140253986</v>
      </c>
      <c r="E140" s="12" t="n">
        <f aca="false">G140-D140</f>
        <v>-224.152934211</v>
      </c>
      <c r="F140" s="12" t="n">
        <f aca="false">C140+E140</f>
        <v>128079.431102732</v>
      </c>
      <c r="G140" s="12" t="n">
        <f aca="false">PMT($C$7/12,$C$6,$C$5)</f>
        <v>-1106.24007446499</v>
      </c>
      <c r="I140" s="0" t="n">
        <v>128</v>
      </c>
      <c r="J140" s="12" t="n">
        <f aca="false">-G140</f>
        <v>1106.24007446499</v>
      </c>
      <c r="K140" s="13" t="n">
        <f aca="false">-PMT($C$7/12,$C$6,$D$8)</f>
        <v>11.0624007446499</v>
      </c>
      <c r="L140" s="12" t="n">
        <f aca="false">J140+K140</f>
        <v>1117.30247520964</v>
      </c>
    </row>
    <row r="141" customFormat="false" ht="12.75" hidden="false" customHeight="false" outlineLevel="0" collapsed="false">
      <c r="B141" s="0" t="n">
        <v>129</v>
      </c>
      <c r="C141" s="12" t="n">
        <f aca="false">F140</f>
        <v>128079.431102732</v>
      </c>
      <c r="D141" s="12" t="n">
        <f aca="false">-C141*($C$7/12)</f>
        <v>-880.546088831285</v>
      </c>
      <c r="E141" s="12" t="n">
        <f aca="false">G141-D141</f>
        <v>-225.693985633701</v>
      </c>
      <c r="F141" s="12" t="n">
        <f aca="false">C141+E141</f>
        <v>127853.737117099</v>
      </c>
      <c r="G141" s="12" t="n">
        <f aca="false">PMT($C$7/12,$C$6,$C$5)</f>
        <v>-1106.24007446499</v>
      </c>
      <c r="I141" s="0" t="n">
        <v>129</v>
      </c>
      <c r="J141" s="12" t="n">
        <f aca="false">-G141</f>
        <v>1106.24007446499</v>
      </c>
      <c r="K141" s="13" t="n">
        <f aca="false">-PMT($C$7/12,$C$6,$D$8)</f>
        <v>11.0624007446499</v>
      </c>
      <c r="L141" s="12" t="n">
        <f aca="false">J141+K141</f>
        <v>1117.30247520964</v>
      </c>
    </row>
    <row r="142" customFormat="false" ht="12.75" hidden="false" customHeight="false" outlineLevel="0" collapsed="false">
      <c r="B142" s="0" t="n">
        <v>130</v>
      </c>
      <c r="C142" s="12" t="n">
        <f aca="false">F141</f>
        <v>127853.737117099</v>
      </c>
      <c r="D142" s="12" t="n">
        <f aca="false">-C142*($C$7/12)</f>
        <v>-878.994442680053</v>
      </c>
      <c r="E142" s="12" t="n">
        <f aca="false">G142-D142</f>
        <v>-227.245631784932</v>
      </c>
      <c r="F142" s="12" t="n">
        <f aca="false">C142+E142</f>
        <v>127626.491485314</v>
      </c>
      <c r="G142" s="12" t="n">
        <f aca="false">PMT($C$7/12,$C$6,$C$5)</f>
        <v>-1106.24007446499</v>
      </c>
      <c r="I142" s="0" t="n">
        <v>130</v>
      </c>
      <c r="J142" s="12" t="n">
        <f aca="false">-G142</f>
        <v>1106.24007446499</v>
      </c>
      <c r="K142" s="13" t="n">
        <f aca="false">-PMT($C$7/12,$C$6,$D$8)</f>
        <v>11.0624007446499</v>
      </c>
      <c r="L142" s="12" t="n">
        <f aca="false">J142+K142</f>
        <v>1117.30247520964</v>
      </c>
    </row>
    <row r="143" customFormat="false" ht="12.75" hidden="false" customHeight="false" outlineLevel="0" collapsed="false">
      <c r="B143" s="0" t="n">
        <v>131</v>
      </c>
      <c r="C143" s="12" t="n">
        <f aca="false">F142</f>
        <v>127626.491485314</v>
      </c>
      <c r="D143" s="12" t="n">
        <f aca="false">-C143*($C$7/12)</f>
        <v>-877.432128961532</v>
      </c>
      <c r="E143" s="12" t="n">
        <f aca="false">G143-D143</f>
        <v>-228.807945503454</v>
      </c>
      <c r="F143" s="12" t="n">
        <f aca="false">C143+E143</f>
        <v>127397.68353981</v>
      </c>
      <c r="G143" s="12" t="n">
        <f aca="false">PMT($C$7/12,$C$6,$C$5)</f>
        <v>-1106.24007446499</v>
      </c>
      <c r="I143" s="0" t="n">
        <v>131</v>
      </c>
      <c r="J143" s="12" t="n">
        <f aca="false">-G143</f>
        <v>1106.24007446499</v>
      </c>
      <c r="K143" s="13" t="n">
        <f aca="false">-PMT($C$7/12,$C$6,$D$8)</f>
        <v>11.0624007446499</v>
      </c>
      <c r="L143" s="12" t="n">
        <f aca="false">J143+K143</f>
        <v>1117.30247520964</v>
      </c>
    </row>
    <row r="144" customFormat="false" ht="12.75" hidden="false" customHeight="false" outlineLevel="0" collapsed="false">
      <c r="B144" s="0" t="n">
        <v>132</v>
      </c>
      <c r="C144" s="12" t="n">
        <f aca="false">F143</f>
        <v>127397.68353981</v>
      </c>
      <c r="D144" s="12" t="n">
        <f aca="false">-C144*($C$7/12)</f>
        <v>-875.859074336196</v>
      </c>
      <c r="E144" s="12" t="n">
        <f aca="false">G144-D144</f>
        <v>-230.38100012879</v>
      </c>
      <c r="F144" s="12" t="n">
        <f aca="false">C144+E144</f>
        <v>127167.302539681</v>
      </c>
      <c r="G144" s="12" t="n">
        <f aca="false">PMT($C$7/12,$C$6,$C$5)</f>
        <v>-1106.24007446499</v>
      </c>
      <c r="I144" s="0" t="n">
        <v>132</v>
      </c>
      <c r="J144" s="12" t="n">
        <f aca="false">-G144</f>
        <v>1106.24007446499</v>
      </c>
      <c r="K144" s="13" t="n">
        <f aca="false">-PMT($C$7/12,$C$6,$D$8)</f>
        <v>11.0624007446499</v>
      </c>
      <c r="L144" s="12" t="n">
        <f aca="false">J144+K144</f>
        <v>1117.30247520964</v>
      </c>
    </row>
    <row r="145" customFormat="false" ht="12.75" hidden="false" customHeight="false" outlineLevel="0" collapsed="false">
      <c r="B145" s="0" t="n">
        <v>133</v>
      </c>
      <c r="C145" s="12" t="n">
        <f aca="false">F144</f>
        <v>127167.302539681</v>
      </c>
      <c r="D145" s="12" t="n">
        <f aca="false">-C145*($C$7/12)</f>
        <v>-874.27520496031</v>
      </c>
      <c r="E145" s="12" t="n">
        <f aca="false">G145-D145</f>
        <v>-231.964869504675</v>
      </c>
      <c r="F145" s="12" t="n">
        <f aca="false">C145+E145</f>
        <v>126935.337670177</v>
      </c>
      <c r="G145" s="12" t="n">
        <f aca="false">PMT($C$7/12,$C$6,$C$5)</f>
        <v>-1106.24007446499</v>
      </c>
      <c r="I145" s="0" t="n">
        <v>133</v>
      </c>
      <c r="J145" s="12" t="n">
        <f aca="false">-G145</f>
        <v>1106.24007446499</v>
      </c>
      <c r="K145" s="13" t="n">
        <f aca="false">-PMT($C$7/12,$C$6,$D$8)</f>
        <v>11.0624007446499</v>
      </c>
      <c r="L145" s="12" t="n">
        <f aca="false">J145+K145</f>
        <v>1117.30247520964</v>
      </c>
    </row>
    <row r="146" customFormat="false" ht="12.75" hidden="false" customHeight="false" outlineLevel="0" collapsed="false">
      <c r="B146" s="0" t="n">
        <v>134</v>
      </c>
      <c r="C146" s="12" t="n">
        <f aca="false">F145</f>
        <v>126935.337670177</v>
      </c>
      <c r="D146" s="12" t="n">
        <f aca="false">-C146*($C$7/12)</f>
        <v>-872.680446482466</v>
      </c>
      <c r="E146" s="12" t="n">
        <f aca="false">G146-D146</f>
        <v>-233.55962798252</v>
      </c>
      <c r="F146" s="12" t="n">
        <f aca="false">C146+E146</f>
        <v>126701.778042194</v>
      </c>
      <c r="G146" s="12" t="n">
        <f aca="false">PMT($C$7/12,$C$6,$C$5)</f>
        <v>-1106.24007446499</v>
      </c>
      <c r="I146" s="0" t="n">
        <v>134</v>
      </c>
      <c r="J146" s="12" t="n">
        <f aca="false">-G146</f>
        <v>1106.24007446499</v>
      </c>
      <c r="K146" s="13" t="n">
        <f aca="false">-PMT($C$7/12,$C$6,$D$8)</f>
        <v>11.0624007446499</v>
      </c>
      <c r="L146" s="12" t="n">
        <f aca="false">J146+K146</f>
        <v>1117.30247520964</v>
      </c>
    </row>
    <row r="147" customFormat="false" ht="12.75" hidden="false" customHeight="false" outlineLevel="0" collapsed="false">
      <c r="B147" s="0" t="n">
        <v>135</v>
      </c>
      <c r="C147" s="12" t="n">
        <f aca="false">F146</f>
        <v>126701.778042194</v>
      </c>
      <c r="D147" s="12" t="n">
        <f aca="false">-C147*($C$7/12)</f>
        <v>-871.074724040086</v>
      </c>
      <c r="E147" s="12" t="n">
        <f aca="false">G147-D147</f>
        <v>-235.1653504249</v>
      </c>
      <c r="F147" s="12" t="n">
        <f aca="false">C147+E147</f>
        <v>126466.612691769</v>
      </c>
      <c r="G147" s="12" t="n">
        <f aca="false">PMT($C$7/12,$C$6,$C$5)</f>
        <v>-1106.24007446499</v>
      </c>
      <c r="I147" s="0" t="n">
        <v>135</v>
      </c>
      <c r="J147" s="12" t="n">
        <f aca="false">-G147</f>
        <v>1106.24007446499</v>
      </c>
      <c r="K147" s="13" t="n">
        <f aca="false">-PMT($C$7/12,$C$6,$D$8)</f>
        <v>11.0624007446499</v>
      </c>
      <c r="L147" s="12" t="n">
        <f aca="false">J147+K147</f>
        <v>1117.30247520964</v>
      </c>
    </row>
    <row r="148" customFormat="false" ht="12.75" hidden="false" customHeight="false" outlineLevel="0" collapsed="false">
      <c r="B148" s="0" t="n">
        <v>136</v>
      </c>
      <c r="C148" s="12" t="n">
        <f aca="false">F147</f>
        <v>126466.612691769</v>
      </c>
      <c r="D148" s="12" t="n">
        <f aca="false">-C148*($C$7/12)</f>
        <v>-869.457962255915</v>
      </c>
      <c r="E148" s="12" t="n">
        <f aca="false">G148-D148</f>
        <v>-236.782112209071</v>
      </c>
      <c r="F148" s="12" t="n">
        <f aca="false">C148+E148</f>
        <v>126229.83057956</v>
      </c>
      <c r="G148" s="12" t="n">
        <f aca="false">PMT($C$7/12,$C$6,$C$5)</f>
        <v>-1106.24007446499</v>
      </c>
      <c r="I148" s="0" t="n">
        <v>136</v>
      </c>
      <c r="J148" s="12" t="n">
        <f aca="false">-G148</f>
        <v>1106.24007446499</v>
      </c>
      <c r="K148" s="13" t="n">
        <f aca="false">-PMT($C$7/12,$C$6,$D$8)</f>
        <v>11.0624007446499</v>
      </c>
      <c r="L148" s="12" t="n">
        <f aca="false">J148+K148</f>
        <v>1117.30247520964</v>
      </c>
    </row>
    <row r="149" customFormat="false" ht="12.75" hidden="false" customHeight="false" outlineLevel="0" collapsed="false">
      <c r="B149" s="0" t="n">
        <v>137</v>
      </c>
      <c r="C149" s="12" t="n">
        <f aca="false">F148</f>
        <v>126229.83057956</v>
      </c>
      <c r="D149" s="12" t="n">
        <f aca="false">-C149*($C$7/12)</f>
        <v>-867.830085234477</v>
      </c>
      <c r="E149" s="12" t="n">
        <f aca="false">G149-D149</f>
        <v>-238.409989230508</v>
      </c>
      <c r="F149" s="12" t="n">
        <f aca="false">C149+E149</f>
        <v>125991.42059033</v>
      </c>
      <c r="G149" s="12" t="n">
        <f aca="false">PMT($C$7/12,$C$6,$C$5)</f>
        <v>-1106.24007446499</v>
      </c>
      <c r="I149" s="0" t="n">
        <v>137</v>
      </c>
      <c r="J149" s="12" t="n">
        <f aca="false">-G149</f>
        <v>1106.24007446499</v>
      </c>
      <c r="K149" s="13" t="n">
        <f aca="false">-PMT($C$7/12,$C$6,$D$8)</f>
        <v>11.0624007446499</v>
      </c>
      <c r="L149" s="12" t="n">
        <f aca="false">J149+K149</f>
        <v>1117.30247520964</v>
      </c>
    </row>
    <row r="150" customFormat="false" ht="12.75" hidden="false" customHeight="false" outlineLevel="0" collapsed="false">
      <c r="B150" s="0" t="n">
        <v>138</v>
      </c>
      <c r="C150" s="12" t="n">
        <f aca="false">F149</f>
        <v>125991.42059033</v>
      </c>
      <c r="D150" s="12" t="n">
        <f aca="false">-C150*($C$7/12)</f>
        <v>-866.191016558517</v>
      </c>
      <c r="E150" s="12" t="n">
        <f aca="false">G150-D150</f>
        <v>-240.049057906468</v>
      </c>
      <c r="F150" s="12" t="n">
        <f aca="false">C150+E150</f>
        <v>125751.371532423</v>
      </c>
      <c r="G150" s="12" t="n">
        <f aca="false">PMT($C$7/12,$C$6,$C$5)</f>
        <v>-1106.24007446499</v>
      </c>
      <c r="I150" s="0" t="n">
        <v>138</v>
      </c>
      <c r="J150" s="12" t="n">
        <f aca="false">-G150</f>
        <v>1106.24007446499</v>
      </c>
      <c r="K150" s="13" t="n">
        <f aca="false">-PMT($C$7/12,$C$6,$D$8)</f>
        <v>11.0624007446499</v>
      </c>
      <c r="L150" s="12" t="n">
        <f aca="false">J150+K150</f>
        <v>1117.30247520964</v>
      </c>
    </row>
    <row r="151" customFormat="false" ht="12.75" hidden="false" customHeight="false" outlineLevel="0" collapsed="false">
      <c r="B151" s="0" t="n">
        <v>139</v>
      </c>
      <c r="C151" s="12" t="n">
        <f aca="false">F150</f>
        <v>125751.371532423</v>
      </c>
      <c r="D151" s="12" t="n">
        <f aca="false">-C151*($C$7/12)</f>
        <v>-864.54067928541</v>
      </c>
      <c r="E151" s="12" t="n">
        <f aca="false">G151-D151</f>
        <v>-241.699395179575</v>
      </c>
      <c r="F151" s="12" t="n">
        <f aca="false">C151+E151</f>
        <v>125509.672137244</v>
      </c>
      <c r="G151" s="12" t="n">
        <f aca="false">PMT($C$7/12,$C$6,$C$5)</f>
        <v>-1106.24007446499</v>
      </c>
      <c r="I151" s="0" t="n">
        <v>139</v>
      </c>
      <c r="J151" s="12" t="n">
        <f aca="false">-G151</f>
        <v>1106.24007446499</v>
      </c>
      <c r="K151" s="13" t="n">
        <f aca="false">-PMT($C$7/12,$C$6,$D$8)</f>
        <v>11.0624007446499</v>
      </c>
      <c r="L151" s="12" t="n">
        <f aca="false">J151+K151</f>
        <v>1117.30247520964</v>
      </c>
    </row>
    <row r="152" customFormat="false" ht="12.75" hidden="false" customHeight="false" outlineLevel="0" collapsed="false">
      <c r="B152" s="0" t="n">
        <v>140</v>
      </c>
      <c r="C152" s="12" t="n">
        <f aca="false">F151</f>
        <v>125509.672137244</v>
      </c>
      <c r="D152" s="12" t="n">
        <f aca="false">-C152*($C$7/12)</f>
        <v>-862.878995943551</v>
      </c>
      <c r="E152" s="12" t="n">
        <f aca="false">G152-D152</f>
        <v>-243.361078521435</v>
      </c>
      <c r="F152" s="12" t="n">
        <f aca="false">C152+E152</f>
        <v>125266.311058722</v>
      </c>
      <c r="G152" s="12" t="n">
        <f aca="false">PMT($C$7/12,$C$6,$C$5)</f>
        <v>-1106.24007446499</v>
      </c>
      <c r="I152" s="0" t="n">
        <v>140</v>
      </c>
      <c r="J152" s="12" t="n">
        <f aca="false">-G152</f>
        <v>1106.24007446499</v>
      </c>
      <c r="K152" s="13" t="n">
        <f aca="false">-PMT($C$7/12,$C$6,$D$8)</f>
        <v>11.0624007446499</v>
      </c>
      <c r="L152" s="12" t="n">
        <f aca="false">J152+K152</f>
        <v>1117.30247520964</v>
      </c>
    </row>
    <row r="153" customFormat="false" ht="12.75" hidden="false" customHeight="false" outlineLevel="0" collapsed="false">
      <c r="B153" s="0" t="n">
        <v>141</v>
      </c>
      <c r="C153" s="12" t="n">
        <f aca="false">F152</f>
        <v>125266.311058722</v>
      </c>
      <c r="D153" s="12" t="n">
        <f aca="false">-C153*($C$7/12)</f>
        <v>-861.205888528716</v>
      </c>
      <c r="E153" s="12" t="n">
        <f aca="false">G153-D153</f>
        <v>-245.03418593627</v>
      </c>
      <c r="F153" s="12" t="n">
        <f aca="false">C153+E153</f>
        <v>125021.276872786</v>
      </c>
      <c r="G153" s="12" t="n">
        <f aca="false">PMT($C$7/12,$C$6,$C$5)</f>
        <v>-1106.24007446499</v>
      </c>
      <c r="I153" s="0" t="n">
        <v>141</v>
      </c>
      <c r="J153" s="12" t="n">
        <f aca="false">-G153</f>
        <v>1106.24007446499</v>
      </c>
      <c r="K153" s="13" t="n">
        <f aca="false">-PMT($C$7/12,$C$6,$D$8)</f>
        <v>11.0624007446499</v>
      </c>
      <c r="L153" s="12" t="n">
        <f aca="false">J153+K153</f>
        <v>1117.30247520964</v>
      </c>
    </row>
    <row r="154" customFormat="false" ht="12.75" hidden="false" customHeight="false" outlineLevel="0" collapsed="false">
      <c r="B154" s="0" t="n">
        <v>142</v>
      </c>
      <c r="C154" s="12" t="n">
        <f aca="false">F153</f>
        <v>125021.276872786</v>
      </c>
      <c r="D154" s="12" t="n">
        <f aca="false">-C154*($C$7/12)</f>
        <v>-859.521278500404</v>
      </c>
      <c r="E154" s="12" t="n">
        <f aca="false">G154-D154</f>
        <v>-246.718795964581</v>
      </c>
      <c r="F154" s="12" t="n">
        <f aca="false">C154+E154</f>
        <v>124774.558076821</v>
      </c>
      <c r="G154" s="12" t="n">
        <f aca="false">PMT($C$7/12,$C$6,$C$5)</f>
        <v>-1106.24007446499</v>
      </c>
      <c r="I154" s="0" t="n">
        <v>142</v>
      </c>
      <c r="J154" s="12" t="n">
        <f aca="false">-G154</f>
        <v>1106.24007446499</v>
      </c>
      <c r="K154" s="13" t="n">
        <f aca="false">-PMT($C$7/12,$C$6,$D$8)</f>
        <v>11.0624007446499</v>
      </c>
      <c r="L154" s="12" t="n">
        <f aca="false">J154+K154</f>
        <v>1117.30247520964</v>
      </c>
    </row>
    <row r="155" customFormat="false" ht="12.75" hidden="false" customHeight="false" outlineLevel="0" collapsed="false">
      <c r="B155" s="0" t="n">
        <v>143</v>
      </c>
      <c r="C155" s="12" t="n">
        <f aca="false">F154</f>
        <v>124774.558076821</v>
      </c>
      <c r="D155" s="12" t="n">
        <f aca="false">-C155*($C$7/12)</f>
        <v>-857.825086778148</v>
      </c>
      <c r="E155" s="12" t="n">
        <f aca="false">G155-D155</f>
        <v>-248.414987686838</v>
      </c>
      <c r="F155" s="12" t="n">
        <f aca="false">C155+E155</f>
        <v>124526.143089135</v>
      </c>
      <c r="G155" s="12" t="n">
        <f aca="false">PMT($C$7/12,$C$6,$C$5)</f>
        <v>-1106.24007446499</v>
      </c>
      <c r="I155" s="0" t="n">
        <v>143</v>
      </c>
      <c r="J155" s="12" t="n">
        <f aca="false">-G155</f>
        <v>1106.24007446499</v>
      </c>
      <c r="K155" s="13" t="n">
        <f aca="false">-PMT($C$7/12,$C$6,$D$8)</f>
        <v>11.0624007446499</v>
      </c>
      <c r="L155" s="12" t="n">
        <f aca="false">J155+K155</f>
        <v>1117.30247520964</v>
      </c>
    </row>
    <row r="156" customFormat="false" ht="12.75" hidden="false" customHeight="false" outlineLevel="0" collapsed="false">
      <c r="B156" s="0" t="n">
        <v>144</v>
      </c>
      <c r="C156" s="12" t="n">
        <f aca="false">F155</f>
        <v>124526.143089135</v>
      </c>
      <c r="D156" s="12" t="n">
        <f aca="false">-C156*($C$7/12)</f>
        <v>-856.117233737801</v>
      </c>
      <c r="E156" s="12" t="n">
        <f aca="false">G156-D156</f>
        <v>-250.122840727185</v>
      </c>
      <c r="F156" s="12" t="n">
        <f aca="false">C156+E156</f>
        <v>124276.020248407</v>
      </c>
      <c r="G156" s="12" t="n">
        <f aca="false">PMT($C$7/12,$C$6,$C$5)</f>
        <v>-1106.24007446499</v>
      </c>
      <c r="I156" s="0" t="n">
        <v>144</v>
      </c>
      <c r="J156" s="12" t="n">
        <f aca="false">-G156</f>
        <v>1106.24007446499</v>
      </c>
      <c r="K156" s="13" t="n">
        <f aca="false">-PMT($C$7/12,$C$6,$D$8)</f>
        <v>11.0624007446499</v>
      </c>
      <c r="L156" s="12" t="n">
        <f aca="false">J156+K156</f>
        <v>1117.30247520964</v>
      </c>
    </row>
    <row r="157" customFormat="false" ht="12.75" hidden="false" customHeight="false" outlineLevel="0" collapsed="false">
      <c r="B157" s="0" t="n">
        <v>145</v>
      </c>
      <c r="C157" s="12" t="n">
        <f aca="false">F156</f>
        <v>124276.020248407</v>
      </c>
      <c r="D157" s="12" t="n">
        <f aca="false">-C157*($C$7/12)</f>
        <v>-854.397639207801</v>
      </c>
      <c r="E157" s="12" t="n">
        <f aca="false">G157-D157</f>
        <v>-251.842435257184</v>
      </c>
      <c r="F157" s="12" t="n">
        <f aca="false">C157+E157</f>
        <v>124024.17781315</v>
      </c>
      <c r="G157" s="12" t="n">
        <f aca="false">PMT($C$7/12,$C$6,$C$5)</f>
        <v>-1106.24007446499</v>
      </c>
      <c r="I157" s="0" t="n">
        <v>145</v>
      </c>
      <c r="J157" s="12" t="n">
        <f aca="false">-G157</f>
        <v>1106.24007446499</v>
      </c>
      <c r="K157" s="13" t="n">
        <f aca="false">-PMT($C$7/12,$C$6,$D$8)</f>
        <v>11.0624007446499</v>
      </c>
      <c r="L157" s="12" t="n">
        <f aca="false">J157+K157</f>
        <v>1117.30247520964</v>
      </c>
    </row>
    <row r="158" customFormat="false" ht="12.75" hidden="false" customHeight="false" outlineLevel="0" collapsed="false">
      <c r="B158" s="0" t="n">
        <v>146</v>
      </c>
      <c r="C158" s="12" t="n">
        <f aca="false">F157</f>
        <v>124024.17781315</v>
      </c>
      <c r="D158" s="12" t="n">
        <f aca="false">-C158*($C$7/12)</f>
        <v>-852.666222465408</v>
      </c>
      <c r="E158" s="12" t="n">
        <f aca="false">G158-D158</f>
        <v>-253.573851999578</v>
      </c>
      <c r="F158" s="12" t="n">
        <f aca="false">C158+E158</f>
        <v>123770.603961151</v>
      </c>
      <c r="G158" s="12" t="n">
        <f aca="false">PMT($C$7/12,$C$6,$C$5)</f>
        <v>-1106.24007446499</v>
      </c>
      <c r="I158" s="0" t="n">
        <v>146</v>
      </c>
      <c r="J158" s="12" t="n">
        <f aca="false">-G158</f>
        <v>1106.24007446499</v>
      </c>
      <c r="K158" s="13" t="n">
        <f aca="false">-PMT($C$7/12,$C$6,$D$8)</f>
        <v>11.0624007446499</v>
      </c>
      <c r="L158" s="12" t="n">
        <f aca="false">J158+K158</f>
        <v>1117.30247520964</v>
      </c>
    </row>
    <row r="159" customFormat="false" ht="12.75" hidden="false" customHeight="false" outlineLevel="0" collapsed="false">
      <c r="B159" s="0" t="n">
        <v>147</v>
      </c>
      <c r="C159" s="12" t="n">
        <f aca="false">F158</f>
        <v>123770.603961151</v>
      </c>
      <c r="D159" s="12" t="n">
        <f aca="false">-C159*($C$7/12)</f>
        <v>-850.922902232911</v>
      </c>
      <c r="E159" s="12" t="n">
        <f aca="false">G159-D159</f>
        <v>-255.317172232075</v>
      </c>
      <c r="F159" s="12" t="n">
        <f aca="false">C159+E159</f>
        <v>123515.286788919</v>
      </c>
      <c r="G159" s="12" t="n">
        <f aca="false">PMT($C$7/12,$C$6,$C$5)</f>
        <v>-1106.24007446499</v>
      </c>
      <c r="I159" s="0" t="n">
        <v>147</v>
      </c>
      <c r="J159" s="12" t="n">
        <f aca="false">-G159</f>
        <v>1106.24007446499</v>
      </c>
      <c r="K159" s="13" t="n">
        <f aca="false">-PMT($C$7/12,$C$6,$D$8)</f>
        <v>11.0624007446499</v>
      </c>
      <c r="L159" s="12" t="n">
        <f aca="false">J159+K159</f>
        <v>1117.30247520964</v>
      </c>
    </row>
    <row r="160" customFormat="false" ht="12.75" hidden="false" customHeight="false" outlineLevel="0" collapsed="false">
      <c r="B160" s="0" t="n">
        <v>148</v>
      </c>
      <c r="C160" s="12" t="n">
        <f aca="false">F159</f>
        <v>123515.286788919</v>
      </c>
      <c r="D160" s="12" t="n">
        <f aca="false">-C160*($C$7/12)</f>
        <v>-849.167596673816</v>
      </c>
      <c r="E160" s="12" t="n">
        <f aca="false">G160-D160</f>
        <v>-257.07247779117</v>
      </c>
      <c r="F160" s="12" t="n">
        <f aca="false">C160+E160</f>
        <v>123258.214311127</v>
      </c>
      <c r="G160" s="12" t="n">
        <f aca="false">PMT($C$7/12,$C$6,$C$5)</f>
        <v>-1106.24007446499</v>
      </c>
      <c r="I160" s="0" t="n">
        <v>148</v>
      </c>
      <c r="J160" s="12" t="n">
        <f aca="false">-G160</f>
        <v>1106.24007446499</v>
      </c>
      <c r="K160" s="13" t="n">
        <f aca="false">-PMT($C$7/12,$C$6,$D$8)</f>
        <v>11.0624007446499</v>
      </c>
      <c r="L160" s="12" t="n">
        <f aca="false">J160+K160</f>
        <v>1117.30247520964</v>
      </c>
    </row>
    <row r="161" customFormat="false" ht="12.75" hidden="false" customHeight="false" outlineLevel="0" collapsed="false">
      <c r="B161" s="0" t="n">
        <v>149</v>
      </c>
      <c r="C161" s="12" t="n">
        <f aca="false">F160</f>
        <v>123258.214311127</v>
      </c>
      <c r="D161" s="12" t="n">
        <f aca="false">-C161*($C$7/12)</f>
        <v>-847.400223389001</v>
      </c>
      <c r="E161" s="12" t="n">
        <f aca="false">G161-D161</f>
        <v>-258.839851075984</v>
      </c>
      <c r="F161" s="12" t="n">
        <f aca="false">C161+E161</f>
        <v>122999.374460051</v>
      </c>
      <c r="G161" s="12" t="n">
        <f aca="false">PMT($C$7/12,$C$6,$C$5)</f>
        <v>-1106.24007446499</v>
      </c>
      <c r="I161" s="0" t="n">
        <v>149</v>
      </c>
      <c r="J161" s="12" t="n">
        <f aca="false">-G161</f>
        <v>1106.24007446499</v>
      </c>
      <c r="K161" s="13" t="n">
        <f aca="false">-PMT($C$7/12,$C$6,$D$8)</f>
        <v>11.0624007446499</v>
      </c>
      <c r="L161" s="12" t="n">
        <f aca="false">J161+K161</f>
        <v>1117.30247520964</v>
      </c>
    </row>
    <row r="162" customFormat="false" ht="12.75" hidden="false" customHeight="false" outlineLevel="0" collapsed="false">
      <c r="B162" s="0" t="n">
        <v>150</v>
      </c>
      <c r="C162" s="12" t="n">
        <f aca="false">F161</f>
        <v>122999.374460051</v>
      </c>
      <c r="D162" s="12" t="n">
        <f aca="false">-C162*($C$7/12)</f>
        <v>-845.620699412854</v>
      </c>
      <c r="E162" s="12" t="n">
        <f aca="false">G162-D162</f>
        <v>-260.619375052132</v>
      </c>
      <c r="F162" s="12" t="n">
        <f aca="false">C162+E162</f>
        <v>122738.755084999</v>
      </c>
      <c r="G162" s="12" t="n">
        <f aca="false">PMT($C$7/12,$C$6,$C$5)</f>
        <v>-1106.24007446499</v>
      </c>
      <c r="I162" s="0" t="n">
        <v>150</v>
      </c>
      <c r="J162" s="12" t="n">
        <f aca="false">-G162</f>
        <v>1106.24007446499</v>
      </c>
      <c r="K162" s="13" t="n">
        <f aca="false">-PMT($C$7/12,$C$6,$D$8)</f>
        <v>11.0624007446499</v>
      </c>
      <c r="L162" s="12" t="n">
        <f aca="false">J162+K162</f>
        <v>1117.30247520964</v>
      </c>
    </row>
    <row r="163" customFormat="false" ht="12.75" hidden="false" customHeight="false" outlineLevel="0" collapsed="false">
      <c r="B163" s="0" t="n">
        <v>151</v>
      </c>
      <c r="C163" s="12" t="n">
        <f aca="false">F162</f>
        <v>122738.755084999</v>
      </c>
      <c r="D163" s="12" t="n">
        <f aca="false">-C163*($C$7/12)</f>
        <v>-843.82894120937</v>
      </c>
      <c r="E163" s="12" t="n">
        <f aca="false">G163-D163</f>
        <v>-262.411133255615</v>
      </c>
      <c r="F163" s="12" t="n">
        <f aca="false">C163+E163</f>
        <v>122476.343951744</v>
      </c>
      <c r="G163" s="12" t="n">
        <f aca="false">PMT($C$7/12,$C$6,$C$5)</f>
        <v>-1106.24007446499</v>
      </c>
      <c r="I163" s="0" t="n">
        <v>151</v>
      </c>
      <c r="J163" s="12" t="n">
        <f aca="false">-G163</f>
        <v>1106.24007446499</v>
      </c>
      <c r="K163" s="13" t="n">
        <f aca="false">-PMT($C$7/12,$C$6,$D$8)</f>
        <v>11.0624007446499</v>
      </c>
      <c r="L163" s="12" t="n">
        <f aca="false">J163+K163</f>
        <v>1117.30247520964</v>
      </c>
    </row>
    <row r="164" customFormat="false" ht="12.75" hidden="false" customHeight="false" outlineLevel="0" collapsed="false">
      <c r="B164" s="0" t="n">
        <v>152</v>
      </c>
      <c r="C164" s="12" t="n">
        <f aca="false">F163</f>
        <v>122476.343951744</v>
      </c>
      <c r="D164" s="12" t="n">
        <f aca="false">-C164*($C$7/12)</f>
        <v>-842.024864668238</v>
      </c>
      <c r="E164" s="12" t="n">
        <f aca="false">G164-D164</f>
        <v>-264.215209796748</v>
      </c>
      <c r="F164" s="12" t="n">
        <f aca="false">C164+E164</f>
        <v>122212.128741947</v>
      </c>
      <c r="G164" s="12" t="n">
        <f aca="false">PMT($C$7/12,$C$6,$C$5)</f>
        <v>-1106.24007446499</v>
      </c>
      <c r="I164" s="0" t="n">
        <v>152</v>
      </c>
      <c r="J164" s="12" t="n">
        <f aca="false">-G164</f>
        <v>1106.24007446499</v>
      </c>
      <c r="K164" s="13" t="n">
        <f aca="false">-PMT($C$7/12,$C$6,$D$8)</f>
        <v>11.0624007446499</v>
      </c>
      <c r="L164" s="12" t="n">
        <f aca="false">J164+K164</f>
        <v>1117.30247520964</v>
      </c>
    </row>
    <row r="165" customFormat="false" ht="12.75" hidden="false" customHeight="false" outlineLevel="0" collapsed="false">
      <c r="B165" s="0" t="n">
        <v>153</v>
      </c>
      <c r="C165" s="12" t="n">
        <f aca="false">F164</f>
        <v>122212.128741947</v>
      </c>
      <c r="D165" s="12" t="n">
        <f aca="false">-C165*($C$7/12)</f>
        <v>-840.208385100885</v>
      </c>
      <c r="E165" s="12" t="n">
        <f aca="false">G165-D165</f>
        <v>-266.0316893641</v>
      </c>
      <c r="F165" s="12" t="n">
        <f aca="false">C165+E165</f>
        <v>121946.097052583</v>
      </c>
      <c r="G165" s="12" t="n">
        <f aca="false">PMT($C$7/12,$C$6,$C$5)</f>
        <v>-1106.24007446499</v>
      </c>
      <c r="I165" s="0" t="n">
        <v>153</v>
      </c>
      <c r="J165" s="12" t="n">
        <f aca="false">-G165</f>
        <v>1106.24007446499</v>
      </c>
      <c r="K165" s="13" t="n">
        <f aca="false">-PMT($C$7/12,$C$6,$D$8)</f>
        <v>11.0624007446499</v>
      </c>
      <c r="L165" s="12" t="n">
        <f aca="false">J165+K165</f>
        <v>1117.30247520964</v>
      </c>
    </row>
    <row r="166" customFormat="false" ht="12.75" hidden="false" customHeight="false" outlineLevel="0" collapsed="false">
      <c r="B166" s="0" t="n">
        <v>154</v>
      </c>
      <c r="C166" s="12" t="n">
        <f aca="false">F165</f>
        <v>121946.097052583</v>
      </c>
      <c r="D166" s="12" t="n">
        <f aca="false">-C166*($C$7/12)</f>
        <v>-838.379417236507</v>
      </c>
      <c r="E166" s="12" t="n">
        <f aca="false">G166-D166</f>
        <v>-267.860657228478</v>
      </c>
      <c r="F166" s="12" t="n">
        <f aca="false">C166+E166</f>
        <v>121678.236395354</v>
      </c>
      <c r="G166" s="12" t="n">
        <f aca="false">PMT($C$7/12,$C$6,$C$5)</f>
        <v>-1106.24007446499</v>
      </c>
      <c r="I166" s="0" t="n">
        <v>154</v>
      </c>
      <c r="J166" s="12" t="n">
        <f aca="false">-G166</f>
        <v>1106.24007446499</v>
      </c>
      <c r="K166" s="13" t="n">
        <f aca="false">-PMT($C$7/12,$C$6,$D$8)</f>
        <v>11.0624007446499</v>
      </c>
      <c r="L166" s="12" t="n">
        <f aca="false">J166+K166</f>
        <v>1117.30247520964</v>
      </c>
    </row>
    <row r="167" customFormat="false" ht="12.75" hidden="false" customHeight="false" outlineLevel="0" collapsed="false">
      <c r="B167" s="0" t="n">
        <v>155</v>
      </c>
      <c r="C167" s="12" t="n">
        <f aca="false">F166</f>
        <v>121678.236395354</v>
      </c>
      <c r="D167" s="12" t="n">
        <f aca="false">-C167*($C$7/12)</f>
        <v>-836.537875218061</v>
      </c>
      <c r="E167" s="12" t="n">
        <f aca="false">G167-D167</f>
        <v>-269.702199246924</v>
      </c>
      <c r="F167" s="12" t="n">
        <f aca="false">C167+E167</f>
        <v>121408.534196107</v>
      </c>
      <c r="G167" s="12" t="n">
        <f aca="false">PMT($C$7/12,$C$6,$C$5)</f>
        <v>-1106.24007446499</v>
      </c>
      <c r="I167" s="0" t="n">
        <v>155</v>
      </c>
      <c r="J167" s="12" t="n">
        <f aca="false">-G167</f>
        <v>1106.24007446499</v>
      </c>
      <c r="K167" s="13" t="n">
        <f aca="false">-PMT($C$7/12,$C$6,$D$8)</f>
        <v>11.0624007446499</v>
      </c>
      <c r="L167" s="12" t="n">
        <f aca="false">J167+K167</f>
        <v>1117.30247520964</v>
      </c>
    </row>
    <row r="168" customFormat="false" ht="12.75" hidden="false" customHeight="false" outlineLevel="0" collapsed="false">
      <c r="B168" s="0" t="n">
        <v>156</v>
      </c>
      <c r="C168" s="12" t="n">
        <f aca="false">F167</f>
        <v>121408.534196107</v>
      </c>
      <c r="D168" s="12" t="n">
        <f aca="false">-C168*($C$7/12)</f>
        <v>-834.683672598239</v>
      </c>
      <c r="E168" s="12" t="n">
        <f aca="false">G168-D168</f>
        <v>-271.556401866747</v>
      </c>
      <c r="F168" s="12" t="n">
        <f aca="false">C168+E168</f>
        <v>121136.977794241</v>
      </c>
      <c r="G168" s="12" t="n">
        <f aca="false">PMT($C$7/12,$C$6,$C$5)</f>
        <v>-1106.24007446499</v>
      </c>
      <c r="I168" s="0" t="n">
        <v>156</v>
      </c>
      <c r="J168" s="12" t="n">
        <f aca="false">-G168</f>
        <v>1106.24007446499</v>
      </c>
      <c r="K168" s="13" t="n">
        <f aca="false">-PMT($C$7/12,$C$6,$D$8)</f>
        <v>11.0624007446499</v>
      </c>
      <c r="L168" s="12" t="n">
        <f aca="false">J168+K168</f>
        <v>1117.30247520964</v>
      </c>
    </row>
    <row r="169" customFormat="false" ht="12.75" hidden="false" customHeight="false" outlineLevel="0" collapsed="false">
      <c r="B169" s="0" t="n">
        <v>157</v>
      </c>
      <c r="C169" s="12" t="n">
        <f aca="false">F168</f>
        <v>121136.977794241</v>
      </c>
      <c r="D169" s="12" t="n">
        <f aca="false">-C169*($C$7/12)</f>
        <v>-832.816722335405</v>
      </c>
      <c r="E169" s="12" t="n">
        <f aca="false">G169-D169</f>
        <v>-273.423352129581</v>
      </c>
      <c r="F169" s="12" t="n">
        <f aca="false">C169+E169</f>
        <v>120863.554442111</v>
      </c>
      <c r="G169" s="12" t="n">
        <f aca="false">PMT($C$7/12,$C$6,$C$5)</f>
        <v>-1106.24007446499</v>
      </c>
      <c r="I169" s="0" t="n">
        <v>157</v>
      </c>
      <c r="J169" s="12" t="n">
        <f aca="false">-G169</f>
        <v>1106.24007446499</v>
      </c>
      <c r="K169" s="13" t="n">
        <f aca="false">-PMT($C$7/12,$C$6,$D$8)</f>
        <v>11.0624007446499</v>
      </c>
      <c r="L169" s="12" t="n">
        <f aca="false">J169+K169</f>
        <v>1117.30247520964</v>
      </c>
    </row>
    <row r="170" customFormat="false" ht="12.75" hidden="false" customHeight="false" outlineLevel="0" collapsed="false">
      <c r="B170" s="0" t="n">
        <v>158</v>
      </c>
      <c r="C170" s="12" t="n">
        <f aca="false">F169</f>
        <v>120863.554442111</v>
      </c>
      <c r="D170" s="12" t="n">
        <f aca="false">-C170*($C$7/12)</f>
        <v>-830.936936789514</v>
      </c>
      <c r="E170" s="12" t="n">
        <f aca="false">G170-D170</f>
        <v>-275.303137675472</v>
      </c>
      <c r="F170" s="12" t="n">
        <f aca="false">C170+E170</f>
        <v>120588.251304436</v>
      </c>
      <c r="G170" s="12" t="n">
        <f aca="false">PMT($C$7/12,$C$6,$C$5)</f>
        <v>-1106.24007446499</v>
      </c>
      <c r="I170" s="0" t="n">
        <v>158</v>
      </c>
      <c r="J170" s="12" t="n">
        <f aca="false">-G170</f>
        <v>1106.24007446499</v>
      </c>
      <c r="K170" s="13" t="n">
        <f aca="false">-PMT($C$7/12,$C$6,$D$8)</f>
        <v>11.0624007446499</v>
      </c>
      <c r="L170" s="12" t="n">
        <f aca="false">J170+K170</f>
        <v>1117.30247520964</v>
      </c>
    </row>
    <row r="171" customFormat="false" ht="12.75" hidden="false" customHeight="false" outlineLevel="0" collapsed="false">
      <c r="B171" s="0" t="n">
        <v>159</v>
      </c>
      <c r="C171" s="12" t="n">
        <f aca="false">F170</f>
        <v>120588.251304436</v>
      </c>
      <c r="D171" s="12" t="n">
        <f aca="false">-C171*($C$7/12)</f>
        <v>-829.044227717995</v>
      </c>
      <c r="E171" s="12" t="n">
        <f aca="false">G171-D171</f>
        <v>-277.19584674699</v>
      </c>
      <c r="F171" s="12" t="n">
        <f aca="false">C171+E171</f>
        <v>120311.055457689</v>
      </c>
      <c r="G171" s="12" t="n">
        <f aca="false">PMT($C$7/12,$C$6,$C$5)</f>
        <v>-1106.24007446499</v>
      </c>
      <c r="I171" s="0" t="n">
        <v>159</v>
      </c>
      <c r="J171" s="12" t="n">
        <f aca="false">-G171</f>
        <v>1106.24007446499</v>
      </c>
      <c r="K171" s="13" t="n">
        <f aca="false">-PMT($C$7/12,$C$6,$D$8)</f>
        <v>11.0624007446499</v>
      </c>
      <c r="L171" s="12" t="n">
        <f aca="false">J171+K171</f>
        <v>1117.30247520964</v>
      </c>
    </row>
    <row r="172" customFormat="false" ht="12.75" hidden="false" customHeight="false" outlineLevel="0" collapsed="false">
      <c r="B172" s="0" t="n">
        <v>160</v>
      </c>
      <c r="C172" s="12" t="n">
        <f aca="false">F171</f>
        <v>120311.055457689</v>
      </c>
      <c r="D172" s="12" t="n">
        <f aca="false">-C172*($C$7/12)</f>
        <v>-827.13850627161</v>
      </c>
      <c r="E172" s="12" t="n">
        <f aca="false">G172-D172</f>
        <v>-279.101568193376</v>
      </c>
      <c r="F172" s="12" t="n">
        <f aca="false">C172+E172</f>
        <v>120031.953889495</v>
      </c>
      <c r="G172" s="12" t="n">
        <f aca="false">PMT($C$7/12,$C$6,$C$5)</f>
        <v>-1106.24007446499</v>
      </c>
      <c r="I172" s="0" t="n">
        <v>160</v>
      </c>
      <c r="J172" s="12" t="n">
        <f aca="false">-G172</f>
        <v>1106.24007446499</v>
      </c>
      <c r="K172" s="13" t="n">
        <f aca="false">-PMT($C$7/12,$C$6,$D$8)</f>
        <v>11.0624007446499</v>
      </c>
      <c r="L172" s="12" t="n">
        <f aca="false">J172+K172</f>
        <v>1117.30247520964</v>
      </c>
    </row>
    <row r="173" customFormat="false" ht="12.75" hidden="false" customHeight="false" outlineLevel="0" collapsed="false">
      <c r="B173" s="0" t="n">
        <v>161</v>
      </c>
      <c r="C173" s="12" t="n">
        <f aca="false">F172</f>
        <v>120031.953889495</v>
      </c>
      <c r="D173" s="12" t="n">
        <f aca="false">-C173*($C$7/12)</f>
        <v>-825.21968299028</v>
      </c>
      <c r="E173" s="12" t="n">
        <f aca="false">G173-D173</f>
        <v>-281.020391474705</v>
      </c>
      <c r="F173" s="12" t="n">
        <f aca="false">C173+E173</f>
        <v>119750.933498021</v>
      </c>
      <c r="G173" s="12" t="n">
        <f aca="false">PMT($C$7/12,$C$6,$C$5)</f>
        <v>-1106.24007446499</v>
      </c>
      <c r="I173" s="0" t="n">
        <v>161</v>
      </c>
      <c r="J173" s="12" t="n">
        <f aca="false">-G173</f>
        <v>1106.24007446499</v>
      </c>
      <c r="K173" s="13" t="n">
        <f aca="false">-PMT($C$7/12,$C$6,$D$8)</f>
        <v>11.0624007446499</v>
      </c>
      <c r="L173" s="12" t="n">
        <f aca="false">J173+K173</f>
        <v>1117.30247520964</v>
      </c>
    </row>
    <row r="174" customFormat="false" ht="12.75" hidden="false" customHeight="false" outlineLevel="0" collapsed="false">
      <c r="B174" s="0" t="n">
        <v>162</v>
      </c>
      <c r="C174" s="12" t="n">
        <f aca="false">F173</f>
        <v>119750.933498021</v>
      </c>
      <c r="D174" s="12" t="n">
        <f aca="false">-C174*($C$7/12)</f>
        <v>-823.287667798891</v>
      </c>
      <c r="E174" s="12" t="n">
        <f aca="false">G174-D174</f>
        <v>-282.952406666094</v>
      </c>
      <c r="F174" s="12" t="n">
        <f aca="false">C174+E174</f>
        <v>119467.981091354</v>
      </c>
      <c r="G174" s="12" t="n">
        <f aca="false">PMT($C$7/12,$C$6,$C$5)</f>
        <v>-1106.24007446499</v>
      </c>
      <c r="I174" s="0" t="n">
        <v>162</v>
      </c>
      <c r="J174" s="12" t="n">
        <f aca="false">-G174</f>
        <v>1106.24007446499</v>
      </c>
      <c r="K174" s="13" t="n">
        <f aca="false">-PMT($C$7/12,$C$6,$D$8)</f>
        <v>11.0624007446499</v>
      </c>
      <c r="L174" s="12" t="n">
        <f aca="false">J174+K174</f>
        <v>1117.30247520964</v>
      </c>
    </row>
    <row r="175" customFormat="false" ht="12.75" hidden="false" customHeight="false" outlineLevel="0" collapsed="false">
      <c r="B175" s="0" t="n">
        <v>163</v>
      </c>
      <c r="C175" s="12" t="n">
        <f aca="false">F174</f>
        <v>119467.981091354</v>
      </c>
      <c r="D175" s="12" t="n">
        <f aca="false">-C175*($C$7/12)</f>
        <v>-821.342370003062</v>
      </c>
      <c r="E175" s="12" t="n">
        <f aca="false">G175-D175</f>
        <v>-284.897704461924</v>
      </c>
      <c r="F175" s="12" t="n">
        <f aca="false">C175+E175</f>
        <v>119183.083386893</v>
      </c>
      <c r="G175" s="12" t="n">
        <f aca="false">PMT($C$7/12,$C$6,$C$5)</f>
        <v>-1106.24007446499</v>
      </c>
      <c r="I175" s="0" t="n">
        <v>163</v>
      </c>
      <c r="J175" s="12" t="n">
        <f aca="false">-G175</f>
        <v>1106.24007446499</v>
      </c>
      <c r="K175" s="13" t="n">
        <f aca="false">-PMT($C$7/12,$C$6,$D$8)</f>
        <v>11.0624007446499</v>
      </c>
      <c r="L175" s="12" t="n">
        <f aca="false">J175+K175</f>
        <v>1117.30247520964</v>
      </c>
    </row>
    <row r="176" customFormat="false" ht="12.75" hidden="false" customHeight="false" outlineLevel="0" collapsed="false">
      <c r="B176" s="0" t="n">
        <v>164</v>
      </c>
      <c r="C176" s="12" t="n">
        <f aca="false">F175</f>
        <v>119183.083386893</v>
      </c>
      <c r="D176" s="12" t="n">
        <f aca="false">-C176*($C$7/12)</f>
        <v>-819.383698284886</v>
      </c>
      <c r="E176" s="12" t="n">
        <f aca="false">G176-D176</f>
        <v>-286.856376180099</v>
      </c>
      <c r="F176" s="12" t="n">
        <f aca="false">C176+E176</f>
        <v>118896.227010712</v>
      </c>
      <c r="G176" s="12" t="n">
        <f aca="false">PMT($C$7/12,$C$6,$C$5)</f>
        <v>-1106.24007446499</v>
      </c>
      <c r="I176" s="0" t="n">
        <v>164</v>
      </c>
      <c r="J176" s="12" t="n">
        <f aca="false">-G176</f>
        <v>1106.24007446499</v>
      </c>
      <c r="K176" s="13" t="n">
        <f aca="false">-PMT($C$7/12,$C$6,$D$8)</f>
        <v>11.0624007446499</v>
      </c>
      <c r="L176" s="12" t="n">
        <f aca="false">J176+K176</f>
        <v>1117.30247520964</v>
      </c>
    </row>
    <row r="177" customFormat="false" ht="12.75" hidden="false" customHeight="false" outlineLevel="0" collapsed="false">
      <c r="B177" s="0" t="n">
        <v>165</v>
      </c>
      <c r="C177" s="12" t="n">
        <f aca="false">F176</f>
        <v>118896.227010712</v>
      </c>
      <c r="D177" s="12" t="n">
        <f aca="false">-C177*($C$7/12)</f>
        <v>-817.411560698648</v>
      </c>
      <c r="E177" s="12" t="n">
        <f aca="false">G177-D177</f>
        <v>-288.828513766337</v>
      </c>
      <c r="F177" s="12" t="n">
        <f aca="false">C177+E177</f>
        <v>118607.398496946</v>
      </c>
      <c r="G177" s="12" t="n">
        <f aca="false">PMT($C$7/12,$C$6,$C$5)</f>
        <v>-1106.24007446499</v>
      </c>
      <c r="I177" s="0" t="n">
        <v>165</v>
      </c>
      <c r="J177" s="12" t="n">
        <f aca="false">-G177</f>
        <v>1106.24007446499</v>
      </c>
      <c r="K177" s="13" t="n">
        <f aca="false">-PMT($C$7/12,$C$6,$D$8)</f>
        <v>11.0624007446499</v>
      </c>
      <c r="L177" s="12" t="n">
        <f aca="false">J177+K177</f>
        <v>1117.30247520964</v>
      </c>
    </row>
    <row r="178" customFormat="false" ht="12.75" hidden="false" customHeight="false" outlineLevel="0" collapsed="false">
      <c r="B178" s="0" t="n">
        <v>166</v>
      </c>
      <c r="C178" s="12" t="n">
        <f aca="false">F177</f>
        <v>118607.398496946</v>
      </c>
      <c r="D178" s="12" t="n">
        <f aca="false">-C178*($C$7/12)</f>
        <v>-815.425864666505</v>
      </c>
      <c r="E178" s="12" t="n">
        <f aca="false">G178-D178</f>
        <v>-290.814209798481</v>
      </c>
      <c r="F178" s="12" t="n">
        <f aca="false">C178+E178</f>
        <v>118316.584287148</v>
      </c>
      <c r="G178" s="12" t="n">
        <f aca="false">PMT($C$7/12,$C$6,$C$5)</f>
        <v>-1106.24007446499</v>
      </c>
      <c r="I178" s="0" t="n">
        <v>166</v>
      </c>
      <c r="J178" s="12" t="n">
        <f aca="false">-G178</f>
        <v>1106.24007446499</v>
      </c>
      <c r="K178" s="13" t="n">
        <f aca="false">-PMT($C$7/12,$C$6,$D$8)</f>
        <v>11.0624007446499</v>
      </c>
      <c r="L178" s="12" t="n">
        <f aca="false">J178+K178</f>
        <v>1117.30247520964</v>
      </c>
    </row>
    <row r="179" customFormat="false" ht="12.75" hidden="false" customHeight="false" outlineLevel="0" collapsed="false">
      <c r="B179" s="0" t="n">
        <v>167</v>
      </c>
      <c r="C179" s="12" t="n">
        <f aca="false">F178</f>
        <v>118316.584287148</v>
      </c>
      <c r="D179" s="12" t="n">
        <f aca="false">-C179*($C$7/12)</f>
        <v>-813.42651697414</v>
      </c>
      <c r="E179" s="12" t="n">
        <f aca="false">G179-D179</f>
        <v>-292.813557490846</v>
      </c>
      <c r="F179" s="12" t="n">
        <f aca="false">C179+E179</f>
        <v>118023.770729657</v>
      </c>
      <c r="G179" s="12" t="n">
        <f aca="false">PMT($C$7/12,$C$6,$C$5)</f>
        <v>-1106.24007446499</v>
      </c>
      <c r="I179" s="0" t="n">
        <v>167</v>
      </c>
      <c r="J179" s="12" t="n">
        <f aca="false">-G179</f>
        <v>1106.24007446499</v>
      </c>
      <c r="K179" s="13" t="n">
        <f aca="false">-PMT($C$7/12,$C$6,$D$8)</f>
        <v>11.0624007446499</v>
      </c>
      <c r="L179" s="12" t="n">
        <f aca="false">J179+K179</f>
        <v>1117.30247520964</v>
      </c>
    </row>
    <row r="180" customFormat="false" ht="12.75" hidden="false" customHeight="false" outlineLevel="0" collapsed="false">
      <c r="B180" s="0" t="n">
        <v>168</v>
      </c>
      <c r="C180" s="12" t="n">
        <f aca="false">F179</f>
        <v>118023.770729657</v>
      </c>
      <c r="D180" s="12" t="n">
        <f aca="false">-C180*($C$7/12)</f>
        <v>-811.41342376639</v>
      </c>
      <c r="E180" s="12" t="n">
        <f aca="false">G180-D180</f>
        <v>-294.826650698595</v>
      </c>
      <c r="F180" s="12" t="n">
        <f aca="false">C180+E180</f>
        <v>117728.944078958</v>
      </c>
      <c r="G180" s="12" t="n">
        <f aca="false">PMT($C$7/12,$C$6,$C$5)</f>
        <v>-1106.24007446499</v>
      </c>
      <c r="I180" s="0" t="n">
        <v>168</v>
      </c>
      <c r="J180" s="12" t="n">
        <f aca="false">-G180</f>
        <v>1106.24007446499</v>
      </c>
      <c r="K180" s="13" t="n">
        <f aca="false">-PMT($C$7/12,$C$6,$D$8)</f>
        <v>11.0624007446499</v>
      </c>
      <c r="L180" s="12" t="n">
        <f aca="false">J180+K180</f>
        <v>1117.30247520964</v>
      </c>
    </row>
    <row r="181" customFormat="false" ht="12.75" hidden="false" customHeight="false" outlineLevel="0" collapsed="false">
      <c r="B181" s="0" t="n">
        <v>169</v>
      </c>
      <c r="C181" s="12" t="n">
        <f aca="false">F180</f>
        <v>117728.944078958</v>
      </c>
      <c r="D181" s="12" t="n">
        <f aca="false">-C181*($C$7/12)</f>
        <v>-809.386490542838</v>
      </c>
      <c r="E181" s="12" t="n">
        <f aca="false">G181-D181</f>
        <v>-296.853583922148</v>
      </c>
      <c r="F181" s="12" t="n">
        <f aca="false">C181+E181</f>
        <v>117432.090495036</v>
      </c>
      <c r="G181" s="12" t="n">
        <f aca="false">PMT($C$7/12,$C$6,$C$5)</f>
        <v>-1106.24007446499</v>
      </c>
      <c r="I181" s="0" t="n">
        <v>169</v>
      </c>
      <c r="J181" s="12" t="n">
        <f aca="false">-G181</f>
        <v>1106.24007446499</v>
      </c>
      <c r="K181" s="13" t="n">
        <f aca="false">-PMT($C$7/12,$C$6,$D$8)</f>
        <v>11.0624007446499</v>
      </c>
      <c r="L181" s="12" t="n">
        <f aca="false">J181+K181</f>
        <v>1117.30247520964</v>
      </c>
    </row>
    <row r="182" customFormat="false" ht="12.75" hidden="false" customHeight="false" outlineLevel="0" collapsed="false">
      <c r="B182" s="0" t="n">
        <v>170</v>
      </c>
      <c r="C182" s="12" t="n">
        <f aca="false">F181</f>
        <v>117432.090495036</v>
      </c>
      <c r="D182" s="12" t="n">
        <f aca="false">-C182*($C$7/12)</f>
        <v>-807.345622153373</v>
      </c>
      <c r="E182" s="12" t="n">
        <f aca="false">G182-D182</f>
        <v>-298.894452311613</v>
      </c>
      <c r="F182" s="12" t="n">
        <f aca="false">C182+E182</f>
        <v>117133.196042724</v>
      </c>
      <c r="G182" s="12" t="n">
        <f aca="false">PMT($C$7/12,$C$6,$C$5)</f>
        <v>-1106.24007446499</v>
      </c>
      <c r="I182" s="0" t="n">
        <v>170</v>
      </c>
      <c r="J182" s="12" t="n">
        <f aca="false">-G182</f>
        <v>1106.24007446499</v>
      </c>
      <c r="K182" s="13" t="n">
        <f aca="false">-PMT($C$7/12,$C$6,$D$8)</f>
        <v>11.0624007446499</v>
      </c>
      <c r="L182" s="12" t="n">
        <f aca="false">J182+K182</f>
        <v>1117.30247520964</v>
      </c>
    </row>
    <row r="183" customFormat="false" ht="12.75" hidden="false" customHeight="false" outlineLevel="0" collapsed="false">
      <c r="B183" s="0" t="n">
        <v>171</v>
      </c>
      <c r="C183" s="12" t="n">
        <f aca="false">F182</f>
        <v>117133.196042724</v>
      </c>
      <c r="D183" s="12" t="n">
        <f aca="false">-C183*($C$7/12)</f>
        <v>-805.290722793731</v>
      </c>
      <c r="E183" s="12" t="n">
        <f aca="false">G183-D183</f>
        <v>-300.949351671255</v>
      </c>
      <c r="F183" s="12" t="n">
        <f aca="false">C183+E183</f>
        <v>116832.246691053</v>
      </c>
      <c r="G183" s="12" t="n">
        <f aca="false">PMT($C$7/12,$C$6,$C$5)</f>
        <v>-1106.24007446499</v>
      </c>
      <c r="I183" s="0" t="n">
        <v>171</v>
      </c>
      <c r="J183" s="12" t="n">
        <f aca="false">-G183</f>
        <v>1106.24007446499</v>
      </c>
      <c r="K183" s="13" t="n">
        <f aca="false">-PMT($C$7/12,$C$6,$D$8)</f>
        <v>11.0624007446499</v>
      </c>
      <c r="L183" s="12" t="n">
        <f aca="false">J183+K183</f>
        <v>1117.30247520964</v>
      </c>
    </row>
    <row r="184" customFormat="false" ht="12.75" hidden="false" customHeight="false" outlineLevel="0" collapsed="false">
      <c r="B184" s="0" t="n">
        <v>172</v>
      </c>
      <c r="C184" s="12" t="n">
        <f aca="false">F183</f>
        <v>116832.246691053</v>
      </c>
      <c r="D184" s="12" t="n">
        <f aca="false">-C184*($C$7/12)</f>
        <v>-803.221696000991</v>
      </c>
      <c r="E184" s="12" t="n">
        <f aca="false">G184-D184</f>
        <v>-303.018378463995</v>
      </c>
      <c r="F184" s="12" t="n">
        <f aca="false">C184+E184</f>
        <v>116529.228312589</v>
      </c>
      <c r="G184" s="12" t="n">
        <f aca="false">PMT($C$7/12,$C$6,$C$5)</f>
        <v>-1106.24007446499</v>
      </c>
      <c r="I184" s="0" t="n">
        <v>172</v>
      </c>
      <c r="J184" s="12" t="n">
        <f aca="false">-G184</f>
        <v>1106.24007446499</v>
      </c>
      <c r="K184" s="13" t="n">
        <f aca="false">-PMT($C$7/12,$C$6,$D$8)</f>
        <v>11.0624007446499</v>
      </c>
      <c r="L184" s="12" t="n">
        <f aca="false">J184+K184</f>
        <v>1117.30247520964</v>
      </c>
    </row>
    <row r="185" customFormat="false" ht="12.75" hidden="false" customHeight="false" outlineLevel="0" collapsed="false">
      <c r="B185" s="0" t="n">
        <v>173</v>
      </c>
      <c r="C185" s="12" t="n">
        <f aca="false">F184</f>
        <v>116529.228312589</v>
      </c>
      <c r="D185" s="12" t="n">
        <f aca="false">-C185*($C$7/12)</f>
        <v>-801.138444649051</v>
      </c>
      <c r="E185" s="12" t="n">
        <f aca="false">G185-D185</f>
        <v>-305.101629815935</v>
      </c>
      <c r="F185" s="12" t="n">
        <f aca="false">C185+E185</f>
        <v>116224.126682773</v>
      </c>
      <c r="G185" s="12" t="n">
        <f aca="false">PMT($C$7/12,$C$6,$C$5)</f>
        <v>-1106.24007446499</v>
      </c>
      <c r="I185" s="0" t="n">
        <v>173</v>
      </c>
      <c r="J185" s="12" t="n">
        <f aca="false">-G185</f>
        <v>1106.24007446499</v>
      </c>
      <c r="K185" s="13" t="n">
        <f aca="false">-PMT($C$7/12,$C$6,$D$8)</f>
        <v>11.0624007446499</v>
      </c>
      <c r="L185" s="12" t="n">
        <f aca="false">J185+K185</f>
        <v>1117.30247520964</v>
      </c>
    </row>
    <row r="186" customFormat="false" ht="12.75" hidden="false" customHeight="false" outlineLevel="0" collapsed="false">
      <c r="B186" s="0" t="n">
        <v>174</v>
      </c>
      <c r="C186" s="12" t="n">
        <f aca="false">F185</f>
        <v>116224.126682773</v>
      </c>
      <c r="D186" s="12" t="n">
        <f aca="false">-C186*($C$7/12)</f>
        <v>-799.040870944066</v>
      </c>
      <c r="E186" s="12" t="n">
        <f aca="false">G186-D186</f>
        <v>-307.199203520919</v>
      </c>
      <c r="F186" s="12" t="n">
        <f aca="false">C186+E186</f>
        <v>115916.927479252</v>
      </c>
      <c r="G186" s="12" t="n">
        <f aca="false">PMT($C$7/12,$C$6,$C$5)</f>
        <v>-1106.24007446499</v>
      </c>
      <c r="I186" s="0" t="n">
        <v>174</v>
      </c>
      <c r="J186" s="12" t="n">
        <f aca="false">-G186</f>
        <v>1106.24007446499</v>
      </c>
      <c r="K186" s="13" t="n">
        <f aca="false">-PMT($C$7/12,$C$6,$D$8)</f>
        <v>11.0624007446499</v>
      </c>
      <c r="L186" s="12" t="n">
        <f aca="false">J186+K186</f>
        <v>1117.30247520964</v>
      </c>
    </row>
    <row r="187" customFormat="false" ht="12.75" hidden="false" customHeight="false" outlineLevel="0" collapsed="false">
      <c r="B187" s="0" t="n">
        <v>175</v>
      </c>
      <c r="C187" s="12" t="n">
        <f aca="false">F186</f>
        <v>115916.927479252</v>
      </c>
      <c r="D187" s="12" t="n">
        <f aca="false">-C187*($C$7/12)</f>
        <v>-796.92887641986</v>
      </c>
      <c r="E187" s="12" t="n">
        <f aca="false">G187-D187</f>
        <v>-309.311198045126</v>
      </c>
      <c r="F187" s="12" t="n">
        <f aca="false">C187+E187</f>
        <v>115607.616281207</v>
      </c>
      <c r="G187" s="12" t="n">
        <f aca="false">PMT($C$7/12,$C$6,$C$5)</f>
        <v>-1106.24007446499</v>
      </c>
      <c r="I187" s="0" t="n">
        <v>175</v>
      </c>
      <c r="J187" s="12" t="n">
        <f aca="false">-G187</f>
        <v>1106.24007446499</v>
      </c>
      <c r="K187" s="13" t="n">
        <f aca="false">-PMT($C$7/12,$C$6,$D$8)</f>
        <v>11.0624007446499</v>
      </c>
      <c r="L187" s="12" t="n">
        <f aca="false">J187+K187</f>
        <v>1117.30247520964</v>
      </c>
    </row>
    <row r="188" customFormat="false" ht="12.75" hidden="false" customHeight="false" outlineLevel="0" collapsed="false">
      <c r="B188" s="0" t="n">
        <v>176</v>
      </c>
      <c r="C188" s="12" t="n">
        <f aca="false">F187</f>
        <v>115607.616281207</v>
      </c>
      <c r="D188" s="12" t="n">
        <f aca="false">-C188*($C$7/12)</f>
        <v>-794.8023619333</v>
      </c>
      <c r="E188" s="12" t="n">
        <f aca="false">G188-D188</f>
        <v>-311.437712531686</v>
      </c>
      <c r="F188" s="12" t="n">
        <f aca="false">C188+E188</f>
        <v>115296.178568676</v>
      </c>
      <c r="G188" s="12" t="n">
        <f aca="false">PMT($C$7/12,$C$6,$C$5)</f>
        <v>-1106.24007446499</v>
      </c>
      <c r="I188" s="0" t="n">
        <v>176</v>
      </c>
      <c r="J188" s="12" t="n">
        <f aca="false">-G188</f>
        <v>1106.24007446499</v>
      </c>
      <c r="K188" s="13" t="n">
        <f aca="false">-PMT($C$7/12,$C$6,$D$8)</f>
        <v>11.0624007446499</v>
      </c>
      <c r="L188" s="12" t="n">
        <f aca="false">J188+K188</f>
        <v>1117.30247520964</v>
      </c>
    </row>
    <row r="189" customFormat="false" ht="12.75" hidden="false" customHeight="false" outlineLevel="0" collapsed="false">
      <c r="B189" s="0" t="n">
        <v>177</v>
      </c>
      <c r="C189" s="12" t="n">
        <f aca="false">F188</f>
        <v>115296.178568676</v>
      </c>
      <c r="D189" s="12" t="n">
        <f aca="false">-C189*($C$7/12)</f>
        <v>-792.661227659644</v>
      </c>
      <c r="E189" s="12" t="n">
        <f aca="false">G189-D189</f>
        <v>-313.578846805341</v>
      </c>
      <c r="F189" s="12" t="n">
        <f aca="false">C189+E189</f>
        <v>114982.59972187</v>
      </c>
      <c r="G189" s="12" t="n">
        <f aca="false">PMT($C$7/12,$C$6,$C$5)</f>
        <v>-1106.24007446499</v>
      </c>
      <c r="I189" s="0" t="n">
        <v>177</v>
      </c>
      <c r="J189" s="12" t="n">
        <f aca="false">-G189</f>
        <v>1106.24007446499</v>
      </c>
      <c r="K189" s="13" t="n">
        <f aca="false">-PMT($C$7/12,$C$6,$D$8)</f>
        <v>11.0624007446499</v>
      </c>
      <c r="L189" s="12" t="n">
        <f aca="false">J189+K189</f>
        <v>1117.30247520964</v>
      </c>
    </row>
    <row r="190" customFormat="false" ht="12.75" hidden="false" customHeight="false" outlineLevel="0" collapsed="false">
      <c r="B190" s="0" t="n">
        <v>178</v>
      </c>
      <c r="C190" s="12" t="n">
        <f aca="false">F189</f>
        <v>114982.59972187</v>
      </c>
      <c r="D190" s="12" t="n">
        <f aca="false">-C190*($C$7/12)</f>
        <v>-790.505373087858</v>
      </c>
      <c r="E190" s="12" t="n">
        <f aca="false">G190-D190</f>
        <v>-315.734701377128</v>
      </c>
      <c r="F190" s="12" t="n">
        <f aca="false">C190+E190</f>
        <v>114666.865020493</v>
      </c>
      <c r="G190" s="12" t="n">
        <f aca="false">PMT($C$7/12,$C$6,$C$5)</f>
        <v>-1106.24007446499</v>
      </c>
      <c r="I190" s="0" t="n">
        <v>178</v>
      </c>
      <c r="J190" s="12" t="n">
        <f aca="false">-G190</f>
        <v>1106.24007446499</v>
      </c>
      <c r="K190" s="13" t="n">
        <f aca="false">-PMT($C$7/12,$C$6,$D$8)</f>
        <v>11.0624007446499</v>
      </c>
      <c r="L190" s="12" t="n">
        <f aca="false">J190+K190</f>
        <v>1117.30247520964</v>
      </c>
    </row>
    <row r="191" customFormat="false" ht="12.75" hidden="false" customHeight="false" outlineLevel="0" collapsed="false">
      <c r="B191" s="0" t="n">
        <v>179</v>
      </c>
      <c r="C191" s="12" t="n">
        <f aca="false">F190</f>
        <v>114666.865020493</v>
      </c>
      <c r="D191" s="12" t="n">
        <f aca="false">-C191*($C$7/12)</f>
        <v>-788.33469701589</v>
      </c>
      <c r="E191" s="12" t="n">
        <f aca="false">G191-D191</f>
        <v>-317.905377449096</v>
      </c>
      <c r="F191" s="12" t="n">
        <f aca="false">C191+E191</f>
        <v>114348.959643044</v>
      </c>
      <c r="G191" s="12" t="n">
        <f aca="false">PMT($C$7/12,$C$6,$C$5)</f>
        <v>-1106.24007446499</v>
      </c>
      <c r="I191" s="0" t="n">
        <v>179</v>
      </c>
      <c r="J191" s="12" t="n">
        <f aca="false">-G191</f>
        <v>1106.24007446499</v>
      </c>
      <c r="K191" s="13" t="n">
        <f aca="false">-PMT($C$7/12,$C$6,$D$8)</f>
        <v>11.0624007446499</v>
      </c>
      <c r="L191" s="12" t="n">
        <f aca="false">J191+K191</f>
        <v>1117.30247520964</v>
      </c>
    </row>
    <row r="192" customFormat="false" ht="12.75" hidden="false" customHeight="false" outlineLevel="0" collapsed="false">
      <c r="B192" s="0" t="n">
        <v>180</v>
      </c>
      <c r="C192" s="12" t="n">
        <f aca="false">F191</f>
        <v>114348.959643044</v>
      </c>
      <c r="D192" s="12" t="n">
        <f aca="false">-C192*($C$7/12)</f>
        <v>-786.149097545927</v>
      </c>
      <c r="E192" s="12" t="n">
        <f aca="false">G192-D192</f>
        <v>-320.090976919058</v>
      </c>
      <c r="F192" s="12" t="n">
        <f aca="false">C192+E192</f>
        <v>114028.868666125</v>
      </c>
      <c r="G192" s="12" t="n">
        <f aca="false">PMT($C$7/12,$C$6,$C$5)</f>
        <v>-1106.24007446499</v>
      </c>
      <c r="I192" s="0" t="n">
        <v>180</v>
      </c>
      <c r="J192" s="12" t="n">
        <f aca="false">-G192</f>
        <v>1106.24007446499</v>
      </c>
      <c r="K192" s="13" t="n">
        <f aca="false">-PMT($C$7/12,$C$6,$D$8)</f>
        <v>11.0624007446499</v>
      </c>
      <c r="L192" s="12" t="n">
        <f aca="false">J192+K192</f>
        <v>1117.30247520964</v>
      </c>
    </row>
    <row r="193" customFormat="false" ht="12.75" hidden="false" customHeight="false" outlineLevel="0" collapsed="false">
      <c r="B193" s="0" t="n">
        <v>181</v>
      </c>
      <c r="C193" s="12" t="n">
        <f aca="false">F192</f>
        <v>114028.868666125</v>
      </c>
      <c r="D193" s="12" t="n">
        <f aca="false">-C193*($C$7/12)</f>
        <v>-783.948472079609</v>
      </c>
      <c r="E193" s="12" t="n">
        <f aca="false">G193-D193</f>
        <v>-322.291602385377</v>
      </c>
      <c r="F193" s="12" t="n">
        <f aca="false">C193+E193</f>
        <v>113706.57706374</v>
      </c>
      <c r="G193" s="12" t="n">
        <f aca="false">PMT($C$7/12,$C$6,$C$5)</f>
        <v>-1106.24007446499</v>
      </c>
      <c r="I193" s="0" t="n">
        <v>181</v>
      </c>
      <c r="J193" s="12" t="n">
        <f aca="false">-G193</f>
        <v>1106.24007446499</v>
      </c>
      <c r="K193" s="13" t="n">
        <f aca="false">-PMT($C$7/12,$C$6,$D$8)</f>
        <v>11.0624007446499</v>
      </c>
      <c r="L193" s="12" t="n">
        <f aca="false">J193+K193</f>
        <v>1117.30247520964</v>
      </c>
    </row>
    <row r="194" customFormat="false" ht="12.75" hidden="false" customHeight="false" outlineLevel="0" collapsed="false">
      <c r="B194" s="0" t="n">
        <v>182</v>
      </c>
      <c r="C194" s="12" t="n">
        <f aca="false">F193</f>
        <v>113706.57706374</v>
      </c>
      <c r="D194" s="12" t="n">
        <f aca="false">-C194*($C$7/12)</f>
        <v>-781.732717313209</v>
      </c>
      <c r="E194" s="12" t="n">
        <f aca="false">G194-D194</f>
        <v>-324.507357151776</v>
      </c>
      <c r="F194" s="12" t="n">
        <f aca="false">C194+E194</f>
        <v>113382.069706588</v>
      </c>
      <c r="G194" s="12" t="n">
        <f aca="false">PMT($C$7/12,$C$6,$C$5)</f>
        <v>-1106.24007446499</v>
      </c>
      <c r="I194" s="0" t="n">
        <v>182</v>
      </c>
      <c r="J194" s="12" t="n">
        <f aca="false">-G194</f>
        <v>1106.24007446499</v>
      </c>
      <c r="K194" s="13" t="n">
        <f aca="false">-PMT($C$7/12,$C$6,$D$8)</f>
        <v>11.0624007446499</v>
      </c>
      <c r="L194" s="12" t="n">
        <f aca="false">J194+K194</f>
        <v>1117.30247520964</v>
      </c>
    </row>
    <row r="195" customFormat="false" ht="12.75" hidden="false" customHeight="false" outlineLevel="0" collapsed="false">
      <c r="B195" s="0" t="n">
        <v>183</v>
      </c>
      <c r="C195" s="12" t="n">
        <f aca="false">F194</f>
        <v>113382.069706588</v>
      </c>
      <c r="D195" s="12" t="n">
        <f aca="false">-C195*($C$7/12)</f>
        <v>-779.501729232791</v>
      </c>
      <c r="E195" s="12" t="n">
        <f aca="false">G195-D195</f>
        <v>-326.738345232195</v>
      </c>
      <c r="F195" s="12" t="n">
        <f aca="false">C195+E195</f>
        <v>113055.331361356</v>
      </c>
      <c r="G195" s="12" t="n">
        <f aca="false">PMT($C$7/12,$C$6,$C$5)</f>
        <v>-1106.24007446499</v>
      </c>
      <c r="I195" s="0" t="n">
        <v>183</v>
      </c>
      <c r="J195" s="12" t="n">
        <f aca="false">-G195</f>
        <v>1106.24007446499</v>
      </c>
      <c r="K195" s="13" t="n">
        <f aca="false">-PMT($C$7/12,$C$6,$D$8)</f>
        <v>11.0624007446499</v>
      </c>
      <c r="L195" s="12" t="n">
        <f aca="false">J195+K195</f>
        <v>1117.30247520964</v>
      </c>
    </row>
    <row r="196" customFormat="false" ht="12.75" hidden="false" customHeight="false" outlineLevel="0" collapsed="false">
      <c r="B196" s="0" t="n">
        <v>184</v>
      </c>
      <c r="C196" s="12" t="n">
        <f aca="false">F195</f>
        <v>113055.331361356</v>
      </c>
      <c r="D196" s="12" t="n">
        <f aca="false">-C196*($C$7/12)</f>
        <v>-777.25540310932</v>
      </c>
      <c r="E196" s="12" t="n">
        <f aca="false">G196-D196</f>
        <v>-328.984671355666</v>
      </c>
      <c r="F196" s="12" t="n">
        <f aca="false">C196+E196</f>
        <v>112726.34669</v>
      </c>
      <c r="G196" s="12" t="n">
        <f aca="false">PMT($C$7/12,$C$6,$C$5)</f>
        <v>-1106.24007446499</v>
      </c>
      <c r="I196" s="0" t="n">
        <v>184</v>
      </c>
      <c r="J196" s="12" t="n">
        <f aca="false">-G196</f>
        <v>1106.24007446499</v>
      </c>
      <c r="K196" s="13" t="n">
        <f aca="false">-PMT($C$7/12,$C$6,$D$8)</f>
        <v>11.0624007446499</v>
      </c>
      <c r="L196" s="12" t="n">
        <f aca="false">J196+K196</f>
        <v>1117.30247520964</v>
      </c>
    </row>
    <row r="197" customFormat="false" ht="12.75" hidden="false" customHeight="false" outlineLevel="0" collapsed="false">
      <c r="B197" s="0" t="n">
        <v>185</v>
      </c>
      <c r="C197" s="12" t="n">
        <f aca="false">F196</f>
        <v>112726.34669</v>
      </c>
      <c r="D197" s="12" t="n">
        <f aca="false">-C197*($C$7/12)</f>
        <v>-774.993633493749</v>
      </c>
      <c r="E197" s="12" t="n">
        <f aca="false">G197-D197</f>
        <v>-331.246440971236</v>
      </c>
      <c r="F197" s="12" t="n">
        <f aca="false">C197+E197</f>
        <v>112395.100249029</v>
      </c>
      <c r="G197" s="12" t="n">
        <f aca="false">PMT($C$7/12,$C$6,$C$5)</f>
        <v>-1106.24007446499</v>
      </c>
      <c r="I197" s="0" t="n">
        <v>185</v>
      </c>
      <c r="J197" s="12" t="n">
        <f aca="false">-G197</f>
        <v>1106.24007446499</v>
      </c>
      <c r="K197" s="13" t="n">
        <f aca="false">-PMT($C$7/12,$C$6,$D$8)</f>
        <v>11.0624007446499</v>
      </c>
      <c r="L197" s="12" t="n">
        <f aca="false">J197+K197</f>
        <v>1117.30247520964</v>
      </c>
    </row>
    <row r="198" customFormat="false" ht="12.75" hidden="false" customHeight="false" outlineLevel="0" collapsed="false">
      <c r="B198" s="0" t="n">
        <v>186</v>
      </c>
      <c r="C198" s="12" t="n">
        <f aca="false">F197</f>
        <v>112395.100249029</v>
      </c>
      <c r="D198" s="12" t="n">
        <f aca="false">-C198*($C$7/12)</f>
        <v>-772.716314212072</v>
      </c>
      <c r="E198" s="12" t="n">
        <f aca="false">G198-D198</f>
        <v>-333.523760252914</v>
      </c>
      <c r="F198" s="12" t="n">
        <f aca="false">C198+E198</f>
        <v>112061.576488776</v>
      </c>
      <c r="G198" s="12" t="n">
        <f aca="false">PMT($C$7/12,$C$6,$C$5)</f>
        <v>-1106.24007446499</v>
      </c>
      <c r="I198" s="0" t="n">
        <v>186</v>
      </c>
      <c r="J198" s="12" t="n">
        <f aca="false">-G198</f>
        <v>1106.24007446499</v>
      </c>
      <c r="K198" s="13" t="n">
        <f aca="false">-PMT($C$7/12,$C$6,$D$8)</f>
        <v>11.0624007446499</v>
      </c>
      <c r="L198" s="12" t="n">
        <f aca="false">J198+K198</f>
        <v>1117.30247520964</v>
      </c>
    </row>
    <row r="199" customFormat="false" ht="12.75" hidden="false" customHeight="false" outlineLevel="0" collapsed="false">
      <c r="B199" s="0" t="n">
        <v>187</v>
      </c>
      <c r="C199" s="12" t="n">
        <f aca="false">F198</f>
        <v>112061.576488776</v>
      </c>
      <c r="D199" s="12" t="n">
        <f aca="false">-C199*($C$7/12)</f>
        <v>-770.423338360333</v>
      </c>
      <c r="E199" s="12" t="n">
        <f aca="false">G199-D199</f>
        <v>-335.816736104652</v>
      </c>
      <c r="F199" s="12" t="n">
        <f aca="false">C199+E199</f>
        <v>111725.759752671</v>
      </c>
      <c r="G199" s="12" t="n">
        <f aca="false">PMT($C$7/12,$C$6,$C$5)</f>
        <v>-1106.24007446499</v>
      </c>
      <c r="I199" s="0" t="n">
        <v>187</v>
      </c>
      <c r="J199" s="12" t="n">
        <f aca="false">-G199</f>
        <v>1106.24007446499</v>
      </c>
      <c r="K199" s="13" t="n">
        <f aca="false">-PMT($C$7/12,$C$6,$D$8)</f>
        <v>11.0624007446499</v>
      </c>
      <c r="L199" s="12" t="n">
        <f aca="false">J199+K199</f>
        <v>1117.30247520964</v>
      </c>
    </row>
    <row r="200" customFormat="false" ht="12.75" hidden="false" customHeight="false" outlineLevel="0" collapsed="false">
      <c r="B200" s="0" t="n">
        <v>188</v>
      </c>
      <c r="C200" s="12" t="n">
        <f aca="false">F199</f>
        <v>111725.759752671</v>
      </c>
      <c r="D200" s="12" t="n">
        <f aca="false">-C200*($C$7/12)</f>
        <v>-768.114598299614</v>
      </c>
      <c r="E200" s="12" t="n">
        <f aca="false">G200-D200</f>
        <v>-338.125476165372</v>
      </c>
      <c r="F200" s="12" t="n">
        <f aca="false">C200+E200</f>
        <v>111387.634276506</v>
      </c>
      <c r="G200" s="12" t="n">
        <f aca="false">PMT($C$7/12,$C$6,$C$5)</f>
        <v>-1106.24007446499</v>
      </c>
      <c r="I200" s="0" t="n">
        <v>188</v>
      </c>
      <c r="J200" s="12" t="n">
        <f aca="false">-G200</f>
        <v>1106.24007446499</v>
      </c>
      <c r="K200" s="13" t="n">
        <f aca="false">-PMT($C$7/12,$C$6,$D$8)</f>
        <v>11.0624007446499</v>
      </c>
      <c r="L200" s="12" t="n">
        <f aca="false">J200+K200</f>
        <v>1117.30247520964</v>
      </c>
    </row>
    <row r="201" customFormat="false" ht="12.75" hidden="false" customHeight="false" outlineLevel="0" collapsed="false">
      <c r="B201" s="0" t="n">
        <v>189</v>
      </c>
      <c r="C201" s="12" t="n">
        <f aca="false">F200</f>
        <v>111387.634276506</v>
      </c>
      <c r="D201" s="12" t="n">
        <f aca="false">-C201*($C$7/12)</f>
        <v>-765.789985650977</v>
      </c>
      <c r="E201" s="12" t="n">
        <f aca="false">G201-D201</f>
        <v>-340.450088814009</v>
      </c>
      <c r="F201" s="12" t="n">
        <f aca="false">C201+E201</f>
        <v>111047.184187692</v>
      </c>
      <c r="G201" s="12" t="n">
        <f aca="false">PMT($C$7/12,$C$6,$C$5)</f>
        <v>-1106.24007446499</v>
      </c>
      <c r="I201" s="0" t="n">
        <v>189</v>
      </c>
      <c r="J201" s="12" t="n">
        <f aca="false">-G201</f>
        <v>1106.24007446499</v>
      </c>
      <c r="K201" s="13" t="n">
        <f aca="false">-PMT($C$7/12,$C$6,$D$8)</f>
        <v>11.0624007446499</v>
      </c>
      <c r="L201" s="12" t="n">
        <f aca="false">J201+K201</f>
        <v>1117.30247520964</v>
      </c>
    </row>
    <row r="202" customFormat="false" ht="12.75" hidden="false" customHeight="false" outlineLevel="0" collapsed="false">
      <c r="B202" s="0" t="n">
        <v>190</v>
      </c>
      <c r="C202" s="12" t="n">
        <f aca="false">F201</f>
        <v>111047.184187692</v>
      </c>
      <c r="D202" s="12" t="n">
        <f aca="false">-C202*($C$7/12)</f>
        <v>-763.449391290381</v>
      </c>
      <c r="E202" s="12" t="n">
        <f aca="false">G202-D202</f>
        <v>-342.790683174605</v>
      </c>
      <c r="F202" s="12" t="n">
        <f aca="false">C202+E202</f>
        <v>110704.393504517</v>
      </c>
      <c r="G202" s="12" t="n">
        <f aca="false">PMT($C$7/12,$C$6,$C$5)</f>
        <v>-1106.24007446499</v>
      </c>
      <c r="I202" s="0" t="n">
        <v>190</v>
      </c>
      <c r="J202" s="12" t="n">
        <f aca="false">-G202</f>
        <v>1106.24007446499</v>
      </c>
      <c r="K202" s="13" t="n">
        <f aca="false">-PMT($C$7/12,$C$6,$D$8)</f>
        <v>11.0624007446499</v>
      </c>
      <c r="L202" s="12" t="n">
        <f aca="false">J202+K202</f>
        <v>1117.30247520964</v>
      </c>
    </row>
    <row r="203" customFormat="false" ht="12.75" hidden="false" customHeight="false" outlineLevel="0" collapsed="false">
      <c r="B203" s="0" t="n">
        <v>191</v>
      </c>
      <c r="C203" s="12" t="n">
        <f aca="false">F202</f>
        <v>110704.393504517</v>
      </c>
      <c r="D203" s="12" t="n">
        <f aca="false">-C203*($C$7/12)</f>
        <v>-761.092705343555</v>
      </c>
      <c r="E203" s="12" t="n">
        <f aca="false">G203-D203</f>
        <v>-345.14736912143</v>
      </c>
      <c r="F203" s="12" t="n">
        <f aca="false">C203+E203</f>
        <v>110359.246135396</v>
      </c>
      <c r="G203" s="12" t="n">
        <f aca="false">PMT($C$7/12,$C$6,$C$5)</f>
        <v>-1106.24007446499</v>
      </c>
      <c r="I203" s="0" t="n">
        <v>191</v>
      </c>
      <c r="J203" s="12" t="n">
        <f aca="false">-G203</f>
        <v>1106.24007446499</v>
      </c>
      <c r="K203" s="13" t="n">
        <f aca="false">-PMT($C$7/12,$C$6,$D$8)</f>
        <v>11.0624007446499</v>
      </c>
      <c r="L203" s="12" t="n">
        <f aca="false">J203+K203</f>
        <v>1117.30247520964</v>
      </c>
    </row>
    <row r="204" customFormat="false" ht="12.75" hidden="false" customHeight="false" outlineLevel="0" collapsed="false">
      <c r="B204" s="0" t="n">
        <v>192</v>
      </c>
      <c r="C204" s="12" t="n">
        <f aca="false">F203</f>
        <v>110359.246135396</v>
      </c>
      <c r="D204" s="12" t="n">
        <f aca="false">-C204*($C$7/12)</f>
        <v>-758.719817180845</v>
      </c>
      <c r="E204" s="12" t="n">
        <f aca="false">G204-D204</f>
        <v>-347.52025728414</v>
      </c>
      <c r="F204" s="12" t="n">
        <f aca="false">C204+E204</f>
        <v>110011.725878112</v>
      </c>
      <c r="G204" s="12" t="n">
        <f aca="false">PMT($C$7/12,$C$6,$C$5)</f>
        <v>-1106.24007446499</v>
      </c>
      <c r="I204" s="0" t="n">
        <v>192</v>
      </c>
      <c r="J204" s="12" t="n">
        <f aca="false">-G204</f>
        <v>1106.24007446499</v>
      </c>
      <c r="K204" s="13" t="n">
        <f aca="false">-PMT($C$7/12,$C$6,$D$8)</f>
        <v>11.0624007446499</v>
      </c>
      <c r="L204" s="12" t="n">
        <f aca="false">J204+K204</f>
        <v>1117.30247520964</v>
      </c>
    </row>
    <row r="205" customFormat="false" ht="12.75" hidden="false" customHeight="false" outlineLevel="0" collapsed="false">
      <c r="B205" s="0" t="n">
        <v>193</v>
      </c>
      <c r="C205" s="12" t="n">
        <f aca="false">F204</f>
        <v>110011.725878112</v>
      </c>
      <c r="D205" s="12" t="n">
        <f aca="false">-C205*($C$7/12)</f>
        <v>-756.330615412017</v>
      </c>
      <c r="E205" s="12" t="n">
        <f aca="false">G205-D205</f>
        <v>-349.909459052969</v>
      </c>
      <c r="F205" s="12" t="n">
        <f aca="false">C205+E205</f>
        <v>109661.816419059</v>
      </c>
      <c r="G205" s="12" t="n">
        <f aca="false">PMT($C$7/12,$C$6,$C$5)</f>
        <v>-1106.24007446499</v>
      </c>
      <c r="I205" s="0" t="n">
        <v>193</v>
      </c>
      <c r="J205" s="12" t="n">
        <f aca="false">-G205</f>
        <v>1106.24007446499</v>
      </c>
      <c r="K205" s="13" t="n">
        <f aca="false">-PMT($C$7/12,$C$6,$D$8)</f>
        <v>11.0624007446499</v>
      </c>
      <c r="L205" s="12" t="n">
        <f aca="false">J205+K205</f>
        <v>1117.30247520964</v>
      </c>
    </row>
    <row r="206" customFormat="false" ht="12.75" hidden="false" customHeight="false" outlineLevel="0" collapsed="false">
      <c r="B206" s="0" t="n">
        <v>194</v>
      </c>
      <c r="C206" s="12" t="n">
        <f aca="false">F205</f>
        <v>109661.816419059</v>
      </c>
      <c r="D206" s="12" t="n">
        <f aca="false">-C206*($C$7/12)</f>
        <v>-753.924987881028</v>
      </c>
      <c r="E206" s="12" t="n">
        <f aca="false">G206-D206</f>
        <v>-352.315086583958</v>
      </c>
      <c r="F206" s="12" t="n">
        <f aca="false">C206+E206</f>
        <v>109309.501332475</v>
      </c>
      <c r="G206" s="12" t="n">
        <f aca="false">PMT($C$7/12,$C$6,$C$5)</f>
        <v>-1106.24007446499</v>
      </c>
      <c r="I206" s="0" t="n">
        <v>194</v>
      </c>
      <c r="J206" s="12" t="n">
        <f aca="false">-G206</f>
        <v>1106.24007446499</v>
      </c>
      <c r="K206" s="13" t="n">
        <f aca="false">-PMT($C$7/12,$C$6,$D$8)</f>
        <v>11.0624007446499</v>
      </c>
      <c r="L206" s="12" t="n">
        <f aca="false">J206+K206</f>
        <v>1117.30247520964</v>
      </c>
    </row>
    <row r="207" customFormat="false" ht="12.75" hidden="false" customHeight="false" outlineLevel="0" collapsed="false">
      <c r="B207" s="0" t="n">
        <v>195</v>
      </c>
      <c r="C207" s="12" t="n">
        <f aca="false">F206</f>
        <v>109309.501332475</v>
      </c>
      <c r="D207" s="12" t="n">
        <f aca="false">-C207*($C$7/12)</f>
        <v>-751.502821660763</v>
      </c>
      <c r="E207" s="12" t="n">
        <f aca="false">G207-D207</f>
        <v>-354.737252804223</v>
      </c>
      <c r="F207" s="12" t="n">
        <f aca="false">C207+E207</f>
        <v>108954.76407967</v>
      </c>
      <c r="G207" s="12" t="n">
        <f aca="false">PMT($C$7/12,$C$6,$C$5)</f>
        <v>-1106.24007446499</v>
      </c>
      <c r="I207" s="0" t="n">
        <v>195</v>
      </c>
      <c r="J207" s="12" t="n">
        <f aca="false">-G207</f>
        <v>1106.24007446499</v>
      </c>
      <c r="K207" s="13" t="n">
        <f aca="false">-PMT($C$7/12,$C$6,$D$8)</f>
        <v>11.0624007446499</v>
      </c>
      <c r="L207" s="12" t="n">
        <f aca="false">J207+K207</f>
        <v>1117.30247520964</v>
      </c>
    </row>
    <row r="208" customFormat="false" ht="12.75" hidden="false" customHeight="false" outlineLevel="0" collapsed="false">
      <c r="B208" s="0" t="n">
        <v>196</v>
      </c>
      <c r="C208" s="12" t="n">
        <f aca="false">F207</f>
        <v>108954.76407967</v>
      </c>
      <c r="D208" s="12" t="n">
        <f aca="false">-C208*($C$7/12)</f>
        <v>-749.064003047734</v>
      </c>
      <c r="E208" s="12" t="n">
        <f aca="false">G208-D208</f>
        <v>-357.176071417252</v>
      </c>
      <c r="F208" s="12" t="n">
        <f aca="false">C208+E208</f>
        <v>108597.588008253</v>
      </c>
      <c r="G208" s="12" t="n">
        <f aca="false">PMT($C$7/12,$C$6,$C$5)</f>
        <v>-1106.24007446499</v>
      </c>
      <c r="I208" s="0" t="n">
        <v>196</v>
      </c>
      <c r="J208" s="12" t="n">
        <f aca="false">-G208</f>
        <v>1106.24007446499</v>
      </c>
      <c r="K208" s="13" t="n">
        <f aca="false">-PMT($C$7/12,$C$6,$D$8)</f>
        <v>11.0624007446499</v>
      </c>
      <c r="L208" s="12" t="n">
        <f aca="false">J208+K208</f>
        <v>1117.30247520964</v>
      </c>
    </row>
    <row r="209" customFormat="false" ht="12.75" hidden="false" customHeight="false" outlineLevel="0" collapsed="false">
      <c r="B209" s="0" t="n">
        <v>197</v>
      </c>
      <c r="C209" s="12" t="n">
        <f aca="false">F208</f>
        <v>108597.588008253</v>
      </c>
      <c r="D209" s="12" t="n">
        <f aca="false">-C209*($C$7/12)</f>
        <v>-746.60841755674</v>
      </c>
      <c r="E209" s="12" t="n">
        <f aca="false">G209-D209</f>
        <v>-359.631656908245</v>
      </c>
      <c r="F209" s="12" t="n">
        <f aca="false">C209+E209</f>
        <v>108237.956351345</v>
      </c>
      <c r="G209" s="12" t="n">
        <f aca="false">PMT($C$7/12,$C$6,$C$5)</f>
        <v>-1106.24007446499</v>
      </c>
      <c r="I209" s="0" t="n">
        <v>197</v>
      </c>
      <c r="J209" s="12" t="n">
        <f aca="false">-G209</f>
        <v>1106.24007446499</v>
      </c>
      <c r="K209" s="13" t="n">
        <f aca="false">-PMT($C$7/12,$C$6,$D$8)</f>
        <v>11.0624007446499</v>
      </c>
      <c r="L209" s="12" t="n">
        <f aca="false">J209+K209</f>
        <v>1117.30247520964</v>
      </c>
    </row>
    <row r="210" customFormat="false" ht="12.75" hidden="false" customHeight="false" outlineLevel="0" collapsed="false">
      <c r="B210" s="0" t="n">
        <v>198</v>
      </c>
      <c r="C210" s="12" t="n">
        <f aca="false">F209</f>
        <v>108237.956351345</v>
      </c>
      <c r="D210" s="12" t="n">
        <f aca="false">-C210*($C$7/12)</f>
        <v>-744.135949915496</v>
      </c>
      <c r="E210" s="12" t="n">
        <f aca="false">G210-D210</f>
        <v>-362.104124549489</v>
      </c>
      <c r="F210" s="12" t="n">
        <f aca="false">C210+E210</f>
        <v>107875.852226795</v>
      </c>
      <c r="G210" s="12" t="n">
        <f aca="false">PMT($C$7/12,$C$6,$C$5)</f>
        <v>-1106.24007446499</v>
      </c>
      <c r="I210" s="0" t="n">
        <v>198</v>
      </c>
      <c r="J210" s="12" t="n">
        <f aca="false">-G210</f>
        <v>1106.24007446499</v>
      </c>
      <c r="K210" s="13" t="n">
        <f aca="false">-PMT($C$7/12,$C$6,$D$8)</f>
        <v>11.0624007446499</v>
      </c>
      <c r="L210" s="12" t="n">
        <f aca="false">J210+K210</f>
        <v>1117.30247520964</v>
      </c>
    </row>
    <row r="211" customFormat="false" ht="12.75" hidden="false" customHeight="false" outlineLevel="0" collapsed="false">
      <c r="B211" s="0" t="n">
        <v>199</v>
      </c>
      <c r="C211" s="12" t="n">
        <f aca="false">F210</f>
        <v>107875.852226795</v>
      </c>
      <c r="D211" s="12" t="n">
        <f aca="false">-C211*($C$7/12)</f>
        <v>-741.646484059219</v>
      </c>
      <c r="E211" s="12" t="n">
        <f aca="false">G211-D211</f>
        <v>-364.593590405767</v>
      </c>
      <c r="F211" s="12" t="n">
        <f aca="false">C211+E211</f>
        <v>107511.25863639</v>
      </c>
      <c r="G211" s="12" t="n">
        <f aca="false">PMT($C$7/12,$C$6,$C$5)</f>
        <v>-1106.24007446499</v>
      </c>
      <c r="I211" s="0" t="n">
        <v>199</v>
      </c>
      <c r="J211" s="12" t="n">
        <f aca="false">-G211</f>
        <v>1106.24007446499</v>
      </c>
      <c r="K211" s="13" t="n">
        <f aca="false">-PMT($C$7/12,$C$6,$D$8)</f>
        <v>11.0624007446499</v>
      </c>
      <c r="L211" s="12" t="n">
        <f aca="false">J211+K211</f>
        <v>1117.30247520964</v>
      </c>
    </row>
    <row r="212" customFormat="false" ht="12.75" hidden="false" customHeight="false" outlineLevel="0" collapsed="false">
      <c r="B212" s="0" t="n">
        <v>200</v>
      </c>
      <c r="C212" s="12" t="n">
        <f aca="false">F211</f>
        <v>107511.25863639</v>
      </c>
      <c r="D212" s="12" t="n">
        <f aca="false">-C212*($C$7/12)</f>
        <v>-739.139903125179</v>
      </c>
      <c r="E212" s="12" t="n">
        <f aca="false">G212-D212</f>
        <v>-367.100171339807</v>
      </c>
      <c r="F212" s="12" t="n">
        <f aca="false">C212+E212</f>
        <v>107144.15846505</v>
      </c>
      <c r="G212" s="12" t="n">
        <f aca="false">PMT($C$7/12,$C$6,$C$5)</f>
        <v>-1106.24007446499</v>
      </c>
      <c r="I212" s="0" t="n">
        <v>200</v>
      </c>
      <c r="J212" s="12" t="n">
        <f aca="false">-G212</f>
        <v>1106.24007446499</v>
      </c>
      <c r="K212" s="13" t="n">
        <f aca="false">-PMT($C$7/12,$C$6,$D$8)</f>
        <v>11.0624007446499</v>
      </c>
      <c r="L212" s="12" t="n">
        <f aca="false">J212+K212</f>
        <v>1117.30247520964</v>
      </c>
    </row>
    <row r="213" customFormat="false" ht="12.75" hidden="false" customHeight="false" outlineLevel="0" collapsed="false">
      <c r="B213" s="0" t="n">
        <v>201</v>
      </c>
      <c r="C213" s="12" t="n">
        <f aca="false">F212</f>
        <v>107144.15846505</v>
      </c>
      <c r="D213" s="12" t="n">
        <f aca="false">-C213*($C$7/12)</f>
        <v>-736.616089447218</v>
      </c>
      <c r="E213" s="12" t="n">
        <f aca="false">G213-D213</f>
        <v>-369.623985017768</v>
      </c>
      <c r="F213" s="12" t="n">
        <f aca="false">C213+E213</f>
        <v>106774.534480032</v>
      </c>
      <c r="G213" s="12" t="n">
        <f aca="false">PMT($C$7/12,$C$6,$C$5)</f>
        <v>-1106.24007446499</v>
      </c>
      <c r="I213" s="0" t="n">
        <v>201</v>
      </c>
      <c r="J213" s="12" t="n">
        <f aca="false">-G213</f>
        <v>1106.24007446499</v>
      </c>
      <c r="K213" s="13" t="n">
        <f aca="false">-PMT($C$7/12,$C$6,$D$8)</f>
        <v>11.0624007446499</v>
      </c>
      <c r="L213" s="12" t="n">
        <f aca="false">J213+K213</f>
        <v>1117.30247520964</v>
      </c>
    </row>
    <row r="214" customFormat="false" ht="12.75" hidden="false" customHeight="false" outlineLevel="0" collapsed="false">
      <c r="B214" s="0" t="n">
        <v>202</v>
      </c>
      <c r="C214" s="12" t="n">
        <f aca="false">F213</f>
        <v>106774.534480032</v>
      </c>
      <c r="D214" s="12" t="n">
        <f aca="false">-C214*($C$7/12)</f>
        <v>-734.074924550221</v>
      </c>
      <c r="E214" s="12" t="n">
        <f aca="false">G214-D214</f>
        <v>-372.165149914765</v>
      </c>
      <c r="F214" s="12" t="n">
        <f aca="false">C214+E214</f>
        <v>106402.369330117</v>
      </c>
      <c r="G214" s="12" t="n">
        <f aca="false">PMT($C$7/12,$C$6,$C$5)</f>
        <v>-1106.24007446499</v>
      </c>
      <c r="I214" s="0" t="n">
        <v>202</v>
      </c>
      <c r="J214" s="12" t="n">
        <f aca="false">-G214</f>
        <v>1106.24007446499</v>
      </c>
      <c r="K214" s="13" t="n">
        <f aca="false">-PMT($C$7/12,$C$6,$D$8)</f>
        <v>11.0624007446499</v>
      </c>
      <c r="L214" s="12" t="n">
        <f aca="false">J214+K214</f>
        <v>1117.30247520964</v>
      </c>
    </row>
    <row r="215" customFormat="false" ht="12.75" hidden="false" customHeight="false" outlineLevel="0" collapsed="false">
      <c r="B215" s="0" t="n">
        <v>203</v>
      </c>
      <c r="C215" s="12" t="n">
        <f aca="false">F214</f>
        <v>106402.369330117</v>
      </c>
      <c r="D215" s="12" t="n">
        <f aca="false">-C215*($C$7/12)</f>
        <v>-731.516289144557</v>
      </c>
      <c r="E215" s="12" t="n">
        <f aca="false">G215-D215</f>
        <v>-374.723785320429</v>
      </c>
      <c r="F215" s="12" t="n">
        <f aca="false">C215+E215</f>
        <v>106027.645544797</v>
      </c>
      <c r="G215" s="12" t="n">
        <f aca="false">PMT($C$7/12,$C$6,$C$5)</f>
        <v>-1106.24007446499</v>
      </c>
      <c r="I215" s="0" t="n">
        <v>203</v>
      </c>
      <c r="J215" s="12" t="n">
        <f aca="false">-G215</f>
        <v>1106.24007446499</v>
      </c>
      <c r="K215" s="13" t="n">
        <f aca="false">-PMT($C$7/12,$C$6,$D$8)</f>
        <v>11.0624007446499</v>
      </c>
      <c r="L215" s="12" t="n">
        <f aca="false">J215+K215</f>
        <v>1117.30247520964</v>
      </c>
    </row>
    <row r="216" customFormat="false" ht="12.75" hidden="false" customHeight="false" outlineLevel="0" collapsed="false">
      <c r="B216" s="0" t="n">
        <v>204</v>
      </c>
      <c r="C216" s="12" t="n">
        <f aca="false">F215</f>
        <v>106027.645544797</v>
      </c>
      <c r="D216" s="12" t="n">
        <f aca="false">-C216*($C$7/12)</f>
        <v>-728.940063120479</v>
      </c>
      <c r="E216" s="12" t="n">
        <f aca="false">G216-D216</f>
        <v>-377.300011344507</v>
      </c>
      <c r="F216" s="12" t="n">
        <f aca="false">C216+E216</f>
        <v>105650.345533452</v>
      </c>
      <c r="G216" s="12" t="n">
        <f aca="false">PMT($C$7/12,$C$6,$C$5)</f>
        <v>-1106.24007446499</v>
      </c>
      <c r="I216" s="0" t="n">
        <v>204</v>
      </c>
      <c r="J216" s="12" t="n">
        <f aca="false">-G216</f>
        <v>1106.24007446499</v>
      </c>
      <c r="K216" s="13" t="n">
        <f aca="false">-PMT($C$7/12,$C$6,$D$8)</f>
        <v>11.0624007446499</v>
      </c>
      <c r="L216" s="12" t="n">
        <f aca="false">J216+K216</f>
        <v>1117.30247520964</v>
      </c>
    </row>
    <row r="217" customFormat="false" ht="12.75" hidden="false" customHeight="false" outlineLevel="0" collapsed="false">
      <c r="B217" s="0" t="n">
        <v>205</v>
      </c>
      <c r="C217" s="12" t="n">
        <f aca="false">F216</f>
        <v>105650.345533452</v>
      </c>
      <c r="D217" s="12" t="n">
        <f aca="false">-C217*($C$7/12)</f>
        <v>-726.346125542485</v>
      </c>
      <c r="E217" s="12" t="n">
        <f aca="false">G217-D217</f>
        <v>-379.8939489225</v>
      </c>
      <c r="F217" s="12" t="n">
        <f aca="false">C217+E217</f>
        <v>105270.45158453</v>
      </c>
      <c r="G217" s="12" t="n">
        <f aca="false">PMT($C$7/12,$C$6,$C$5)</f>
        <v>-1106.24007446499</v>
      </c>
      <c r="I217" s="0" t="n">
        <v>205</v>
      </c>
      <c r="J217" s="12" t="n">
        <f aca="false">-G217</f>
        <v>1106.24007446499</v>
      </c>
      <c r="K217" s="13" t="n">
        <f aca="false">-PMT($C$7/12,$C$6,$D$8)</f>
        <v>11.0624007446499</v>
      </c>
      <c r="L217" s="12" t="n">
        <f aca="false">J217+K217</f>
        <v>1117.30247520964</v>
      </c>
    </row>
    <row r="218" customFormat="false" ht="12.75" hidden="false" customHeight="false" outlineLevel="0" collapsed="false">
      <c r="B218" s="0" t="n">
        <v>206</v>
      </c>
      <c r="C218" s="12" t="n">
        <f aca="false">F217</f>
        <v>105270.45158453</v>
      </c>
      <c r="D218" s="12" t="n">
        <f aca="false">-C218*($C$7/12)</f>
        <v>-723.734354643643</v>
      </c>
      <c r="E218" s="12" t="n">
        <f aca="false">G218-D218</f>
        <v>-382.505719821343</v>
      </c>
      <c r="F218" s="12" t="n">
        <f aca="false">C218+E218</f>
        <v>104887.945864709</v>
      </c>
      <c r="G218" s="12" t="n">
        <f aca="false">PMT($C$7/12,$C$6,$C$5)</f>
        <v>-1106.24007446499</v>
      </c>
      <c r="I218" s="0" t="n">
        <v>206</v>
      </c>
      <c r="J218" s="12" t="n">
        <f aca="false">-G218</f>
        <v>1106.24007446499</v>
      </c>
      <c r="K218" s="13" t="n">
        <f aca="false">-PMT($C$7/12,$C$6,$D$8)</f>
        <v>11.0624007446499</v>
      </c>
      <c r="L218" s="12" t="n">
        <f aca="false">J218+K218</f>
        <v>1117.30247520964</v>
      </c>
    </row>
    <row r="219" customFormat="false" ht="12.75" hidden="false" customHeight="false" outlineLevel="0" collapsed="false">
      <c r="B219" s="0" t="n">
        <v>207</v>
      </c>
      <c r="C219" s="12" t="n">
        <f aca="false">F218</f>
        <v>104887.945864709</v>
      </c>
      <c r="D219" s="12" t="n">
        <f aca="false">-C219*($C$7/12)</f>
        <v>-721.104627819871</v>
      </c>
      <c r="E219" s="12" t="n">
        <f aca="false">G219-D219</f>
        <v>-385.135446645114</v>
      </c>
      <c r="F219" s="12" t="n">
        <f aca="false">C219+E219</f>
        <v>104502.810418063</v>
      </c>
      <c r="G219" s="12" t="n">
        <f aca="false">PMT($C$7/12,$C$6,$C$5)</f>
        <v>-1106.24007446499</v>
      </c>
      <c r="I219" s="0" t="n">
        <v>207</v>
      </c>
      <c r="J219" s="12" t="n">
        <f aca="false">-G219</f>
        <v>1106.24007446499</v>
      </c>
      <c r="K219" s="13" t="n">
        <f aca="false">-PMT($C$7/12,$C$6,$D$8)</f>
        <v>11.0624007446499</v>
      </c>
      <c r="L219" s="12" t="n">
        <f aca="false">J219+K219</f>
        <v>1117.30247520964</v>
      </c>
    </row>
    <row r="220" customFormat="false" ht="12.75" hidden="false" customHeight="false" outlineLevel="0" collapsed="false">
      <c r="B220" s="0" t="n">
        <v>208</v>
      </c>
      <c r="C220" s="12" t="n">
        <f aca="false">F219</f>
        <v>104502.810418063</v>
      </c>
      <c r="D220" s="12" t="n">
        <f aca="false">-C220*($C$7/12)</f>
        <v>-718.456821624186</v>
      </c>
      <c r="E220" s="12" t="n">
        <f aca="false">G220-D220</f>
        <v>-387.7832528408</v>
      </c>
      <c r="F220" s="12" t="n">
        <f aca="false">C220+E220</f>
        <v>104115.027165223</v>
      </c>
      <c r="G220" s="12" t="n">
        <f aca="false">PMT($C$7/12,$C$6,$C$5)</f>
        <v>-1106.24007446499</v>
      </c>
      <c r="I220" s="0" t="n">
        <v>208</v>
      </c>
      <c r="J220" s="12" t="n">
        <f aca="false">-G220</f>
        <v>1106.24007446499</v>
      </c>
      <c r="K220" s="13" t="n">
        <f aca="false">-PMT($C$7/12,$C$6,$D$8)</f>
        <v>11.0624007446499</v>
      </c>
      <c r="L220" s="12" t="n">
        <f aca="false">J220+K220</f>
        <v>1117.30247520964</v>
      </c>
    </row>
    <row r="221" customFormat="false" ht="12.75" hidden="false" customHeight="false" outlineLevel="0" collapsed="false">
      <c r="B221" s="0" t="n">
        <v>209</v>
      </c>
      <c r="C221" s="12" t="n">
        <f aca="false">F220</f>
        <v>104115.027165223</v>
      </c>
      <c r="D221" s="12" t="n">
        <f aca="false">-C221*($C$7/12)</f>
        <v>-715.790811760906</v>
      </c>
      <c r="E221" s="12" t="n">
        <f aca="false">G221-D221</f>
        <v>-390.44926270408</v>
      </c>
      <c r="F221" s="12" t="n">
        <f aca="false">C221+E221</f>
        <v>103724.577902519</v>
      </c>
      <c r="G221" s="12" t="n">
        <f aca="false">PMT($C$7/12,$C$6,$C$5)</f>
        <v>-1106.24007446499</v>
      </c>
      <c r="I221" s="0" t="n">
        <v>209</v>
      </c>
      <c r="J221" s="12" t="n">
        <f aca="false">-G221</f>
        <v>1106.24007446499</v>
      </c>
      <c r="K221" s="13" t="n">
        <f aca="false">-PMT($C$7/12,$C$6,$D$8)</f>
        <v>11.0624007446499</v>
      </c>
      <c r="L221" s="12" t="n">
        <f aca="false">J221+K221</f>
        <v>1117.30247520964</v>
      </c>
    </row>
    <row r="222" customFormat="false" ht="12.75" hidden="false" customHeight="false" outlineLevel="0" collapsed="false">
      <c r="B222" s="0" t="n">
        <v>210</v>
      </c>
      <c r="C222" s="12" t="n">
        <f aca="false">F221</f>
        <v>103724.577902519</v>
      </c>
      <c r="D222" s="12" t="n">
        <f aca="false">-C222*($C$7/12)</f>
        <v>-713.106473079815</v>
      </c>
      <c r="E222" s="12" t="n">
        <f aca="false">G222-D222</f>
        <v>-393.133601385171</v>
      </c>
      <c r="F222" s="12" t="n">
        <f aca="false">C222+E222</f>
        <v>103331.444301133</v>
      </c>
      <c r="G222" s="12" t="n">
        <f aca="false">PMT($C$7/12,$C$6,$C$5)</f>
        <v>-1106.24007446499</v>
      </c>
      <c r="I222" s="0" t="n">
        <v>210</v>
      </c>
      <c r="J222" s="12" t="n">
        <f aca="false">-G222</f>
        <v>1106.24007446499</v>
      </c>
      <c r="K222" s="13" t="n">
        <f aca="false">-PMT($C$7/12,$C$6,$D$8)</f>
        <v>11.0624007446499</v>
      </c>
      <c r="L222" s="12" t="n">
        <f aca="false">J222+K222</f>
        <v>1117.30247520964</v>
      </c>
    </row>
    <row r="223" customFormat="false" ht="12.75" hidden="false" customHeight="false" outlineLevel="0" collapsed="false">
      <c r="B223" s="0" t="n">
        <v>211</v>
      </c>
      <c r="C223" s="12" t="n">
        <f aca="false">F222</f>
        <v>103331.444301133</v>
      </c>
      <c r="D223" s="12" t="n">
        <f aca="false">-C223*($C$7/12)</f>
        <v>-710.403679570292</v>
      </c>
      <c r="E223" s="12" t="n">
        <f aca="false">G223-D223</f>
        <v>-395.836394894694</v>
      </c>
      <c r="F223" s="12" t="n">
        <f aca="false">C223+E223</f>
        <v>102935.607906239</v>
      </c>
      <c r="G223" s="12" t="n">
        <f aca="false">PMT($C$7/12,$C$6,$C$5)</f>
        <v>-1106.24007446499</v>
      </c>
      <c r="I223" s="0" t="n">
        <v>211</v>
      </c>
      <c r="J223" s="12" t="n">
        <f aca="false">-G223</f>
        <v>1106.24007446499</v>
      </c>
      <c r="K223" s="13" t="n">
        <f aca="false">-PMT($C$7/12,$C$6,$D$8)</f>
        <v>11.0624007446499</v>
      </c>
      <c r="L223" s="12" t="n">
        <f aca="false">J223+K223</f>
        <v>1117.30247520964</v>
      </c>
    </row>
    <row r="224" customFormat="false" ht="12.75" hidden="false" customHeight="false" outlineLevel="0" collapsed="false">
      <c r="B224" s="0" t="n">
        <v>212</v>
      </c>
      <c r="C224" s="12" t="n">
        <f aca="false">F223</f>
        <v>102935.607906239</v>
      </c>
      <c r="D224" s="12" t="n">
        <f aca="false">-C224*($C$7/12)</f>
        <v>-707.682304355391</v>
      </c>
      <c r="E224" s="12" t="n">
        <f aca="false">G224-D224</f>
        <v>-398.557770109595</v>
      </c>
      <c r="F224" s="12" t="n">
        <f aca="false">C224+E224</f>
        <v>102537.050136129</v>
      </c>
      <c r="G224" s="12" t="n">
        <f aca="false">PMT($C$7/12,$C$6,$C$5)</f>
        <v>-1106.24007446499</v>
      </c>
      <c r="I224" s="0" t="n">
        <v>212</v>
      </c>
      <c r="J224" s="12" t="n">
        <f aca="false">-G224</f>
        <v>1106.24007446499</v>
      </c>
      <c r="K224" s="13" t="n">
        <f aca="false">-PMT($C$7/12,$C$6,$D$8)</f>
        <v>11.0624007446499</v>
      </c>
      <c r="L224" s="12" t="n">
        <f aca="false">J224+K224</f>
        <v>1117.30247520964</v>
      </c>
    </row>
    <row r="225" customFormat="false" ht="12.75" hidden="false" customHeight="false" outlineLevel="0" collapsed="false">
      <c r="B225" s="0" t="n">
        <v>213</v>
      </c>
      <c r="C225" s="12" t="n">
        <f aca="false">F224</f>
        <v>102537.050136129</v>
      </c>
      <c r="D225" s="12" t="n">
        <f aca="false">-C225*($C$7/12)</f>
        <v>-704.942219685888</v>
      </c>
      <c r="E225" s="12" t="n">
        <f aca="false">G225-D225</f>
        <v>-401.297854779098</v>
      </c>
      <c r="F225" s="12" t="n">
        <f aca="false">C225+E225</f>
        <v>102135.75228135</v>
      </c>
      <c r="G225" s="12" t="n">
        <f aca="false">PMT($C$7/12,$C$6,$C$5)</f>
        <v>-1106.24007446499</v>
      </c>
      <c r="I225" s="0" t="n">
        <v>213</v>
      </c>
      <c r="J225" s="12" t="n">
        <f aca="false">-G225</f>
        <v>1106.24007446499</v>
      </c>
      <c r="K225" s="13" t="n">
        <f aca="false">-PMT($C$7/12,$C$6,$D$8)</f>
        <v>11.0624007446499</v>
      </c>
      <c r="L225" s="12" t="n">
        <f aca="false">J225+K225</f>
        <v>1117.30247520964</v>
      </c>
    </row>
    <row r="226" customFormat="false" ht="12.75" hidden="false" customHeight="false" outlineLevel="0" collapsed="false">
      <c r="B226" s="0" t="n">
        <v>214</v>
      </c>
      <c r="C226" s="12" t="n">
        <f aca="false">F225</f>
        <v>102135.75228135</v>
      </c>
      <c r="D226" s="12" t="n">
        <f aca="false">-C226*($C$7/12)</f>
        <v>-702.183296934281</v>
      </c>
      <c r="E226" s="12" t="n">
        <f aca="false">G226-D226</f>
        <v>-404.056777530704</v>
      </c>
      <c r="F226" s="12" t="n">
        <f aca="false">C226+E226</f>
        <v>101731.695503819</v>
      </c>
      <c r="G226" s="12" t="n">
        <f aca="false">PMT($C$7/12,$C$6,$C$5)</f>
        <v>-1106.24007446499</v>
      </c>
      <c r="I226" s="0" t="n">
        <v>214</v>
      </c>
      <c r="J226" s="12" t="n">
        <f aca="false">-G226</f>
        <v>1106.24007446499</v>
      </c>
      <c r="K226" s="13" t="n">
        <f aca="false">-PMT($C$7/12,$C$6,$D$8)</f>
        <v>11.0624007446499</v>
      </c>
      <c r="L226" s="12" t="n">
        <f aca="false">J226+K226</f>
        <v>1117.30247520964</v>
      </c>
    </row>
    <row r="227" customFormat="false" ht="12.75" hidden="false" customHeight="false" outlineLevel="0" collapsed="false">
      <c r="B227" s="0" t="n">
        <v>215</v>
      </c>
      <c r="C227" s="12" t="n">
        <f aca="false">F226</f>
        <v>101731.695503819</v>
      </c>
      <c r="D227" s="12" t="n">
        <f aca="false">-C227*($C$7/12)</f>
        <v>-699.405406588758</v>
      </c>
      <c r="E227" s="12" t="n">
        <f aca="false">G227-D227</f>
        <v>-406.834667876228</v>
      </c>
      <c r="F227" s="12" t="n">
        <f aca="false">C227+E227</f>
        <v>101324.860835943</v>
      </c>
      <c r="G227" s="12" t="n">
        <f aca="false">PMT($C$7/12,$C$6,$C$5)</f>
        <v>-1106.24007446499</v>
      </c>
      <c r="I227" s="0" t="n">
        <v>215</v>
      </c>
      <c r="J227" s="12" t="n">
        <f aca="false">-G227</f>
        <v>1106.24007446499</v>
      </c>
      <c r="K227" s="13" t="n">
        <f aca="false">-PMT($C$7/12,$C$6,$D$8)</f>
        <v>11.0624007446499</v>
      </c>
      <c r="L227" s="12" t="n">
        <f aca="false">J227+K227</f>
        <v>1117.30247520964</v>
      </c>
    </row>
    <row r="228" customFormat="false" ht="12.75" hidden="false" customHeight="false" outlineLevel="0" collapsed="false">
      <c r="B228" s="0" t="n">
        <v>216</v>
      </c>
      <c r="C228" s="12" t="n">
        <f aca="false">F227</f>
        <v>101324.860835943</v>
      </c>
      <c r="D228" s="12" t="n">
        <f aca="false">-C228*($C$7/12)</f>
        <v>-696.608418247109</v>
      </c>
      <c r="E228" s="12" t="n">
        <f aca="false">G228-D228</f>
        <v>-409.631656217877</v>
      </c>
      <c r="F228" s="12" t="n">
        <f aca="false">C228+E228</f>
        <v>100915.229179725</v>
      </c>
      <c r="G228" s="12" t="n">
        <f aca="false">PMT($C$7/12,$C$6,$C$5)</f>
        <v>-1106.24007446499</v>
      </c>
      <c r="I228" s="0" t="n">
        <v>216</v>
      </c>
      <c r="J228" s="12" t="n">
        <f aca="false">-G228</f>
        <v>1106.24007446499</v>
      </c>
      <c r="K228" s="13" t="n">
        <f aca="false">-PMT($C$7/12,$C$6,$D$8)</f>
        <v>11.0624007446499</v>
      </c>
      <c r="L228" s="12" t="n">
        <f aca="false">J228+K228</f>
        <v>1117.30247520964</v>
      </c>
    </row>
    <row r="229" customFormat="false" ht="12.75" hidden="false" customHeight="false" outlineLevel="0" collapsed="false">
      <c r="B229" s="0" t="n">
        <v>217</v>
      </c>
      <c r="C229" s="12" t="n">
        <f aca="false">F228</f>
        <v>100915.229179725</v>
      </c>
      <c r="D229" s="12" t="n">
        <f aca="false">-C229*($C$7/12)</f>
        <v>-693.792200610611</v>
      </c>
      <c r="E229" s="12" t="n">
        <f aca="false">G229-D229</f>
        <v>-412.447873854375</v>
      </c>
      <c r="F229" s="12" t="n">
        <f aca="false">C229+E229</f>
        <v>100502.781305871</v>
      </c>
      <c r="G229" s="12" t="n">
        <f aca="false">PMT($C$7/12,$C$6,$C$5)</f>
        <v>-1106.24007446499</v>
      </c>
      <c r="I229" s="0" t="n">
        <v>217</v>
      </c>
      <c r="J229" s="12" t="n">
        <f aca="false">-G229</f>
        <v>1106.24007446499</v>
      </c>
      <c r="K229" s="13" t="n">
        <f aca="false">-PMT($C$7/12,$C$6,$D$8)</f>
        <v>11.0624007446499</v>
      </c>
      <c r="L229" s="12" t="n">
        <f aca="false">J229+K229</f>
        <v>1117.30247520964</v>
      </c>
    </row>
    <row r="230" customFormat="false" ht="12.75" hidden="false" customHeight="false" outlineLevel="0" collapsed="false">
      <c r="B230" s="0" t="n">
        <v>218</v>
      </c>
      <c r="C230" s="12" t="n">
        <f aca="false">F229</f>
        <v>100502.781305871</v>
      </c>
      <c r="D230" s="12" t="n">
        <f aca="false">-C230*($C$7/12)</f>
        <v>-690.956621477862</v>
      </c>
      <c r="E230" s="12" t="n">
        <f aca="false">G230-D230</f>
        <v>-415.283452987124</v>
      </c>
      <c r="F230" s="12" t="n">
        <f aca="false">C230+E230</f>
        <v>100087.497852884</v>
      </c>
      <c r="G230" s="12" t="n">
        <f aca="false">PMT($C$7/12,$C$6,$C$5)</f>
        <v>-1106.24007446499</v>
      </c>
      <c r="I230" s="0" t="n">
        <v>218</v>
      </c>
      <c r="J230" s="12" t="n">
        <f aca="false">-G230</f>
        <v>1106.24007446499</v>
      </c>
      <c r="K230" s="13" t="n">
        <f aca="false">-PMT($C$7/12,$C$6,$D$8)</f>
        <v>11.0624007446499</v>
      </c>
      <c r="L230" s="12" t="n">
        <f aca="false">J230+K230</f>
        <v>1117.30247520964</v>
      </c>
    </row>
    <row r="231" customFormat="false" ht="12.75" hidden="false" customHeight="false" outlineLevel="0" collapsed="false">
      <c r="B231" s="0" t="n">
        <v>219</v>
      </c>
      <c r="C231" s="12" t="n">
        <f aca="false">F230</f>
        <v>100087.497852884</v>
      </c>
      <c r="D231" s="12" t="n">
        <f aca="false">-C231*($C$7/12)</f>
        <v>-688.101547738575</v>
      </c>
      <c r="E231" s="12" t="n">
        <f aca="false">G231-D231</f>
        <v>-418.13852672641</v>
      </c>
      <c r="F231" s="12" t="n">
        <f aca="false">C231+E231</f>
        <v>99669.3593261573</v>
      </c>
      <c r="G231" s="12" t="n">
        <f aca="false">PMT($C$7/12,$C$6,$C$5)</f>
        <v>-1106.24007446499</v>
      </c>
      <c r="I231" s="0" t="n">
        <v>219</v>
      </c>
      <c r="J231" s="12" t="n">
        <f aca="false">-G231</f>
        <v>1106.24007446499</v>
      </c>
      <c r="K231" s="13" t="n">
        <f aca="false">-PMT($C$7/12,$C$6,$D$8)</f>
        <v>11.0624007446499</v>
      </c>
      <c r="L231" s="12" t="n">
        <f aca="false">J231+K231</f>
        <v>1117.30247520964</v>
      </c>
    </row>
    <row r="232" customFormat="false" ht="12.75" hidden="false" customHeight="false" outlineLevel="0" collapsed="false">
      <c r="B232" s="0" t="n">
        <v>220</v>
      </c>
      <c r="C232" s="12" t="n">
        <f aca="false">F231</f>
        <v>99669.3593261573</v>
      </c>
      <c r="D232" s="12" t="n">
        <f aca="false">-C232*($C$7/12)</f>
        <v>-685.226845367331</v>
      </c>
      <c r="E232" s="12" t="n">
        <f aca="false">G232-D232</f>
        <v>-421.013229097654</v>
      </c>
      <c r="F232" s="12" t="n">
        <f aca="false">C232+E232</f>
        <v>99248.3460970596</v>
      </c>
      <c r="G232" s="12" t="n">
        <f aca="false">PMT($C$7/12,$C$6,$C$5)</f>
        <v>-1106.24007446499</v>
      </c>
      <c r="I232" s="0" t="n">
        <v>220</v>
      </c>
      <c r="J232" s="12" t="n">
        <f aca="false">-G232</f>
        <v>1106.24007446499</v>
      </c>
      <c r="K232" s="13" t="n">
        <f aca="false">-PMT($C$7/12,$C$6,$D$8)</f>
        <v>11.0624007446499</v>
      </c>
      <c r="L232" s="12" t="n">
        <f aca="false">J232+K232</f>
        <v>1117.30247520964</v>
      </c>
    </row>
    <row r="233" customFormat="false" ht="12.75" hidden="false" customHeight="false" outlineLevel="0" collapsed="false">
      <c r="B233" s="0" t="n">
        <v>221</v>
      </c>
      <c r="C233" s="12" t="n">
        <f aca="false">F232</f>
        <v>99248.3460970596</v>
      </c>
      <c r="D233" s="12" t="n">
        <f aca="false">-C233*($C$7/12)</f>
        <v>-682.332379417285</v>
      </c>
      <c r="E233" s="12" t="n">
        <f aca="false">G233-D233</f>
        <v>-423.907695047701</v>
      </c>
      <c r="F233" s="12" t="n">
        <f aca="false">C233+E233</f>
        <v>98824.4384020119</v>
      </c>
      <c r="G233" s="12" t="n">
        <f aca="false">PMT($C$7/12,$C$6,$C$5)</f>
        <v>-1106.24007446499</v>
      </c>
      <c r="I233" s="0" t="n">
        <v>221</v>
      </c>
      <c r="J233" s="12" t="n">
        <f aca="false">-G233</f>
        <v>1106.24007446499</v>
      </c>
      <c r="K233" s="13" t="n">
        <f aca="false">-PMT($C$7/12,$C$6,$D$8)</f>
        <v>11.0624007446499</v>
      </c>
      <c r="L233" s="12" t="n">
        <f aca="false">J233+K233</f>
        <v>1117.30247520964</v>
      </c>
    </row>
    <row r="234" customFormat="false" ht="12.75" hidden="false" customHeight="false" outlineLevel="0" collapsed="false">
      <c r="B234" s="0" t="n">
        <v>222</v>
      </c>
      <c r="C234" s="12" t="n">
        <f aca="false">F233</f>
        <v>98824.4384020119</v>
      </c>
      <c r="D234" s="12" t="n">
        <f aca="false">-C234*($C$7/12)</f>
        <v>-679.418014013832</v>
      </c>
      <c r="E234" s="12" t="n">
        <f aca="false">G234-D234</f>
        <v>-426.822060451154</v>
      </c>
      <c r="F234" s="12" t="n">
        <f aca="false">C234+E234</f>
        <v>98397.6163415608</v>
      </c>
      <c r="G234" s="12" t="n">
        <f aca="false">PMT($C$7/12,$C$6,$C$5)</f>
        <v>-1106.24007446499</v>
      </c>
      <c r="I234" s="0" t="n">
        <v>222</v>
      </c>
      <c r="J234" s="12" t="n">
        <f aca="false">-G234</f>
        <v>1106.24007446499</v>
      </c>
      <c r="K234" s="13" t="n">
        <f aca="false">-PMT($C$7/12,$C$6,$D$8)</f>
        <v>11.0624007446499</v>
      </c>
      <c r="L234" s="12" t="n">
        <f aca="false">J234+K234</f>
        <v>1117.30247520964</v>
      </c>
    </row>
    <row r="235" customFormat="false" ht="12.75" hidden="false" customHeight="false" outlineLevel="0" collapsed="false">
      <c r="B235" s="0" t="n">
        <v>223</v>
      </c>
      <c r="C235" s="12" t="n">
        <f aca="false">F234</f>
        <v>98397.6163415608</v>
      </c>
      <c r="D235" s="12" t="n">
        <f aca="false">-C235*($C$7/12)</f>
        <v>-676.48361234823</v>
      </c>
      <c r="E235" s="12" t="n">
        <f aca="false">G235-D235</f>
        <v>-429.756462116755</v>
      </c>
      <c r="F235" s="12" t="n">
        <f aca="false">C235+E235</f>
        <v>97967.859879444</v>
      </c>
      <c r="G235" s="12" t="n">
        <f aca="false">PMT($C$7/12,$C$6,$C$5)</f>
        <v>-1106.24007446499</v>
      </c>
      <c r="I235" s="0" t="n">
        <v>223</v>
      </c>
      <c r="J235" s="12" t="n">
        <f aca="false">-G235</f>
        <v>1106.24007446499</v>
      </c>
      <c r="K235" s="13" t="n">
        <f aca="false">-PMT($C$7/12,$C$6,$D$8)</f>
        <v>11.0624007446499</v>
      </c>
      <c r="L235" s="12" t="n">
        <f aca="false">J235+K235</f>
        <v>1117.30247520964</v>
      </c>
    </row>
    <row r="236" customFormat="false" ht="12.75" hidden="false" customHeight="false" outlineLevel="0" collapsed="false">
      <c r="B236" s="0" t="n">
        <v>224</v>
      </c>
      <c r="C236" s="12" t="n">
        <f aca="false">F235</f>
        <v>97967.859879444</v>
      </c>
      <c r="D236" s="12" t="n">
        <f aca="false">-C236*($C$7/12)</f>
        <v>-673.529036671178</v>
      </c>
      <c r="E236" s="12" t="n">
        <f aca="false">G236-D236</f>
        <v>-432.711037793808</v>
      </c>
      <c r="F236" s="12" t="n">
        <f aca="false">C236+E236</f>
        <v>97535.1488416502</v>
      </c>
      <c r="G236" s="12" t="n">
        <f aca="false">PMT($C$7/12,$C$6,$C$5)</f>
        <v>-1106.24007446499</v>
      </c>
      <c r="I236" s="0" t="n">
        <v>224</v>
      </c>
      <c r="J236" s="12" t="n">
        <f aca="false">-G236</f>
        <v>1106.24007446499</v>
      </c>
      <c r="K236" s="13" t="n">
        <f aca="false">-PMT($C$7/12,$C$6,$D$8)</f>
        <v>11.0624007446499</v>
      </c>
      <c r="L236" s="12" t="n">
        <f aca="false">J236+K236</f>
        <v>1117.30247520964</v>
      </c>
    </row>
    <row r="237" customFormat="false" ht="12.75" hidden="false" customHeight="false" outlineLevel="0" collapsed="false">
      <c r="B237" s="0" t="n">
        <v>225</v>
      </c>
      <c r="C237" s="12" t="n">
        <f aca="false">F236</f>
        <v>97535.1488416502</v>
      </c>
      <c r="D237" s="12" t="n">
        <f aca="false">-C237*($C$7/12)</f>
        <v>-670.554148286345</v>
      </c>
      <c r="E237" s="12" t="n">
        <f aca="false">G237-D237</f>
        <v>-435.68592617864</v>
      </c>
      <c r="F237" s="12" t="n">
        <f aca="false">C237+E237</f>
        <v>97099.4629154716</v>
      </c>
      <c r="G237" s="12" t="n">
        <f aca="false">PMT($C$7/12,$C$6,$C$5)</f>
        <v>-1106.24007446499</v>
      </c>
      <c r="I237" s="0" t="n">
        <v>225</v>
      </c>
      <c r="J237" s="12" t="n">
        <f aca="false">-G237</f>
        <v>1106.24007446499</v>
      </c>
      <c r="K237" s="13" t="n">
        <f aca="false">-PMT($C$7/12,$C$6,$D$8)</f>
        <v>11.0624007446499</v>
      </c>
      <c r="L237" s="12" t="n">
        <f aca="false">J237+K237</f>
        <v>1117.30247520964</v>
      </c>
    </row>
    <row r="238" customFormat="false" ht="12.75" hidden="false" customHeight="false" outlineLevel="0" collapsed="false">
      <c r="B238" s="0" t="n">
        <v>226</v>
      </c>
      <c r="C238" s="12" t="n">
        <f aca="false">F237</f>
        <v>97099.4629154716</v>
      </c>
      <c r="D238" s="12" t="n">
        <f aca="false">-C238*($C$7/12)</f>
        <v>-667.558807543867</v>
      </c>
      <c r="E238" s="12" t="n">
        <f aca="false">G238-D238</f>
        <v>-438.681266921119</v>
      </c>
      <c r="F238" s="12" t="n">
        <f aca="false">C238+E238</f>
        <v>96660.7816485504</v>
      </c>
      <c r="G238" s="12" t="n">
        <f aca="false">PMT($C$7/12,$C$6,$C$5)</f>
        <v>-1106.24007446499</v>
      </c>
      <c r="I238" s="0" t="n">
        <v>226</v>
      </c>
      <c r="J238" s="12" t="n">
        <f aca="false">-G238</f>
        <v>1106.24007446499</v>
      </c>
      <c r="K238" s="13" t="n">
        <f aca="false">-PMT($C$7/12,$C$6,$D$8)</f>
        <v>11.0624007446499</v>
      </c>
      <c r="L238" s="12" t="n">
        <f aca="false">J238+K238</f>
        <v>1117.30247520964</v>
      </c>
    </row>
    <row r="239" customFormat="false" ht="12.75" hidden="false" customHeight="false" outlineLevel="0" collapsed="false">
      <c r="B239" s="0" t="n">
        <v>227</v>
      </c>
      <c r="C239" s="12" t="n">
        <f aca="false">F238</f>
        <v>96660.7816485504</v>
      </c>
      <c r="D239" s="12" t="n">
        <f aca="false">-C239*($C$7/12)</f>
        <v>-664.542873833784</v>
      </c>
      <c r="E239" s="12" t="n">
        <f aca="false">G239-D239</f>
        <v>-441.697200631201</v>
      </c>
      <c r="F239" s="12" t="n">
        <f aca="false">C239+E239</f>
        <v>96219.0844479193</v>
      </c>
      <c r="G239" s="12" t="n">
        <f aca="false">PMT($C$7/12,$C$6,$C$5)</f>
        <v>-1106.24007446499</v>
      </c>
      <c r="I239" s="0" t="n">
        <v>227</v>
      </c>
      <c r="J239" s="12" t="n">
        <f aca="false">-G239</f>
        <v>1106.24007446499</v>
      </c>
      <c r="K239" s="13" t="n">
        <f aca="false">-PMT($C$7/12,$C$6,$D$8)</f>
        <v>11.0624007446499</v>
      </c>
      <c r="L239" s="12" t="n">
        <f aca="false">J239+K239</f>
        <v>1117.30247520964</v>
      </c>
    </row>
    <row r="240" customFormat="false" ht="12.75" hidden="false" customHeight="false" outlineLevel="0" collapsed="false">
      <c r="B240" s="0" t="n">
        <v>228</v>
      </c>
      <c r="C240" s="12" t="n">
        <f aca="false">F239</f>
        <v>96219.0844479193</v>
      </c>
      <c r="D240" s="12" t="n">
        <f aca="false">-C240*($C$7/12)</f>
        <v>-661.506205579445</v>
      </c>
      <c r="E240" s="12" t="n">
        <f aca="false">G240-D240</f>
        <v>-444.733868885541</v>
      </c>
      <c r="F240" s="12" t="n">
        <f aca="false">C240+E240</f>
        <v>95774.3505790337</v>
      </c>
      <c r="G240" s="12" t="n">
        <f aca="false">PMT($C$7/12,$C$6,$C$5)</f>
        <v>-1106.24007446499</v>
      </c>
      <c r="I240" s="0" t="n">
        <v>228</v>
      </c>
      <c r="J240" s="12" t="n">
        <f aca="false">-G240</f>
        <v>1106.24007446499</v>
      </c>
      <c r="K240" s="13" t="n">
        <f aca="false">-PMT($C$7/12,$C$6,$D$8)</f>
        <v>11.0624007446499</v>
      </c>
      <c r="L240" s="12" t="n">
        <f aca="false">J240+K240</f>
        <v>1117.30247520964</v>
      </c>
    </row>
    <row r="241" customFormat="false" ht="12.75" hidden="false" customHeight="false" outlineLevel="0" collapsed="false">
      <c r="B241" s="0" t="n">
        <v>229</v>
      </c>
      <c r="C241" s="12" t="n">
        <f aca="false">F240</f>
        <v>95774.3505790337</v>
      </c>
      <c r="D241" s="12" t="n">
        <f aca="false">-C241*($C$7/12)</f>
        <v>-658.448660230857</v>
      </c>
      <c r="E241" s="12" t="n">
        <f aca="false">G241-D241</f>
        <v>-447.791414234129</v>
      </c>
      <c r="F241" s="12" t="n">
        <f aca="false">C241+E241</f>
        <v>95326.5591647996</v>
      </c>
      <c r="G241" s="12" t="n">
        <f aca="false">PMT($C$7/12,$C$6,$C$5)</f>
        <v>-1106.24007446499</v>
      </c>
      <c r="I241" s="0" t="n">
        <v>229</v>
      </c>
      <c r="J241" s="12" t="n">
        <f aca="false">-G241</f>
        <v>1106.24007446499</v>
      </c>
      <c r="K241" s="13" t="n">
        <f aca="false">-PMT($C$7/12,$C$6,$D$8)</f>
        <v>11.0624007446499</v>
      </c>
      <c r="L241" s="12" t="n">
        <f aca="false">J241+K241</f>
        <v>1117.30247520964</v>
      </c>
    </row>
    <row r="242" customFormat="false" ht="12.75" hidden="false" customHeight="false" outlineLevel="0" collapsed="false">
      <c r="B242" s="0" t="n">
        <v>230</v>
      </c>
      <c r="C242" s="12" t="n">
        <f aca="false">F241</f>
        <v>95326.5591647996</v>
      </c>
      <c r="D242" s="12" t="n">
        <f aca="false">-C242*($C$7/12)</f>
        <v>-655.370094257997</v>
      </c>
      <c r="E242" s="12" t="n">
        <f aca="false">G242-D242</f>
        <v>-450.869980206989</v>
      </c>
      <c r="F242" s="12" t="n">
        <f aca="false">C242+E242</f>
        <v>94875.6891845926</v>
      </c>
      <c r="G242" s="12" t="n">
        <f aca="false">PMT($C$7/12,$C$6,$C$5)</f>
        <v>-1106.24007446499</v>
      </c>
      <c r="I242" s="0" t="n">
        <v>230</v>
      </c>
      <c r="J242" s="12" t="n">
        <f aca="false">-G242</f>
        <v>1106.24007446499</v>
      </c>
      <c r="K242" s="13" t="n">
        <f aca="false">-PMT($C$7/12,$C$6,$D$8)</f>
        <v>11.0624007446499</v>
      </c>
      <c r="L242" s="12" t="n">
        <f aca="false">J242+K242</f>
        <v>1117.30247520964</v>
      </c>
    </row>
    <row r="243" customFormat="false" ht="12.75" hidden="false" customHeight="false" outlineLevel="0" collapsed="false">
      <c r="B243" s="0" t="n">
        <v>231</v>
      </c>
      <c r="C243" s="12" t="n">
        <f aca="false">F242</f>
        <v>94875.6891845926</v>
      </c>
      <c r="D243" s="12" t="n">
        <f aca="false">-C243*($C$7/12)</f>
        <v>-652.270363144074</v>
      </c>
      <c r="E243" s="12" t="n">
        <f aca="false">G243-D243</f>
        <v>-453.969711320912</v>
      </c>
      <c r="F243" s="12" t="n">
        <f aca="false">C243+E243</f>
        <v>94421.7194732717</v>
      </c>
      <c r="G243" s="12" t="n">
        <f aca="false">PMT($C$7/12,$C$6,$C$5)</f>
        <v>-1106.24007446499</v>
      </c>
      <c r="I243" s="0" t="n">
        <v>231</v>
      </c>
      <c r="J243" s="12" t="n">
        <f aca="false">-G243</f>
        <v>1106.24007446499</v>
      </c>
      <c r="K243" s="13" t="n">
        <f aca="false">-PMT($C$7/12,$C$6,$D$8)</f>
        <v>11.0624007446499</v>
      </c>
      <c r="L243" s="12" t="n">
        <f aca="false">J243+K243</f>
        <v>1117.30247520964</v>
      </c>
    </row>
    <row r="244" customFormat="false" ht="12.75" hidden="false" customHeight="false" outlineLevel="0" collapsed="false">
      <c r="B244" s="0" t="n">
        <v>232</v>
      </c>
      <c r="C244" s="12" t="n">
        <f aca="false">F243</f>
        <v>94421.7194732717</v>
      </c>
      <c r="D244" s="12" t="n">
        <f aca="false">-C244*($C$7/12)</f>
        <v>-649.149321378743</v>
      </c>
      <c r="E244" s="12" t="n">
        <f aca="false">G244-D244</f>
        <v>-457.090753086243</v>
      </c>
      <c r="F244" s="12" t="n">
        <f aca="false">C244+E244</f>
        <v>93964.6287201854</v>
      </c>
      <c r="G244" s="12" t="n">
        <f aca="false">PMT($C$7/12,$C$6,$C$5)</f>
        <v>-1106.24007446499</v>
      </c>
      <c r="I244" s="0" t="n">
        <v>232</v>
      </c>
      <c r="J244" s="12" t="n">
        <f aca="false">-G244</f>
        <v>1106.24007446499</v>
      </c>
      <c r="K244" s="13" t="n">
        <f aca="false">-PMT($C$7/12,$C$6,$D$8)</f>
        <v>11.0624007446499</v>
      </c>
      <c r="L244" s="12" t="n">
        <f aca="false">J244+K244</f>
        <v>1117.30247520964</v>
      </c>
    </row>
    <row r="245" customFormat="false" ht="12.75" hidden="false" customHeight="false" outlineLevel="0" collapsed="false">
      <c r="B245" s="0" t="n">
        <v>233</v>
      </c>
      <c r="C245" s="12" t="n">
        <f aca="false">F244</f>
        <v>93964.6287201854</v>
      </c>
      <c r="D245" s="12" t="n">
        <f aca="false">-C245*($C$7/12)</f>
        <v>-646.006822451275</v>
      </c>
      <c r="E245" s="12" t="n">
        <f aca="false">G245-D245</f>
        <v>-460.233252013711</v>
      </c>
      <c r="F245" s="12" t="n">
        <f aca="false">C245+E245</f>
        <v>93504.3954681717</v>
      </c>
      <c r="G245" s="12" t="n">
        <f aca="false">PMT($C$7/12,$C$6,$C$5)</f>
        <v>-1106.24007446499</v>
      </c>
      <c r="I245" s="0" t="n">
        <v>233</v>
      </c>
      <c r="J245" s="12" t="n">
        <f aca="false">-G245</f>
        <v>1106.24007446499</v>
      </c>
      <c r="K245" s="13" t="n">
        <f aca="false">-PMT($C$7/12,$C$6,$D$8)</f>
        <v>11.0624007446499</v>
      </c>
      <c r="L245" s="12" t="n">
        <f aca="false">J245+K245</f>
        <v>1117.30247520964</v>
      </c>
    </row>
    <row r="246" customFormat="false" ht="12.75" hidden="false" customHeight="false" outlineLevel="0" collapsed="false">
      <c r="B246" s="0" t="n">
        <v>234</v>
      </c>
      <c r="C246" s="12" t="n">
        <f aca="false">F245</f>
        <v>93504.3954681717</v>
      </c>
      <c r="D246" s="12" t="n">
        <f aca="false">-C246*($C$7/12)</f>
        <v>-642.842718843681</v>
      </c>
      <c r="E246" s="12" t="n">
        <f aca="false">G246-D246</f>
        <v>-463.397355621305</v>
      </c>
      <c r="F246" s="12" t="n">
        <f aca="false">C246+E246</f>
        <v>93040.9981125504</v>
      </c>
      <c r="G246" s="12" t="n">
        <f aca="false">PMT($C$7/12,$C$6,$C$5)</f>
        <v>-1106.24007446499</v>
      </c>
      <c r="I246" s="0" t="n">
        <v>234</v>
      </c>
      <c r="J246" s="12" t="n">
        <f aca="false">-G246</f>
        <v>1106.24007446499</v>
      </c>
      <c r="K246" s="13" t="n">
        <f aca="false">-PMT($C$7/12,$C$6,$D$8)</f>
        <v>11.0624007446499</v>
      </c>
      <c r="L246" s="12" t="n">
        <f aca="false">J246+K246</f>
        <v>1117.30247520964</v>
      </c>
    </row>
    <row r="247" customFormat="false" ht="12.75" hidden="false" customHeight="false" outlineLevel="0" collapsed="false">
      <c r="B247" s="0" t="n">
        <v>235</v>
      </c>
      <c r="C247" s="12" t="n">
        <f aca="false">F246</f>
        <v>93040.9981125504</v>
      </c>
      <c r="D247" s="12" t="n">
        <f aca="false">-C247*($C$7/12)</f>
        <v>-639.656862023784</v>
      </c>
      <c r="E247" s="12" t="n">
        <f aca="false">G247-D247</f>
        <v>-466.583212441201</v>
      </c>
      <c r="F247" s="12" t="n">
        <f aca="false">C247+E247</f>
        <v>92574.4149001092</v>
      </c>
      <c r="G247" s="12" t="n">
        <f aca="false">PMT($C$7/12,$C$6,$C$5)</f>
        <v>-1106.24007446499</v>
      </c>
      <c r="I247" s="0" t="n">
        <v>235</v>
      </c>
      <c r="J247" s="12" t="n">
        <f aca="false">-G247</f>
        <v>1106.24007446499</v>
      </c>
      <c r="K247" s="13" t="n">
        <f aca="false">-PMT($C$7/12,$C$6,$D$8)</f>
        <v>11.0624007446499</v>
      </c>
      <c r="L247" s="12" t="n">
        <f aca="false">J247+K247</f>
        <v>1117.30247520964</v>
      </c>
    </row>
    <row r="248" customFormat="false" ht="12.75" hidden="false" customHeight="false" outlineLevel="0" collapsed="false">
      <c r="B248" s="0" t="n">
        <v>236</v>
      </c>
      <c r="C248" s="12" t="n">
        <f aca="false">F247</f>
        <v>92574.4149001092</v>
      </c>
      <c r="D248" s="12" t="n">
        <f aca="false">-C248*($C$7/12)</f>
        <v>-636.449102438251</v>
      </c>
      <c r="E248" s="12" t="n">
        <f aca="false">G248-D248</f>
        <v>-469.790972026735</v>
      </c>
      <c r="F248" s="12" t="n">
        <f aca="false">C248+E248</f>
        <v>92104.6239280825</v>
      </c>
      <c r="G248" s="12" t="n">
        <f aca="false">PMT($C$7/12,$C$6,$C$5)</f>
        <v>-1106.24007446499</v>
      </c>
      <c r="I248" s="0" t="n">
        <v>236</v>
      </c>
      <c r="J248" s="12" t="n">
        <f aca="false">-G248</f>
        <v>1106.24007446499</v>
      </c>
      <c r="K248" s="13" t="n">
        <f aca="false">-PMT($C$7/12,$C$6,$D$8)</f>
        <v>11.0624007446499</v>
      </c>
      <c r="L248" s="12" t="n">
        <f aca="false">J248+K248</f>
        <v>1117.30247520964</v>
      </c>
    </row>
    <row r="249" customFormat="false" ht="12.75" hidden="false" customHeight="false" outlineLevel="0" collapsed="false">
      <c r="B249" s="0" t="n">
        <v>237</v>
      </c>
      <c r="C249" s="12" t="n">
        <f aca="false">F248</f>
        <v>92104.6239280825</v>
      </c>
      <c r="D249" s="12" t="n">
        <f aca="false">-C249*($C$7/12)</f>
        <v>-633.219289505567</v>
      </c>
      <c r="E249" s="12" t="n">
        <f aca="false">G249-D249</f>
        <v>-473.020784959419</v>
      </c>
      <c r="F249" s="12" t="n">
        <f aca="false">C249+E249</f>
        <v>91631.6031431231</v>
      </c>
      <c r="G249" s="12" t="n">
        <f aca="false">PMT($C$7/12,$C$6,$C$5)</f>
        <v>-1106.24007446499</v>
      </c>
      <c r="I249" s="0" t="n">
        <v>237</v>
      </c>
      <c r="J249" s="12" t="n">
        <f aca="false">-G249</f>
        <v>1106.24007446499</v>
      </c>
      <c r="K249" s="13" t="n">
        <f aca="false">-PMT($C$7/12,$C$6,$D$8)</f>
        <v>11.0624007446499</v>
      </c>
      <c r="L249" s="12" t="n">
        <f aca="false">J249+K249</f>
        <v>1117.30247520964</v>
      </c>
    </row>
    <row r="250" customFormat="false" ht="12.75" hidden="false" customHeight="false" outlineLevel="0" collapsed="false">
      <c r="B250" s="0" t="n">
        <v>238</v>
      </c>
      <c r="C250" s="12" t="n">
        <f aca="false">F249</f>
        <v>91631.6031431231</v>
      </c>
      <c r="D250" s="12" t="n">
        <f aca="false">-C250*($C$7/12)</f>
        <v>-629.967271608971</v>
      </c>
      <c r="E250" s="12" t="n">
        <f aca="false">G250-D250</f>
        <v>-476.272802856015</v>
      </c>
      <c r="F250" s="12" t="n">
        <f aca="false">C250+E250</f>
        <v>91155.3303402671</v>
      </c>
      <c r="G250" s="12" t="n">
        <f aca="false">PMT($C$7/12,$C$6,$C$5)</f>
        <v>-1106.24007446499</v>
      </c>
      <c r="I250" s="0" t="n">
        <v>238</v>
      </c>
      <c r="J250" s="12" t="n">
        <f aca="false">-G250</f>
        <v>1106.24007446499</v>
      </c>
      <c r="K250" s="13" t="n">
        <f aca="false">-PMT($C$7/12,$C$6,$D$8)</f>
        <v>11.0624007446499</v>
      </c>
      <c r="L250" s="12" t="n">
        <f aca="false">J250+K250</f>
        <v>1117.30247520964</v>
      </c>
    </row>
    <row r="251" customFormat="false" ht="12.75" hidden="false" customHeight="false" outlineLevel="0" collapsed="false">
      <c r="B251" s="0" t="n">
        <v>239</v>
      </c>
      <c r="C251" s="12" t="n">
        <f aca="false">F250</f>
        <v>91155.3303402671</v>
      </c>
      <c r="D251" s="12" t="n">
        <f aca="false">-C251*($C$7/12)</f>
        <v>-626.692896089336</v>
      </c>
      <c r="E251" s="12" t="n">
        <f aca="false">G251-D251</f>
        <v>-479.54717837565</v>
      </c>
      <c r="F251" s="12" t="n">
        <f aca="false">C251+E251</f>
        <v>90675.7831618914</v>
      </c>
      <c r="G251" s="12" t="n">
        <f aca="false">PMT($C$7/12,$C$6,$C$5)</f>
        <v>-1106.24007446499</v>
      </c>
      <c r="I251" s="0" t="n">
        <v>239</v>
      </c>
      <c r="J251" s="12" t="n">
        <f aca="false">-G251</f>
        <v>1106.24007446499</v>
      </c>
      <c r="K251" s="13" t="n">
        <f aca="false">-PMT($C$7/12,$C$6,$D$8)</f>
        <v>11.0624007446499</v>
      </c>
      <c r="L251" s="12" t="n">
        <f aca="false">J251+K251</f>
        <v>1117.30247520964</v>
      </c>
    </row>
    <row r="252" customFormat="false" ht="12.75" hidden="false" customHeight="false" outlineLevel="0" collapsed="false">
      <c r="B252" s="0" t="n">
        <v>240</v>
      </c>
      <c r="C252" s="12" t="n">
        <f aca="false">F251</f>
        <v>90675.7831618914</v>
      </c>
      <c r="D252" s="12" t="n">
        <f aca="false">-C252*($C$7/12)</f>
        <v>-623.396009238003</v>
      </c>
      <c r="E252" s="12" t="n">
        <f aca="false">G252-D252</f>
        <v>-482.844065226982</v>
      </c>
      <c r="F252" s="12" t="n">
        <f aca="false">C252+E252</f>
        <v>90192.9390966644</v>
      </c>
      <c r="G252" s="12" t="n">
        <f aca="false">PMT($C$7/12,$C$6,$C$5)</f>
        <v>-1106.24007446499</v>
      </c>
      <c r="I252" s="0" t="n">
        <v>240</v>
      </c>
      <c r="J252" s="12" t="n">
        <f aca="false">-G252</f>
        <v>1106.24007446499</v>
      </c>
      <c r="K252" s="13" t="n">
        <f aca="false">-PMT($C$7/12,$C$6,$D$8)</f>
        <v>11.0624007446499</v>
      </c>
      <c r="L252" s="12" t="n">
        <f aca="false">J252+K252</f>
        <v>1117.30247520964</v>
      </c>
    </row>
    <row r="253" customFormat="false" ht="12.75" hidden="false" customHeight="false" outlineLevel="0" collapsed="false">
      <c r="B253" s="0" t="n">
        <v>241</v>
      </c>
      <c r="C253" s="12" t="n">
        <f aca="false">F252</f>
        <v>90192.9390966644</v>
      </c>
      <c r="D253" s="12" t="n">
        <f aca="false">-C253*($C$7/12)</f>
        <v>-620.076456289568</v>
      </c>
      <c r="E253" s="12" t="n">
        <f aca="false">G253-D253</f>
        <v>-486.163618175418</v>
      </c>
      <c r="F253" s="12" t="n">
        <f aca="false">C253+E253</f>
        <v>89706.775478489</v>
      </c>
      <c r="G253" s="12" t="n">
        <f aca="false">PMT($C$7/12,$C$6,$C$5)</f>
        <v>-1106.24007446499</v>
      </c>
      <c r="I253" s="0" t="n">
        <v>241</v>
      </c>
      <c r="J253" s="12" t="n">
        <f aca="false">-G253</f>
        <v>1106.24007446499</v>
      </c>
      <c r="K253" s="13" t="n">
        <f aca="false">-PMT($C$7/12,$C$6,$D$8)</f>
        <v>11.0624007446499</v>
      </c>
      <c r="L253" s="12" t="n">
        <f aca="false">J253+K253</f>
        <v>1117.30247520964</v>
      </c>
    </row>
    <row r="254" customFormat="false" ht="12.75" hidden="false" customHeight="false" outlineLevel="0" collapsed="false">
      <c r="B254" s="0" t="n">
        <v>242</v>
      </c>
      <c r="C254" s="12" t="n">
        <f aca="false">F253</f>
        <v>89706.775478489</v>
      </c>
      <c r="D254" s="12" t="n">
        <f aca="false">-C254*($C$7/12)</f>
        <v>-616.734081414612</v>
      </c>
      <c r="E254" s="12" t="n">
        <f aca="false">G254-D254</f>
        <v>-489.505993050374</v>
      </c>
      <c r="F254" s="12" t="n">
        <f aca="false">C254+E254</f>
        <v>89217.2694854386</v>
      </c>
      <c r="G254" s="12" t="n">
        <f aca="false">PMT($C$7/12,$C$6,$C$5)</f>
        <v>-1106.24007446499</v>
      </c>
      <c r="I254" s="0" t="n">
        <v>242</v>
      </c>
      <c r="J254" s="12" t="n">
        <f aca="false">-G254</f>
        <v>1106.24007446499</v>
      </c>
      <c r="K254" s="13" t="n">
        <f aca="false">-PMT($C$7/12,$C$6,$D$8)</f>
        <v>11.0624007446499</v>
      </c>
      <c r="L254" s="12" t="n">
        <f aca="false">J254+K254</f>
        <v>1117.30247520964</v>
      </c>
    </row>
    <row r="255" customFormat="false" ht="12.75" hidden="false" customHeight="false" outlineLevel="0" collapsed="false">
      <c r="B255" s="0" t="n">
        <v>243</v>
      </c>
      <c r="C255" s="12" t="n">
        <f aca="false">F254</f>
        <v>89217.2694854386</v>
      </c>
      <c r="D255" s="12" t="n">
        <f aca="false">-C255*($C$7/12)</f>
        <v>-613.368727712391</v>
      </c>
      <c r="E255" s="12" t="n">
        <f aca="false">G255-D255</f>
        <v>-492.871346752595</v>
      </c>
      <c r="F255" s="12" t="n">
        <f aca="false">C255+E255</f>
        <v>88724.398138686</v>
      </c>
      <c r="G255" s="12" t="n">
        <f aca="false">PMT($C$7/12,$C$6,$C$5)</f>
        <v>-1106.24007446499</v>
      </c>
      <c r="I255" s="0" t="n">
        <v>243</v>
      </c>
      <c r="J255" s="12" t="n">
        <f aca="false">-G255</f>
        <v>1106.24007446499</v>
      </c>
      <c r="K255" s="13" t="n">
        <f aca="false">-PMT($C$7/12,$C$6,$D$8)</f>
        <v>11.0624007446499</v>
      </c>
      <c r="L255" s="12" t="n">
        <f aca="false">J255+K255</f>
        <v>1117.30247520964</v>
      </c>
    </row>
    <row r="256" customFormat="false" ht="12.75" hidden="false" customHeight="false" outlineLevel="0" collapsed="false">
      <c r="B256" s="0" t="n">
        <v>244</v>
      </c>
      <c r="C256" s="12" t="n">
        <f aca="false">F255</f>
        <v>88724.398138686</v>
      </c>
      <c r="D256" s="12" t="n">
        <f aca="false">-C256*($C$7/12)</f>
        <v>-609.980237203467</v>
      </c>
      <c r="E256" s="12" t="n">
        <f aca="false">G256-D256</f>
        <v>-496.259837261519</v>
      </c>
      <c r="F256" s="12" t="n">
        <f aca="false">C256+E256</f>
        <v>88228.1383014245</v>
      </c>
      <c r="G256" s="12" t="n">
        <f aca="false">PMT($C$7/12,$C$6,$C$5)</f>
        <v>-1106.24007446499</v>
      </c>
      <c r="I256" s="0" t="n">
        <v>244</v>
      </c>
      <c r="J256" s="12" t="n">
        <f aca="false">-G256</f>
        <v>1106.24007446499</v>
      </c>
      <c r="K256" s="13" t="n">
        <f aca="false">-PMT($C$7/12,$C$6,$D$8)</f>
        <v>11.0624007446499</v>
      </c>
      <c r="L256" s="12" t="n">
        <f aca="false">J256+K256</f>
        <v>1117.30247520964</v>
      </c>
    </row>
    <row r="257" customFormat="false" ht="12.75" hidden="false" customHeight="false" outlineLevel="0" collapsed="false">
      <c r="B257" s="0" t="n">
        <v>245</v>
      </c>
      <c r="C257" s="12" t="n">
        <f aca="false">F256</f>
        <v>88228.1383014245</v>
      </c>
      <c r="D257" s="12" t="n">
        <f aca="false">-C257*($C$7/12)</f>
        <v>-606.568450822294</v>
      </c>
      <c r="E257" s="12" t="n">
        <f aca="false">G257-D257</f>
        <v>-499.671623642692</v>
      </c>
      <c r="F257" s="12" t="n">
        <f aca="false">C257+E257</f>
        <v>87728.4666777818</v>
      </c>
      <c r="G257" s="12" t="n">
        <f aca="false">PMT($C$7/12,$C$6,$C$5)</f>
        <v>-1106.24007446499</v>
      </c>
      <c r="I257" s="0" t="n">
        <v>245</v>
      </c>
      <c r="J257" s="12" t="n">
        <f aca="false">-G257</f>
        <v>1106.24007446499</v>
      </c>
      <c r="K257" s="13" t="n">
        <f aca="false">-PMT($C$7/12,$C$6,$D$8)</f>
        <v>11.0624007446499</v>
      </c>
      <c r="L257" s="12" t="n">
        <f aca="false">J257+K257</f>
        <v>1117.30247520964</v>
      </c>
    </row>
    <row r="258" customFormat="false" ht="12.75" hidden="false" customHeight="false" outlineLevel="0" collapsed="false">
      <c r="B258" s="0" t="n">
        <v>246</v>
      </c>
      <c r="C258" s="12" t="n">
        <f aca="false">F257</f>
        <v>87728.4666777818</v>
      </c>
      <c r="D258" s="12" t="n">
        <f aca="false">-C258*($C$7/12)</f>
        <v>-603.13320840975</v>
      </c>
      <c r="E258" s="12" t="n">
        <f aca="false">G258-D258</f>
        <v>-503.106866055236</v>
      </c>
      <c r="F258" s="12" t="n">
        <f aca="false">C258+E258</f>
        <v>87225.3598117266</v>
      </c>
      <c r="G258" s="12" t="n">
        <f aca="false">PMT($C$7/12,$C$6,$C$5)</f>
        <v>-1106.24007446499</v>
      </c>
      <c r="I258" s="0" t="n">
        <v>246</v>
      </c>
      <c r="J258" s="12" t="n">
        <f aca="false">-G258</f>
        <v>1106.24007446499</v>
      </c>
      <c r="K258" s="13" t="n">
        <f aca="false">-PMT($C$7/12,$C$6,$D$8)</f>
        <v>11.0624007446499</v>
      </c>
      <c r="L258" s="12" t="n">
        <f aca="false">J258+K258</f>
        <v>1117.30247520964</v>
      </c>
    </row>
    <row r="259" customFormat="false" ht="12.75" hidden="false" customHeight="false" outlineLevel="0" collapsed="false">
      <c r="B259" s="0" t="n">
        <v>247</v>
      </c>
      <c r="C259" s="12" t="n">
        <f aca="false">F258</f>
        <v>87225.3598117266</v>
      </c>
      <c r="D259" s="12" t="n">
        <f aca="false">-C259*($C$7/12)</f>
        <v>-599.67434870562</v>
      </c>
      <c r="E259" s="12" t="n">
        <f aca="false">G259-D259</f>
        <v>-506.565725759365</v>
      </c>
      <c r="F259" s="12" t="n">
        <f aca="false">C259+E259</f>
        <v>86718.7940859672</v>
      </c>
      <c r="G259" s="12" t="n">
        <f aca="false">PMT($C$7/12,$C$6,$C$5)</f>
        <v>-1106.24007446499</v>
      </c>
      <c r="I259" s="0" t="n">
        <v>247</v>
      </c>
      <c r="J259" s="12" t="n">
        <f aca="false">-G259</f>
        <v>1106.24007446499</v>
      </c>
      <c r="K259" s="13" t="n">
        <f aca="false">-PMT($C$7/12,$C$6,$D$8)</f>
        <v>11.0624007446499</v>
      </c>
      <c r="L259" s="12" t="n">
        <f aca="false">J259+K259</f>
        <v>1117.30247520964</v>
      </c>
    </row>
    <row r="260" customFormat="false" ht="12.75" hidden="false" customHeight="false" outlineLevel="0" collapsed="false">
      <c r="B260" s="0" t="n">
        <v>248</v>
      </c>
      <c r="C260" s="12" t="n">
        <f aca="false">F259</f>
        <v>86718.7940859672</v>
      </c>
      <c r="D260" s="12" t="n">
        <f aca="false">-C260*($C$7/12)</f>
        <v>-596.191709341025</v>
      </c>
      <c r="E260" s="12" t="n">
        <f aca="false">G260-D260</f>
        <v>-510.048365123961</v>
      </c>
      <c r="F260" s="12" t="n">
        <f aca="false">C260+E260</f>
        <v>86208.7457208433</v>
      </c>
      <c r="G260" s="12" t="n">
        <f aca="false">PMT($C$7/12,$C$6,$C$5)</f>
        <v>-1106.24007446499</v>
      </c>
      <c r="I260" s="0" t="n">
        <v>248</v>
      </c>
      <c r="J260" s="12" t="n">
        <f aca="false">-G260</f>
        <v>1106.24007446499</v>
      </c>
      <c r="K260" s="13" t="n">
        <f aca="false">-PMT($C$7/12,$C$6,$D$8)</f>
        <v>11.0624007446499</v>
      </c>
      <c r="L260" s="12" t="n">
        <f aca="false">J260+K260</f>
        <v>1117.30247520964</v>
      </c>
    </row>
    <row r="261" customFormat="false" ht="12.75" hidden="false" customHeight="false" outlineLevel="0" collapsed="false">
      <c r="B261" s="0" t="n">
        <v>249</v>
      </c>
      <c r="C261" s="12" t="n">
        <f aca="false">F260</f>
        <v>86208.7457208433</v>
      </c>
      <c r="D261" s="12" t="n">
        <f aca="false">-C261*($C$7/12)</f>
        <v>-592.685126830798</v>
      </c>
      <c r="E261" s="12" t="n">
        <f aca="false">G261-D261</f>
        <v>-513.554947634188</v>
      </c>
      <c r="F261" s="12" t="n">
        <f aca="false">C261+E261</f>
        <v>85695.1907732091</v>
      </c>
      <c r="G261" s="12" t="n">
        <f aca="false">PMT($C$7/12,$C$6,$C$5)</f>
        <v>-1106.24007446499</v>
      </c>
      <c r="I261" s="0" t="n">
        <v>249</v>
      </c>
      <c r="J261" s="12" t="n">
        <f aca="false">-G261</f>
        <v>1106.24007446499</v>
      </c>
      <c r="K261" s="13" t="n">
        <f aca="false">-PMT($C$7/12,$C$6,$D$8)</f>
        <v>11.0624007446499</v>
      </c>
      <c r="L261" s="12" t="n">
        <f aca="false">J261+K261</f>
        <v>1117.30247520964</v>
      </c>
    </row>
    <row r="262" customFormat="false" ht="12.75" hidden="false" customHeight="false" outlineLevel="0" collapsed="false">
      <c r="B262" s="0" t="n">
        <v>250</v>
      </c>
      <c r="C262" s="12" t="n">
        <f aca="false">F261</f>
        <v>85695.1907732091</v>
      </c>
      <c r="D262" s="12" t="n">
        <f aca="false">-C262*($C$7/12)</f>
        <v>-589.154436565812</v>
      </c>
      <c r="E262" s="12" t="n">
        <f aca="false">G262-D262</f>
        <v>-517.085637899173</v>
      </c>
      <c r="F262" s="12" t="n">
        <f aca="false">C262+E262</f>
        <v>85178.1051353099</v>
      </c>
      <c r="G262" s="12" t="n">
        <f aca="false">PMT($C$7/12,$C$6,$C$5)</f>
        <v>-1106.24007446499</v>
      </c>
      <c r="I262" s="0" t="n">
        <v>250</v>
      </c>
      <c r="J262" s="12" t="n">
        <f aca="false">-G262</f>
        <v>1106.24007446499</v>
      </c>
      <c r="K262" s="13" t="n">
        <f aca="false">-PMT($C$7/12,$C$6,$D$8)</f>
        <v>11.0624007446499</v>
      </c>
      <c r="L262" s="12" t="n">
        <f aca="false">J262+K262</f>
        <v>1117.30247520964</v>
      </c>
    </row>
    <row r="263" customFormat="false" ht="12.75" hidden="false" customHeight="false" outlineLevel="0" collapsed="false">
      <c r="B263" s="0" t="n">
        <v>251</v>
      </c>
      <c r="C263" s="12" t="n">
        <f aca="false">F262</f>
        <v>85178.1051353099</v>
      </c>
      <c r="D263" s="12" t="n">
        <f aca="false">-C263*($C$7/12)</f>
        <v>-585.599472805256</v>
      </c>
      <c r="E263" s="12" t="n">
        <f aca="false">G263-D263</f>
        <v>-520.64060165973</v>
      </c>
      <c r="F263" s="12" t="n">
        <f aca="false">C263+E263</f>
        <v>84657.4645336502</v>
      </c>
      <c r="G263" s="12" t="n">
        <f aca="false">PMT($C$7/12,$C$6,$C$5)</f>
        <v>-1106.24007446499</v>
      </c>
      <c r="I263" s="0" t="n">
        <v>251</v>
      </c>
      <c r="J263" s="12" t="n">
        <f aca="false">-G263</f>
        <v>1106.24007446499</v>
      </c>
      <c r="K263" s="13" t="n">
        <f aca="false">-PMT($C$7/12,$C$6,$D$8)</f>
        <v>11.0624007446499</v>
      </c>
      <c r="L263" s="12" t="n">
        <f aca="false">J263+K263</f>
        <v>1117.30247520964</v>
      </c>
    </row>
    <row r="264" customFormat="false" ht="12.75" hidden="false" customHeight="false" outlineLevel="0" collapsed="false">
      <c r="B264" s="0" t="n">
        <v>252</v>
      </c>
      <c r="C264" s="12" t="n">
        <f aca="false">F263</f>
        <v>84657.4645336502</v>
      </c>
      <c r="D264" s="12" t="n">
        <f aca="false">-C264*($C$7/12)</f>
        <v>-582.020068668845</v>
      </c>
      <c r="E264" s="12" t="n">
        <f aca="false">G264-D264</f>
        <v>-524.220005796141</v>
      </c>
      <c r="F264" s="12" t="n">
        <f aca="false">C264+E264</f>
        <v>84133.244527854</v>
      </c>
      <c r="G264" s="12" t="n">
        <f aca="false">PMT($C$7/12,$C$6,$C$5)</f>
        <v>-1106.24007446499</v>
      </c>
      <c r="I264" s="0" t="n">
        <v>252</v>
      </c>
      <c r="J264" s="12" t="n">
        <f aca="false">-G264</f>
        <v>1106.24007446499</v>
      </c>
      <c r="K264" s="13" t="n">
        <f aca="false">-PMT($C$7/12,$C$6,$D$8)</f>
        <v>11.0624007446499</v>
      </c>
      <c r="L264" s="12" t="n">
        <f aca="false">J264+K264</f>
        <v>1117.30247520964</v>
      </c>
    </row>
    <row r="265" customFormat="false" ht="12.75" hidden="false" customHeight="false" outlineLevel="0" collapsed="false">
      <c r="B265" s="0" t="n">
        <v>253</v>
      </c>
      <c r="C265" s="12" t="n">
        <f aca="false">F264</f>
        <v>84133.244527854</v>
      </c>
      <c r="D265" s="12" t="n">
        <f aca="false">-C265*($C$7/12)</f>
        <v>-578.416056128996</v>
      </c>
      <c r="E265" s="12" t="n">
        <f aca="false">G265-D265</f>
        <v>-527.824018335989</v>
      </c>
      <c r="F265" s="12" t="n">
        <f aca="false">C265+E265</f>
        <v>83605.420509518</v>
      </c>
      <c r="G265" s="12" t="n">
        <f aca="false">PMT($C$7/12,$C$6,$C$5)</f>
        <v>-1106.24007446499</v>
      </c>
      <c r="I265" s="0" t="n">
        <v>253</v>
      </c>
      <c r="J265" s="12" t="n">
        <f aca="false">-G265</f>
        <v>1106.24007446499</v>
      </c>
      <c r="K265" s="13" t="n">
        <f aca="false">-PMT($C$7/12,$C$6,$D$8)</f>
        <v>11.0624007446499</v>
      </c>
      <c r="L265" s="12" t="n">
        <f aca="false">J265+K265</f>
        <v>1117.30247520964</v>
      </c>
    </row>
    <row r="266" customFormat="false" ht="12.75" hidden="false" customHeight="false" outlineLevel="0" collapsed="false">
      <c r="B266" s="0" t="n">
        <v>254</v>
      </c>
      <c r="C266" s="12" t="n">
        <f aca="false">F265</f>
        <v>83605.420509518</v>
      </c>
      <c r="D266" s="12" t="n">
        <f aca="false">-C266*($C$7/12)</f>
        <v>-574.787266002937</v>
      </c>
      <c r="E266" s="12" t="n">
        <f aca="false">G266-D266</f>
        <v>-531.452808462049</v>
      </c>
      <c r="F266" s="12" t="n">
        <f aca="false">C266+E266</f>
        <v>83073.967701056</v>
      </c>
      <c r="G266" s="12" t="n">
        <f aca="false">PMT($C$7/12,$C$6,$C$5)</f>
        <v>-1106.24007446499</v>
      </c>
      <c r="I266" s="0" t="n">
        <v>254</v>
      </c>
      <c r="J266" s="12" t="n">
        <f aca="false">-G266</f>
        <v>1106.24007446499</v>
      </c>
      <c r="K266" s="13" t="n">
        <f aca="false">-PMT($C$7/12,$C$6,$D$8)</f>
        <v>11.0624007446499</v>
      </c>
      <c r="L266" s="12" t="n">
        <f aca="false">J266+K266</f>
        <v>1117.30247520964</v>
      </c>
    </row>
    <row r="267" customFormat="false" ht="12.75" hidden="false" customHeight="false" outlineLevel="0" collapsed="false">
      <c r="B267" s="0" t="n">
        <v>255</v>
      </c>
      <c r="C267" s="12" t="n">
        <f aca="false">F266</f>
        <v>83073.967701056</v>
      </c>
      <c r="D267" s="12" t="n">
        <f aca="false">-C267*($C$7/12)</f>
        <v>-571.13352794476</v>
      </c>
      <c r="E267" s="12" t="n">
        <f aca="false">G267-D267</f>
        <v>-535.106546520226</v>
      </c>
      <c r="F267" s="12" t="n">
        <f aca="false">C267+E267</f>
        <v>82538.8611545358</v>
      </c>
      <c r="G267" s="12" t="n">
        <f aca="false">PMT($C$7/12,$C$6,$C$5)</f>
        <v>-1106.24007446499</v>
      </c>
      <c r="I267" s="0" t="n">
        <v>255</v>
      </c>
      <c r="J267" s="12" t="n">
        <f aca="false">-G267</f>
        <v>1106.24007446499</v>
      </c>
      <c r="K267" s="13" t="n">
        <f aca="false">-PMT($C$7/12,$C$6,$D$8)</f>
        <v>11.0624007446499</v>
      </c>
      <c r="L267" s="12" t="n">
        <f aca="false">J267+K267</f>
        <v>1117.30247520964</v>
      </c>
    </row>
    <row r="268" customFormat="false" ht="12.75" hidden="false" customHeight="false" outlineLevel="0" collapsed="false">
      <c r="B268" s="0" t="n">
        <v>256</v>
      </c>
      <c r="C268" s="12" t="n">
        <f aca="false">F267</f>
        <v>82538.8611545358</v>
      </c>
      <c r="D268" s="12" t="n">
        <f aca="false">-C268*($C$7/12)</f>
        <v>-567.454670437433</v>
      </c>
      <c r="E268" s="12" t="n">
        <f aca="false">G268-D268</f>
        <v>-538.785404027552</v>
      </c>
      <c r="F268" s="12" t="n">
        <f aca="false">C268+E268</f>
        <v>82000.0757505082</v>
      </c>
      <c r="G268" s="12" t="n">
        <f aca="false">PMT($C$7/12,$C$6,$C$5)</f>
        <v>-1106.24007446499</v>
      </c>
      <c r="I268" s="0" t="n">
        <v>256</v>
      </c>
      <c r="J268" s="12" t="n">
        <f aca="false">-G268</f>
        <v>1106.24007446499</v>
      </c>
      <c r="K268" s="13" t="n">
        <f aca="false">-PMT($C$7/12,$C$6,$D$8)</f>
        <v>11.0624007446499</v>
      </c>
      <c r="L268" s="12" t="n">
        <f aca="false">J268+K268</f>
        <v>1117.30247520964</v>
      </c>
    </row>
    <row r="269" customFormat="false" ht="12.75" hidden="false" customHeight="false" outlineLevel="0" collapsed="false">
      <c r="B269" s="0" t="n">
        <v>257</v>
      </c>
      <c r="C269" s="12" t="n">
        <f aca="false">F268</f>
        <v>82000.0757505082</v>
      </c>
      <c r="D269" s="12" t="n">
        <f aca="false">-C269*($C$7/12)</f>
        <v>-563.750520784744</v>
      </c>
      <c r="E269" s="12" t="n">
        <f aca="false">G269-D269</f>
        <v>-542.489553680242</v>
      </c>
      <c r="F269" s="12" t="n">
        <f aca="false">C269+E269</f>
        <v>81457.586196828</v>
      </c>
      <c r="G269" s="12" t="n">
        <f aca="false">PMT($C$7/12,$C$6,$C$5)</f>
        <v>-1106.24007446499</v>
      </c>
      <c r="I269" s="0" t="n">
        <v>257</v>
      </c>
      <c r="J269" s="12" t="n">
        <f aca="false">-G269</f>
        <v>1106.24007446499</v>
      </c>
      <c r="K269" s="13" t="n">
        <f aca="false">-PMT($C$7/12,$C$6,$D$8)</f>
        <v>11.0624007446499</v>
      </c>
      <c r="L269" s="12" t="n">
        <f aca="false">J269+K269</f>
        <v>1117.30247520964</v>
      </c>
    </row>
    <row r="270" customFormat="false" ht="12.75" hidden="false" customHeight="false" outlineLevel="0" collapsed="false">
      <c r="B270" s="0" t="n">
        <v>258</v>
      </c>
      <c r="C270" s="12" t="n">
        <f aca="false">F269</f>
        <v>81457.586196828</v>
      </c>
      <c r="D270" s="12" t="n">
        <f aca="false">-C270*($C$7/12)</f>
        <v>-560.020905103192</v>
      </c>
      <c r="E270" s="12" t="n">
        <f aca="false">G270-D270</f>
        <v>-546.219169361793</v>
      </c>
      <c r="F270" s="12" t="n">
        <f aca="false">C270+E270</f>
        <v>80911.3670274662</v>
      </c>
      <c r="G270" s="12" t="n">
        <f aca="false">PMT($C$7/12,$C$6,$C$5)</f>
        <v>-1106.24007446499</v>
      </c>
      <c r="I270" s="0" t="n">
        <v>258</v>
      </c>
      <c r="J270" s="12" t="n">
        <f aca="false">-G270</f>
        <v>1106.24007446499</v>
      </c>
      <c r="K270" s="13" t="n">
        <f aca="false">-PMT($C$7/12,$C$6,$D$8)</f>
        <v>11.0624007446499</v>
      </c>
      <c r="L270" s="12" t="n">
        <f aca="false">J270+K270</f>
        <v>1117.30247520964</v>
      </c>
    </row>
    <row r="271" customFormat="false" ht="12.75" hidden="false" customHeight="false" outlineLevel="0" collapsed="false">
      <c r="B271" s="0" t="n">
        <v>259</v>
      </c>
      <c r="C271" s="12" t="n">
        <f aca="false">F270</f>
        <v>80911.3670274662</v>
      </c>
      <c r="D271" s="12" t="n">
        <f aca="false">-C271*($C$7/12)</f>
        <v>-556.26564831383</v>
      </c>
      <c r="E271" s="12" t="n">
        <f aca="false">G271-D271</f>
        <v>-549.974426151156</v>
      </c>
      <c r="F271" s="12" t="n">
        <f aca="false">C271+E271</f>
        <v>80361.392601315</v>
      </c>
      <c r="G271" s="12" t="n">
        <f aca="false">PMT($C$7/12,$C$6,$C$5)</f>
        <v>-1106.24007446499</v>
      </c>
      <c r="I271" s="0" t="n">
        <v>259</v>
      </c>
      <c r="J271" s="12" t="n">
        <f aca="false">-G271</f>
        <v>1106.24007446499</v>
      </c>
      <c r="K271" s="13" t="n">
        <f aca="false">-PMT($C$7/12,$C$6,$D$8)</f>
        <v>11.0624007446499</v>
      </c>
      <c r="L271" s="12" t="n">
        <f aca="false">J271+K271</f>
        <v>1117.30247520964</v>
      </c>
    </row>
    <row r="272" customFormat="false" ht="12.75" hidden="false" customHeight="false" outlineLevel="0" collapsed="false">
      <c r="B272" s="0" t="n">
        <v>260</v>
      </c>
      <c r="C272" s="12" t="n">
        <f aca="false">F271</f>
        <v>80361.392601315</v>
      </c>
      <c r="D272" s="12" t="n">
        <f aca="false">-C272*($C$7/12)</f>
        <v>-552.484574134041</v>
      </c>
      <c r="E272" s="12" t="n">
        <f aca="false">G272-D272</f>
        <v>-553.755500330945</v>
      </c>
      <c r="F272" s="12" t="n">
        <f aca="false">C272+E272</f>
        <v>79807.6371009841</v>
      </c>
      <c r="G272" s="12" t="n">
        <f aca="false">PMT($C$7/12,$C$6,$C$5)</f>
        <v>-1106.24007446499</v>
      </c>
      <c r="I272" s="0" t="n">
        <v>260</v>
      </c>
      <c r="J272" s="12" t="n">
        <f aca="false">-G272</f>
        <v>1106.24007446499</v>
      </c>
      <c r="K272" s="13" t="n">
        <f aca="false">-PMT($C$7/12,$C$6,$D$8)</f>
        <v>11.0624007446499</v>
      </c>
      <c r="L272" s="12" t="n">
        <f aca="false">J272+K272</f>
        <v>1117.30247520964</v>
      </c>
    </row>
    <row r="273" customFormat="false" ht="12.75" hidden="false" customHeight="false" outlineLevel="0" collapsed="false">
      <c r="B273" s="0" t="n">
        <v>261</v>
      </c>
      <c r="C273" s="12" t="n">
        <f aca="false">F272</f>
        <v>79807.6371009841</v>
      </c>
      <c r="D273" s="12" t="n">
        <f aca="false">-C273*($C$7/12)</f>
        <v>-548.677505069266</v>
      </c>
      <c r="E273" s="12" t="n">
        <f aca="false">G273-D273</f>
        <v>-557.56256939572</v>
      </c>
      <c r="F273" s="12" t="n">
        <f aca="false">C273+E273</f>
        <v>79250.0745315884</v>
      </c>
      <c r="G273" s="12" t="n">
        <f aca="false">PMT($C$7/12,$C$6,$C$5)</f>
        <v>-1106.24007446499</v>
      </c>
      <c r="I273" s="0" t="n">
        <v>261</v>
      </c>
      <c r="J273" s="12" t="n">
        <f aca="false">-G273</f>
        <v>1106.24007446499</v>
      </c>
      <c r="K273" s="13" t="n">
        <f aca="false">-PMT($C$7/12,$C$6,$D$8)</f>
        <v>11.0624007446499</v>
      </c>
      <c r="L273" s="12" t="n">
        <f aca="false">J273+K273</f>
        <v>1117.30247520964</v>
      </c>
    </row>
    <row r="274" customFormat="false" ht="12.75" hidden="false" customHeight="false" outlineLevel="0" collapsed="false">
      <c r="B274" s="0" t="n">
        <v>262</v>
      </c>
      <c r="C274" s="12" t="n">
        <f aca="false">F273</f>
        <v>79250.0745315884</v>
      </c>
      <c r="D274" s="12" t="n">
        <f aca="false">-C274*($C$7/12)</f>
        <v>-544.84426240467</v>
      </c>
      <c r="E274" s="12" t="n">
        <f aca="false">G274-D274</f>
        <v>-561.395812060316</v>
      </c>
      <c r="F274" s="12" t="n">
        <f aca="false">C274+E274</f>
        <v>78688.678719528</v>
      </c>
      <c r="G274" s="12" t="n">
        <f aca="false">PMT($C$7/12,$C$6,$C$5)</f>
        <v>-1106.24007446499</v>
      </c>
      <c r="I274" s="0" t="n">
        <v>262</v>
      </c>
      <c r="J274" s="12" t="n">
        <f aca="false">-G274</f>
        <v>1106.24007446499</v>
      </c>
      <c r="K274" s="13" t="n">
        <f aca="false">-PMT($C$7/12,$C$6,$D$8)</f>
        <v>11.0624007446499</v>
      </c>
      <c r="L274" s="12" t="n">
        <f aca="false">J274+K274</f>
        <v>1117.30247520964</v>
      </c>
    </row>
    <row r="275" customFormat="false" ht="12.75" hidden="false" customHeight="false" outlineLevel="0" collapsed="false">
      <c r="B275" s="0" t="n">
        <v>263</v>
      </c>
      <c r="C275" s="12" t="n">
        <f aca="false">F274</f>
        <v>78688.678719528</v>
      </c>
      <c r="D275" s="12" t="n">
        <f aca="false">-C275*($C$7/12)</f>
        <v>-540.984666196755</v>
      </c>
      <c r="E275" s="12" t="n">
        <f aca="false">G275-D275</f>
        <v>-565.25540826823</v>
      </c>
      <c r="F275" s="12" t="n">
        <f aca="false">C275+E275</f>
        <v>78123.4233112598</v>
      </c>
      <c r="G275" s="12" t="n">
        <f aca="false">PMT($C$7/12,$C$6,$C$5)</f>
        <v>-1106.24007446499</v>
      </c>
      <c r="I275" s="0" t="n">
        <v>263</v>
      </c>
      <c r="J275" s="12" t="n">
        <f aca="false">-G275</f>
        <v>1106.24007446499</v>
      </c>
      <c r="K275" s="13" t="n">
        <f aca="false">-PMT($C$7/12,$C$6,$D$8)</f>
        <v>11.0624007446499</v>
      </c>
      <c r="L275" s="12" t="n">
        <f aca="false">J275+K275</f>
        <v>1117.30247520964</v>
      </c>
    </row>
    <row r="276" customFormat="false" ht="12.75" hidden="false" customHeight="false" outlineLevel="0" collapsed="false">
      <c r="B276" s="0" t="n">
        <v>264</v>
      </c>
      <c r="C276" s="12" t="n">
        <f aca="false">F275</f>
        <v>78123.4233112598</v>
      </c>
      <c r="D276" s="12" t="n">
        <f aca="false">-C276*($C$7/12)</f>
        <v>-537.098535264911</v>
      </c>
      <c r="E276" s="12" t="n">
        <f aca="false">G276-D276</f>
        <v>-569.141539200075</v>
      </c>
      <c r="F276" s="12" t="n">
        <f aca="false">C276+E276</f>
        <v>77554.2817720597</v>
      </c>
      <c r="G276" s="12" t="n">
        <f aca="false">PMT($C$7/12,$C$6,$C$5)</f>
        <v>-1106.24007446499</v>
      </c>
      <c r="I276" s="0" t="n">
        <v>264</v>
      </c>
      <c r="J276" s="12" t="n">
        <f aca="false">-G276</f>
        <v>1106.24007446499</v>
      </c>
      <c r="K276" s="13" t="n">
        <f aca="false">-PMT($C$7/12,$C$6,$D$8)</f>
        <v>11.0624007446499</v>
      </c>
      <c r="L276" s="12" t="n">
        <f aca="false">J276+K276</f>
        <v>1117.30247520964</v>
      </c>
    </row>
    <row r="277" customFormat="false" ht="12.75" hidden="false" customHeight="false" outlineLevel="0" collapsed="false">
      <c r="B277" s="0" t="n">
        <v>265</v>
      </c>
      <c r="C277" s="12" t="n">
        <f aca="false">F276</f>
        <v>77554.2817720597</v>
      </c>
      <c r="D277" s="12" t="n">
        <f aca="false">-C277*($C$7/12)</f>
        <v>-533.185687182911</v>
      </c>
      <c r="E277" s="12" t="n">
        <f aca="false">G277-D277</f>
        <v>-573.054387282075</v>
      </c>
      <c r="F277" s="12" t="n">
        <f aca="false">C277+E277</f>
        <v>76981.2273847777</v>
      </c>
      <c r="G277" s="12" t="n">
        <f aca="false">PMT($C$7/12,$C$6,$C$5)</f>
        <v>-1106.24007446499</v>
      </c>
      <c r="I277" s="0" t="n">
        <v>265</v>
      </c>
      <c r="J277" s="12" t="n">
        <f aca="false">-G277</f>
        <v>1106.24007446499</v>
      </c>
      <c r="K277" s="13" t="n">
        <f aca="false">-PMT($C$7/12,$C$6,$D$8)</f>
        <v>11.0624007446499</v>
      </c>
      <c r="L277" s="12" t="n">
        <f aca="false">J277+K277</f>
        <v>1117.30247520964</v>
      </c>
    </row>
    <row r="278" customFormat="false" ht="12.75" hidden="false" customHeight="false" outlineLevel="0" collapsed="false">
      <c r="B278" s="0" t="n">
        <v>266</v>
      </c>
      <c r="C278" s="12" t="n">
        <f aca="false">F277</f>
        <v>76981.2273847777</v>
      </c>
      <c r="D278" s="12" t="n">
        <f aca="false">-C278*($C$7/12)</f>
        <v>-529.245938270346</v>
      </c>
      <c r="E278" s="12" t="n">
        <f aca="false">G278-D278</f>
        <v>-576.994136194639</v>
      </c>
      <c r="F278" s="12" t="n">
        <f aca="false">C278+E278</f>
        <v>76404.233248583</v>
      </c>
      <c r="G278" s="12" t="n">
        <f aca="false">PMT($C$7/12,$C$6,$C$5)</f>
        <v>-1106.24007446499</v>
      </c>
      <c r="I278" s="0" t="n">
        <v>266</v>
      </c>
      <c r="J278" s="12" t="n">
        <f aca="false">-G278</f>
        <v>1106.24007446499</v>
      </c>
      <c r="K278" s="13" t="n">
        <f aca="false">-PMT($C$7/12,$C$6,$D$8)</f>
        <v>11.0624007446499</v>
      </c>
      <c r="L278" s="12" t="n">
        <f aca="false">J278+K278</f>
        <v>1117.30247520964</v>
      </c>
    </row>
    <row r="279" customFormat="false" ht="12.75" hidden="false" customHeight="false" outlineLevel="0" collapsed="false">
      <c r="B279" s="0" t="n">
        <v>267</v>
      </c>
      <c r="C279" s="12" t="n">
        <f aca="false">F278</f>
        <v>76404.233248583</v>
      </c>
      <c r="D279" s="12" t="n">
        <f aca="false">-C279*($C$7/12)</f>
        <v>-525.279103584008</v>
      </c>
      <c r="E279" s="12" t="n">
        <f aca="false">G279-D279</f>
        <v>-580.960970880977</v>
      </c>
      <c r="F279" s="12" t="n">
        <f aca="false">C279+E279</f>
        <v>75823.272277702</v>
      </c>
      <c r="G279" s="12" t="n">
        <f aca="false">PMT($C$7/12,$C$6,$C$5)</f>
        <v>-1106.24007446499</v>
      </c>
      <c r="I279" s="0" t="n">
        <v>267</v>
      </c>
      <c r="J279" s="12" t="n">
        <f aca="false">-G279</f>
        <v>1106.24007446499</v>
      </c>
      <c r="K279" s="13" t="n">
        <f aca="false">-PMT($C$7/12,$C$6,$D$8)</f>
        <v>11.0624007446499</v>
      </c>
      <c r="L279" s="12" t="n">
        <f aca="false">J279+K279</f>
        <v>1117.30247520964</v>
      </c>
    </row>
    <row r="280" customFormat="false" ht="12.75" hidden="false" customHeight="false" outlineLevel="0" collapsed="false">
      <c r="B280" s="0" t="n">
        <v>268</v>
      </c>
      <c r="C280" s="12" t="n">
        <f aca="false">F279</f>
        <v>75823.272277702</v>
      </c>
      <c r="D280" s="12" t="n">
        <f aca="false">-C280*($C$7/12)</f>
        <v>-521.284996909202</v>
      </c>
      <c r="E280" s="12" t="n">
        <f aca="false">G280-D280</f>
        <v>-584.955077555784</v>
      </c>
      <c r="F280" s="12" t="n">
        <f aca="false">C280+E280</f>
        <v>75238.3172001463</v>
      </c>
      <c r="G280" s="12" t="n">
        <f aca="false">PMT($C$7/12,$C$6,$C$5)</f>
        <v>-1106.24007446499</v>
      </c>
      <c r="I280" s="0" t="n">
        <v>268</v>
      </c>
      <c r="J280" s="12" t="n">
        <f aca="false">-G280</f>
        <v>1106.24007446499</v>
      </c>
      <c r="K280" s="13" t="n">
        <f aca="false">-PMT($C$7/12,$C$6,$D$8)</f>
        <v>11.0624007446499</v>
      </c>
      <c r="L280" s="12" t="n">
        <f aca="false">J280+K280</f>
        <v>1117.30247520964</v>
      </c>
    </row>
    <row r="281" customFormat="false" ht="12.75" hidden="false" customHeight="false" outlineLevel="0" collapsed="false">
      <c r="B281" s="0" t="n">
        <v>269</v>
      </c>
      <c r="C281" s="12" t="n">
        <f aca="false">F280</f>
        <v>75238.3172001463</v>
      </c>
      <c r="D281" s="12" t="n">
        <f aca="false">-C281*($C$7/12)</f>
        <v>-517.263430751005</v>
      </c>
      <c r="E281" s="12" t="n">
        <f aca="false">G281-D281</f>
        <v>-588.97664371398</v>
      </c>
      <c r="F281" s="12" t="n">
        <f aca="false">C281+E281</f>
        <v>74649.3405564323</v>
      </c>
      <c r="G281" s="12" t="n">
        <f aca="false">PMT($C$7/12,$C$6,$C$5)</f>
        <v>-1106.24007446499</v>
      </c>
      <c r="I281" s="0" t="n">
        <v>269</v>
      </c>
      <c r="J281" s="12" t="n">
        <f aca="false">-G281</f>
        <v>1106.24007446499</v>
      </c>
      <c r="K281" s="13" t="n">
        <f aca="false">-PMT($C$7/12,$C$6,$D$8)</f>
        <v>11.0624007446499</v>
      </c>
      <c r="L281" s="12" t="n">
        <f aca="false">J281+K281</f>
        <v>1117.30247520964</v>
      </c>
    </row>
    <row r="282" customFormat="false" ht="12.75" hidden="false" customHeight="false" outlineLevel="0" collapsed="false">
      <c r="B282" s="0" t="n">
        <v>270</v>
      </c>
      <c r="C282" s="12" t="n">
        <f aca="false">F281</f>
        <v>74649.3405564323</v>
      </c>
      <c r="D282" s="12" t="n">
        <f aca="false">-C282*($C$7/12)</f>
        <v>-513.214216325472</v>
      </c>
      <c r="E282" s="12" t="n">
        <f aca="false">G282-D282</f>
        <v>-593.025858139514</v>
      </c>
      <c r="F282" s="12" t="n">
        <f aca="false">C282+E282</f>
        <v>74056.3146982928</v>
      </c>
      <c r="G282" s="12" t="n">
        <f aca="false">PMT($C$7/12,$C$6,$C$5)</f>
        <v>-1106.24007446499</v>
      </c>
      <c r="I282" s="0" t="n">
        <v>270</v>
      </c>
      <c r="J282" s="12" t="n">
        <f aca="false">-G282</f>
        <v>1106.24007446499</v>
      </c>
      <c r="K282" s="13" t="n">
        <f aca="false">-PMT($C$7/12,$C$6,$D$8)</f>
        <v>11.0624007446499</v>
      </c>
      <c r="L282" s="12" t="n">
        <f aca="false">J282+K282</f>
        <v>1117.30247520964</v>
      </c>
    </row>
    <row r="283" customFormat="false" ht="12.75" hidden="false" customHeight="false" outlineLevel="0" collapsed="false">
      <c r="B283" s="0" t="n">
        <v>271</v>
      </c>
      <c r="C283" s="12" t="n">
        <f aca="false">F282</f>
        <v>74056.3146982928</v>
      </c>
      <c r="D283" s="12" t="n">
        <f aca="false">-C283*($C$7/12)</f>
        <v>-509.137163550763</v>
      </c>
      <c r="E283" s="12" t="n">
        <f aca="false">G283-D283</f>
        <v>-597.102910914223</v>
      </c>
      <c r="F283" s="12" t="n">
        <f aca="false">C283+E283</f>
        <v>73459.2117873785</v>
      </c>
      <c r="G283" s="12" t="n">
        <f aca="false">PMT($C$7/12,$C$6,$C$5)</f>
        <v>-1106.24007446499</v>
      </c>
      <c r="I283" s="0" t="n">
        <v>271</v>
      </c>
      <c r="J283" s="12" t="n">
        <f aca="false">-G283</f>
        <v>1106.24007446499</v>
      </c>
      <c r="K283" s="13" t="n">
        <f aca="false">-PMT($C$7/12,$C$6,$D$8)</f>
        <v>11.0624007446499</v>
      </c>
      <c r="L283" s="12" t="n">
        <f aca="false">J283+K283</f>
        <v>1117.30247520964</v>
      </c>
    </row>
    <row r="284" customFormat="false" ht="12.75" hidden="false" customHeight="false" outlineLevel="0" collapsed="false">
      <c r="B284" s="0" t="n">
        <v>272</v>
      </c>
      <c r="C284" s="12" t="n">
        <f aca="false">F283</f>
        <v>73459.2117873785</v>
      </c>
      <c r="D284" s="12" t="n">
        <f aca="false">-C284*($C$7/12)</f>
        <v>-505.032081038227</v>
      </c>
      <c r="E284" s="12" t="n">
        <f aca="false">G284-D284</f>
        <v>-601.207993426758</v>
      </c>
      <c r="F284" s="12" t="n">
        <f aca="false">C284+E284</f>
        <v>72858.0037939518</v>
      </c>
      <c r="G284" s="12" t="n">
        <f aca="false">PMT($C$7/12,$C$6,$C$5)</f>
        <v>-1106.24007446499</v>
      </c>
      <c r="I284" s="0" t="n">
        <v>272</v>
      </c>
      <c r="J284" s="12" t="n">
        <f aca="false">-G284</f>
        <v>1106.24007446499</v>
      </c>
      <c r="K284" s="13" t="n">
        <f aca="false">-PMT($C$7/12,$C$6,$D$8)</f>
        <v>11.0624007446499</v>
      </c>
      <c r="L284" s="12" t="n">
        <f aca="false">J284+K284</f>
        <v>1117.30247520964</v>
      </c>
    </row>
    <row r="285" customFormat="false" ht="12.75" hidden="false" customHeight="false" outlineLevel="0" collapsed="false">
      <c r="B285" s="0" t="n">
        <v>273</v>
      </c>
      <c r="C285" s="12" t="n">
        <f aca="false">F284</f>
        <v>72858.0037939518</v>
      </c>
      <c r="D285" s="12" t="n">
        <f aca="false">-C285*($C$7/12)</f>
        <v>-500.898776083418</v>
      </c>
      <c r="E285" s="12" t="n">
        <f aca="false">G285-D285</f>
        <v>-605.341298381567</v>
      </c>
      <c r="F285" s="12" t="n">
        <f aca="false">C285+E285</f>
        <v>72252.6624955702</v>
      </c>
      <c r="G285" s="12" t="n">
        <f aca="false">PMT($C$7/12,$C$6,$C$5)</f>
        <v>-1106.24007446499</v>
      </c>
      <c r="I285" s="0" t="n">
        <v>273</v>
      </c>
      <c r="J285" s="12" t="n">
        <f aca="false">-G285</f>
        <v>1106.24007446499</v>
      </c>
      <c r="K285" s="13" t="n">
        <f aca="false">-PMT($C$7/12,$C$6,$D$8)</f>
        <v>11.0624007446499</v>
      </c>
      <c r="L285" s="12" t="n">
        <f aca="false">J285+K285</f>
        <v>1117.30247520964</v>
      </c>
    </row>
    <row r="286" customFormat="false" ht="12.75" hidden="false" customHeight="false" outlineLevel="0" collapsed="false">
      <c r="B286" s="0" t="n">
        <v>274</v>
      </c>
      <c r="C286" s="12" t="n">
        <f aca="false">F285</f>
        <v>72252.6624955702</v>
      </c>
      <c r="D286" s="12" t="n">
        <f aca="false">-C286*($C$7/12)</f>
        <v>-496.737054657045</v>
      </c>
      <c r="E286" s="12" t="n">
        <f aca="false">G286-D286</f>
        <v>-609.50301980794</v>
      </c>
      <c r="F286" s="12" t="n">
        <f aca="false">C286+E286</f>
        <v>71643.1594757623</v>
      </c>
      <c r="G286" s="12" t="n">
        <f aca="false">PMT($C$7/12,$C$6,$C$5)</f>
        <v>-1106.24007446499</v>
      </c>
      <c r="I286" s="0" t="n">
        <v>274</v>
      </c>
      <c r="J286" s="12" t="n">
        <f aca="false">-G286</f>
        <v>1106.24007446499</v>
      </c>
      <c r="K286" s="13" t="n">
        <f aca="false">-PMT($C$7/12,$C$6,$D$8)</f>
        <v>11.0624007446499</v>
      </c>
      <c r="L286" s="12" t="n">
        <f aca="false">J286+K286</f>
        <v>1117.30247520964</v>
      </c>
    </row>
    <row r="287" customFormat="false" ht="12.75" hidden="false" customHeight="false" outlineLevel="0" collapsed="false">
      <c r="B287" s="0" t="n">
        <v>275</v>
      </c>
      <c r="C287" s="12" t="n">
        <f aca="false">F286</f>
        <v>71643.1594757623</v>
      </c>
      <c r="D287" s="12" t="n">
        <f aca="false">-C287*($C$7/12)</f>
        <v>-492.546721395866</v>
      </c>
      <c r="E287" s="12" t="n">
        <f aca="false">G287-D287</f>
        <v>-613.69335306912</v>
      </c>
      <c r="F287" s="12" t="n">
        <f aca="false">C287+E287</f>
        <v>71029.4661226932</v>
      </c>
      <c r="G287" s="12" t="n">
        <f aca="false">PMT($C$7/12,$C$6,$C$5)</f>
        <v>-1106.24007446499</v>
      </c>
      <c r="I287" s="0" t="n">
        <v>275</v>
      </c>
      <c r="J287" s="12" t="n">
        <f aca="false">-G287</f>
        <v>1106.24007446499</v>
      </c>
      <c r="K287" s="13" t="n">
        <f aca="false">-PMT($C$7/12,$C$6,$D$8)</f>
        <v>11.0624007446499</v>
      </c>
      <c r="L287" s="12" t="n">
        <f aca="false">J287+K287</f>
        <v>1117.30247520964</v>
      </c>
    </row>
    <row r="288" customFormat="false" ht="12.75" hidden="false" customHeight="false" outlineLevel="0" collapsed="false">
      <c r="B288" s="0" t="n">
        <v>276</v>
      </c>
      <c r="C288" s="12" t="n">
        <f aca="false">F287</f>
        <v>71029.4661226932</v>
      </c>
      <c r="D288" s="12" t="n">
        <f aca="false">-C288*($C$7/12)</f>
        <v>-488.327579593516</v>
      </c>
      <c r="E288" s="12" t="n">
        <f aca="false">G288-D288</f>
        <v>-617.91249487147</v>
      </c>
      <c r="F288" s="12" t="n">
        <f aca="false">C288+E288</f>
        <v>70411.5536278217</v>
      </c>
      <c r="G288" s="12" t="n">
        <f aca="false">PMT($C$7/12,$C$6,$C$5)</f>
        <v>-1106.24007446499</v>
      </c>
      <c r="I288" s="0" t="n">
        <v>276</v>
      </c>
      <c r="J288" s="12" t="n">
        <f aca="false">-G288</f>
        <v>1106.24007446499</v>
      </c>
      <c r="K288" s="13" t="n">
        <f aca="false">-PMT($C$7/12,$C$6,$D$8)</f>
        <v>11.0624007446499</v>
      </c>
      <c r="L288" s="12" t="n">
        <f aca="false">J288+K288</f>
        <v>1117.30247520964</v>
      </c>
    </row>
    <row r="289" customFormat="false" ht="12.75" hidden="false" customHeight="false" outlineLevel="0" collapsed="false">
      <c r="B289" s="0" t="n">
        <v>277</v>
      </c>
      <c r="C289" s="12" t="n">
        <f aca="false">F288</f>
        <v>70411.5536278217</v>
      </c>
      <c r="D289" s="12" t="n">
        <f aca="false">-C289*($C$7/12)</f>
        <v>-484.079431191274</v>
      </c>
      <c r="E289" s="12" t="n">
        <f aca="false">G289-D289</f>
        <v>-622.160643273712</v>
      </c>
      <c r="F289" s="12" t="n">
        <f aca="false">C289+E289</f>
        <v>69789.392984548</v>
      </c>
      <c r="G289" s="12" t="n">
        <f aca="false">PMT($C$7/12,$C$6,$C$5)</f>
        <v>-1106.24007446499</v>
      </c>
      <c r="I289" s="0" t="n">
        <v>277</v>
      </c>
      <c r="J289" s="12" t="n">
        <f aca="false">-G289</f>
        <v>1106.24007446499</v>
      </c>
      <c r="K289" s="13" t="n">
        <f aca="false">-PMT($C$7/12,$C$6,$D$8)</f>
        <v>11.0624007446499</v>
      </c>
      <c r="L289" s="12" t="n">
        <f aca="false">J289+K289</f>
        <v>1117.30247520964</v>
      </c>
    </row>
    <row r="290" customFormat="false" ht="12.75" hidden="false" customHeight="false" outlineLevel="0" collapsed="false">
      <c r="B290" s="0" t="n">
        <v>278</v>
      </c>
      <c r="C290" s="12" t="n">
        <f aca="false">F289</f>
        <v>69789.392984548</v>
      </c>
      <c r="D290" s="12" t="n">
        <f aca="false">-C290*($C$7/12)</f>
        <v>-479.802076768767</v>
      </c>
      <c r="E290" s="12" t="n">
        <f aca="false">G290-D290</f>
        <v>-626.437997696218</v>
      </c>
      <c r="F290" s="12" t="n">
        <f aca="false">C290+E290</f>
        <v>69162.9549868518</v>
      </c>
      <c r="G290" s="12" t="n">
        <f aca="false">PMT($C$7/12,$C$6,$C$5)</f>
        <v>-1106.24007446499</v>
      </c>
      <c r="I290" s="0" t="n">
        <v>278</v>
      </c>
      <c r="J290" s="12" t="n">
        <f aca="false">-G290</f>
        <v>1106.24007446499</v>
      </c>
      <c r="K290" s="13" t="n">
        <f aca="false">-PMT($C$7/12,$C$6,$D$8)</f>
        <v>11.0624007446499</v>
      </c>
      <c r="L290" s="12" t="n">
        <f aca="false">J290+K290</f>
        <v>1117.30247520964</v>
      </c>
    </row>
    <row r="291" customFormat="false" ht="12.75" hidden="false" customHeight="false" outlineLevel="0" collapsed="false">
      <c r="B291" s="0" t="n">
        <v>279</v>
      </c>
      <c r="C291" s="12" t="n">
        <f aca="false">F290</f>
        <v>69162.9549868518</v>
      </c>
      <c r="D291" s="12" t="n">
        <f aca="false">-C291*($C$7/12)</f>
        <v>-475.495315534606</v>
      </c>
      <c r="E291" s="12" t="n">
        <f aca="false">G291-D291</f>
        <v>-630.74475893038</v>
      </c>
      <c r="F291" s="12" t="n">
        <f aca="false">C291+E291</f>
        <v>68532.2102279214</v>
      </c>
      <c r="G291" s="12" t="n">
        <f aca="false">PMT($C$7/12,$C$6,$C$5)</f>
        <v>-1106.24007446499</v>
      </c>
      <c r="I291" s="0" t="n">
        <v>279</v>
      </c>
      <c r="J291" s="12" t="n">
        <f aca="false">-G291</f>
        <v>1106.24007446499</v>
      </c>
      <c r="K291" s="13" t="n">
        <f aca="false">-PMT($C$7/12,$C$6,$D$8)</f>
        <v>11.0624007446499</v>
      </c>
      <c r="L291" s="12" t="n">
        <f aca="false">J291+K291</f>
        <v>1117.30247520964</v>
      </c>
    </row>
    <row r="292" customFormat="false" ht="12.75" hidden="false" customHeight="false" outlineLevel="0" collapsed="false">
      <c r="B292" s="0" t="n">
        <v>280</v>
      </c>
      <c r="C292" s="12" t="n">
        <f aca="false">F291</f>
        <v>68532.2102279214</v>
      </c>
      <c r="D292" s="12" t="n">
        <f aca="false">-C292*($C$7/12)</f>
        <v>-471.158945316959</v>
      </c>
      <c r="E292" s="12" t="n">
        <f aca="false">G292-D292</f>
        <v>-635.081129148026</v>
      </c>
      <c r="F292" s="12" t="n">
        <f aca="false">C292+E292</f>
        <v>67897.1290987734</v>
      </c>
      <c r="G292" s="12" t="n">
        <f aca="false">PMT($C$7/12,$C$6,$C$5)</f>
        <v>-1106.24007446499</v>
      </c>
      <c r="I292" s="0" t="n">
        <v>280</v>
      </c>
      <c r="J292" s="12" t="n">
        <f aca="false">-G292</f>
        <v>1106.24007446499</v>
      </c>
      <c r="K292" s="13" t="n">
        <f aca="false">-PMT($C$7/12,$C$6,$D$8)</f>
        <v>11.0624007446499</v>
      </c>
      <c r="L292" s="12" t="n">
        <f aca="false">J292+K292</f>
        <v>1117.30247520964</v>
      </c>
    </row>
    <row r="293" customFormat="false" ht="12.75" hidden="false" customHeight="false" outlineLevel="0" collapsed="false">
      <c r="B293" s="0" t="n">
        <v>281</v>
      </c>
      <c r="C293" s="12" t="n">
        <f aca="false">F292</f>
        <v>67897.1290987734</v>
      </c>
      <c r="D293" s="12" t="n">
        <f aca="false">-C293*($C$7/12)</f>
        <v>-466.792762554067</v>
      </c>
      <c r="E293" s="12" t="n">
        <f aca="false">G293-D293</f>
        <v>-639.447311910919</v>
      </c>
      <c r="F293" s="12" t="n">
        <f aca="false">C293+E293</f>
        <v>67257.6817868624</v>
      </c>
      <c r="G293" s="12" t="n">
        <f aca="false">PMT($C$7/12,$C$6,$C$5)</f>
        <v>-1106.24007446499</v>
      </c>
      <c r="I293" s="0" t="n">
        <v>281</v>
      </c>
      <c r="J293" s="12" t="n">
        <f aca="false">-G293</f>
        <v>1106.24007446499</v>
      </c>
      <c r="K293" s="13" t="n">
        <f aca="false">-PMT($C$7/12,$C$6,$D$8)</f>
        <v>11.0624007446499</v>
      </c>
      <c r="L293" s="12" t="n">
        <f aca="false">J293+K293</f>
        <v>1117.30247520964</v>
      </c>
    </row>
    <row r="294" customFormat="false" ht="12.75" hidden="false" customHeight="false" outlineLevel="0" collapsed="false">
      <c r="B294" s="0" t="n">
        <v>282</v>
      </c>
      <c r="C294" s="12" t="n">
        <f aca="false">F293</f>
        <v>67257.6817868624</v>
      </c>
      <c r="D294" s="12" t="n">
        <f aca="false">-C294*($C$7/12)</f>
        <v>-462.396562284679</v>
      </c>
      <c r="E294" s="12" t="n">
        <f aca="false">G294-D294</f>
        <v>-643.843512180306</v>
      </c>
      <c r="F294" s="12" t="n">
        <f aca="false">C294+E294</f>
        <v>66613.8382746821</v>
      </c>
      <c r="G294" s="12" t="n">
        <f aca="false">PMT($C$7/12,$C$6,$C$5)</f>
        <v>-1106.24007446499</v>
      </c>
      <c r="I294" s="0" t="n">
        <v>282</v>
      </c>
      <c r="J294" s="12" t="n">
        <f aca="false">-G294</f>
        <v>1106.24007446499</v>
      </c>
      <c r="K294" s="13" t="n">
        <f aca="false">-PMT($C$7/12,$C$6,$D$8)</f>
        <v>11.0624007446499</v>
      </c>
      <c r="L294" s="12" t="n">
        <f aca="false">J294+K294</f>
        <v>1117.30247520964</v>
      </c>
    </row>
    <row r="295" customFormat="false" ht="12.75" hidden="false" customHeight="false" outlineLevel="0" collapsed="false">
      <c r="B295" s="0" t="n">
        <v>283</v>
      </c>
      <c r="C295" s="12" t="n">
        <f aca="false">F294</f>
        <v>66613.8382746821</v>
      </c>
      <c r="D295" s="12" t="n">
        <f aca="false">-C295*($C$7/12)</f>
        <v>-457.97013813844</v>
      </c>
      <c r="E295" s="12" t="n">
        <f aca="false">G295-D295</f>
        <v>-648.269936326546</v>
      </c>
      <c r="F295" s="12" t="n">
        <f aca="false">C295+E295</f>
        <v>65965.5683383556</v>
      </c>
      <c r="G295" s="12" t="n">
        <f aca="false">PMT($C$7/12,$C$6,$C$5)</f>
        <v>-1106.24007446499</v>
      </c>
      <c r="I295" s="0" t="n">
        <v>283</v>
      </c>
      <c r="J295" s="12" t="n">
        <f aca="false">-G295</f>
        <v>1106.24007446499</v>
      </c>
      <c r="K295" s="13" t="n">
        <f aca="false">-PMT($C$7/12,$C$6,$D$8)</f>
        <v>11.0624007446499</v>
      </c>
      <c r="L295" s="12" t="n">
        <f aca="false">J295+K295</f>
        <v>1117.30247520964</v>
      </c>
    </row>
    <row r="296" customFormat="false" ht="12.75" hidden="false" customHeight="false" outlineLevel="0" collapsed="false">
      <c r="B296" s="0" t="n">
        <v>284</v>
      </c>
      <c r="C296" s="12" t="n">
        <f aca="false">F295</f>
        <v>65965.5683383556</v>
      </c>
      <c r="D296" s="12" t="n">
        <f aca="false">-C296*($C$7/12)</f>
        <v>-453.513282326195</v>
      </c>
      <c r="E296" s="12" t="n">
        <f aca="false">G296-D296</f>
        <v>-652.726792138791</v>
      </c>
      <c r="F296" s="12" t="n">
        <f aca="false">C296+E296</f>
        <v>65312.8415462168</v>
      </c>
      <c r="G296" s="12" t="n">
        <f aca="false">PMT($C$7/12,$C$6,$C$5)</f>
        <v>-1106.24007446499</v>
      </c>
      <c r="I296" s="0" t="n">
        <v>284</v>
      </c>
      <c r="J296" s="12" t="n">
        <f aca="false">-G296</f>
        <v>1106.24007446499</v>
      </c>
      <c r="K296" s="13" t="n">
        <f aca="false">-PMT($C$7/12,$C$6,$D$8)</f>
        <v>11.0624007446499</v>
      </c>
      <c r="L296" s="12" t="n">
        <f aca="false">J296+K296</f>
        <v>1117.30247520964</v>
      </c>
    </row>
    <row r="297" customFormat="false" ht="12.75" hidden="false" customHeight="false" outlineLevel="0" collapsed="false">
      <c r="B297" s="0" t="n">
        <v>285</v>
      </c>
      <c r="C297" s="12" t="n">
        <f aca="false">F296</f>
        <v>65312.8415462168</v>
      </c>
      <c r="D297" s="12" t="n">
        <f aca="false">-C297*($C$7/12)</f>
        <v>-449.025785630241</v>
      </c>
      <c r="E297" s="12" t="n">
        <f aca="false">G297-D297</f>
        <v>-657.214288834745</v>
      </c>
      <c r="F297" s="12" t="n">
        <f aca="false">C297+E297</f>
        <v>64655.6272573821</v>
      </c>
      <c r="G297" s="12" t="n">
        <f aca="false">PMT($C$7/12,$C$6,$C$5)</f>
        <v>-1106.24007446499</v>
      </c>
      <c r="I297" s="0" t="n">
        <v>285</v>
      </c>
      <c r="J297" s="12" t="n">
        <f aca="false">-G297</f>
        <v>1106.24007446499</v>
      </c>
      <c r="K297" s="13" t="n">
        <f aca="false">-PMT($C$7/12,$C$6,$D$8)</f>
        <v>11.0624007446499</v>
      </c>
      <c r="L297" s="12" t="n">
        <f aca="false">J297+K297</f>
        <v>1117.30247520964</v>
      </c>
    </row>
    <row r="298" customFormat="false" ht="12.75" hidden="false" customHeight="false" outlineLevel="0" collapsed="false">
      <c r="B298" s="0" t="n">
        <v>286</v>
      </c>
      <c r="C298" s="12" t="n">
        <f aca="false">F297</f>
        <v>64655.6272573821</v>
      </c>
      <c r="D298" s="12" t="n">
        <f aca="false">-C298*($C$7/12)</f>
        <v>-444.507437394502</v>
      </c>
      <c r="E298" s="12" t="n">
        <f aca="false">G298-D298</f>
        <v>-661.732637070484</v>
      </c>
      <c r="F298" s="12" t="n">
        <f aca="false">C298+E298</f>
        <v>63993.8946203116</v>
      </c>
      <c r="G298" s="12" t="n">
        <f aca="false">PMT($C$7/12,$C$6,$C$5)</f>
        <v>-1106.24007446499</v>
      </c>
      <c r="I298" s="0" t="n">
        <v>286</v>
      </c>
      <c r="J298" s="12" t="n">
        <f aca="false">-G298</f>
        <v>1106.24007446499</v>
      </c>
      <c r="K298" s="13" t="n">
        <f aca="false">-PMT($C$7/12,$C$6,$D$8)</f>
        <v>11.0624007446499</v>
      </c>
      <c r="L298" s="12" t="n">
        <f aca="false">J298+K298</f>
        <v>1117.30247520964</v>
      </c>
    </row>
    <row r="299" customFormat="false" ht="12.75" hidden="false" customHeight="false" outlineLevel="0" collapsed="false">
      <c r="B299" s="0" t="n">
        <v>287</v>
      </c>
      <c r="C299" s="12" t="n">
        <f aca="false">F298</f>
        <v>63993.8946203116</v>
      </c>
      <c r="D299" s="12" t="n">
        <f aca="false">-C299*($C$7/12)</f>
        <v>-439.958025514642</v>
      </c>
      <c r="E299" s="12" t="n">
        <f aca="false">G299-D299</f>
        <v>-666.282048950344</v>
      </c>
      <c r="F299" s="12" t="n">
        <f aca="false">C299+E299</f>
        <v>63327.6125713612</v>
      </c>
      <c r="G299" s="12" t="n">
        <f aca="false">PMT($C$7/12,$C$6,$C$5)</f>
        <v>-1106.24007446499</v>
      </c>
      <c r="I299" s="0" t="n">
        <v>287</v>
      </c>
      <c r="J299" s="12" t="n">
        <f aca="false">-G299</f>
        <v>1106.24007446499</v>
      </c>
      <c r="K299" s="13" t="n">
        <f aca="false">-PMT($C$7/12,$C$6,$D$8)</f>
        <v>11.0624007446499</v>
      </c>
      <c r="L299" s="12" t="n">
        <f aca="false">J299+K299</f>
        <v>1117.30247520964</v>
      </c>
    </row>
    <row r="300" customFormat="false" ht="12.75" hidden="false" customHeight="false" outlineLevel="0" collapsed="false">
      <c r="B300" s="0" t="n">
        <v>288</v>
      </c>
      <c r="C300" s="12" t="n">
        <f aca="false">F299</f>
        <v>63327.6125713612</v>
      </c>
      <c r="D300" s="12" t="n">
        <f aca="false">-C300*($C$7/12)</f>
        <v>-435.377336428108</v>
      </c>
      <c r="E300" s="12" t="n">
        <f aca="false">G300-D300</f>
        <v>-670.862738036877</v>
      </c>
      <c r="F300" s="12" t="n">
        <f aca="false">C300+E300</f>
        <v>62656.7498333244</v>
      </c>
      <c r="G300" s="12" t="n">
        <f aca="false">PMT($C$7/12,$C$6,$C$5)</f>
        <v>-1106.24007446499</v>
      </c>
      <c r="I300" s="0" t="n">
        <v>288</v>
      </c>
      <c r="J300" s="12" t="n">
        <f aca="false">-G300</f>
        <v>1106.24007446499</v>
      </c>
      <c r="K300" s="13" t="n">
        <f aca="false">-PMT($C$7/12,$C$6,$D$8)</f>
        <v>11.0624007446499</v>
      </c>
      <c r="L300" s="12" t="n">
        <f aca="false">J300+K300</f>
        <v>1117.30247520964</v>
      </c>
    </row>
    <row r="301" customFormat="false" ht="12.75" hidden="false" customHeight="false" outlineLevel="0" collapsed="false">
      <c r="B301" s="0" t="n">
        <v>289</v>
      </c>
      <c r="C301" s="12" t="n">
        <f aca="false">F300</f>
        <v>62656.7498333244</v>
      </c>
      <c r="D301" s="12" t="n">
        <f aca="false">-C301*($C$7/12)</f>
        <v>-430.765155104105</v>
      </c>
      <c r="E301" s="12" t="n">
        <f aca="false">G301-D301</f>
        <v>-675.474919360881</v>
      </c>
      <c r="F301" s="12" t="n">
        <f aca="false">C301+E301</f>
        <v>61981.2749139635</v>
      </c>
      <c r="G301" s="12" t="n">
        <f aca="false">PMT($C$7/12,$C$6,$C$5)</f>
        <v>-1106.24007446499</v>
      </c>
      <c r="I301" s="0" t="n">
        <v>289</v>
      </c>
      <c r="J301" s="12" t="n">
        <f aca="false">-G301</f>
        <v>1106.24007446499</v>
      </c>
      <c r="K301" s="13" t="n">
        <f aca="false">-PMT($C$7/12,$C$6,$D$8)</f>
        <v>11.0624007446499</v>
      </c>
      <c r="L301" s="12" t="n">
        <f aca="false">J301+K301</f>
        <v>1117.30247520964</v>
      </c>
    </row>
    <row r="302" customFormat="false" ht="12.75" hidden="false" customHeight="false" outlineLevel="0" collapsed="false">
      <c r="B302" s="0" t="n">
        <v>290</v>
      </c>
      <c r="C302" s="12" t="n">
        <f aca="false">F301</f>
        <v>61981.2749139635</v>
      </c>
      <c r="D302" s="12" t="n">
        <f aca="false">-C302*($C$7/12)</f>
        <v>-426.121265033499</v>
      </c>
      <c r="E302" s="12" t="n">
        <f aca="false">G302-D302</f>
        <v>-680.118809431487</v>
      </c>
      <c r="F302" s="12" t="n">
        <f aca="false">C302+E302</f>
        <v>61301.156104532</v>
      </c>
      <c r="G302" s="12" t="n">
        <f aca="false">PMT($C$7/12,$C$6,$C$5)</f>
        <v>-1106.24007446499</v>
      </c>
      <c r="I302" s="0" t="n">
        <v>290</v>
      </c>
      <c r="J302" s="12" t="n">
        <f aca="false">-G302</f>
        <v>1106.24007446499</v>
      </c>
      <c r="K302" s="13" t="n">
        <f aca="false">-PMT($C$7/12,$C$6,$D$8)</f>
        <v>11.0624007446499</v>
      </c>
      <c r="L302" s="12" t="n">
        <f aca="false">J302+K302</f>
        <v>1117.30247520964</v>
      </c>
    </row>
    <row r="303" customFormat="false" ht="12.75" hidden="false" customHeight="false" outlineLevel="0" collapsed="false">
      <c r="B303" s="0" t="n">
        <v>291</v>
      </c>
      <c r="C303" s="12" t="n">
        <f aca="false">F302</f>
        <v>61301.156104532</v>
      </c>
      <c r="D303" s="12" t="n">
        <f aca="false">-C303*($C$7/12)</f>
        <v>-421.445448218657</v>
      </c>
      <c r="E303" s="12" t="n">
        <f aca="false">G303-D303</f>
        <v>-684.794626246328</v>
      </c>
      <c r="F303" s="12" t="n">
        <f aca="false">C303+E303</f>
        <v>60616.3614782857</v>
      </c>
      <c r="G303" s="12" t="n">
        <f aca="false">PMT($C$7/12,$C$6,$C$5)</f>
        <v>-1106.24007446499</v>
      </c>
      <c r="I303" s="0" t="n">
        <v>291</v>
      </c>
      <c r="J303" s="12" t="n">
        <f aca="false">-G303</f>
        <v>1106.24007446499</v>
      </c>
      <c r="K303" s="13" t="n">
        <f aca="false">-PMT($C$7/12,$C$6,$D$8)</f>
        <v>11.0624007446499</v>
      </c>
      <c r="L303" s="12" t="n">
        <f aca="false">J303+K303</f>
        <v>1117.30247520964</v>
      </c>
    </row>
    <row r="304" customFormat="false" ht="12.75" hidden="false" customHeight="false" outlineLevel="0" collapsed="false">
      <c r="B304" s="0" t="n">
        <v>292</v>
      </c>
      <c r="C304" s="12" t="n">
        <f aca="false">F303</f>
        <v>60616.3614782857</v>
      </c>
      <c r="D304" s="12" t="n">
        <f aca="false">-C304*($C$7/12)</f>
        <v>-416.737485163214</v>
      </c>
      <c r="E304" s="12" t="n">
        <f aca="false">G304-D304</f>
        <v>-689.502589301772</v>
      </c>
      <c r="F304" s="12" t="n">
        <f aca="false">C304+E304</f>
        <v>59926.8588889839</v>
      </c>
      <c r="G304" s="12" t="n">
        <f aca="false">PMT($C$7/12,$C$6,$C$5)</f>
        <v>-1106.24007446499</v>
      </c>
      <c r="I304" s="0" t="n">
        <v>292</v>
      </c>
      <c r="J304" s="12" t="n">
        <f aca="false">-G304</f>
        <v>1106.24007446499</v>
      </c>
      <c r="K304" s="13" t="n">
        <f aca="false">-PMT($C$7/12,$C$6,$D$8)</f>
        <v>11.0624007446499</v>
      </c>
      <c r="L304" s="12" t="n">
        <f aca="false">J304+K304</f>
        <v>1117.30247520964</v>
      </c>
    </row>
    <row r="305" customFormat="false" ht="12.75" hidden="false" customHeight="false" outlineLevel="0" collapsed="false">
      <c r="B305" s="0" t="n">
        <v>293</v>
      </c>
      <c r="C305" s="12" t="n">
        <f aca="false">F304</f>
        <v>59926.8588889839</v>
      </c>
      <c r="D305" s="12" t="n">
        <f aca="false">-C305*($C$7/12)</f>
        <v>-411.997154861764</v>
      </c>
      <c r="E305" s="12" t="n">
        <f aca="false">G305-D305</f>
        <v>-694.242919603222</v>
      </c>
      <c r="F305" s="12" t="n">
        <f aca="false">C305+E305</f>
        <v>59232.6159693807</v>
      </c>
      <c r="G305" s="12" t="n">
        <f aca="false">PMT($C$7/12,$C$6,$C$5)</f>
        <v>-1106.24007446499</v>
      </c>
      <c r="I305" s="0" t="n">
        <v>293</v>
      </c>
      <c r="J305" s="12" t="n">
        <f aca="false">-G305</f>
        <v>1106.24007446499</v>
      </c>
      <c r="K305" s="13" t="n">
        <f aca="false">-PMT($C$7/12,$C$6,$D$8)</f>
        <v>11.0624007446499</v>
      </c>
      <c r="L305" s="12" t="n">
        <f aca="false">J305+K305</f>
        <v>1117.30247520964</v>
      </c>
    </row>
    <row r="306" customFormat="false" ht="12.75" hidden="false" customHeight="false" outlineLevel="0" collapsed="false">
      <c r="B306" s="0" t="n">
        <v>294</v>
      </c>
      <c r="C306" s="12" t="n">
        <f aca="false">F305</f>
        <v>59232.6159693807</v>
      </c>
      <c r="D306" s="12" t="n">
        <f aca="false">-C306*($C$7/12)</f>
        <v>-407.224234789492</v>
      </c>
      <c r="E306" s="12" t="n">
        <f aca="false">G306-D306</f>
        <v>-699.015839675494</v>
      </c>
      <c r="F306" s="12" t="n">
        <f aca="false">C306+E306</f>
        <v>58533.6001297052</v>
      </c>
      <c r="G306" s="12" t="n">
        <f aca="false">PMT($C$7/12,$C$6,$C$5)</f>
        <v>-1106.24007446499</v>
      </c>
      <c r="I306" s="0" t="n">
        <v>294</v>
      </c>
      <c r="J306" s="12" t="n">
        <f aca="false">-G306</f>
        <v>1106.24007446499</v>
      </c>
      <c r="K306" s="13" t="n">
        <f aca="false">-PMT($C$7/12,$C$6,$D$8)</f>
        <v>11.0624007446499</v>
      </c>
      <c r="L306" s="12" t="n">
        <f aca="false">J306+K306</f>
        <v>1117.30247520964</v>
      </c>
    </row>
    <row r="307" customFormat="false" ht="12.75" hidden="false" customHeight="false" outlineLevel="0" collapsed="false">
      <c r="B307" s="0" t="n">
        <v>295</v>
      </c>
      <c r="C307" s="12" t="n">
        <f aca="false">F306</f>
        <v>58533.6001297052</v>
      </c>
      <c r="D307" s="12" t="n">
        <f aca="false">-C307*($C$7/12)</f>
        <v>-402.418500891723</v>
      </c>
      <c r="E307" s="12" t="n">
        <f aca="false">G307-D307</f>
        <v>-703.821573573263</v>
      </c>
      <c r="F307" s="12" t="n">
        <f aca="false">C307+E307</f>
        <v>57829.7785561319</v>
      </c>
      <c r="G307" s="12" t="n">
        <f aca="false">PMT($C$7/12,$C$6,$C$5)</f>
        <v>-1106.24007446499</v>
      </c>
      <c r="I307" s="0" t="n">
        <v>295</v>
      </c>
      <c r="J307" s="12" t="n">
        <f aca="false">-G307</f>
        <v>1106.24007446499</v>
      </c>
      <c r="K307" s="13" t="n">
        <f aca="false">-PMT($C$7/12,$C$6,$D$8)</f>
        <v>11.0624007446499</v>
      </c>
      <c r="L307" s="12" t="n">
        <f aca="false">J307+K307</f>
        <v>1117.30247520964</v>
      </c>
    </row>
    <row r="308" customFormat="false" ht="12.75" hidden="false" customHeight="false" outlineLevel="0" collapsed="false">
      <c r="B308" s="0" t="n">
        <v>296</v>
      </c>
      <c r="C308" s="12" t="n">
        <f aca="false">F307</f>
        <v>57829.7785561319</v>
      </c>
      <c r="D308" s="12" t="n">
        <f aca="false">-C308*($C$7/12)</f>
        <v>-397.579727573407</v>
      </c>
      <c r="E308" s="12" t="n">
        <f aca="false">G308-D308</f>
        <v>-708.660346891579</v>
      </c>
      <c r="F308" s="12" t="n">
        <f aca="false">C308+E308</f>
        <v>57121.1182092403</v>
      </c>
      <c r="G308" s="12" t="n">
        <f aca="false">PMT($C$7/12,$C$6,$C$5)</f>
        <v>-1106.24007446499</v>
      </c>
      <c r="I308" s="0" t="n">
        <v>296</v>
      </c>
      <c r="J308" s="12" t="n">
        <f aca="false">-G308</f>
        <v>1106.24007446499</v>
      </c>
      <c r="K308" s="13" t="n">
        <f aca="false">-PMT($C$7/12,$C$6,$D$8)</f>
        <v>11.0624007446499</v>
      </c>
      <c r="L308" s="12" t="n">
        <f aca="false">J308+K308</f>
        <v>1117.30247520964</v>
      </c>
    </row>
    <row r="309" customFormat="false" ht="12.75" hidden="false" customHeight="false" outlineLevel="0" collapsed="false">
      <c r="B309" s="0" t="n">
        <v>297</v>
      </c>
      <c r="C309" s="12" t="n">
        <f aca="false">F308</f>
        <v>57121.1182092403</v>
      </c>
      <c r="D309" s="12" t="n">
        <f aca="false">-C309*($C$7/12)</f>
        <v>-392.707687688527</v>
      </c>
      <c r="E309" s="12" t="n">
        <f aca="false">G309-D309</f>
        <v>-713.532386776458</v>
      </c>
      <c r="F309" s="12" t="n">
        <f aca="false">C309+E309</f>
        <v>56407.5858224639</v>
      </c>
      <c r="G309" s="12" t="n">
        <f aca="false">PMT($C$7/12,$C$6,$C$5)</f>
        <v>-1106.24007446499</v>
      </c>
      <c r="I309" s="0" t="n">
        <v>297</v>
      </c>
      <c r="J309" s="12" t="n">
        <f aca="false">-G309</f>
        <v>1106.24007446499</v>
      </c>
      <c r="K309" s="13" t="n">
        <f aca="false">-PMT($C$7/12,$C$6,$D$8)</f>
        <v>11.0624007446499</v>
      </c>
      <c r="L309" s="12" t="n">
        <f aca="false">J309+K309</f>
        <v>1117.30247520964</v>
      </c>
    </row>
    <row r="310" customFormat="false" ht="12.75" hidden="false" customHeight="false" outlineLevel="0" collapsed="false">
      <c r="B310" s="0" t="n">
        <v>298</v>
      </c>
      <c r="C310" s="12" t="n">
        <f aca="false">F309</f>
        <v>56407.5858224639</v>
      </c>
      <c r="D310" s="12" t="n">
        <f aca="false">-C310*($C$7/12)</f>
        <v>-387.802152529439</v>
      </c>
      <c r="E310" s="12" t="n">
        <f aca="false">G310-D310</f>
        <v>-718.437921935547</v>
      </c>
      <c r="F310" s="12" t="n">
        <f aca="false">C310+E310</f>
        <v>55689.1479005283</v>
      </c>
      <c r="G310" s="12" t="n">
        <f aca="false">PMT($C$7/12,$C$6,$C$5)</f>
        <v>-1106.24007446499</v>
      </c>
      <c r="I310" s="0" t="n">
        <v>298</v>
      </c>
      <c r="J310" s="12" t="n">
        <f aca="false">-G310</f>
        <v>1106.24007446499</v>
      </c>
      <c r="K310" s="13" t="n">
        <f aca="false">-PMT($C$7/12,$C$6,$D$8)</f>
        <v>11.0624007446499</v>
      </c>
      <c r="L310" s="12" t="n">
        <f aca="false">J310+K310</f>
        <v>1117.30247520964</v>
      </c>
    </row>
    <row r="311" customFormat="false" ht="12.75" hidden="false" customHeight="false" outlineLevel="0" collapsed="false">
      <c r="B311" s="0" t="n">
        <v>299</v>
      </c>
      <c r="C311" s="12" t="n">
        <f aca="false">F310</f>
        <v>55689.1479005283</v>
      </c>
      <c r="D311" s="12" t="n">
        <f aca="false">-C311*($C$7/12)</f>
        <v>-382.862891816132</v>
      </c>
      <c r="E311" s="12" t="n">
        <f aca="false">G311-D311</f>
        <v>-723.377182648854</v>
      </c>
      <c r="F311" s="12" t="n">
        <f aca="false">C311+E311</f>
        <v>54965.7707178795</v>
      </c>
      <c r="G311" s="12" t="n">
        <f aca="false">PMT($C$7/12,$C$6,$C$5)</f>
        <v>-1106.24007446499</v>
      </c>
      <c r="I311" s="0" t="n">
        <v>299</v>
      </c>
      <c r="J311" s="12" t="n">
        <f aca="false">-G311</f>
        <v>1106.24007446499</v>
      </c>
      <c r="K311" s="13" t="n">
        <f aca="false">-PMT($C$7/12,$C$6,$D$8)</f>
        <v>11.0624007446499</v>
      </c>
      <c r="L311" s="12" t="n">
        <f aca="false">J311+K311</f>
        <v>1117.30247520964</v>
      </c>
    </row>
    <row r="312" customFormat="false" ht="12.75" hidden="false" customHeight="false" outlineLevel="0" collapsed="false">
      <c r="B312" s="0" t="n">
        <v>300</v>
      </c>
      <c r="C312" s="12" t="n">
        <f aca="false">F311</f>
        <v>54965.7707178795</v>
      </c>
      <c r="D312" s="12" t="n">
        <f aca="false">-C312*($C$7/12)</f>
        <v>-377.889673685421</v>
      </c>
      <c r="E312" s="12" t="n">
        <f aca="false">G312-D312</f>
        <v>-728.350400779564</v>
      </c>
      <c r="F312" s="12" t="n">
        <f aca="false">C312+E312</f>
        <v>54237.4203170999</v>
      </c>
      <c r="G312" s="12" t="n">
        <f aca="false">PMT($C$7/12,$C$6,$C$5)</f>
        <v>-1106.24007446499</v>
      </c>
      <c r="I312" s="0" t="n">
        <v>300</v>
      </c>
      <c r="J312" s="12" t="n">
        <f aca="false">-G312</f>
        <v>1106.24007446499</v>
      </c>
      <c r="K312" s="13" t="n">
        <f aca="false">-PMT($C$7/12,$C$6,$D$8)</f>
        <v>11.0624007446499</v>
      </c>
      <c r="L312" s="12" t="n">
        <f aca="false">J312+K312</f>
        <v>1117.30247520964</v>
      </c>
    </row>
    <row r="313" customFormat="false" ht="12.75" hidden="false" customHeight="false" outlineLevel="0" collapsed="false">
      <c r="B313" s="0" t="n">
        <v>301</v>
      </c>
      <c r="C313" s="12" t="n">
        <f aca="false">F312</f>
        <v>54237.4203170999</v>
      </c>
      <c r="D313" s="12" t="n">
        <f aca="false">-C313*($C$7/12)</f>
        <v>-372.882264680062</v>
      </c>
      <c r="E313" s="12" t="n">
        <f aca="false">G313-D313</f>
        <v>-733.357809784924</v>
      </c>
      <c r="F313" s="12" t="n">
        <f aca="false">C313+E313</f>
        <v>53504.062507315</v>
      </c>
      <c r="G313" s="12" t="n">
        <f aca="false">PMT($C$7/12,$C$6,$C$5)</f>
        <v>-1106.24007446499</v>
      </c>
      <c r="I313" s="0" t="n">
        <v>301</v>
      </c>
      <c r="J313" s="12" t="n">
        <f aca="false">-G313</f>
        <v>1106.24007446499</v>
      </c>
      <c r="K313" s="13" t="n">
        <f aca="false">-PMT($C$7/12,$C$6,$D$8)</f>
        <v>11.0624007446499</v>
      </c>
      <c r="L313" s="12" t="n">
        <f aca="false">J313+K313</f>
        <v>1117.30247520964</v>
      </c>
    </row>
    <row r="314" customFormat="false" ht="12.75" hidden="false" customHeight="false" outlineLevel="0" collapsed="false">
      <c r="B314" s="0" t="n">
        <v>302</v>
      </c>
      <c r="C314" s="12" t="n">
        <f aca="false">F313</f>
        <v>53504.062507315</v>
      </c>
      <c r="D314" s="12" t="n">
        <f aca="false">-C314*($C$7/12)</f>
        <v>-367.840429737791</v>
      </c>
      <c r="E314" s="12" t="n">
        <f aca="false">G314-D314</f>
        <v>-738.399644727195</v>
      </c>
      <c r="F314" s="12" t="n">
        <f aca="false">C314+E314</f>
        <v>52765.6628625878</v>
      </c>
      <c r="G314" s="12" t="n">
        <f aca="false">PMT($C$7/12,$C$6,$C$5)</f>
        <v>-1106.24007446499</v>
      </c>
      <c r="I314" s="0" t="n">
        <v>302</v>
      </c>
      <c r="J314" s="12" t="n">
        <f aca="false">-G314</f>
        <v>1106.24007446499</v>
      </c>
      <c r="K314" s="13" t="n">
        <f aca="false">-PMT($C$7/12,$C$6,$D$8)</f>
        <v>11.0624007446499</v>
      </c>
      <c r="L314" s="12" t="n">
        <f aca="false">J314+K314</f>
        <v>1117.30247520964</v>
      </c>
    </row>
    <row r="315" customFormat="false" ht="12.75" hidden="false" customHeight="false" outlineLevel="0" collapsed="false">
      <c r="B315" s="0" t="n">
        <v>303</v>
      </c>
      <c r="C315" s="12" t="n">
        <f aca="false">F314</f>
        <v>52765.6628625878</v>
      </c>
      <c r="D315" s="12" t="n">
        <f aca="false">-C315*($C$7/12)</f>
        <v>-362.763932180291</v>
      </c>
      <c r="E315" s="12" t="n">
        <f aca="false">G315-D315</f>
        <v>-743.476142284695</v>
      </c>
      <c r="F315" s="12" t="n">
        <f aca="false">C315+E315</f>
        <v>52022.1867203031</v>
      </c>
      <c r="G315" s="12" t="n">
        <f aca="false">PMT($C$7/12,$C$6,$C$5)</f>
        <v>-1106.24007446499</v>
      </c>
      <c r="I315" s="0" t="n">
        <v>303</v>
      </c>
      <c r="J315" s="12" t="n">
        <f aca="false">-G315</f>
        <v>1106.24007446499</v>
      </c>
      <c r="K315" s="13" t="n">
        <f aca="false">-PMT($C$7/12,$C$6,$D$8)</f>
        <v>11.0624007446499</v>
      </c>
      <c r="L315" s="12" t="n">
        <f aca="false">J315+K315</f>
        <v>1117.30247520964</v>
      </c>
    </row>
    <row r="316" customFormat="false" ht="12.75" hidden="false" customHeight="false" outlineLevel="0" collapsed="false">
      <c r="B316" s="0" t="n">
        <v>304</v>
      </c>
      <c r="C316" s="12" t="n">
        <f aca="false">F315</f>
        <v>52022.1867203031</v>
      </c>
      <c r="D316" s="12" t="n">
        <f aca="false">-C316*($C$7/12)</f>
        <v>-357.652533702084</v>
      </c>
      <c r="E316" s="12" t="n">
        <f aca="false">G316-D316</f>
        <v>-748.587540762902</v>
      </c>
      <c r="F316" s="12" t="n">
        <f aca="false">C316+E316</f>
        <v>51273.5991795402</v>
      </c>
      <c r="G316" s="12" t="n">
        <f aca="false">PMT($C$7/12,$C$6,$C$5)</f>
        <v>-1106.24007446499</v>
      </c>
      <c r="I316" s="0" t="n">
        <v>304</v>
      </c>
      <c r="J316" s="12" t="n">
        <f aca="false">-G316</f>
        <v>1106.24007446499</v>
      </c>
      <c r="K316" s="13" t="n">
        <f aca="false">-PMT($C$7/12,$C$6,$D$8)</f>
        <v>11.0624007446499</v>
      </c>
      <c r="L316" s="12" t="n">
        <f aca="false">J316+K316</f>
        <v>1117.30247520964</v>
      </c>
    </row>
    <row r="317" customFormat="false" ht="12.75" hidden="false" customHeight="false" outlineLevel="0" collapsed="false">
      <c r="B317" s="0" t="n">
        <v>305</v>
      </c>
      <c r="C317" s="12" t="n">
        <f aca="false">F316</f>
        <v>51273.5991795402</v>
      </c>
      <c r="D317" s="12" t="n">
        <f aca="false">-C317*($C$7/12)</f>
        <v>-352.505994359339</v>
      </c>
      <c r="E317" s="12" t="n">
        <f aca="false">G317-D317</f>
        <v>-753.734080105647</v>
      </c>
      <c r="F317" s="12" t="n">
        <f aca="false">C317+E317</f>
        <v>50519.8650994345</v>
      </c>
      <c r="G317" s="12" t="n">
        <f aca="false">PMT($C$7/12,$C$6,$C$5)</f>
        <v>-1106.24007446499</v>
      </c>
      <c r="I317" s="0" t="n">
        <v>305</v>
      </c>
      <c r="J317" s="12" t="n">
        <f aca="false">-G317</f>
        <v>1106.24007446499</v>
      </c>
      <c r="K317" s="13" t="n">
        <f aca="false">-PMT($C$7/12,$C$6,$D$8)</f>
        <v>11.0624007446499</v>
      </c>
      <c r="L317" s="12" t="n">
        <f aca="false">J317+K317</f>
        <v>1117.30247520964</v>
      </c>
    </row>
    <row r="318" customFormat="false" ht="12.75" hidden="false" customHeight="false" outlineLevel="0" collapsed="false">
      <c r="B318" s="0" t="n">
        <v>306</v>
      </c>
      <c r="C318" s="12" t="n">
        <f aca="false">F317</f>
        <v>50519.8650994345</v>
      </c>
      <c r="D318" s="12" t="n">
        <f aca="false">-C318*($C$7/12)</f>
        <v>-347.324072558613</v>
      </c>
      <c r="E318" s="12" t="n">
        <f aca="false">G318-D318</f>
        <v>-758.916001906373</v>
      </c>
      <c r="F318" s="12" t="n">
        <f aca="false">C318+E318</f>
        <v>49760.9490975282</v>
      </c>
      <c r="G318" s="12" t="n">
        <f aca="false">PMT($C$7/12,$C$6,$C$5)</f>
        <v>-1106.24007446499</v>
      </c>
      <c r="I318" s="0" t="n">
        <v>306</v>
      </c>
      <c r="J318" s="12" t="n">
        <f aca="false">-G318</f>
        <v>1106.24007446499</v>
      </c>
      <c r="K318" s="13" t="n">
        <f aca="false">-PMT($C$7/12,$C$6,$D$8)</f>
        <v>11.0624007446499</v>
      </c>
      <c r="L318" s="12" t="n">
        <f aca="false">J318+K318</f>
        <v>1117.30247520964</v>
      </c>
    </row>
    <row r="319" customFormat="false" ht="12.75" hidden="false" customHeight="false" outlineLevel="0" collapsed="false">
      <c r="B319" s="0" t="n">
        <v>307</v>
      </c>
      <c r="C319" s="12" t="n">
        <f aca="false">F318</f>
        <v>49760.9490975282</v>
      </c>
      <c r="D319" s="12" t="n">
        <f aca="false">-C319*($C$7/12)</f>
        <v>-342.106525045506</v>
      </c>
      <c r="E319" s="12" t="n">
        <f aca="false">G319-D319</f>
        <v>-764.133549419479</v>
      </c>
      <c r="F319" s="12" t="n">
        <f aca="false">C319+E319</f>
        <v>48996.8155481087</v>
      </c>
      <c r="G319" s="12" t="n">
        <f aca="false">PMT($C$7/12,$C$6,$C$5)</f>
        <v>-1106.24007446499</v>
      </c>
      <c r="I319" s="0" t="n">
        <v>307</v>
      </c>
      <c r="J319" s="12" t="n">
        <f aca="false">-G319</f>
        <v>1106.24007446499</v>
      </c>
      <c r="K319" s="13" t="n">
        <f aca="false">-PMT($C$7/12,$C$6,$D$8)</f>
        <v>11.0624007446499</v>
      </c>
      <c r="L319" s="12" t="n">
        <f aca="false">J319+K319</f>
        <v>1117.30247520964</v>
      </c>
    </row>
    <row r="320" customFormat="false" ht="12.75" hidden="false" customHeight="false" outlineLevel="0" collapsed="false">
      <c r="B320" s="0" t="n">
        <v>308</v>
      </c>
      <c r="C320" s="12" t="n">
        <f aca="false">F319</f>
        <v>48996.8155481087</v>
      </c>
      <c r="D320" s="12" t="n">
        <f aca="false">-C320*($C$7/12)</f>
        <v>-336.853106893247</v>
      </c>
      <c r="E320" s="12" t="n">
        <f aca="false">G320-D320</f>
        <v>-769.386967571738</v>
      </c>
      <c r="F320" s="12" t="n">
        <f aca="false">C320+E320</f>
        <v>48227.428580537</v>
      </c>
      <c r="G320" s="12" t="n">
        <f aca="false">PMT($C$7/12,$C$6,$C$5)</f>
        <v>-1106.24007446499</v>
      </c>
      <c r="I320" s="0" t="n">
        <v>308</v>
      </c>
      <c r="J320" s="12" t="n">
        <f aca="false">-G320</f>
        <v>1106.24007446499</v>
      </c>
      <c r="K320" s="13" t="n">
        <f aca="false">-PMT($C$7/12,$C$6,$D$8)</f>
        <v>11.0624007446499</v>
      </c>
      <c r="L320" s="12" t="n">
        <f aca="false">J320+K320</f>
        <v>1117.30247520964</v>
      </c>
    </row>
    <row r="321" customFormat="false" ht="12.75" hidden="false" customHeight="false" outlineLevel="0" collapsed="false">
      <c r="B321" s="0" t="n">
        <v>309</v>
      </c>
      <c r="C321" s="12" t="n">
        <f aca="false">F320</f>
        <v>48227.428580537</v>
      </c>
      <c r="D321" s="12" t="n">
        <f aca="false">-C321*($C$7/12)</f>
        <v>-331.563571491192</v>
      </c>
      <c r="E321" s="12" t="n">
        <f aca="false">G321-D321</f>
        <v>-774.676502973794</v>
      </c>
      <c r="F321" s="12" t="n">
        <f aca="false">C321+E321</f>
        <v>47452.7520775632</v>
      </c>
      <c r="G321" s="12" t="n">
        <f aca="false">PMT($C$7/12,$C$6,$C$5)</f>
        <v>-1106.24007446499</v>
      </c>
      <c r="I321" s="0" t="n">
        <v>309</v>
      </c>
      <c r="J321" s="12" t="n">
        <f aca="false">-G321</f>
        <v>1106.24007446499</v>
      </c>
      <c r="K321" s="13" t="n">
        <f aca="false">-PMT($C$7/12,$C$6,$D$8)</f>
        <v>11.0624007446499</v>
      </c>
      <c r="L321" s="12" t="n">
        <f aca="false">J321+K321</f>
        <v>1117.30247520964</v>
      </c>
    </row>
    <row r="322" customFormat="false" ht="12.75" hidden="false" customHeight="false" outlineLevel="0" collapsed="false">
      <c r="B322" s="0" t="n">
        <v>310</v>
      </c>
      <c r="C322" s="12" t="n">
        <f aca="false">F321</f>
        <v>47452.7520775632</v>
      </c>
      <c r="D322" s="12" t="n">
        <f aca="false">-C322*($C$7/12)</f>
        <v>-326.237670533247</v>
      </c>
      <c r="E322" s="12" t="n">
        <f aca="false">G322-D322</f>
        <v>-780.002403931739</v>
      </c>
      <c r="F322" s="12" t="n">
        <f aca="false">C322+E322</f>
        <v>46672.7496736314</v>
      </c>
      <c r="G322" s="12" t="n">
        <f aca="false">PMT($C$7/12,$C$6,$C$5)</f>
        <v>-1106.24007446499</v>
      </c>
      <c r="I322" s="0" t="n">
        <v>310</v>
      </c>
      <c r="J322" s="12" t="n">
        <f aca="false">-G322</f>
        <v>1106.24007446499</v>
      </c>
      <c r="K322" s="13" t="n">
        <f aca="false">-PMT($C$7/12,$C$6,$D$8)</f>
        <v>11.0624007446499</v>
      </c>
      <c r="L322" s="12" t="n">
        <f aca="false">J322+K322</f>
        <v>1117.30247520964</v>
      </c>
    </row>
    <row r="323" customFormat="false" ht="12.75" hidden="false" customHeight="false" outlineLevel="0" collapsed="false">
      <c r="B323" s="0" t="n">
        <v>311</v>
      </c>
      <c r="C323" s="12" t="n">
        <f aca="false">F322</f>
        <v>46672.7496736314</v>
      </c>
      <c r="D323" s="12" t="n">
        <f aca="false">-C323*($C$7/12)</f>
        <v>-320.875154006216</v>
      </c>
      <c r="E323" s="12" t="n">
        <f aca="false">G323-D323</f>
        <v>-785.36492045877</v>
      </c>
      <c r="F323" s="12" t="n">
        <f aca="false">C323+E323</f>
        <v>45887.3847531727</v>
      </c>
      <c r="G323" s="12" t="n">
        <f aca="false">PMT($C$7/12,$C$6,$C$5)</f>
        <v>-1106.24007446499</v>
      </c>
      <c r="I323" s="0" t="n">
        <v>311</v>
      </c>
      <c r="J323" s="12" t="n">
        <f aca="false">-G323</f>
        <v>1106.24007446499</v>
      </c>
      <c r="K323" s="13" t="n">
        <f aca="false">-PMT($C$7/12,$C$6,$D$8)</f>
        <v>11.0624007446499</v>
      </c>
      <c r="L323" s="12" t="n">
        <f aca="false">J323+K323</f>
        <v>1117.30247520964</v>
      </c>
    </row>
    <row r="324" customFormat="false" ht="12.75" hidden="false" customHeight="false" outlineLevel="0" collapsed="false">
      <c r="B324" s="0" t="n">
        <v>312</v>
      </c>
      <c r="C324" s="12" t="n">
        <f aca="false">F323</f>
        <v>45887.3847531727</v>
      </c>
      <c r="D324" s="12" t="n">
        <f aca="false">-C324*($C$7/12)</f>
        <v>-315.475770178062</v>
      </c>
      <c r="E324" s="12" t="n">
        <f aca="false">G324-D324</f>
        <v>-790.764304286924</v>
      </c>
      <c r="F324" s="12" t="n">
        <f aca="false">C324+E324</f>
        <v>45096.6204488857</v>
      </c>
      <c r="G324" s="12" t="n">
        <f aca="false">PMT($C$7/12,$C$6,$C$5)</f>
        <v>-1106.24007446499</v>
      </c>
      <c r="I324" s="0" t="n">
        <v>312</v>
      </c>
      <c r="J324" s="12" t="n">
        <f aca="false">-G324</f>
        <v>1106.24007446499</v>
      </c>
      <c r="K324" s="13" t="n">
        <f aca="false">-PMT($C$7/12,$C$6,$D$8)</f>
        <v>11.0624007446499</v>
      </c>
      <c r="L324" s="12" t="n">
        <f aca="false">J324+K324</f>
        <v>1117.30247520964</v>
      </c>
    </row>
    <row r="325" customFormat="false" ht="12.75" hidden="false" customHeight="false" outlineLevel="0" collapsed="false">
      <c r="B325" s="0" t="n">
        <v>313</v>
      </c>
      <c r="C325" s="12" t="n">
        <f aca="false">F324</f>
        <v>45096.6204488857</v>
      </c>
      <c r="D325" s="12" t="n">
        <f aca="false">-C325*($C$7/12)</f>
        <v>-310.039265586089</v>
      </c>
      <c r="E325" s="12" t="n">
        <f aca="false">G325-D325</f>
        <v>-796.200808878896</v>
      </c>
      <c r="F325" s="12" t="n">
        <f aca="false">C325+E325</f>
        <v>44300.4196400068</v>
      </c>
      <c r="G325" s="12" t="n">
        <f aca="false">PMT($C$7/12,$C$6,$C$5)</f>
        <v>-1106.24007446499</v>
      </c>
      <c r="I325" s="0" t="n">
        <v>313</v>
      </c>
      <c r="J325" s="12" t="n">
        <f aca="false">-G325</f>
        <v>1106.24007446499</v>
      </c>
      <c r="K325" s="13" t="n">
        <f aca="false">-PMT($C$7/12,$C$6,$D$8)</f>
        <v>11.0624007446499</v>
      </c>
      <c r="L325" s="12" t="n">
        <f aca="false">J325+K325</f>
        <v>1117.30247520964</v>
      </c>
    </row>
    <row r="326" customFormat="false" ht="12.75" hidden="false" customHeight="false" outlineLevel="0" collapsed="false">
      <c r="B326" s="0" t="n">
        <v>314</v>
      </c>
      <c r="C326" s="12" t="n">
        <f aca="false">F325</f>
        <v>44300.4196400068</v>
      </c>
      <c r="D326" s="12" t="n">
        <f aca="false">-C326*($C$7/12)</f>
        <v>-304.565385025047</v>
      </c>
      <c r="E326" s="12" t="n">
        <f aca="false">G326-D326</f>
        <v>-801.674689439939</v>
      </c>
      <c r="F326" s="12" t="n">
        <f aca="false">C326+E326</f>
        <v>43498.7449505669</v>
      </c>
      <c r="G326" s="12" t="n">
        <f aca="false">PMT($C$7/12,$C$6,$C$5)</f>
        <v>-1106.24007446499</v>
      </c>
      <c r="I326" s="0" t="n">
        <v>314</v>
      </c>
      <c r="J326" s="12" t="n">
        <f aca="false">-G326</f>
        <v>1106.24007446499</v>
      </c>
      <c r="K326" s="13" t="n">
        <f aca="false">-PMT($C$7/12,$C$6,$D$8)</f>
        <v>11.0624007446499</v>
      </c>
      <c r="L326" s="12" t="n">
        <f aca="false">J326+K326</f>
        <v>1117.30247520964</v>
      </c>
    </row>
    <row r="327" customFormat="false" ht="12.75" hidden="false" customHeight="false" outlineLevel="0" collapsed="false">
      <c r="B327" s="0" t="n">
        <v>315</v>
      </c>
      <c r="C327" s="12" t="n">
        <f aca="false">F326</f>
        <v>43498.7449505669</v>
      </c>
      <c r="D327" s="12" t="n">
        <f aca="false">-C327*($C$7/12)</f>
        <v>-299.053871535147</v>
      </c>
      <c r="E327" s="12" t="n">
        <f aca="false">G327-D327</f>
        <v>-807.186202929838</v>
      </c>
      <c r="F327" s="12" t="n">
        <f aca="false">C327+E327</f>
        <v>42691.5587476371</v>
      </c>
      <c r="G327" s="12" t="n">
        <f aca="false">PMT($C$7/12,$C$6,$C$5)</f>
        <v>-1106.24007446499</v>
      </c>
      <c r="I327" s="0" t="n">
        <v>315</v>
      </c>
      <c r="J327" s="12" t="n">
        <f aca="false">-G327</f>
        <v>1106.24007446499</v>
      </c>
      <c r="K327" s="13" t="n">
        <f aca="false">-PMT($C$7/12,$C$6,$D$8)</f>
        <v>11.0624007446499</v>
      </c>
      <c r="L327" s="12" t="n">
        <f aca="false">J327+K327</f>
        <v>1117.30247520964</v>
      </c>
    </row>
    <row r="328" customFormat="false" ht="12.75" hidden="false" customHeight="false" outlineLevel="0" collapsed="false">
      <c r="B328" s="0" t="n">
        <v>316</v>
      </c>
      <c r="C328" s="12" t="n">
        <f aca="false">F327</f>
        <v>42691.5587476371</v>
      </c>
      <c r="D328" s="12" t="n">
        <f aca="false">-C328*($C$7/12)</f>
        <v>-293.504466390005</v>
      </c>
      <c r="E328" s="12" t="n">
        <f aca="false">G328-D328</f>
        <v>-812.735608074981</v>
      </c>
      <c r="F328" s="12" t="n">
        <f aca="false">C328+E328</f>
        <v>41878.8231395621</v>
      </c>
      <c r="G328" s="12" t="n">
        <f aca="false">PMT($C$7/12,$C$6,$C$5)</f>
        <v>-1106.24007446499</v>
      </c>
      <c r="I328" s="0" t="n">
        <v>316</v>
      </c>
      <c r="J328" s="12" t="n">
        <f aca="false">-G328</f>
        <v>1106.24007446499</v>
      </c>
      <c r="K328" s="13" t="n">
        <f aca="false">-PMT($C$7/12,$C$6,$D$8)</f>
        <v>11.0624007446499</v>
      </c>
      <c r="L328" s="12" t="n">
        <f aca="false">J328+K328</f>
        <v>1117.30247520964</v>
      </c>
    </row>
    <row r="329" customFormat="false" ht="12.75" hidden="false" customHeight="false" outlineLevel="0" collapsed="false">
      <c r="B329" s="0" t="n">
        <v>317</v>
      </c>
      <c r="C329" s="12" t="n">
        <f aca="false">F328</f>
        <v>41878.8231395621</v>
      </c>
      <c r="D329" s="12" t="n">
        <f aca="false">-C329*($C$7/12)</f>
        <v>-287.916909084489</v>
      </c>
      <c r="E329" s="12" t="n">
        <f aca="false">G329-D329</f>
        <v>-818.323165380496</v>
      </c>
      <c r="F329" s="12" t="n">
        <f aca="false">C329+E329</f>
        <v>41060.4999741816</v>
      </c>
      <c r="G329" s="12" t="n">
        <f aca="false">PMT($C$7/12,$C$6,$C$5)</f>
        <v>-1106.24007446499</v>
      </c>
      <c r="I329" s="0" t="n">
        <v>317</v>
      </c>
      <c r="J329" s="12" t="n">
        <f aca="false">-G329</f>
        <v>1106.24007446499</v>
      </c>
      <c r="K329" s="13" t="n">
        <f aca="false">-PMT($C$7/12,$C$6,$D$8)</f>
        <v>11.0624007446499</v>
      </c>
      <c r="L329" s="12" t="n">
        <f aca="false">J329+K329</f>
        <v>1117.30247520964</v>
      </c>
    </row>
    <row r="330" customFormat="false" ht="12.75" hidden="false" customHeight="false" outlineLevel="0" collapsed="false">
      <c r="B330" s="0" t="n">
        <v>318</v>
      </c>
      <c r="C330" s="12" t="n">
        <f aca="false">F329</f>
        <v>41060.4999741816</v>
      </c>
      <c r="D330" s="12" t="n">
        <f aca="false">-C330*($C$7/12)</f>
        <v>-282.290937322498</v>
      </c>
      <c r="E330" s="12" t="n">
        <f aca="false">G330-D330</f>
        <v>-823.949137142487</v>
      </c>
      <c r="F330" s="12" t="n">
        <f aca="false">C330+E330</f>
        <v>40236.5508370391</v>
      </c>
      <c r="G330" s="12" t="n">
        <f aca="false">PMT($C$7/12,$C$6,$C$5)</f>
        <v>-1106.24007446499</v>
      </c>
      <c r="I330" s="0" t="n">
        <v>318</v>
      </c>
      <c r="J330" s="12" t="n">
        <f aca="false">-G330</f>
        <v>1106.24007446499</v>
      </c>
      <c r="K330" s="13" t="n">
        <f aca="false">-PMT($C$7/12,$C$6,$D$8)</f>
        <v>11.0624007446499</v>
      </c>
      <c r="L330" s="12" t="n">
        <f aca="false">J330+K330</f>
        <v>1117.30247520964</v>
      </c>
    </row>
    <row r="331" customFormat="false" ht="12.75" hidden="false" customHeight="false" outlineLevel="0" collapsed="false">
      <c r="B331" s="0" t="n">
        <v>319</v>
      </c>
      <c r="C331" s="12" t="n">
        <f aca="false">F330</f>
        <v>40236.5508370391</v>
      </c>
      <c r="D331" s="12" t="n">
        <f aca="false">-C331*($C$7/12)</f>
        <v>-276.626287004644</v>
      </c>
      <c r="E331" s="12" t="n">
        <f aca="false">G331-D331</f>
        <v>-829.613787460342</v>
      </c>
      <c r="F331" s="12" t="n">
        <f aca="false">C331+E331</f>
        <v>39406.9370495788</v>
      </c>
      <c r="G331" s="12" t="n">
        <f aca="false">PMT($C$7/12,$C$6,$C$5)</f>
        <v>-1106.24007446499</v>
      </c>
      <c r="I331" s="0" t="n">
        <v>319</v>
      </c>
      <c r="J331" s="12" t="n">
        <f aca="false">-G331</f>
        <v>1106.24007446499</v>
      </c>
      <c r="K331" s="13" t="n">
        <f aca="false">-PMT($C$7/12,$C$6,$D$8)</f>
        <v>11.0624007446499</v>
      </c>
      <c r="L331" s="12" t="n">
        <f aca="false">J331+K331</f>
        <v>1117.30247520964</v>
      </c>
    </row>
    <row r="332" customFormat="false" ht="12.75" hidden="false" customHeight="false" outlineLevel="0" collapsed="false">
      <c r="B332" s="0" t="n">
        <v>320</v>
      </c>
      <c r="C332" s="12" t="n">
        <f aca="false">F331</f>
        <v>39406.9370495788</v>
      </c>
      <c r="D332" s="12" t="n">
        <f aca="false">-C332*($C$7/12)</f>
        <v>-270.922692215854</v>
      </c>
      <c r="E332" s="12" t="n">
        <f aca="false">G332-D332</f>
        <v>-835.317382249132</v>
      </c>
      <c r="F332" s="12" t="n">
        <f aca="false">C332+E332</f>
        <v>38571.6196673296</v>
      </c>
      <c r="G332" s="12" t="n">
        <f aca="false">PMT($C$7/12,$C$6,$C$5)</f>
        <v>-1106.24007446499</v>
      </c>
      <c r="I332" s="0" t="n">
        <v>320</v>
      </c>
      <c r="J332" s="12" t="n">
        <f aca="false">-G332</f>
        <v>1106.24007446499</v>
      </c>
      <c r="K332" s="13" t="n">
        <f aca="false">-PMT($C$7/12,$C$6,$D$8)</f>
        <v>11.0624007446499</v>
      </c>
      <c r="L332" s="12" t="n">
        <f aca="false">J332+K332</f>
        <v>1117.30247520964</v>
      </c>
    </row>
    <row r="333" customFormat="false" ht="12.75" hidden="false" customHeight="false" outlineLevel="0" collapsed="false">
      <c r="B333" s="0" t="n">
        <v>321</v>
      </c>
      <c r="C333" s="12" t="n">
        <f aca="false">F332</f>
        <v>38571.6196673296</v>
      </c>
      <c r="D333" s="12" t="n">
        <f aca="false">-C333*($C$7/12)</f>
        <v>-265.179885212891</v>
      </c>
      <c r="E333" s="12" t="n">
        <f aca="false">G333-D333</f>
        <v>-841.060189252095</v>
      </c>
      <c r="F333" s="12" t="n">
        <f aca="false">C333+E333</f>
        <v>37730.5594780775</v>
      </c>
      <c r="G333" s="12" t="n">
        <f aca="false">PMT($C$7/12,$C$6,$C$5)</f>
        <v>-1106.24007446499</v>
      </c>
      <c r="I333" s="0" t="n">
        <v>321</v>
      </c>
      <c r="J333" s="12" t="n">
        <f aca="false">-G333</f>
        <v>1106.24007446499</v>
      </c>
      <c r="K333" s="13" t="n">
        <f aca="false">-PMT($C$7/12,$C$6,$D$8)</f>
        <v>11.0624007446499</v>
      </c>
      <c r="L333" s="12" t="n">
        <f aca="false">J333+K333</f>
        <v>1117.30247520964</v>
      </c>
    </row>
    <row r="334" customFormat="false" ht="12.75" hidden="false" customHeight="false" outlineLevel="0" collapsed="false">
      <c r="B334" s="0" t="n">
        <v>322</v>
      </c>
      <c r="C334" s="12" t="n">
        <f aca="false">F333</f>
        <v>37730.5594780775</v>
      </c>
      <c r="D334" s="12" t="n">
        <f aca="false">-C334*($C$7/12)</f>
        <v>-259.397596411783</v>
      </c>
      <c r="E334" s="12" t="n">
        <f aca="false">G334-D334</f>
        <v>-846.842478053203</v>
      </c>
      <c r="F334" s="12" t="n">
        <f aca="false">C334+E334</f>
        <v>36883.7170000243</v>
      </c>
      <c r="G334" s="12" t="n">
        <f aca="false">PMT($C$7/12,$C$6,$C$5)</f>
        <v>-1106.24007446499</v>
      </c>
      <c r="I334" s="0" t="n">
        <v>322</v>
      </c>
      <c r="J334" s="12" t="n">
        <f aca="false">-G334</f>
        <v>1106.24007446499</v>
      </c>
      <c r="K334" s="13" t="n">
        <f aca="false">-PMT($C$7/12,$C$6,$D$8)</f>
        <v>11.0624007446499</v>
      </c>
      <c r="L334" s="12" t="n">
        <f aca="false">J334+K334</f>
        <v>1117.30247520964</v>
      </c>
    </row>
    <row r="335" customFormat="false" ht="12.75" hidden="false" customHeight="false" outlineLevel="0" collapsed="false">
      <c r="B335" s="0" t="n">
        <v>323</v>
      </c>
      <c r="C335" s="12" t="n">
        <f aca="false">F334</f>
        <v>36883.7170000243</v>
      </c>
      <c r="D335" s="12" t="n">
        <f aca="false">-C335*($C$7/12)</f>
        <v>-253.575554375167</v>
      </c>
      <c r="E335" s="12" t="n">
        <f aca="false">G335-D335</f>
        <v>-852.664520089818</v>
      </c>
      <c r="F335" s="12" t="n">
        <f aca="false">C335+E335</f>
        <v>36031.0524799345</v>
      </c>
      <c r="G335" s="12" t="n">
        <f aca="false">PMT($C$7/12,$C$6,$C$5)</f>
        <v>-1106.24007446499</v>
      </c>
      <c r="I335" s="0" t="n">
        <v>323</v>
      </c>
      <c r="J335" s="12" t="n">
        <f aca="false">-G335</f>
        <v>1106.24007446499</v>
      </c>
      <c r="K335" s="13" t="n">
        <f aca="false">-PMT($C$7/12,$C$6,$D$8)</f>
        <v>11.0624007446499</v>
      </c>
      <c r="L335" s="12" t="n">
        <f aca="false">J335+K335</f>
        <v>1117.30247520964</v>
      </c>
    </row>
    <row r="336" customFormat="false" ht="12.75" hidden="false" customHeight="false" outlineLevel="0" collapsed="false">
      <c r="B336" s="0" t="n">
        <v>324</v>
      </c>
      <c r="C336" s="12" t="n">
        <f aca="false">F335</f>
        <v>36031.0524799345</v>
      </c>
      <c r="D336" s="12" t="n">
        <f aca="false">-C336*($C$7/12)</f>
        <v>-247.71348579955</v>
      </c>
      <c r="E336" s="12" t="n">
        <f aca="false">G336-D336</f>
        <v>-858.526588665436</v>
      </c>
      <c r="F336" s="12" t="n">
        <f aca="false">C336+E336</f>
        <v>35172.5258912691</v>
      </c>
      <c r="G336" s="12" t="n">
        <f aca="false">PMT($C$7/12,$C$6,$C$5)</f>
        <v>-1106.24007446499</v>
      </c>
      <c r="I336" s="0" t="n">
        <v>324</v>
      </c>
      <c r="J336" s="12" t="n">
        <f aca="false">-G336</f>
        <v>1106.24007446499</v>
      </c>
      <c r="K336" s="13" t="n">
        <f aca="false">-PMT($C$7/12,$C$6,$D$8)</f>
        <v>11.0624007446499</v>
      </c>
      <c r="L336" s="12" t="n">
        <f aca="false">J336+K336</f>
        <v>1117.30247520964</v>
      </c>
    </row>
    <row r="337" customFormat="false" ht="12.75" hidden="false" customHeight="false" outlineLevel="0" collapsed="false">
      <c r="B337" s="0" t="n">
        <v>325</v>
      </c>
      <c r="C337" s="12" t="n">
        <f aca="false">F336</f>
        <v>35172.5258912691</v>
      </c>
      <c r="D337" s="12" t="n">
        <f aca="false">-C337*($C$7/12)</f>
        <v>-241.811115502475</v>
      </c>
      <c r="E337" s="12" t="n">
        <f aca="false">G337-D337</f>
        <v>-864.428958962511</v>
      </c>
      <c r="F337" s="12" t="n">
        <f aca="false">C337+E337</f>
        <v>34308.0969323066</v>
      </c>
      <c r="G337" s="12" t="n">
        <f aca="false">PMT($C$7/12,$C$6,$C$5)</f>
        <v>-1106.24007446499</v>
      </c>
      <c r="I337" s="0" t="n">
        <v>325</v>
      </c>
      <c r="J337" s="12" t="n">
        <f aca="false">-G337</f>
        <v>1106.24007446499</v>
      </c>
      <c r="K337" s="13" t="n">
        <f aca="false">-PMT($C$7/12,$C$6,$D$8)</f>
        <v>11.0624007446499</v>
      </c>
      <c r="L337" s="12" t="n">
        <f aca="false">J337+K337</f>
        <v>1117.30247520964</v>
      </c>
    </row>
    <row r="338" customFormat="false" ht="12.75" hidden="false" customHeight="false" outlineLevel="0" collapsed="false">
      <c r="B338" s="0" t="n">
        <v>326</v>
      </c>
      <c r="C338" s="12" t="n">
        <f aca="false">F337</f>
        <v>34308.0969323066</v>
      </c>
      <c r="D338" s="12" t="n">
        <f aca="false">-C338*($C$7/12)</f>
        <v>-235.868166409608</v>
      </c>
      <c r="E338" s="12" t="n">
        <f aca="false">G338-D338</f>
        <v>-870.371908055378</v>
      </c>
      <c r="F338" s="12" t="n">
        <f aca="false">C338+E338</f>
        <v>33437.7250242512</v>
      </c>
      <c r="G338" s="12" t="n">
        <f aca="false">PMT($C$7/12,$C$6,$C$5)</f>
        <v>-1106.24007446499</v>
      </c>
      <c r="I338" s="0" t="n">
        <v>326</v>
      </c>
      <c r="J338" s="12" t="n">
        <f aca="false">-G338</f>
        <v>1106.24007446499</v>
      </c>
      <c r="K338" s="13" t="n">
        <f aca="false">-PMT($C$7/12,$C$6,$D$8)</f>
        <v>11.0624007446499</v>
      </c>
      <c r="L338" s="12" t="n">
        <f aca="false">J338+K338</f>
        <v>1117.30247520964</v>
      </c>
    </row>
    <row r="339" customFormat="false" ht="12.75" hidden="false" customHeight="false" outlineLevel="0" collapsed="false">
      <c r="B339" s="0" t="n">
        <v>327</v>
      </c>
      <c r="C339" s="12" t="n">
        <f aca="false">F338</f>
        <v>33437.7250242512</v>
      </c>
      <c r="D339" s="12" t="n">
        <f aca="false">-C339*($C$7/12)</f>
        <v>-229.884359541727</v>
      </c>
      <c r="E339" s="12" t="n">
        <f aca="false">G339-D339</f>
        <v>-876.355714923259</v>
      </c>
      <c r="F339" s="12" t="n">
        <f aca="false">C339+E339</f>
        <v>32561.3693093279</v>
      </c>
      <c r="G339" s="12" t="n">
        <f aca="false">PMT($C$7/12,$C$6,$C$5)</f>
        <v>-1106.24007446499</v>
      </c>
      <c r="I339" s="0" t="n">
        <v>327</v>
      </c>
      <c r="J339" s="12" t="n">
        <f aca="false">-G339</f>
        <v>1106.24007446499</v>
      </c>
      <c r="K339" s="13" t="n">
        <f aca="false">-PMT($C$7/12,$C$6,$D$8)</f>
        <v>11.0624007446499</v>
      </c>
      <c r="L339" s="12" t="n">
        <f aca="false">J339+K339</f>
        <v>1117.30247520964</v>
      </c>
    </row>
    <row r="340" customFormat="false" ht="12.75" hidden="false" customHeight="false" outlineLevel="0" collapsed="false">
      <c r="B340" s="0" t="n">
        <v>328</v>
      </c>
      <c r="C340" s="12" t="n">
        <f aca="false">F339</f>
        <v>32561.3693093279</v>
      </c>
      <c r="D340" s="12" t="n">
        <f aca="false">-C340*($C$7/12)</f>
        <v>-223.859414001629</v>
      </c>
      <c r="E340" s="12" t="n">
        <f aca="false">G340-D340</f>
        <v>-882.380660463356</v>
      </c>
      <c r="F340" s="12" t="n">
        <f aca="false">C340+E340</f>
        <v>31678.9886488646</v>
      </c>
      <c r="G340" s="12" t="n">
        <f aca="false">PMT($C$7/12,$C$6,$C$5)</f>
        <v>-1106.24007446499</v>
      </c>
      <c r="I340" s="0" t="n">
        <v>328</v>
      </c>
      <c r="J340" s="12" t="n">
        <f aca="false">-G340</f>
        <v>1106.24007446499</v>
      </c>
      <c r="K340" s="13" t="n">
        <f aca="false">-PMT($C$7/12,$C$6,$D$8)</f>
        <v>11.0624007446499</v>
      </c>
      <c r="L340" s="12" t="n">
        <f aca="false">J340+K340</f>
        <v>1117.30247520964</v>
      </c>
    </row>
    <row r="341" customFormat="false" ht="12.75" hidden="false" customHeight="false" outlineLevel="0" collapsed="false">
      <c r="B341" s="0" t="n">
        <v>329</v>
      </c>
      <c r="C341" s="12" t="n">
        <f aca="false">F340</f>
        <v>31678.9886488646</v>
      </c>
      <c r="D341" s="12" t="n">
        <f aca="false">-C341*($C$7/12)</f>
        <v>-217.793046960944</v>
      </c>
      <c r="E341" s="12" t="n">
        <f aca="false">G341-D341</f>
        <v>-888.447027504042</v>
      </c>
      <c r="F341" s="12" t="n">
        <f aca="false">C341+E341</f>
        <v>30790.5416213605</v>
      </c>
      <c r="G341" s="12" t="n">
        <f aca="false">PMT($C$7/12,$C$6,$C$5)</f>
        <v>-1106.24007446499</v>
      </c>
      <c r="I341" s="0" t="n">
        <v>329</v>
      </c>
      <c r="J341" s="12" t="n">
        <f aca="false">-G341</f>
        <v>1106.24007446499</v>
      </c>
      <c r="K341" s="13" t="n">
        <f aca="false">-PMT($C$7/12,$C$6,$D$8)</f>
        <v>11.0624007446499</v>
      </c>
      <c r="L341" s="12" t="n">
        <f aca="false">J341+K341</f>
        <v>1117.30247520964</v>
      </c>
    </row>
    <row r="342" customFormat="false" ht="12.75" hidden="false" customHeight="false" outlineLevel="0" collapsed="false">
      <c r="B342" s="0" t="n">
        <v>330</v>
      </c>
      <c r="C342" s="12" t="n">
        <f aca="false">F341</f>
        <v>30790.5416213605</v>
      </c>
      <c r="D342" s="12" t="n">
        <f aca="false">-C342*($C$7/12)</f>
        <v>-211.684973646854</v>
      </c>
      <c r="E342" s="12" t="n">
        <f aca="false">G342-D342</f>
        <v>-894.555100818132</v>
      </c>
      <c r="F342" s="12" t="n">
        <f aca="false">C342+E342</f>
        <v>29895.9865205424</v>
      </c>
      <c r="G342" s="12" t="n">
        <f aca="false">PMT($C$7/12,$C$6,$C$5)</f>
        <v>-1106.24007446499</v>
      </c>
      <c r="I342" s="0" t="n">
        <v>330</v>
      </c>
      <c r="J342" s="12" t="n">
        <f aca="false">-G342</f>
        <v>1106.24007446499</v>
      </c>
      <c r="K342" s="13" t="n">
        <f aca="false">-PMT($C$7/12,$C$6,$D$8)</f>
        <v>11.0624007446499</v>
      </c>
      <c r="L342" s="12" t="n">
        <f aca="false">J342+K342</f>
        <v>1117.30247520964</v>
      </c>
    </row>
    <row r="343" customFormat="false" ht="12.75" hidden="false" customHeight="false" outlineLevel="0" collapsed="false">
      <c r="B343" s="0" t="n">
        <v>331</v>
      </c>
      <c r="C343" s="12" t="n">
        <f aca="false">F342</f>
        <v>29895.9865205424</v>
      </c>
      <c r="D343" s="12" t="n">
        <f aca="false">-C343*($C$7/12)</f>
        <v>-205.534907328729</v>
      </c>
      <c r="E343" s="12" t="n">
        <f aca="false">G343-D343</f>
        <v>-900.705167136257</v>
      </c>
      <c r="F343" s="12" t="n">
        <f aca="false">C343+E343</f>
        <v>28995.2813534061</v>
      </c>
      <c r="G343" s="12" t="n">
        <f aca="false">PMT($C$7/12,$C$6,$C$5)</f>
        <v>-1106.24007446499</v>
      </c>
      <c r="I343" s="0" t="n">
        <v>331</v>
      </c>
      <c r="J343" s="12" t="n">
        <f aca="false">-G343</f>
        <v>1106.24007446499</v>
      </c>
      <c r="K343" s="13" t="n">
        <f aca="false">-PMT($C$7/12,$C$6,$D$8)</f>
        <v>11.0624007446499</v>
      </c>
      <c r="L343" s="12" t="n">
        <f aca="false">J343+K343</f>
        <v>1117.30247520964</v>
      </c>
    </row>
    <row r="344" customFormat="false" ht="12.75" hidden="false" customHeight="false" outlineLevel="0" collapsed="false">
      <c r="B344" s="0" t="n">
        <v>332</v>
      </c>
      <c r="C344" s="12" t="n">
        <f aca="false">F343</f>
        <v>28995.2813534061</v>
      </c>
      <c r="D344" s="12" t="n">
        <f aca="false">-C344*($C$7/12)</f>
        <v>-199.342559304667</v>
      </c>
      <c r="E344" s="12" t="n">
        <f aca="false">G344-D344</f>
        <v>-906.897515160318</v>
      </c>
      <c r="F344" s="12" t="n">
        <f aca="false">C344+E344</f>
        <v>28088.3838382458</v>
      </c>
      <c r="G344" s="12" t="n">
        <f aca="false">PMT($C$7/12,$C$6,$C$5)</f>
        <v>-1106.24007446499</v>
      </c>
      <c r="I344" s="0" t="n">
        <v>332</v>
      </c>
      <c r="J344" s="12" t="n">
        <f aca="false">-G344</f>
        <v>1106.24007446499</v>
      </c>
      <c r="K344" s="13" t="n">
        <f aca="false">-PMT($C$7/12,$C$6,$D$8)</f>
        <v>11.0624007446499</v>
      </c>
      <c r="L344" s="12" t="n">
        <f aca="false">J344+K344</f>
        <v>1117.30247520964</v>
      </c>
    </row>
    <row r="345" customFormat="false" ht="12.75" hidden="false" customHeight="false" outlineLevel="0" collapsed="false">
      <c r="B345" s="0" t="n">
        <v>333</v>
      </c>
      <c r="C345" s="12" t="n">
        <f aca="false">F344</f>
        <v>28088.3838382458</v>
      </c>
      <c r="D345" s="12" t="n">
        <f aca="false">-C345*($C$7/12)</f>
        <v>-193.10763888794</v>
      </c>
      <c r="E345" s="12" t="n">
        <f aca="false">G345-D345</f>
        <v>-913.132435577046</v>
      </c>
      <c r="F345" s="12" t="n">
        <f aca="false">C345+E345</f>
        <v>27175.2514026688</v>
      </c>
      <c r="G345" s="12" t="n">
        <f aca="false">PMT($C$7/12,$C$6,$C$5)</f>
        <v>-1106.24007446499</v>
      </c>
      <c r="I345" s="0" t="n">
        <v>333</v>
      </c>
      <c r="J345" s="12" t="n">
        <f aca="false">-G345</f>
        <v>1106.24007446499</v>
      </c>
      <c r="K345" s="13" t="n">
        <f aca="false">-PMT($C$7/12,$C$6,$D$8)</f>
        <v>11.0624007446499</v>
      </c>
      <c r="L345" s="12" t="n">
        <f aca="false">J345+K345</f>
        <v>1117.30247520964</v>
      </c>
    </row>
    <row r="346" customFormat="false" ht="12.75" hidden="false" customHeight="false" outlineLevel="0" collapsed="false">
      <c r="B346" s="0" t="n">
        <v>334</v>
      </c>
      <c r="C346" s="12" t="n">
        <f aca="false">F345</f>
        <v>27175.2514026688</v>
      </c>
      <c r="D346" s="12" t="n">
        <f aca="false">-C346*($C$7/12)</f>
        <v>-186.829853393348</v>
      </c>
      <c r="E346" s="12" t="n">
        <f aca="false">G346-D346</f>
        <v>-919.410221071638</v>
      </c>
      <c r="F346" s="12" t="n">
        <f aca="false">C346+E346</f>
        <v>26255.8411815971</v>
      </c>
      <c r="G346" s="12" t="n">
        <f aca="false">PMT($C$7/12,$C$6,$C$5)</f>
        <v>-1106.24007446499</v>
      </c>
      <c r="I346" s="0" t="n">
        <v>334</v>
      </c>
      <c r="J346" s="12" t="n">
        <f aca="false">-G346</f>
        <v>1106.24007446499</v>
      </c>
      <c r="K346" s="13" t="n">
        <f aca="false">-PMT($C$7/12,$C$6,$D$8)</f>
        <v>11.0624007446499</v>
      </c>
      <c r="L346" s="12" t="n">
        <f aca="false">J346+K346</f>
        <v>1117.30247520964</v>
      </c>
    </row>
    <row r="347" customFormat="false" ht="12.75" hidden="false" customHeight="false" outlineLevel="0" collapsed="false">
      <c r="B347" s="0" t="n">
        <v>335</v>
      </c>
      <c r="C347" s="12" t="n">
        <f aca="false">F346</f>
        <v>26255.8411815971</v>
      </c>
      <c r="D347" s="12" t="n">
        <f aca="false">-C347*($C$7/12)</f>
        <v>-180.50890812348</v>
      </c>
      <c r="E347" s="12" t="n">
        <f aca="false">G347-D347</f>
        <v>-925.731166341505</v>
      </c>
      <c r="F347" s="12" t="n">
        <f aca="false">C347+E347</f>
        <v>25330.1100152556</v>
      </c>
      <c r="G347" s="12" t="n">
        <f aca="false">PMT($C$7/12,$C$6,$C$5)</f>
        <v>-1106.24007446499</v>
      </c>
      <c r="I347" s="0" t="n">
        <v>335</v>
      </c>
      <c r="J347" s="12" t="n">
        <f aca="false">-G347</f>
        <v>1106.24007446499</v>
      </c>
      <c r="K347" s="13" t="n">
        <f aca="false">-PMT($C$7/12,$C$6,$D$8)</f>
        <v>11.0624007446499</v>
      </c>
      <c r="L347" s="12" t="n">
        <f aca="false">J347+K347</f>
        <v>1117.30247520964</v>
      </c>
    </row>
    <row r="348" customFormat="false" ht="12.75" hidden="false" customHeight="false" outlineLevel="0" collapsed="false">
      <c r="B348" s="0" t="n">
        <v>336</v>
      </c>
      <c r="C348" s="12" t="n">
        <f aca="false">F347</f>
        <v>25330.1100152556</v>
      </c>
      <c r="D348" s="12" t="n">
        <f aca="false">-C348*($C$7/12)</f>
        <v>-174.144506354882</v>
      </c>
      <c r="E348" s="12" t="n">
        <f aca="false">G348-D348</f>
        <v>-932.095568110103</v>
      </c>
      <c r="F348" s="12" t="n">
        <f aca="false">C348+E348</f>
        <v>24398.0144471455</v>
      </c>
      <c r="G348" s="12" t="n">
        <f aca="false">PMT($C$7/12,$C$6,$C$5)</f>
        <v>-1106.24007446499</v>
      </c>
      <c r="I348" s="0" t="n">
        <v>336</v>
      </c>
      <c r="J348" s="12" t="n">
        <f aca="false">-G348</f>
        <v>1106.24007446499</v>
      </c>
      <c r="K348" s="13" t="n">
        <f aca="false">-PMT($C$7/12,$C$6,$D$8)</f>
        <v>11.0624007446499</v>
      </c>
      <c r="L348" s="12" t="n">
        <f aca="false">J348+K348</f>
        <v>1117.30247520964</v>
      </c>
    </row>
    <row r="349" customFormat="false" ht="12.75" hidden="false" customHeight="false" outlineLevel="0" collapsed="false">
      <c r="B349" s="0" t="n">
        <v>337</v>
      </c>
      <c r="C349" s="12" t="n">
        <f aca="false">F348</f>
        <v>24398.0144471455</v>
      </c>
      <c r="D349" s="12" t="n">
        <f aca="false">-C349*($C$7/12)</f>
        <v>-167.736349324125</v>
      </c>
      <c r="E349" s="12" t="n">
        <f aca="false">G349-D349</f>
        <v>-938.50372514086</v>
      </c>
      <c r="F349" s="12" t="n">
        <f aca="false">C349+E349</f>
        <v>23459.5107220047</v>
      </c>
      <c r="G349" s="12" t="n">
        <f aca="false">PMT($C$7/12,$C$6,$C$5)</f>
        <v>-1106.24007446499</v>
      </c>
      <c r="I349" s="0" t="n">
        <v>337</v>
      </c>
      <c r="J349" s="12" t="n">
        <f aca="false">-G349</f>
        <v>1106.24007446499</v>
      </c>
      <c r="K349" s="13" t="n">
        <f aca="false">-PMT($C$7/12,$C$6,$D$8)</f>
        <v>11.0624007446499</v>
      </c>
      <c r="L349" s="12" t="n">
        <f aca="false">J349+K349</f>
        <v>1117.30247520964</v>
      </c>
    </row>
    <row r="350" customFormat="false" ht="12.75" hidden="false" customHeight="false" outlineLevel="0" collapsed="false">
      <c r="B350" s="0" t="n">
        <v>338</v>
      </c>
      <c r="C350" s="12" t="n">
        <f aca="false">F349</f>
        <v>23459.5107220047</v>
      </c>
      <c r="D350" s="12" t="n">
        <f aca="false">-C350*($C$7/12)</f>
        <v>-161.284136213782</v>
      </c>
      <c r="E350" s="12" t="n">
        <f aca="false">G350-D350</f>
        <v>-944.955938251204</v>
      </c>
      <c r="F350" s="12" t="n">
        <f aca="false">C350+E350</f>
        <v>22514.5547837535</v>
      </c>
      <c r="G350" s="12" t="n">
        <f aca="false">PMT($C$7/12,$C$6,$C$5)</f>
        <v>-1106.24007446499</v>
      </c>
      <c r="I350" s="0" t="n">
        <v>338</v>
      </c>
      <c r="J350" s="12" t="n">
        <f aca="false">-G350</f>
        <v>1106.24007446499</v>
      </c>
      <c r="K350" s="13" t="n">
        <f aca="false">-PMT($C$7/12,$C$6,$D$8)</f>
        <v>11.0624007446499</v>
      </c>
      <c r="L350" s="12" t="n">
        <f aca="false">J350+K350</f>
        <v>1117.30247520964</v>
      </c>
    </row>
    <row r="351" customFormat="false" ht="12.75" hidden="false" customHeight="false" outlineLevel="0" collapsed="false">
      <c r="B351" s="0" t="n">
        <v>339</v>
      </c>
      <c r="C351" s="12" t="n">
        <f aca="false">F350</f>
        <v>22514.5547837535</v>
      </c>
      <c r="D351" s="12" t="n">
        <f aca="false">-C351*($C$7/12)</f>
        <v>-154.787564138305</v>
      </c>
      <c r="E351" s="12" t="n">
        <f aca="false">G351-D351</f>
        <v>-951.452510326681</v>
      </c>
      <c r="F351" s="12" t="n">
        <f aca="false">C351+E351</f>
        <v>21563.1022734268</v>
      </c>
      <c r="G351" s="12" t="n">
        <f aca="false">PMT($C$7/12,$C$6,$C$5)</f>
        <v>-1106.24007446499</v>
      </c>
      <c r="I351" s="0" t="n">
        <v>339</v>
      </c>
      <c r="J351" s="12" t="n">
        <f aca="false">-G351</f>
        <v>1106.24007446499</v>
      </c>
      <c r="K351" s="13" t="n">
        <f aca="false">-PMT($C$7/12,$C$6,$D$8)</f>
        <v>11.0624007446499</v>
      </c>
      <c r="L351" s="12" t="n">
        <f aca="false">J351+K351</f>
        <v>1117.30247520964</v>
      </c>
    </row>
    <row r="352" customFormat="false" ht="12.75" hidden="false" customHeight="false" outlineLevel="0" collapsed="false">
      <c r="B352" s="0" t="n">
        <v>340</v>
      </c>
      <c r="C352" s="12" t="n">
        <f aca="false">F351</f>
        <v>21563.1022734268</v>
      </c>
      <c r="D352" s="12" t="n">
        <f aca="false">-C352*($C$7/12)</f>
        <v>-148.246328129809</v>
      </c>
      <c r="E352" s="12" t="n">
        <f aca="false">G352-D352</f>
        <v>-957.993746335177</v>
      </c>
      <c r="F352" s="12" t="n">
        <f aca="false">C352+E352</f>
        <v>20605.1085270916</v>
      </c>
      <c r="G352" s="12" t="n">
        <f aca="false">PMT($C$7/12,$C$6,$C$5)</f>
        <v>-1106.24007446499</v>
      </c>
      <c r="I352" s="0" t="n">
        <v>340</v>
      </c>
      <c r="J352" s="12" t="n">
        <f aca="false">-G352</f>
        <v>1106.24007446499</v>
      </c>
      <c r="K352" s="13" t="n">
        <f aca="false">-PMT($C$7/12,$C$6,$D$8)</f>
        <v>11.0624007446499</v>
      </c>
      <c r="L352" s="12" t="n">
        <f aca="false">J352+K352</f>
        <v>1117.30247520964</v>
      </c>
    </row>
    <row r="353" customFormat="false" ht="12.75" hidden="false" customHeight="false" outlineLevel="0" collapsed="false">
      <c r="B353" s="0" t="n">
        <v>341</v>
      </c>
      <c r="C353" s="12" t="n">
        <f aca="false">F352</f>
        <v>20605.1085270916</v>
      </c>
      <c r="D353" s="12" t="n">
        <f aca="false">-C353*($C$7/12)</f>
        <v>-141.660121123755</v>
      </c>
      <c r="E353" s="12" t="n">
        <f aca="false">G353-D353</f>
        <v>-964.579953341231</v>
      </c>
      <c r="F353" s="12" t="n">
        <f aca="false">C353+E353</f>
        <v>19640.5285737504</v>
      </c>
      <c r="G353" s="12" t="n">
        <f aca="false">PMT($C$7/12,$C$6,$C$5)</f>
        <v>-1106.24007446499</v>
      </c>
      <c r="I353" s="0" t="n">
        <v>341</v>
      </c>
      <c r="J353" s="12" t="n">
        <f aca="false">-G353</f>
        <v>1106.24007446499</v>
      </c>
      <c r="K353" s="13" t="n">
        <f aca="false">-PMT($C$7/12,$C$6,$D$8)</f>
        <v>11.0624007446499</v>
      </c>
      <c r="L353" s="12" t="n">
        <f aca="false">J353+K353</f>
        <v>1117.30247520964</v>
      </c>
    </row>
    <row r="354" customFormat="false" ht="12.75" hidden="false" customHeight="false" outlineLevel="0" collapsed="false">
      <c r="B354" s="0" t="n">
        <v>342</v>
      </c>
      <c r="C354" s="12" t="n">
        <f aca="false">F353</f>
        <v>19640.5285737504</v>
      </c>
      <c r="D354" s="12" t="n">
        <f aca="false">-C354*($C$7/12)</f>
        <v>-135.028633944534</v>
      </c>
      <c r="E354" s="12" t="n">
        <f aca="false">G354-D354</f>
        <v>-971.211440520452</v>
      </c>
      <c r="F354" s="12" t="n">
        <f aca="false">C354+E354</f>
        <v>18669.3171332299</v>
      </c>
      <c r="G354" s="12" t="n">
        <f aca="false">PMT($C$7/12,$C$6,$C$5)</f>
        <v>-1106.24007446499</v>
      </c>
      <c r="I354" s="0" t="n">
        <v>342</v>
      </c>
      <c r="J354" s="12" t="n">
        <f aca="false">-G354</f>
        <v>1106.24007446499</v>
      </c>
      <c r="K354" s="13" t="n">
        <f aca="false">-PMT($C$7/12,$C$6,$D$8)</f>
        <v>11.0624007446499</v>
      </c>
      <c r="L354" s="12" t="n">
        <f aca="false">J354+K354</f>
        <v>1117.30247520964</v>
      </c>
    </row>
    <row r="355" customFormat="false" ht="12.75" hidden="false" customHeight="false" outlineLevel="0" collapsed="false">
      <c r="B355" s="0" t="n">
        <v>343</v>
      </c>
      <c r="C355" s="12" t="n">
        <f aca="false">F354</f>
        <v>18669.3171332299</v>
      </c>
      <c r="D355" s="12" t="n">
        <f aca="false">-C355*($C$7/12)</f>
        <v>-128.351555290956</v>
      </c>
      <c r="E355" s="12" t="n">
        <f aca="false">G355-D355</f>
        <v>-977.88851917403</v>
      </c>
      <c r="F355" s="12" t="n">
        <f aca="false">C355+E355</f>
        <v>17691.4286140559</v>
      </c>
      <c r="G355" s="12" t="n">
        <f aca="false">PMT($C$7/12,$C$6,$C$5)</f>
        <v>-1106.24007446499</v>
      </c>
      <c r="I355" s="0" t="n">
        <v>343</v>
      </c>
      <c r="J355" s="12" t="n">
        <f aca="false">-G355</f>
        <v>1106.24007446499</v>
      </c>
      <c r="K355" s="13" t="n">
        <f aca="false">-PMT($C$7/12,$C$6,$D$8)</f>
        <v>11.0624007446499</v>
      </c>
      <c r="L355" s="12" t="n">
        <f aca="false">J355+K355</f>
        <v>1117.30247520964</v>
      </c>
    </row>
    <row r="356" customFormat="false" ht="12.75" hidden="false" customHeight="false" outlineLevel="0" collapsed="false">
      <c r="B356" s="0" t="n">
        <v>344</v>
      </c>
      <c r="C356" s="12" t="n">
        <f aca="false">F355</f>
        <v>17691.4286140559</v>
      </c>
      <c r="D356" s="12" t="n">
        <f aca="false">-C356*($C$7/12)</f>
        <v>-121.628571721634</v>
      </c>
      <c r="E356" s="12" t="n">
        <f aca="false">G356-D356</f>
        <v>-984.611502743351</v>
      </c>
      <c r="F356" s="12" t="n">
        <f aca="false">C356+E356</f>
        <v>16706.8171113125</v>
      </c>
      <c r="G356" s="12" t="n">
        <f aca="false">PMT($C$7/12,$C$6,$C$5)</f>
        <v>-1106.24007446499</v>
      </c>
      <c r="I356" s="0" t="n">
        <v>344</v>
      </c>
      <c r="J356" s="12" t="n">
        <f aca="false">-G356</f>
        <v>1106.24007446499</v>
      </c>
      <c r="K356" s="13" t="n">
        <f aca="false">-PMT($C$7/12,$C$6,$D$8)</f>
        <v>11.0624007446499</v>
      </c>
      <c r="L356" s="12" t="n">
        <f aca="false">J356+K356</f>
        <v>1117.30247520964</v>
      </c>
    </row>
    <row r="357" customFormat="false" ht="12.75" hidden="false" customHeight="false" outlineLevel="0" collapsed="false">
      <c r="B357" s="0" t="n">
        <v>345</v>
      </c>
      <c r="C357" s="12" t="n">
        <f aca="false">F356</f>
        <v>16706.8171113125</v>
      </c>
      <c r="D357" s="12" t="n">
        <f aca="false">-C357*($C$7/12)</f>
        <v>-114.859367640274</v>
      </c>
      <c r="E357" s="12" t="n">
        <f aca="false">G357-D357</f>
        <v>-991.380706824712</v>
      </c>
      <c r="F357" s="12" t="n">
        <f aca="false">C357+E357</f>
        <v>15715.4364044878</v>
      </c>
      <c r="G357" s="12" t="n">
        <f aca="false">PMT($C$7/12,$C$6,$C$5)</f>
        <v>-1106.24007446499</v>
      </c>
      <c r="I357" s="0" t="n">
        <v>345</v>
      </c>
      <c r="J357" s="12" t="n">
        <f aca="false">-G357</f>
        <v>1106.24007446499</v>
      </c>
      <c r="K357" s="13" t="n">
        <f aca="false">-PMT($C$7/12,$C$6,$D$8)</f>
        <v>11.0624007446499</v>
      </c>
      <c r="L357" s="12" t="n">
        <f aca="false">J357+K357</f>
        <v>1117.30247520964</v>
      </c>
    </row>
    <row r="358" customFormat="false" ht="12.75" hidden="false" customHeight="false" outlineLevel="0" collapsed="false">
      <c r="B358" s="0" t="n">
        <v>346</v>
      </c>
      <c r="C358" s="12" t="n">
        <f aca="false">F357</f>
        <v>15715.4364044878</v>
      </c>
      <c r="D358" s="12" t="n">
        <f aca="false">-C358*($C$7/12)</f>
        <v>-108.043625280854</v>
      </c>
      <c r="E358" s="12" t="n">
        <f aca="false">G358-D358</f>
        <v>-998.196449184132</v>
      </c>
      <c r="F358" s="12" t="n">
        <f aca="false">C358+E358</f>
        <v>14717.2399553037</v>
      </c>
      <c r="G358" s="12" t="n">
        <f aca="false">PMT($C$7/12,$C$6,$C$5)</f>
        <v>-1106.24007446499</v>
      </c>
      <c r="I358" s="0" t="n">
        <v>346</v>
      </c>
      <c r="J358" s="12" t="n">
        <f aca="false">-G358</f>
        <v>1106.24007446499</v>
      </c>
      <c r="K358" s="13" t="n">
        <f aca="false">-PMT($C$7/12,$C$6,$D$8)</f>
        <v>11.0624007446499</v>
      </c>
      <c r="L358" s="12" t="n">
        <f aca="false">J358+K358</f>
        <v>1117.30247520964</v>
      </c>
    </row>
    <row r="359" customFormat="false" ht="12.75" hidden="false" customHeight="false" outlineLevel="0" collapsed="false">
      <c r="B359" s="0" t="n">
        <v>347</v>
      </c>
      <c r="C359" s="12" t="n">
        <f aca="false">F358</f>
        <v>14717.2399553037</v>
      </c>
      <c r="D359" s="12" t="n">
        <f aca="false">-C359*($C$7/12)</f>
        <v>-101.181024692713</v>
      </c>
      <c r="E359" s="12" t="n">
        <f aca="false">G359-D359</f>
        <v>-1005.05904977227</v>
      </c>
      <c r="F359" s="12" t="n">
        <f aca="false">C359+E359</f>
        <v>13712.1809055314</v>
      </c>
      <c r="G359" s="12" t="n">
        <f aca="false">PMT($C$7/12,$C$6,$C$5)</f>
        <v>-1106.24007446499</v>
      </c>
      <c r="I359" s="0" t="n">
        <v>347</v>
      </c>
      <c r="J359" s="12" t="n">
        <f aca="false">-G359</f>
        <v>1106.24007446499</v>
      </c>
      <c r="K359" s="13" t="n">
        <f aca="false">-PMT($C$7/12,$C$6,$D$8)</f>
        <v>11.0624007446499</v>
      </c>
      <c r="L359" s="12" t="n">
        <f aca="false">J359+K359</f>
        <v>1117.30247520964</v>
      </c>
    </row>
    <row r="360" customFormat="false" ht="12.75" hidden="false" customHeight="false" outlineLevel="0" collapsed="false">
      <c r="B360" s="0" t="n">
        <v>348</v>
      </c>
      <c r="C360" s="12" t="n">
        <f aca="false">F359</f>
        <v>13712.1809055314</v>
      </c>
      <c r="D360" s="12" t="n">
        <f aca="false">-C360*($C$7/12)</f>
        <v>-94.2712437255285</v>
      </c>
      <c r="E360" s="12" t="n">
        <f aca="false">G360-D360</f>
        <v>-1011.96883073946</v>
      </c>
      <c r="F360" s="12" t="n">
        <f aca="false">C360+E360</f>
        <v>12700.212074792</v>
      </c>
      <c r="G360" s="12" t="n">
        <f aca="false">PMT($C$7/12,$C$6,$C$5)</f>
        <v>-1106.24007446499</v>
      </c>
      <c r="I360" s="0" t="n">
        <v>348</v>
      </c>
      <c r="J360" s="12" t="n">
        <f aca="false">-G360</f>
        <v>1106.24007446499</v>
      </c>
      <c r="K360" s="13" t="n">
        <f aca="false">-PMT($C$7/12,$C$6,$D$8)</f>
        <v>11.0624007446499</v>
      </c>
      <c r="L360" s="12" t="n">
        <f aca="false">J360+K360</f>
        <v>1117.30247520964</v>
      </c>
    </row>
    <row r="361" customFormat="false" ht="12.75" hidden="false" customHeight="false" outlineLevel="0" collapsed="false">
      <c r="B361" s="0" t="n">
        <v>349</v>
      </c>
      <c r="C361" s="12" t="n">
        <f aca="false">F360</f>
        <v>12700.212074792</v>
      </c>
      <c r="D361" s="12" t="n">
        <f aca="false">-C361*($C$7/12)</f>
        <v>-87.3139580141947</v>
      </c>
      <c r="E361" s="12" t="n">
        <f aca="false">G361-D361</f>
        <v>-1018.92611645079</v>
      </c>
      <c r="F361" s="12" t="n">
        <f aca="false">C361+E361</f>
        <v>11681.2859583412</v>
      </c>
      <c r="G361" s="12" t="n">
        <f aca="false">PMT($C$7/12,$C$6,$C$5)</f>
        <v>-1106.24007446499</v>
      </c>
      <c r="I361" s="0" t="n">
        <v>349</v>
      </c>
      <c r="J361" s="12" t="n">
        <f aca="false">-G361</f>
        <v>1106.24007446499</v>
      </c>
      <c r="K361" s="13" t="n">
        <f aca="false">-PMT($C$7/12,$C$6,$D$8)</f>
        <v>11.0624007446499</v>
      </c>
      <c r="L361" s="12" t="n">
        <f aca="false">J361+K361</f>
        <v>1117.30247520964</v>
      </c>
    </row>
    <row r="362" customFormat="false" ht="12.75" hidden="false" customHeight="false" outlineLevel="0" collapsed="false">
      <c r="B362" s="0" t="n">
        <v>350</v>
      </c>
      <c r="C362" s="12" t="n">
        <f aca="false">F361</f>
        <v>11681.2859583412</v>
      </c>
      <c r="D362" s="12" t="n">
        <f aca="false">-C362*($C$7/12)</f>
        <v>-80.3088409635955</v>
      </c>
      <c r="E362" s="12" t="n">
        <f aca="false">G362-D362</f>
        <v>-1025.93123350139</v>
      </c>
      <c r="F362" s="12" t="n">
        <f aca="false">C362+E362</f>
        <v>10655.3547248398</v>
      </c>
      <c r="G362" s="12" t="n">
        <f aca="false">PMT($C$7/12,$C$6,$C$5)</f>
        <v>-1106.24007446499</v>
      </c>
      <c r="I362" s="0" t="n">
        <v>350</v>
      </c>
      <c r="J362" s="12" t="n">
        <f aca="false">-G362</f>
        <v>1106.24007446499</v>
      </c>
      <c r="K362" s="13" t="n">
        <f aca="false">-PMT($C$7/12,$C$6,$D$8)</f>
        <v>11.0624007446499</v>
      </c>
      <c r="L362" s="12" t="n">
        <f aca="false">J362+K362</f>
        <v>1117.30247520964</v>
      </c>
    </row>
    <row r="363" customFormat="false" ht="12.75" hidden="false" customHeight="false" outlineLevel="0" collapsed="false">
      <c r="B363" s="0" t="n">
        <v>351</v>
      </c>
      <c r="C363" s="12" t="n">
        <f aca="false">F362</f>
        <v>10655.3547248398</v>
      </c>
      <c r="D363" s="12" t="n">
        <f aca="false">-C363*($C$7/12)</f>
        <v>-73.2555637332735</v>
      </c>
      <c r="E363" s="12" t="n">
        <f aca="false">G363-D363</f>
        <v>-1032.98451073171</v>
      </c>
      <c r="F363" s="12" t="n">
        <f aca="false">C363+E363</f>
        <v>9622.37021410807</v>
      </c>
      <c r="G363" s="12" t="n">
        <f aca="false">PMT($C$7/12,$C$6,$C$5)</f>
        <v>-1106.24007446499</v>
      </c>
      <c r="I363" s="0" t="n">
        <v>351</v>
      </c>
      <c r="J363" s="12" t="n">
        <f aca="false">-G363</f>
        <v>1106.24007446499</v>
      </c>
      <c r="K363" s="13" t="n">
        <f aca="false">-PMT($C$7/12,$C$6,$D$8)</f>
        <v>11.0624007446499</v>
      </c>
      <c r="L363" s="12" t="n">
        <f aca="false">J363+K363</f>
        <v>1117.30247520964</v>
      </c>
    </row>
    <row r="364" customFormat="false" ht="12.75" hidden="false" customHeight="false" outlineLevel="0" collapsed="false">
      <c r="B364" s="0" t="n">
        <v>352</v>
      </c>
      <c r="C364" s="12" t="n">
        <f aca="false">F363</f>
        <v>9622.37021410807</v>
      </c>
      <c r="D364" s="12" t="n">
        <f aca="false">-C364*($C$7/12)</f>
        <v>-66.153795221993</v>
      </c>
      <c r="E364" s="12" t="n">
        <f aca="false">G364-D364</f>
        <v>-1040.08627924299</v>
      </c>
      <c r="F364" s="12" t="n">
        <f aca="false">C364+E364</f>
        <v>8582.28393486507</v>
      </c>
      <c r="G364" s="12" t="n">
        <f aca="false">PMT($C$7/12,$C$6,$C$5)</f>
        <v>-1106.24007446499</v>
      </c>
      <c r="I364" s="0" t="n">
        <v>352</v>
      </c>
      <c r="J364" s="12" t="n">
        <f aca="false">-G364</f>
        <v>1106.24007446499</v>
      </c>
      <c r="K364" s="13" t="n">
        <f aca="false">-PMT($C$7/12,$C$6,$D$8)</f>
        <v>11.0624007446499</v>
      </c>
      <c r="L364" s="12" t="n">
        <f aca="false">J364+K364</f>
        <v>1117.30247520964</v>
      </c>
    </row>
    <row r="365" customFormat="false" ht="12.75" hidden="false" customHeight="false" outlineLevel="0" collapsed="false">
      <c r="B365" s="0" t="n">
        <v>353</v>
      </c>
      <c r="C365" s="12" t="n">
        <f aca="false">F364</f>
        <v>8582.28393486507</v>
      </c>
      <c r="D365" s="12" t="n">
        <f aca="false">-C365*($C$7/12)</f>
        <v>-59.0032020521974</v>
      </c>
      <c r="E365" s="12" t="n">
        <f aca="false">G365-D365</f>
        <v>-1047.23687241279</v>
      </c>
      <c r="F365" s="12" t="n">
        <f aca="false">C365+E365</f>
        <v>7535.04706245228</v>
      </c>
      <c r="G365" s="12" t="n">
        <f aca="false">PMT($C$7/12,$C$6,$C$5)</f>
        <v>-1106.24007446499</v>
      </c>
      <c r="I365" s="0" t="n">
        <v>353</v>
      </c>
      <c r="J365" s="12" t="n">
        <f aca="false">-G365</f>
        <v>1106.24007446499</v>
      </c>
      <c r="K365" s="13" t="n">
        <f aca="false">-PMT($C$7/12,$C$6,$D$8)</f>
        <v>11.0624007446499</v>
      </c>
      <c r="L365" s="12" t="n">
        <f aca="false">J365+K365</f>
        <v>1117.30247520964</v>
      </c>
    </row>
    <row r="366" customFormat="false" ht="12.75" hidden="false" customHeight="false" outlineLevel="0" collapsed="false">
      <c r="B366" s="0" t="n">
        <v>354</v>
      </c>
      <c r="C366" s="12" t="n">
        <f aca="false">F365</f>
        <v>7535.04706245228</v>
      </c>
      <c r="D366" s="12" t="n">
        <f aca="false">-C366*($C$7/12)</f>
        <v>-51.8034485543595</v>
      </c>
      <c r="E366" s="12" t="n">
        <f aca="false">G366-D366</f>
        <v>-1054.43662591063</v>
      </c>
      <c r="F366" s="12" t="n">
        <f aca="false">C366+E366</f>
        <v>6480.61043654166</v>
      </c>
      <c r="G366" s="12" t="n">
        <f aca="false">PMT($C$7/12,$C$6,$C$5)</f>
        <v>-1106.24007446499</v>
      </c>
      <c r="I366" s="0" t="n">
        <v>354</v>
      </c>
      <c r="J366" s="12" t="n">
        <f aca="false">-G366</f>
        <v>1106.24007446499</v>
      </c>
      <c r="K366" s="13" t="n">
        <f aca="false">-PMT($C$7/12,$C$6,$D$8)</f>
        <v>11.0624007446499</v>
      </c>
      <c r="L366" s="12" t="n">
        <f aca="false">J366+K366</f>
        <v>1117.30247520964</v>
      </c>
    </row>
    <row r="367" customFormat="false" ht="12.75" hidden="false" customHeight="false" outlineLevel="0" collapsed="false">
      <c r="B367" s="0" t="n">
        <v>355</v>
      </c>
      <c r="C367" s="12" t="n">
        <f aca="false">F366</f>
        <v>6480.61043654166</v>
      </c>
      <c r="D367" s="12" t="n">
        <f aca="false">-C367*($C$7/12)</f>
        <v>-44.5541967512239</v>
      </c>
      <c r="E367" s="12" t="n">
        <f aca="false">G367-D367</f>
        <v>-1061.68587771376</v>
      </c>
      <c r="F367" s="12" t="n">
        <f aca="false">C367+E367</f>
        <v>5418.9245588279</v>
      </c>
      <c r="G367" s="12" t="n">
        <f aca="false">PMT($C$7/12,$C$6,$C$5)</f>
        <v>-1106.24007446499</v>
      </c>
      <c r="I367" s="0" t="n">
        <v>355</v>
      </c>
      <c r="J367" s="12" t="n">
        <f aca="false">-G367</f>
        <v>1106.24007446499</v>
      </c>
      <c r="K367" s="13" t="n">
        <f aca="false">-PMT($C$7/12,$C$6,$D$8)</f>
        <v>11.0624007446499</v>
      </c>
      <c r="L367" s="12" t="n">
        <f aca="false">J367+K367</f>
        <v>1117.30247520964</v>
      </c>
    </row>
    <row r="368" customFormat="false" ht="12.75" hidden="false" customHeight="false" outlineLevel="0" collapsed="false">
      <c r="B368" s="0" t="n">
        <v>356</v>
      </c>
      <c r="C368" s="12" t="n">
        <f aca="false">F367</f>
        <v>5418.9245588279</v>
      </c>
      <c r="D368" s="12" t="n">
        <f aca="false">-C368*($C$7/12)</f>
        <v>-37.2551063419418</v>
      </c>
      <c r="E368" s="12" t="n">
        <f aca="false">G368-D368</f>
        <v>-1068.98496812304</v>
      </c>
      <c r="F368" s="12" t="n">
        <f aca="false">C368+E368</f>
        <v>4349.93959070485</v>
      </c>
      <c r="G368" s="12" t="n">
        <f aca="false">PMT($C$7/12,$C$6,$C$5)</f>
        <v>-1106.24007446499</v>
      </c>
      <c r="I368" s="0" t="n">
        <v>356</v>
      </c>
      <c r="J368" s="12" t="n">
        <f aca="false">-G368</f>
        <v>1106.24007446499</v>
      </c>
      <c r="K368" s="13" t="n">
        <f aca="false">-PMT($C$7/12,$C$6,$D$8)</f>
        <v>11.0624007446499</v>
      </c>
      <c r="L368" s="12" t="n">
        <f aca="false">J368+K368</f>
        <v>1117.30247520964</v>
      </c>
    </row>
    <row r="369" customFormat="false" ht="12.75" hidden="false" customHeight="false" outlineLevel="0" collapsed="false">
      <c r="B369" s="0" t="n">
        <v>357</v>
      </c>
      <c r="C369" s="12" t="n">
        <f aca="false">F368</f>
        <v>4349.93959070485</v>
      </c>
      <c r="D369" s="12" t="n">
        <f aca="false">-C369*($C$7/12)</f>
        <v>-29.9058346860959</v>
      </c>
      <c r="E369" s="12" t="n">
        <f aca="false">G369-D369</f>
        <v>-1076.33423977889</v>
      </c>
      <c r="F369" s="12" t="n">
        <f aca="false">C369+E369</f>
        <v>3273.60535092596</v>
      </c>
      <c r="G369" s="12" t="n">
        <f aca="false">PMT($C$7/12,$C$6,$C$5)</f>
        <v>-1106.24007446499</v>
      </c>
      <c r="I369" s="0" t="n">
        <v>357</v>
      </c>
      <c r="J369" s="12" t="n">
        <f aca="false">-G369</f>
        <v>1106.24007446499</v>
      </c>
      <c r="K369" s="13" t="n">
        <f aca="false">-PMT($C$7/12,$C$6,$D$8)</f>
        <v>11.0624007446499</v>
      </c>
      <c r="L369" s="12" t="n">
        <f aca="false">J369+K369</f>
        <v>1117.30247520964</v>
      </c>
    </row>
    <row r="370" customFormat="false" ht="12.75" hidden="false" customHeight="false" outlineLevel="0" collapsed="false">
      <c r="B370" s="0" t="n">
        <v>358</v>
      </c>
      <c r="C370" s="12" t="n">
        <f aca="false">F369</f>
        <v>3273.60535092596</v>
      </c>
      <c r="D370" s="12" t="n">
        <f aca="false">-C370*($C$7/12)</f>
        <v>-22.506036787616</v>
      </c>
      <c r="E370" s="12" t="n">
        <f aca="false">G370-D370</f>
        <v>-1083.73403767737</v>
      </c>
      <c r="F370" s="12" t="n">
        <f aca="false">C370+E370</f>
        <v>2189.87131324859</v>
      </c>
      <c r="G370" s="12" t="n">
        <f aca="false">PMT($C$7/12,$C$6,$C$5)</f>
        <v>-1106.24007446499</v>
      </c>
      <c r="I370" s="0" t="n">
        <v>358</v>
      </c>
      <c r="J370" s="12" t="n">
        <f aca="false">-G370</f>
        <v>1106.24007446499</v>
      </c>
      <c r="K370" s="13" t="n">
        <f aca="false">-PMT($C$7/12,$C$6,$D$8)</f>
        <v>11.0624007446499</v>
      </c>
      <c r="L370" s="12" t="n">
        <f aca="false">J370+K370</f>
        <v>1117.30247520964</v>
      </c>
    </row>
    <row r="371" customFormat="false" ht="12.75" hidden="false" customHeight="false" outlineLevel="0" collapsed="false">
      <c r="B371" s="0" t="n">
        <v>359</v>
      </c>
      <c r="C371" s="12" t="n">
        <f aca="false">F370</f>
        <v>2189.87131324859</v>
      </c>
      <c r="D371" s="12" t="n">
        <f aca="false">-C371*($C$7/12)</f>
        <v>-15.0553652785841</v>
      </c>
      <c r="E371" s="12" t="n">
        <f aca="false">G371-D371</f>
        <v>-1091.1847091864</v>
      </c>
      <c r="F371" s="12" t="n">
        <f aca="false">C371+E371</f>
        <v>1098.68660406219</v>
      </c>
      <c r="G371" s="12" t="n">
        <f aca="false">PMT($C$7/12,$C$6,$C$5)</f>
        <v>-1106.24007446499</v>
      </c>
      <c r="I371" s="0" t="n">
        <v>359</v>
      </c>
      <c r="J371" s="12" t="n">
        <f aca="false">-G371</f>
        <v>1106.24007446499</v>
      </c>
      <c r="K371" s="13" t="n">
        <f aca="false">-PMT($C$7/12,$C$6,$D$8)</f>
        <v>11.0624007446499</v>
      </c>
      <c r="L371" s="12" t="n">
        <f aca="false">J371+K371</f>
        <v>1117.30247520964</v>
      </c>
    </row>
    <row r="372" customFormat="false" ht="12.75" hidden="false" customHeight="false" outlineLevel="0" collapsed="false">
      <c r="B372" s="0" t="n">
        <v>360</v>
      </c>
      <c r="C372" s="12" t="n">
        <f aca="false">F371</f>
        <v>1098.68660406219</v>
      </c>
      <c r="D372" s="12" t="n">
        <f aca="false">-C372*($C$7/12)</f>
        <v>-7.55347040292757</v>
      </c>
      <c r="E372" s="12" t="n">
        <f aca="false">G372-D372</f>
        <v>-1098.68660406206</v>
      </c>
      <c r="F372" s="12" t="n">
        <f aca="false">C372+E372</f>
        <v>1.33240973809734E-010</v>
      </c>
      <c r="G372" s="12" t="n">
        <f aca="false">PMT($C$7/12,$C$6,$C$5)</f>
        <v>-1106.24007446499</v>
      </c>
      <c r="I372" s="0" t="n">
        <v>360</v>
      </c>
      <c r="J372" s="12" t="n">
        <f aca="false">-G372</f>
        <v>1106.24007446499</v>
      </c>
      <c r="K372" s="13" t="n">
        <f aca="false">-PMT($C$7/12,$C$6,$D$8)</f>
        <v>11.0624007446499</v>
      </c>
      <c r="L372" s="12" t="n">
        <f aca="false">J372+K372</f>
        <v>1117.30247520964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&amp;C&amp;"Arial,Bold"Mortgage Analysis</oddHeader>
    <oddFooter>&amp;L&amp;D; &amp;T&amp;R&amp;F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2000-03-16T16:43:27Z</dcterms:created>
  <dc:creator>kruscit</dc:creator>
  <dc:description/>
  <dc:language>en-US</dc:language>
  <cp:lastModifiedBy>kruscit</cp:lastModifiedBy>
  <cp:lastPrinted>2000-03-16T19:40:56Z</cp:lastPrinted>
  <cp:revision>0</cp:revision>
  <dc:subject/>
  <dc:title/>
</cp:coreProperties>
</file>