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<sst xmlns="http://schemas.openxmlformats.org/spreadsheetml/2006/main" count="242" uniqueCount="23">
  <si>
    <t xml:space="preserve">Unit ID</t>
  </si>
  <si>
    <r>
      <rPr>
        <b val="true"/>
        <sz val="12"/>
        <rFont val="Arial"/>
        <family val="2"/>
      </rPr>
      <t xml:space="preserve">Heat Content of Fuel (BTU/ft</t>
    </r>
    <r>
      <rPr>
        <b val="true"/>
        <vertAlign val="superscript"/>
        <sz val="12"/>
        <rFont val="Arial"/>
        <family val="2"/>
      </rPr>
      <t xml:space="preserve">3</t>
    </r>
    <r>
      <rPr>
        <b val="true"/>
        <sz val="12"/>
        <rFont val="Arial"/>
        <family val="2"/>
      </rPr>
      <t xml:space="preserve">)</t>
    </r>
  </si>
  <si>
    <r>
      <rPr>
        <b val="true"/>
        <sz val="12"/>
        <rFont val="Arial"/>
        <family val="2"/>
      </rPr>
      <t xml:space="preserve">Fuel Usage (ft</t>
    </r>
    <r>
      <rPr>
        <b val="true"/>
        <vertAlign val="superscript"/>
        <sz val="12"/>
        <rFont val="Arial"/>
        <family val="2"/>
      </rPr>
      <t xml:space="preserve">3</t>
    </r>
    <r>
      <rPr>
        <b val="true"/>
        <sz val="12"/>
        <rFont val="Arial"/>
        <family val="2"/>
      </rPr>
      <t xml:space="preserve">/month)</t>
    </r>
  </si>
  <si>
    <r>
      <rPr>
        <b val="true"/>
        <sz val="12"/>
        <rFont val="Arial"/>
        <family val="2"/>
      </rPr>
      <t xml:space="preserve">Heat Input  (MMBTU/month) </t>
    </r>
    <r>
      <rPr>
        <sz val="10"/>
        <rFont val="Arial"/>
        <family val="2"/>
      </rPr>
      <t xml:space="preserve">(as calculated on site)</t>
    </r>
  </si>
  <si>
    <r>
      <rPr>
        <b val="true"/>
        <sz val="12"/>
        <rFont val="Arial"/>
        <family val="2"/>
      </rPr>
      <t xml:space="preserve">Heat Input  (MMBTU/month) </t>
    </r>
    <r>
      <rPr>
        <sz val="10"/>
        <rFont val="Arial"/>
        <family val="2"/>
      </rPr>
      <t xml:space="preserve">(as calculated by ANR)</t>
    </r>
  </si>
  <si>
    <t xml:space="preserve">AA-001</t>
  </si>
  <si>
    <t xml:space="preserve">AA-002</t>
  </si>
  <si>
    <t xml:space="preserve">AA-003</t>
  </si>
  <si>
    <t xml:space="preserve">AA-004</t>
  </si>
  <si>
    <t xml:space="preserve">AA-005</t>
  </si>
  <si>
    <t xml:space="preserve">MONTHLY TOTALS</t>
  </si>
  <si>
    <t xml:space="preserve">0.00</t>
  </si>
  <si>
    <t xml:space="preserve">UNIT YTD TOTALS</t>
  </si>
  <si>
    <r>
      <rPr>
        <b val="true"/>
        <sz val="12"/>
        <rFont val="Arial"/>
        <family val="2"/>
      </rPr>
      <t xml:space="preserve">Total Fuel Usage By UNIT YTD (ft</t>
    </r>
    <r>
      <rPr>
        <b val="true"/>
        <vertAlign val="superscript"/>
        <sz val="12"/>
        <rFont val="Arial"/>
        <family val="2"/>
      </rPr>
      <t xml:space="preserve">3</t>
    </r>
    <r>
      <rPr>
        <b val="true"/>
        <sz val="12"/>
        <rFont val="Arial"/>
        <family val="2"/>
      </rPr>
      <t xml:space="preserve">)</t>
    </r>
  </si>
  <si>
    <r>
      <rPr>
        <b val="true"/>
        <sz val="12"/>
        <rFont val="Arial"/>
        <family val="2"/>
      </rPr>
      <t xml:space="preserve">Total Heat Input by Unit YTD (MMBTU)                                 </t>
    </r>
    <r>
      <rPr>
        <sz val="10"/>
        <rFont val="Arial"/>
        <family val="2"/>
      </rPr>
      <t xml:space="preserve">(As calculated on Site)</t>
    </r>
  </si>
  <si>
    <t xml:space="preserve">Total Plant Fuel Usage</t>
  </si>
  <si>
    <t xml:space="preserve">Total YTD Heat Input (MMBTU)</t>
  </si>
  <si>
    <t xml:space="preserve">YTD</t>
  </si>
  <si>
    <t xml:space="preserve">(As calculated on Site)</t>
  </si>
  <si>
    <t xml:space="preserve">As Calculaated by ANR</t>
  </si>
  <si>
    <t xml:space="preserve">PLANT YTD TOTALS</t>
  </si>
  <si>
    <r>
      <rPr>
        <b val="true"/>
        <sz val="10"/>
        <rFont val="Arial"/>
        <family val="2"/>
      </rPr>
      <t xml:space="preserve">NOTE:</t>
    </r>
    <r>
      <rPr>
        <sz val="10"/>
        <rFont val="Arial"/>
        <family val="2"/>
      </rPr>
      <t xml:space="preserve">  Inconsistencies in comparison totals for the months of June &amp; July and the Total for 1999 are due to the CEM not being certified until July 22, 1999.</t>
    </r>
  </si>
  <si>
    <t xml:space="preserve">PLANT MONTHLY TOTALS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</si>
</sst>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* #,##0.00_);_(* \(#,##0.00\);_(* \-??_);_(@_)"/>
    <numFmt numFmtId="167" formatCode="@"/>
    <numFmt numFmtId="168" formatCode="0.00_);[RED]\(0.00\)"/>
    <numFmt numFmtId="169" formatCode="0.00;[RED]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vertAlign val="superscript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8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9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34.71"/>
    <col collapsed="false" customWidth="true" hidden="false" outlineLevel="0" max="3" min="3" style="1" width="27.7"/>
    <col collapsed="false" customWidth="true" hidden="false" outlineLevel="0" max="5" min="4" style="1" width="31.7"/>
    <col collapsed="false" customWidth="false" hidden="false" outlineLevel="0" max="257" min="6" style="1" width="9.14"/>
  </cols>
  <sheetData>
    <row r="1" customFormat="false" ht="18" hidden="false" customHeight="false" outlineLevel="0" collapsed="false">
      <c r="A1" s="2" t="n">
        <v>36312</v>
      </c>
    </row>
    <row r="2" customFormat="false" ht="28.5" hidden="false" customHeight="true" outlineLevel="0" collapsed="false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" hidden="false" customHeight="false" outlineLevel="0" collapsed="false">
      <c r="A3" s="5" t="s">
        <v>5</v>
      </c>
      <c r="B3" s="6" t="n">
        <v>1021.2666</v>
      </c>
      <c r="C3" s="7" t="n">
        <v>1889702.97</v>
      </c>
      <c r="D3" s="8" t="n">
        <f aca="false">B3*C3/1000000</f>
        <v>1929.8905271818</v>
      </c>
      <c r="E3" s="9"/>
    </row>
    <row r="4" customFormat="false" ht="15" hidden="false" customHeight="false" outlineLevel="0" collapsed="false">
      <c r="A4" s="10" t="s">
        <v>6</v>
      </c>
      <c r="B4" s="11" t="n">
        <v>1021.2666</v>
      </c>
      <c r="C4" s="12" t="n">
        <v>7229253.14</v>
      </c>
      <c r="D4" s="13" t="n">
        <f aca="false">B4*C4/1000000</f>
        <v>7382.99477482712</v>
      </c>
      <c r="E4" s="9"/>
    </row>
    <row r="5" customFormat="false" ht="15" hidden="false" customHeight="false" outlineLevel="0" collapsed="false">
      <c r="A5" s="10" t="s">
        <v>7</v>
      </c>
      <c r="B5" s="11" t="n">
        <v>1021.2666</v>
      </c>
      <c r="C5" s="12" t="n">
        <v>11180243.02</v>
      </c>
      <c r="D5" s="13" t="n">
        <f aca="false">B5*C5/1000000</f>
        <v>11418.0087762091</v>
      </c>
      <c r="E5" s="9"/>
    </row>
    <row r="6" customFormat="false" ht="15" hidden="false" customHeight="false" outlineLevel="0" collapsed="false">
      <c r="A6" s="10" t="s">
        <v>8</v>
      </c>
      <c r="B6" s="11" t="n">
        <v>1021.2666</v>
      </c>
      <c r="C6" s="12" t="n">
        <v>16571419.14</v>
      </c>
      <c r="D6" s="13" t="n">
        <f aca="false">B6*C6/1000000</f>
        <v>16923.8368822827</v>
      </c>
      <c r="E6" s="9"/>
    </row>
    <row r="7" customFormat="false" ht="15" hidden="false" customHeight="false" outlineLevel="0" collapsed="false">
      <c r="A7" s="14" t="s">
        <v>9</v>
      </c>
      <c r="B7" s="15" t="n">
        <v>1021.2666</v>
      </c>
      <c r="C7" s="16"/>
      <c r="D7" s="17"/>
      <c r="E7" s="9"/>
    </row>
    <row r="8" customFormat="false" ht="15.75" hidden="false" customHeight="false" outlineLevel="0" collapsed="false">
      <c r="A8" s="18"/>
      <c r="B8" s="19" t="s">
        <v>10</v>
      </c>
      <c r="C8" s="20" t="n">
        <f aca="false">SUM(C3:C7)</f>
        <v>36870618.27</v>
      </c>
      <c r="D8" s="20" t="n">
        <f aca="false">SUM(D3:D7)</f>
        <v>37654.7309605008</v>
      </c>
      <c r="E8" s="21" t="n">
        <v>378550</v>
      </c>
    </row>
    <row r="10" customFormat="false" ht="18" hidden="false" customHeight="false" outlineLevel="0" collapsed="false">
      <c r="A10" s="2" t="n">
        <v>36342</v>
      </c>
    </row>
    <row r="11" customFormat="false" ht="28.5" hidden="false" customHeight="false" outlineLevel="0" collapsed="false">
      <c r="A11" s="22" t="s">
        <v>0</v>
      </c>
      <c r="B11" s="23" t="s">
        <v>1</v>
      </c>
      <c r="C11" s="22" t="s">
        <v>2</v>
      </c>
      <c r="D11" s="3" t="s">
        <v>3</v>
      </c>
      <c r="E11" s="3" t="s">
        <v>4</v>
      </c>
    </row>
    <row r="12" customFormat="false" ht="15" hidden="false" customHeight="false" outlineLevel="0" collapsed="false">
      <c r="A12" s="24" t="s">
        <v>5</v>
      </c>
      <c r="B12" s="25" t="n">
        <v>1020.61923</v>
      </c>
      <c r="C12" s="7" t="n">
        <v>111283625.38</v>
      </c>
      <c r="D12" s="8" t="n">
        <f aca="false">B12*C12/1000000</f>
        <v>113578.208046944</v>
      </c>
      <c r="E12" s="9"/>
    </row>
    <row r="13" customFormat="false" ht="15" hidden="false" customHeight="false" outlineLevel="0" collapsed="false">
      <c r="A13" s="24" t="s">
        <v>6</v>
      </c>
      <c r="B13" s="26" t="n">
        <v>1020.61923</v>
      </c>
      <c r="C13" s="12" t="n">
        <v>154683333.1</v>
      </c>
      <c r="D13" s="13" t="n">
        <f aca="false">B13*C13/1000000</f>
        <v>157872.784322356</v>
      </c>
      <c r="E13" s="9"/>
    </row>
    <row r="14" customFormat="false" ht="15" hidden="false" customHeight="false" outlineLevel="0" collapsed="false">
      <c r="A14" s="24" t="s">
        <v>7</v>
      </c>
      <c r="B14" s="26" t="n">
        <v>1020.61923</v>
      </c>
      <c r="C14" s="12" t="n">
        <v>162898946.52</v>
      </c>
      <c r="D14" s="13" t="n">
        <f aca="false">B14*C14/1000000</f>
        <v>166257.797365054</v>
      </c>
      <c r="E14" s="9"/>
    </row>
    <row r="15" customFormat="false" ht="15" hidden="false" customHeight="false" outlineLevel="0" collapsed="false">
      <c r="A15" s="24" t="s">
        <v>8</v>
      </c>
      <c r="B15" s="26" t="n">
        <v>1020.61923</v>
      </c>
      <c r="C15" s="12" t="n">
        <v>169872125.49</v>
      </c>
      <c r="D15" s="13" t="n">
        <f aca="false">B15*C15/1000000</f>
        <v>173374.757916067</v>
      </c>
      <c r="E15" s="9"/>
    </row>
    <row r="16" customFormat="false" ht="15" hidden="false" customHeight="false" outlineLevel="0" collapsed="false">
      <c r="A16" s="24" t="s">
        <v>9</v>
      </c>
      <c r="B16" s="27" t="n">
        <v>1020.61923</v>
      </c>
      <c r="C16" s="16"/>
      <c r="D16" s="17"/>
      <c r="E16" s="9"/>
    </row>
    <row r="17" customFormat="false" ht="15.75" hidden="false" customHeight="false" outlineLevel="0" collapsed="false">
      <c r="A17" s="18"/>
      <c r="B17" s="19" t="s">
        <v>10</v>
      </c>
      <c r="C17" s="20" t="n">
        <f aca="false">SUM(C12:C16)</f>
        <v>598738030.49</v>
      </c>
      <c r="D17" s="20" t="n">
        <f aca="false">SUM(D12:D16)</f>
        <v>611083.54765042</v>
      </c>
      <c r="E17" s="21" t="n">
        <v>1042308</v>
      </c>
    </row>
    <row r="19" customFormat="false" ht="18" hidden="false" customHeight="false" outlineLevel="0" collapsed="false">
      <c r="A19" s="2" t="n">
        <v>36373</v>
      </c>
    </row>
    <row r="20" customFormat="false" ht="28.5" hidden="false" customHeight="false" outlineLevel="0" collapsed="false">
      <c r="A20" s="22" t="s">
        <v>0</v>
      </c>
      <c r="B20" s="23" t="s">
        <v>1</v>
      </c>
      <c r="C20" s="22" t="s">
        <v>2</v>
      </c>
      <c r="D20" s="3" t="s">
        <v>3</v>
      </c>
      <c r="E20" s="3" t="s">
        <v>4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</row>
    <row r="21" customFormat="false" ht="15" hidden="false" customHeight="false" outlineLevel="0" collapsed="false">
      <c r="A21" s="24" t="s">
        <v>5</v>
      </c>
      <c r="B21" s="25" t="n">
        <v>1019.6</v>
      </c>
      <c r="C21" s="7" t="n">
        <v>177858032</v>
      </c>
      <c r="D21" s="8" t="n">
        <f aca="false">B21*C21/1000000</f>
        <v>181344.0494272</v>
      </c>
      <c r="E21" s="9"/>
    </row>
    <row r="22" customFormat="false" ht="15" hidden="false" customHeight="false" outlineLevel="0" collapsed="false">
      <c r="A22" s="24" t="s">
        <v>6</v>
      </c>
      <c r="B22" s="26" t="n">
        <v>1019.6</v>
      </c>
      <c r="C22" s="12" t="n">
        <v>185617527.96</v>
      </c>
      <c r="D22" s="13" t="n">
        <f aca="false">B22*C22/1000000</f>
        <v>189255.631508016</v>
      </c>
      <c r="E22" s="9"/>
    </row>
    <row r="23" customFormat="false" ht="15" hidden="false" customHeight="false" outlineLevel="0" collapsed="false">
      <c r="A23" s="24" t="s">
        <v>7</v>
      </c>
      <c r="B23" s="26" t="n">
        <v>1019.6</v>
      </c>
      <c r="C23" s="12" t="n">
        <v>212893066.5</v>
      </c>
      <c r="D23" s="13" t="n">
        <f aca="false">B23*C23/1000000</f>
        <v>217065.7706034</v>
      </c>
      <c r="E23" s="9"/>
    </row>
    <row r="24" customFormat="false" ht="15" hidden="false" customHeight="false" outlineLevel="0" collapsed="false">
      <c r="A24" s="24" t="s">
        <v>8</v>
      </c>
      <c r="B24" s="26" t="n">
        <v>1019.6</v>
      </c>
      <c r="C24" s="12" t="n">
        <v>255218257.38</v>
      </c>
      <c r="D24" s="13" t="n">
        <f aca="false">B24*C24/1000000</f>
        <v>260220.535224648</v>
      </c>
      <c r="E24" s="9"/>
    </row>
    <row r="25" customFormat="false" ht="15" hidden="false" customHeight="false" outlineLevel="0" collapsed="false">
      <c r="A25" s="24" t="s">
        <v>9</v>
      </c>
      <c r="B25" s="27" t="n">
        <v>1019.6</v>
      </c>
      <c r="C25" s="16"/>
      <c r="D25" s="17"/>
      <c r="E25" s="9"/>
    </row>
    <row r="26" customFormat="false" ht="15.75" hidden="false" customHeight="false" outlineLevel="0" collapsed="false">
      <c r="A26" s="18"/>
      <c r="B26" s="19" t="s">
        <v>10</v>
      </c>
      <c r="C26" s="20" t="n">
        <f aca="false">SUM(C21:C25)</f>
        <v>831586883.84</v>
      </c>
      <c r="D26" s="20" t="n">
        <f aca="false">SUM(D21:D25)</f>
        <v>847885.986763264</v>
      </c>
      <c r="E26" s="21" t="n">
        <v>844239</v>
      </c>
    </row>
    <row r="34" customFormat="false" ht="18" hidden="false" customHeight="false" outlineLevel="0" collapsed="false">
      <c r="A34" s="2" t="n">
        <v>36404</v>
      </c>
    </row>
    <row r="35" customFormat="false" ht="28.5" hidden="false" customHeight="false" outlineLevel="0" collapsed="false">
      <c r="A35" s="22" t="s">
        <v>0</v>
      </c>
      <c r="B35" s="23" t="s">
        <v>1</v>
      </c>
      <c r="C35" s="22" t="s">
        <v>2</v>
      </c>
      <c r="D35" s="3" t="s">
        <v>3</v>
      </c>
      <c r="E35" s="3" t="s">
        <v>4</v>
      </c>
    </row>
    <row r="36" customFormat="false" ht="15" hidden="false" customHeight="false" outlineLevel="0" collapsed="false">
      <c r="A36" s="24" t="s">
        <v>5</v>
      </c>
      <c r="B36" s="25" t="n">
        <v>1018.2666</v>
      </c>
      <c r="C36" s="7" t="n">
        <v>23428264.18</v>
      </c>
      <c r="D36" s="8" t="n">
        <f aca="false">B36*C36/1000000</f>
        <v>23856.2189104704</v>
      </c>
      <c r="E36" s="9"/>
    </row>
    <row r="37" customFormat="false" ht="15" hidden="false" customHeight="false" outlineLevel="0" collapsed="false">
      <c r="A37" s="24" t="s">
        <v>6</v>
      </c>
      <c r="B37" s="26" t="n">
        <v>1018.2666</v>
      </c>
      <c r="C37" s="12" t="n">
        <v>1240686.48</v>
      </c>
      <c r="D37" s="13" t="n">
        <f aca="false">B37*C37/1000000</f>
        <v>1263.34960365557</v>
      </c>
      <c r="E37" s="9"/>
    </row>
    <row r="38" customFormat="false" ht="15" hidden="false" customHeight="false" outlineLevel="0" collapsed="false">
      <c r="A38" s="24" t="s">
        <v>7</v>
      </c>
      <c r="B38" s="26" t="n">
        <v>1018.2666</v>
      </c>
      <c r="C38" s="12" t="n">
        <v>36088884.14</v>
      </c>
      <c r="D38" s="13" t="n">
        <f aca="false">B38*C38/1000000</f>
        <v>36748.1053510317</v>
      </c>
      <c r="E38" s="9"/>
    </row>
    <row r="39" customFormat="false" ht="15" hidden="false" customHeight="false" outlineLevel="0" collapsed="false">
      <c r="A39" s="24" t="s">
        <v>8</v>
      </c>
      <c r="B39" s="26" t="n">
        <v>1018.2666</v>
      </c>
      <c r="C39" s="12" t="n">
        <v>33220820.62</v>
      </c>
      <c r="D39" s="13" t="n">
        <f aca="false">B39*C39/1000000</f>
        <v>33827.6520619373</v>
      </c>
      <c r="E39" s="9"/>
    </row>
    <row r="40" customFormat="false" ht="15" hidden="false" customHeight="false" outlineLevel="0" collapsed="false">
      <c r="A40" s="24" t="s">
        <v>9</v>
      </c>
      <c r="B40" s="27" t="n">
        <v>1018.2666</v>
      </c>
      <c r="C40" s="16"/>
      <c r="D40" s="17"/>
      <c r="E40" s="9"/>
    </row>
    <row r="41" customFormat="false" ht="15.75" hidden="false" customHeight="false" outlineLevel="0" collapsed="false">
      <c r="A41" s="18"/>
      <c r="B41" s="19" t="s">
        <v>10</v>
      </c>
      <c r="C41" s="20" t="n">
        <f aca="false">SUM(C36:C40)</f>
        <v>93978655.42</v>
      </c>
      <c r="D41" s="20" t="n">
        <f aca="false">SUM(D36:D40)</f>
        <v>95695.325927095</v>
      </c>
      <c r="E41" s="21" t="n">
        <v>97697</v>
      </c>
    </row>
    <row r="43" customFormat="false" ht="18" hidden="false" customHeight="false" outlineLevel="0" collapsed="false">
      <c r="A43" s="2" t="n">
        <v>36434</v>
      </c>
    </row>
    <row r="44" customFormat="false" ht="28.5" hidden="false" customHeight="false" outlineLevel="0" collapsed="false">
      <c r="A44" s="22" t="s">
        <v>0</v>
      </c>
      <c r="B44" s="22" t="s">
        <v>1</v>
      </c>
      <c r="C44" s="22" t="s">
        <v>2</v>
      </c>
      <c r="D44" s="3" t="s">
        <v>3</v>
      </c>
      <c r="E44" s="3" t="s">
        <v>4</v>
      </c>
    </row>
    <row r="45" customFormat="false" ht="15" hidden="false" customHeight="false" outlineLevel="0" collapsed="false">
      <c r="A45" s="24" t="s">
        <v>5</v>
      </c>
      <c r="B45" s="6" t="n">
        <v>1018.4</v>
      </c>
      <c r="C45" s="29" t="s">
        <v>11</v>
      </c>
      <c r="D45" s="30" t="n">
        <f aca="false">B45*C45/1000000</f>
        <v>0</v>
      </c>
      <c r="E45" s="9"/>
    </row>
    <row r="46" customFormat="false" ht="15" hidden="false" customHeight="false" outlineLevel="0" collapsed="false">
      <c r="A46" s="24" t="s">
        <v>6</v>
      </c>
      <c r="B46" s="11" t="n">
        <v>1018.4</v>
      </c>
      <c r="C46" s="31" t="s">
        <v>11</v>
      </c>
      <c r="D46" s="32" t="n">
        <f aca="false">B46*C46/1000000</f>
        <v>0</v>
      </c>
      <c r="E46" s="9"/>
    </row>
    <row r="47" customFormat="false" ht="15" hidden="false" customHeight="false" outlineLevel="0" collapsed="false">
      <c r="A47" s="24" t="s">
        <v>7</v>
      </c>
      <c r="B47" s="11" t="n">
        <v>1018.4</v>
      </c>
      <c r="C47" s="12" t="n">
        <v>27112.78</v>
      </c>
      <c r="D47" s="13" t="n">
        <f aca="false">B47*C47/1000000</f>
        <v>27.611655152</v>
      </c>
      <c r="E47" s="9"/>
    </row>
    <row r="48" customFormat="false" ht="15" hidden="false" customHeight="false" outlineLevel="0" collapsed="false">
      <c r="A48" s="24" t="s">
        <v>8</v>
      </c>
      <c r="B48" s="11" t="n">
        <v>1018.4</v>
      </c>
      <c r="C48" s="12" t="n">
        <v>9017332.59</v>
      </c>
      <c r="D48" s="13" t="n">
        <f aca="false">B48*C48/1000000</f>
        <v>9183.251509656</v>
      </c>
      <c r="E48" s="9"/>
    </row>
    <row r="49" customFormat="false" ht="15" hidden="false" customHeight="false" outlineLevel="0" collapsed="false">
      <c r="A49" s="24" t="s">
        <v>9</v>
      </c>
      <c r="B49" s="15" t="n">
        <v>1018.4</v>
      </c>
      <c r="C49" s="16"/>
      <c r="D49" s="17"/>
      <c r="E49" s="9"/>
    </row>
    <row r="50" customFormat="false" ht="15.75" hidden="false" customHeight="false" outlineLevel="0" collapsed="false">
      <c r="A50" s="18"/>
      <c r="B50" s="19" t="s">
        <v>10</v>
      </c>
      <c r="C50" s="20" t="n">
        <f aca="false">SUM(C45:C49)</f>
        <v>9044445.37</v>
      </c>
      <c r="D50" s="20" t="n">
        <f aca="false">SUM(D45:D49)</f>
        <v>9210.863164808</v>
      </c>
      <c r="E50" s="21" t="n">
        <v>8654</v>
      </c>
    </row>
    <row r="52" customFormat="false" ht="18" hidden="false" customHeight="false" outlineLevel="0" collapsed="false">
      <c r="A52" s="2" t="n">
        <v>36465</v>
      </c>
    </row>
    <row r="53" customFormat="false" ht="28.5" hidden="false" customHeight="false" outlineLevel="0" collapsed="false">
      <c r="A53" s="22" t="s">
        <v>0</v>
      </c>
      <c r="B53" s="22" t="s">
        <v>1</v>
      </c>
      <c r="C53" s="22" t="s">
        <v>2</v>
      </c>
      <c r="D53" s="3" t="s">
        <v>3</v>
      </c>
      <c r="E53" s="3" t="s">
        <v>4</v>
      </c>
    </row>
    <row r="54" customFormat="false" ht="15" hidden="false" customHeight="false" outlineLevel="0" collapsed="false">
      <c r="A54" s="24" t="s">
        <v>5</v>
      </c>
      <c r="B54" s="25" t="n">
        <v>1023.05</v>
      </c>
      <c r="C54" s="7" t="n">
        <v>591909.98</v>
      </c>
      <c r="D54" s="8" t="n">
        <f aca="false">B54*C54/1000000</f>
        <v>605.553505039</v>
      </c>
      <c r="E54" s="9"/>
    </row>
    <row r="55" customFormat="false" ht="15" hidden="false" customHeight="false" outlineLevel="0" collapsed="false">
      <c r="A55" s="24" t="s">
        <v>6</v>
      </c>
      <c r="B55" s="26" t="n">
        <v>1023.05</v>
      </c>
      <c r="C55" s="12" t="n">
        <v>1818195.65</v>
      </c>
      <c r="D55" s="13" t="n">
        <f aca="false">B55*C55/1000000</f>
        <v>1860.1050597325</v>
      </c>
      <c r="E55" s="9"/>
    </row>
    <row r="56" customFormat="false" ht="15" hidden="false" customHeight="false" outlineLevel="0" collapsed="false">
      <c r="A56" s="24" t="s">
        <v>7</v>
      </c>
      <c r="B56" s="26" t="n">
        <v>1023.05</v>
      </c>
      <c r="C56" s="12" t="n">
        <v>851293</v>
      </c>
      <c r="D56" s="13" t="n">
        <f aca="false">B56*C56/1000000</f>
        <v>870.91530365</v>
      </c>
      <c r="E56" s="9"/>
    </row>
    <row r="57" customFormat="false" ht="15" hidden="false" customHeight="false" outlineLevel="0" collapsed="false">
      <c r="A57" s="24" t="s">
        <v>8</v>
      </c>
      <c r="B57" s="26" t="n">
        <v>1023.05</v>
      </c>
      <c r="C57" s="12" t="n">
        <v>5796958.11</v>
      </c>
      <c r="D57" s="13" t="n">
        <f aca="false">B57*C57/1000000</f>
        <v>5930.5779944355</v>
      </c>
      <c r="E57" s="9"/>
    </row>
    <row r="58" customFormat="false" ht="15" hidden="false" customHeight="false" outlineLevel="0" collapsed="false">
      <c r="A58" s="24" t="s">
        <v>9</v>
      </c>
      <c r="B58" s="27" t="n">
        <v>1023.05</v>
      </c>
      <c r="C58" s="16"/>
      <c r="D58" s="17"/>
      <c r="E58" s="9"/>
    </row>
    <row r="59" customFormat="false" ht="15.75" hidden="false" customHeight="false" outlineLevel="0" collapsed="false">
      <c r="A59" s="18"/>
      <c r="B59" s="19" t="s">
        <v>10</v>
      </c>
      <c r="C59" s="20" t="n">
        <f aca="false">SUM(C54:C58)</f>
        <v>9058356.74</v>
      </c>
      <c r="D59" s="20" t="n">
        <f aca="false">SUM(D54:D58)</f>
        <v>9267.151862857</v>
      </c>
      <c r="E59" s="21" t="n">
        <v>6458</v>
      </c>
    </row>
    <row r="67" customFormat="false" ht="18" hidden="false" customHeight="false" outlineLevel="0" collapsed="false">
      <c r="A67" s="2" t="n">
        <v>36495</v>
      </c>
    </row>
    <row r="68" customFormat="false" ht="28.5" hidden="false" customHeight="false" outlineLevel="0" collapsed="false">
      <c r="A68" s="22" t="s">
        <v>0</v>
      </c>
      <c r="B68" s="22" t="s">
        <v>1</v>
      </c>
      <c r="C68" s="22" t="s">
        <v>2</v>
      </c>
      <c r="D68" s="3" t="s">
        <v>3</v>
      </c>
      <c r="E68" s="3" t="s">
        <v>4</v>
      </c>
    </row>
    <row r="69" customFormat="false" ht="15" hidden="false" customHeight="false" outlineLevel="0" collapsed="false">
      <c r="A69" s="24" t="s">
        <v>5</v>
      </c>
      <c r="B69" s="25" t="n">
        <v>1022.5</v>
      </c>
      <c r="C69" s="7" t="n">
        <v>389623.32</v>
      </c>
      <c r="D69" s="8" t="n">
        <f aca="false">B69*C69/1000000</f>
        <v>398.3898447</v>
      </c>
      <c r="E69" s="9"/>
    </row>
    <row r="70" customFormat="false" ht="15" hidden="false" customHeight="false" outlineLevel="0" collapsed="false">
      <c r="A70" s="24" t="s">
        <v>6</v>
      </c>
      <c r="B70" s="26" t="n">
        <v>1022.5</v>
      </c>
      <c r="C70" s="12" t="n">
        <v>1299262.17</v>
      </c>
      <c r="D70" s="13" t="n">
        <f aca="false">B70*C70/1000000</f>
        <v>1328.495568825</v>
      </c>
      <c r="E70" s="9"/>
    </row>
    <row r="71" customFormat="false" ht="15" hidden="false" customHeight="false" outlineLevel="0" collapsed="false">
      <c r="A71" s="24" t="s">
        <v>7</v>
      </c>
      <c r="B71" s="26" t="n">
        <v>1022.5</v>
      </c>
      <c r="C71" s="12" t="n">
        <v>51041.66</v>
      </c>
      <c r="D71" s="13" t="n">
        <f aca="false">B71*C71/1000000</f>
        <v>52.19009735</v>
      </c>
      <c r="E71" s="9"/>
    </row>
    <row r="72" customFormat="false" ht="15" hidden="false" customHeight="false" outlineLevel="0" collapsed="false">
      <c r="A72" s="24" t="s">
        <v>8</v>
      </c>
      <c r="B72" s="26" t="n">
        <v>1022.5</v>
      </c>
      <c r="C72" s="12" t="n">
        <v>61876.94</v>
      </c>
      <c r="D72" s="13" t="n">
        <f aca="false">B72*C72/1000000</f>
        <v>63.26917115</v>
      </c>
      <c r="E72" s="9"/>
    </row>
    <row r="73" customFormat="false" ht="15" hidden="false" customHeight="false" outlineLevel="0" collapsed="false">
      <c r="A73" s="24" t="s">
        <v>9</v>
      </c>
      <c r="B73" s="27" t="n">
        <v>1022.5</v>
      </c>
      <c r="C73" s="16"/>
      <c r="D73" s="17"/>
      <c r="E73" s="9"/>
    </row>
    <row r="74" customFormat="false" ht="15.75" hidden="false" customHeight="false" outlineLevel="0" collapsed="false">
      <c r="A74" s="18"/>
      <c r="B74" s="19" t="s">
        <v>10</v>
      </c>
      <c r="C74" s="20" t="n">
        <f aca="false">SUM(C69:C73)</f>
        <v>1801804.09</v>
      </c>
      <c r="D74" s="20" t="n">
        <f aca="false">SUM(D69:D73)</f>
        <v>1842.344682025</v>
      </c>
      <c r="E74" s="21" t="n">
        <v>2632</v>
      </c>
    </row>
    <row r="75" customFormat="false" ht="15.75" hidden="false" customHeight="false" outlineLevel="0" collapsed="false">
      <c r="A75" s="18"/>
      <c r="B75" s="33"/>
      <c r="C75" s="34"/>
      <c r="D75" s="34"/>
    </row>
    <row r="76" customFormat="false" ht="15.75" hidden="false" customHeight="false" outlineLevel="0" collapsed="false">
      <c r="A76" s="18"/>
      <c r="B76" s="33"/>
      <c r="C76" s="34"/>
      <c r="D76" s="34"/>
    </row>
    <row r="77" customFormat="false" ht="44.25" hidden="false" customHeight="false" outlineLevel="0" collapsed="false">
      <c r="A77" s="35" t="s">
        <v>12</v>
      </c>
      <c r="B77" s="35"/>
      <c r="C77" s="3" t="s">
        <v>13</v>
      </c>
      <c r="D77" s="3" t="s">
        <v>14</v>
      </c>
      <c r="E77" s="36"/>
    </row>
    <row r="78" customFormat="false" ht="15.75" hidden="false" customHeight="false" outlineLevel="0" collapsed="false">
      <c r="A78" s="37" t="s">
        <v>5</v>
      </c>
      <c r="B78" s="38"/>
      <c r="C78" s="39" t="n">
        <f aca="false">+C3+C12+C21+C36+C45+C54+C69</f>
        <v>315441157.83</v>
      </c>
      <c r="D78" s="39" t="n">
        <f aca="false">+D3+D12+D21+D36+D45+D54+D69</f>
        <v>321712.310261535</v>
      </c>
      <c r="E78" s="36"/>
    </row>
    <row r="79" customFormat="false" ht="15.75" hidden="false" customHeight="false" outlineLevel="0" collapsed="false">
      <c r="A79" s="40" t="s">
        <v>6</v>
      </c>
      <c r="B79" s="38"/>
      <c r="C79" s="39" t="n">
        <f aca="false">+C4+C13+C22+C37+C46+C55+C70</f>
        <v>351888258.5</v>
      </c>
      <c r="D79" s="39" t="n">
        <f aca="false">+D4+D13+D22+D37+D46+D55+D70</f>
        <v>358963.360837412</v>
      </c>
      <c r="E79" s="36"/>
    </row>
    <row r="80" customFormat="false" ht="15.75" hidden="false" customHeight="false" outlineLevel="0" collapsed="false">
      <c r="A80" s="40" t="s">
        <v>7</v>
      </c>
      <c r="B80" s="38"/>
      <c r="C80" s="39" t="n">
        <f aca="false">+C5+C14+C23+C38+C47+C56+C71</f>
        <v>423990587.62</v>
      </c>
      <c r="D80" s="39" t="n">
        <f aca="false">+D5+D14+D23+D38+D47+D56+D71</f>
        <v>432440.399151846</v>
      </c>
      <c r="E80" s="36"/>
    </row>
    <row r="81" customFormat="false" ht="15.75" hidden="false" customHeight="false" outlineLevel="0" collapsed="false">
      <c r="A81" s="40" t="s">
        <v>8</v>
      </c>
      <c r="B81" s="38"/>
      <c r="C81" s="39" t="n">
        <f aca="false">+C6+C15+C24+C39+C48+C57+C72</f>
        <v>489758790.27</v>
      </c>
      <c r="D81" s="39" t="n">
        <f aca="false">+D6+D15+D24+D39+D48+D57+D72</f>
        <v>499523.880760177</v>
      </c>
      <c r="E81" s="36"/>
    </row>
    <row r="82" customFormat="false" ht="15.75" hidden="false" customHeight="false" outlineLevel="0" collapsed="false">
      <c r="A82" s="40" t="s">
        <v>9</v>
      </c>
      <c r="B82" s="41"/>
      <c r="C82" s="39" t="n">
        <f aca="false">+C7+C16+C25+C40+C49+C58+C73</f>
        <v>0</v>
      </c>
      <c r="D82" s="39" t="n">
        <f aca="false">+D7+D16+D25+D40+D49+D58+D73</f>
        <v>0</v>
      </c>
      <c r="E82" s="36"/>
    </row>
    <row r="83" customFormat="false" ht="15.75" hidden="false" customHeight="false" outlineLevel="0" collapsed="false">
      <c r="A83" s="42"/>
      <c r="B83" s="43"/>
      <c r="C83" s="34"/>
      <c r="D83" s="34"/>
      <c r="E83" s="44"/>
    </row>
    <row r="84" customFormat="false" ht="15" hidden="false" customHeight="false" outlineLevel="0" collapsed="false">
      <c r="A84" s="42"/>
      <c r="B84" s="43"/>
      <c r="C84" s="45" t="s">
        <v>15</v>
      </c>
      <c r="D84" s="45" t="s">
        <v>16</v>
      </c>
      <c r="E84" s="45" t="s">
        <v>16</v>
      </c>
    </row>
    <row r="85" customFormat="false" ht="15.75" hidden="false" customHeight="false" outlineLevel="0" collapsed="false">
      <c r="C85" s="46" t="s">
        <v>17</v>
      </c>
      <c r="D85" s="46" t="s">
        <v>18</v>
      </c>
      <c r="E85" s="46" t="s">
        <v>19</v>
      </c>
    </row>
    <row r="86" customFormat="false" ht="18.75" hidden="false" customHeight="false" outlineLevel="0" collapsed="false">
      <c r="B86" s="47" t="s">
        <v>20</v>
      </c>
      <c r="C86" s="48" t="n">
        <f aca="false">+C74+C59+C50+C41+C26+C17+C8</f>
        <v>1581078794.22</v>
      </c>
      <c r="D86" s="49" t="n">
        <f aca="false">1050*C86/1000000</f>
        <v>1660132.733931</v>
      </c>
      <c r="E86" s="49" t="n">
        <f aca="false">+E8+E17+E26+E41+E50+E59+E74</f>
        <v>2380538</v>
      </c>
    </row>
    <row r="88" customFormat="false" ht="15" hidden="false" customHeight="false" outlineLevel="0" collapsed="false">
      <c r="A88" s="50" t="s">
        <v>21</v>
      </c>
    </row>
  </sheetData>
  <mergeCells count="9">
    <mergeCell ref="E3:E7"/>
    <mergeCell ref="E12:E16"/>
    <mergeCell ref="E21:E25"/>
    <mergeCell ref="E36:E40"/>
    <mergeCell ref="E45:E49"/>
    <mergeCell ref="E54:E58"/>
    <mergeCell ref="E69:E73"/>
    <mergeCell ref="A77:B77"/>
    <mergeCell ref="E77:E82"/>
  </mergeCells>
  <printOptions headings="false" gridLines="false" gridLinesSet="true" horizontalCentered="true" verticalCentered="false"/>
  <pageMargins left="0.25" right="0.25" top="0.984027777777778" bottom="0.25" header="0.5" footer="0.511811023622047"/>
  <pageSetup paperSize="1" scale="96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&amp;C&amp;"Arial,Bold"&amp;20BROWNSVILLE POWER I&amp;18  
&amp;14 &amp;U1999&amp;U Monthly Fuel Heat Content/Fuel Usage and Total Heat Input Log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5"/>
  <sheetViews>
    <sheetView showFormulas="false" showGridLines="true" showRowColHeaders="true" showZeros="true" rightToLeft="false" tabSelected="true" showOutlineSymbols="true" defaultGridColor="true" view="pageBreakPreview" topLeftCell="A86" colorId="64" zoomScale="100" zoomScaleNormal="75" zoomScalePageLayoutView="100" workbookViewId="0">
      <selection pane="topLeft" activeCell="E110" activeCellId="0" sqref="E11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34.71"/>
    <col collapsed="false" customWidth="true" hidden="false" outlineLevel="0" max="3" min="3" style="1" width="27.7"/>
    <col collapsed="false" customWidth="true" hidden="false" outlineLevel="0" max="5" min="4" style="1" width="31.7"/>
    <col collapsed="false" customWidth="false" hidden="false" outlineLevel="0" max="257" min="6" style="1" width="9.14"/>
  </cols>
  <sheetData>
    <row r="1" customFormat="false" ht="18" hidden="false" customHeight="false" outlineLevel="0" collapsed="false">
      <c r="A1" s="2" t="n">
        <v>36526</v>
      </c>
    </row>
    <row r="2" customFormat="false" ht="28.5" hidden="false" customHeight="true" outlineLevel="0" collapsed="false">
      <c r="A2" s="22" t="s">
        <v>0</v>
      </c>
      <c r="B2" s="22" t="s">
        <v>1</v>
      </c>
      <c r="C2" s="22" t="s">
        <v>2</v>
      </c>
      <c r="D2" s="3" t="s">
        <v>3</v>
      </c>
      <c r="E2" s="3" t="s">
        <v>4</v>
      </c>
    </row>
    <row r="3" customFormat="false" ht="15" hidden="false" customHeight="false" outlineLevel="0" collapsed="false">
      <c r="A3" s="24" t="s">
        <v>5</v>
      </c>
      <c r="B3" s="6" t="n">
        <v>1072</v>
      </c>
      <c r="C3" s="7" t="n">
        <v>58499627.11</v>
      </c>
      <c r="D3" s="8" t="n">
        <f aca="false">B3*C3/1000000</f>
        <v>62711.60026192</v>
      </c>
      <c r="E3" s="9"/>
    </row>
    <row r="4" customFormat="false" ht="15" hidden="false" customHeight="false" outlineLevel="0" collapsed="false">
      <c r="A4" s="24" t="s">
        <v>6</v>
      </c>
      <c r="B4" s="11" t="n">
        <v>1072</v>
      </c>
      <c r="C4" s="12" t="n">
        <v>69532680.56</v>
      </c>
      <c r="D4" s="13" t="n">
        <f aca="false">B4*C4/1000000</f>
        <v>74539.03356032</v>
      </c>
      <c r="E4" s="9"/>
    </row>
    <row r="5" customFormat="false" ht="15" hidden="false" customHeight="false" outlineLevel="0" collapsed="false">
      <c r="A5" s="24" t="s">
        <v>7</v>
      </c>
      <c r="B5" s="11" t="n">
        <v>1072</v>
      </c>
      <c r="C5" s="12" t="n">
        <v>93771669.88</v>
      </c>
      <c r="D5" s="13" t="n">
        <f aca="false">B5*C5/1000000</f>
        <v>100523.23011136</v>
      </c>
      <c r="E5" s="9"/>
    </row>
    <row r="6" customFormat="false" ht="15" hidden="false" customHeight="false" outlineLevel="0" collapsed="false">
      <c r="A6" s="24" t="s">
        <v>8</v>
      </c>
      <c r="B6" s="11" t="n">
        <v>1072</v>
      </c>
      <c r="C6" s="12" t="n">
        <v>89357567.61</v>
      </c>
      <c r="D6" s="13" t="n">
        <f aca="false">B6*C6/1000000</f>
        <v>95791.31247792</v>
      </c>
      <c r="E6" s="9"/>
    </row>
    <row r="7" customFormat="false" ht="15" hidden="false" customHeight="false" outlineLevel="0" collapsed="false">
      <c r="A7" s="24" t="s">
        <v>9</v>
      </c>
      <c r="B7" s="15" t="n">
        <v>1072</v>
      </c>
      <c r="C7" s="16"/>
      <c r="D7" s="17" t="n">
        <f aca="false">B7*C7/1000000</f>
        <v>0</v>
      </c>
      <c r="E7" s="9"/>
    </row>
    <row r="8" customFormat="false" ht="15.75" hidden="false" customHeight="false" outlineLevel="0" collapsed="false">
      <c r="A8" s="18"/>
      <c r="B8" s="19" t="s">
        <v>22</v>
      </c>
      <c r="C8" s="20" t="n">
        <f aca="false">SUM(C3:C7)</f>
        <v>311161545.16</v>
      </c>
      <c r="D8" s="20" t="n">
        <f aca="false">SUM(D3:D7)</f>
        <v>333565.17641152</v>
      </c>
      <c r="E8" s="21" t="n">
        <v>325396</v>
      </c>
    </row>
    <row r="10" customFormat="false" ht="18" hidden="false" customHeight="false" outlineLevel="0" collapsed="false">
      <c r="A10" s="2" t="n">
        <v>36557</v>
      </c>
    </row>
    <row r="11" customFormat="false" ht="28.5" hidden="false" customHeight="false" outlineLevel="0" collapsed="false">
      <c r="A11" s="22" t="s">
        <v>0</v>
      </c>
      <c r="B11" s="22" t="s">
        <v>1</v>
      </c>
      <c r="C11" s="22" t="s">
        <v>2</v>
      </c>
      <c r="D11" s="3" t="s">
        <v>3</v>
      </c>
      <c r="E11" s="3" t="s">
        <v>4</v>
      </c>
    </row>
    <row r="12" customFormat="false" ht="15" hidden="false" customHeight="false" outlineLevel="0" collapsed="false">
      <c r="A12" s="24" t="s">
        <v>5</v>
      </c>
      <c r="B12" s="6" t="n">
        <v>1018</v>
      </c>
      <c r="C12" s="51" t="n">
        <v>0</v>
      </c>
      <c r="D12" s="52" t="n">
        <f aca="false">B12*C12/1000000</f>
        <v>0</v>
      </c>
      <c r="E12" s="9"/>
    </row>
    <row r="13" customFormat="false" ht="15" hidden="false" customHeight="false" outlineLevel="0" collapsed="false">
      <c r="A13" s="24" t="s">
        <v>6</v>
      </c>
      <c r="B13" s="11" t="n">
        <v>1018</v>
      </c>
      <c r="C13" s="12" t="n">
        <v>12109386.19</v>
      </c>
      <c r="D13" s="13" t="n">
        <f aca="false">B13*C13/1000000</f>
        <v>12327.35514142</v>
      </c>
      <c r="E13" s="9"/>
    </row>
    <row r="14" customFormat="false" ht="15" hidden="false" customHeight="false" outlineLevel="0" collapsed="false">
      <c r="A14" s="24" t="s">
        <v>7</v>
      </c>
      <c r="B14" s="11" t="n">
        <v>1018</v>
      </c>
      <c r="C14" s="12" t="n">
        <v>36326840.22</v>
      </c>
      <c r="D14" s="13" t="n">
        <f aca="false">B14*C14/1000000</f>
        <v>36980.72334396</v>
      </c>
      <c r="E14" s="9"/>
    </row>
    <row r="15" customFormat="false" ht="15" hidden="false" customHeight="false" outlineLevel="0" collapsed="false">
      <c r="A15" s="24" t="s">
        <v>8</v>
      </c>
      <c r="B15" s="11" t="n">
        <v>1018</v>
      </c>
      <c r="C15" s="12" t="n">
        <v>24129082.37</v>
      </c>
      <c r="D15" s="13" t="n">
        <f aca="false">B15*C15/1000000</f>
        <v>24563.40585266</v>
      </c>
      <c r="E15" s="9"/>
    </row>
    <row r="16" customFormat="false" ht="15" hidden="false" customHeight="false" outlineLevel="0" collapsed="false">
      <c r="A16" s="24" t="s">
        <v>9</v>
      </c>
      <c r="B16" s="15" t="n">
        <v>1018</v>
      </c>
      <c r="C16" s="16"/>
      <c r="D16" s="17" t="n">
        <f aca="false">B16*C16/1000000</f>
        <v>0</v>
      </c>
      <c r="E16" s="9"/>
    </row>
    <row r="17" customFormat="false" ht="15.75" hidden="false" customHeight="false" outlineLevel="0" collapsed="false">
      <c r="A17" s="18"/>
      <c r="B17" s="19" t="s">
        <v>22</v>
      </c>
      <c r="C17" s="20" t="n">
        <f aca="false">SUM(C12:C16)</f>
        <v>72565308.78</v>
      </c>
      <c r="D17" s="20" t="n">
        <f aca="false">SUM(D12:D16)</f>
        <v>73871.48433804</v>
      </c>
      <c r="E17" s="21" t="n">
        <v>68885</v>
      </c>
    </row>
    <row r="19" customFormat="false" ht="18" hidden="false" customHeight="false" outlineLevel="0" collapsed="false">
      <c r="A19" s="2" t="n">
        <v>36586</v>
      </c>
    </row>
    <row r="20" customFormat="false" ht="28.5" hidden="false" customHeight="false" outlineLevel="0" collapsed="false">
      <c r="A20" s="22" t="s">
        <v>0</v>
      </c>
      <c r="B20" s="22" t="s">
        <v>1</v>
      </c>
      <c r="C20" s="22" t="s">
        <v>2</v>
      </c>
      <c r="D20" s="3" t="s">
        <v>3</v>
      </c>
      <c r="E20" s="3" t="s">
        <v>4</v>
      </c>
    </row>
    <row r="21" customFormat="false" ht="15" hidden="false" customHeight="false" outlineLevel="0" collapsed="false">
      <c r="A21" s="24" t="s">
        <v>5</v>
      </c>
      <c r="B21" s="6" t="n">
        <v>1018</v>
      </c>
      <c r="C21" s="51" t="n">
        <v>0</v>
      </c>
      <c r="D21" s="52" t="n">
        <f aca="false">B21*C21/1000000</f>
        <v>0</v>
      </c>
      <c r="E21" s="9"/>
    </row>
    <row r="22" customFormat="false" ht="15" hidden="false" customHeight="false" outlineLevel="0" collapsed="false">
      <c r="A22" s="24" t="s">
        <v>6</v>
      </c>
      <c r="B22" s="11" t="n">
        <v>1018</v>
      </c>
      <c r="C22" s="53" t="n">
        <v>0</v>
      </c>
      <c r="D22" s="54" t="n">
        <f aca="false">B22*C22/1000000</f>
        <v>0</v>
      </c>
      <c r="E22" s="9"/>
    </row>
    <row r="23" customFormat="false" ht="15" hidden="false" customHeight="false" outlineLevel="0" collapsed="false">
      <c r="A23" s="24" t="s">
        <v>7</v>
      </c>
      <c r="B23" s="11" t="n">
        <v>1018</v>
      </c>
      <c r="C23" s="53" t="n">
        <v>0</v>
      </c>
      <c r="D23" s="54" t="n">
        <f aca="false">B23*C23/1000000</f>
        <v>0</v>
      </c>
      <c r="E23" s="9"/>
    </row>
    <row r="24" customFormat="false" ht="15" hidden="false" customHeight="false" outlineLevel="0" collapsed="false">
      <c r="A24" s="24" t="s">
        <v>8</v>
      </c>
      <c r="B24" s="11" t="n">
        <v>1018</v>
      </c>
      <c r="C24" s="53" t="n">
        <v>0</v>
      </c>
      <c r="D24" s="54" t="n">
        <f aca="false">B24*C24/1000000</f>
        <v>0</v>
      </c>
      <c r="E24" s="9"/>
    </row>
    <row r="25" customFormat="false" ht="15" hidden="false" customHeight="false" outlineLevel="0" collapsed="false">
      <c r="A25" s="24" t="s">
        <v>9</v>
      </c>
      <c r="B25" s="15" t="n">
        <v>1018</v>
      </c>
      <c r="C25" s="55" t="n">
        <v>2306.17</v>
      </c>
      <c r="D25" s="56" t="n">
        <f aca="false">B25*C25/1000000</f>
        <v>2.34768106</v>
      </c>
      <c r="E25" s="9"/>
    </row>
    <row r="26" customFormat="false" ht="15.75" hidden="false" customHeight="false" outlineLevel="0" collapsed="false">
      <c r="A26" s="18"/>
      <c r="B26" s="19" t="s">
        <v>22</v>
      </c>
      <c r="C26" s="57" t="n">
        <f aca="false">SUM(C21:C25)</f>
        <v>2306.17</v>
      </c>
      <c r="D26" s="57" t="n">
        <f aca="false">SUM(D21:D25)</f>
        <v>2.34768106</v>
      </c>
      <c r="E26" s="57" t="n">
        <v>0</v>
      </c>
    </row>
    <row r="27" customFormat="false" ht="15.75" hidden="false" customHeight="false" outlineLevel="0" collapsed="false">
      <c r="A27" s="18"/>
      <c r="B27" s="33"/>
      <c r="C27" s="58"/>
      <c r="D27" s="58"/>
      <c r="E27" s="58"/>
    </row>
    <row r="28" customFormat="false" ht="15.75" hidden="false" customHeight="false" outlineLevel="0" collapsed="false">
      <c r="A28" s="18"/>
      <c r="B28" s="33"/>
      <c r="C28" s="58"/>
      <c r="D28" s="58"/>
      <c r="E28" s="58"/>
    </row>
    <row r="29" customFormat="false" ht="15.75" hidden="false" customHeight="false" outlineLevel="0" collapsed="false">
      <c r="A29" s="18"/>
      <c r="B29" s="33"/>
      <c r="C29" s="58"/>
      <c r="D29" s="58"/>
      <c r="E29" s="58"/>
    </row>
    <row r="32" customFormat="false" ht="18" hidden="false" customHeight="false" outlineLevel="0" collapsed="false">
      <c r="A32" s="2" t="n">
        <v>36617</v>
      </c>
    </row>
    <row r="33" customFormat="false" ht="28.5" hidden="false" customHeight="false" outlineLevel="0" collapsed="false">
      <c r="A33" s="22" t="s">
        <v>0</v>
      </c>
      <c r="B33" s="22" t="s">
        <v>1</v>
      </c>
      <c r="C33" s="22" t="s">
        <v>2</v>
      </c>
      <c r="D33" s="3" t="s">
        <v>3</v>
      </c>
      <c r="E33" s="3" t="s">
        <v>4</v>
      </c>
    </row>
    <row r="34" customFormat="false" ht="15" hidden="false" customHeight="false" outlineLevel="0" collapsed="false">
      <c r="A34" s="24" t="s">
        <v>5</v>
      </c>
      <c r="B34" s="6" t="n">
        <v>1016</v>
      </c>
      <c r="C34" s="7" t="n">
        <v>2588311.56</v>
      </c>
      <c r="D34" s="8" t="n">
        <f aca="false">B34*C34/1000000</f>
        <v>2629.72454496</v>
      </c>
      <c r="E34" s="9"/>
    </row>
    <row r="35" customFormat="false" ht="15" hidden="false" customHeight="false" outlineLevel="0" collapsed="false">
      <c r="A35" s="24" t="s">
        <v>6</v>
      </c>
      <c r="B35" s="11" t="n">
        <v>1016</v>
      </c>
      <c r="C35" s="12" t="n">
        <v>6133994.76</v>
      </c>
      <c r="D35" s="13" t="n">
        <f aca="false">B35*C35/1000000</f>
        <v>6232.13867616</v>
      </c>
      <c r="E35" s="9"/>
    </row>
    <row r="36" customFormat="false" ht="15" hidden="false" customHeight="false" outlineLevel="0" collapsed="false">
      <c r="A36" s="24" t="s">
        <v>7</v>
      </c>
      <c r="B36" s="11" t="n">
        <v>1016</v>
      </c>
      <c r="C36" s="12" t="n">
        <v>9938529.61</v>
      </c>
      <c r="D36" s="13" t="n">
        <f aca="false">B36*C36/1000000</f>
        <v>10097.54608376</v>
      </c>
      <c r="E36" s="9"/>
    </row>
    <row r="37" customFormat="false" ht="15" hidden="false" customHeight="false" outlineLevel="0" collapsed="false">
      <c r="A37" s="24" t="s">
        <v>8</v>
      </c>
      <c r="B37" s="11" t="n">
        <v>1016</v>
      </c>
      <c r="C37" s="12" t="n">
        <v>4092048.17</v>
      </c>
      <c r="D37" s="13" t="n">
        <f aca="false">B37*C37/1000000</f>
        <v>4157.52094072</v>
      </c>
      <c r="E37" s="9"/>
    </row>
    <row r="38" customFormat="false" ht="15" hidden="false" customHeight="false" outlineLevel="0" collapsed="false">
      <c r="A38" s="24" t="s">
        <v>9</v>
      </c>
      <c r="B38" s="15" t="n">
        <v>1016</v>
      </c>
      <c r="C38" s="16" t="n">
        <v>7292.23</v>
      </c>
      <c r="D38" s="17" t="n">
        <f aca="false">B38*C38/1000000</f>
        <v>7.40890568</v>
      </c>
      <c r="E38" s="9"/>
    </row>
    <row r="39" customFormat="false" ht="15.75" hidden="false" customHeight="false" outlineLevel="0" collapsed="false">
      <c r="A39" s="18"/>
      <c r="B39" s="19" t="s">
        <v>22</v>
      </c>
      <c r="C39" s="20" t="n">
        <f aca="false">SUM(C34:C38)</f>
        <v>22760176.33</v>
      </c>
      <c r="D39" s="20" t="n">
        <f aca="false">SUM(D34:D38)</f>
        <v>23124.33915128</v>
      </c>
      <c r="E39" s="20" t="n">
        <v>23587</v>
      </c>
    </row>
    <row r="41" customFormat="false" ht="18" hidden="false" customHeight="false" outlineLevel="0" collapsed="false">
      <c r="A41" s="2" t="n">
        <v>36647</v>
      </c>
    </row>
    <row r="42" customFormat="false" ht="28.5" hidden="false" customHeight="false" outlineLevel="0" collapsed="false">
      <c r="A42" s="22" t="s">
        <v>0</v>
      </c>
      <c r="B42" s="22" t="s">
        <v>1</v>
      </c>
      <c r="C42" s="22" t="s">
        <v>2</v>
      </c>
      <c r="D42" s="3" t="s">
        <v>3</v>
      </c>
      <c r="E42" s="3" t="s">
        <v>4</v>
      </c>
    </row>
    <row r="43" customFormat="false" ht="15" hidden="false" customHeight="false" outlineLevel="0" collapsed="false">
      <c r="A43" s="24" t="s">
        <v>5</v>
      </c>
      <c r="B43" s="7" t="n">
        <v>1017</v>
      </c>
      <c r="C43" s="7" t="n">
        <v>107208339.07</v>
      </c>
      <c r="D43" s="8" t="n">
        <f aca="false">B43*C43/1000000</f>
        <v>109030.88083419</v>
      </c>
      <c r="E43" s="9"/>
    </row>
    <row r="44" customFormat="false" ht="15" hidden="false" customHeight="false" outlineLevel="0" collapsed="false">
      <c r="A44" s="24" t="s">
        <v>6</v>
      </c>
      <c r="B44" s="12" t="n">
        <v>1017</v>
      </c>
      <c r="C44" s="12" t="n">
        <v>120472155.21</v>
      </c>
      <c r="D44" s="13" t="n">
        <f aca="false">B44*C44/1000000</f>
        <v>122520.18184857</v>
      </c>
      <c r="E44" s="9"/>
    </row>
    <row r="45" customFormat="false" ht="15" hidden="false" customHeight="false" outlineLevel="0" collapsed="false">
      <c r="A45" s="24" t="s">
        <v>7</v>
      </c>
      <c r="B45" s="12" t="n">
        <v>1017</v>
      </c>
      <c r="C45" s="12" t="n">
        <v>107929342.38</v>
      </c>
      <c r="D45" s="13" t="n">
        <f aca="false">B45*C45/1000000</f>
        <v>109764.14120046</v>
      </c>
      <c r="E45" s="9"/>
    </row>
    <row r="46" customFormat="false" ht="15" hidden="false" customHeight="false" outlineLevel="0" collapsed="false">
      <c r="A46" s="24" t="s">
        <v>8</v>
      </c>
      <c r="B46" s="12" t="n">
        <v>1017</v>
      </c>
      <c r="C46" s="12" t="n">
        <v>128516221.56</v>
      </c>
      <c r="D46" s="13" t="n">
        <f aca="false">B46*C46/1000000</f>
        <v>130700.99732652</v>
      </c>
      <c r="E46" s="9"/>
    </row>
    <row r="47" customFormat="false" ht="15" hidden="false" customHeight="false" outlineLevel="0" collapsed="false">
      <c r="A47" s="24" t="s">
        <v>9</v>
      </c>
      <c r="B47" s="16" t="n">
        <v>1017</v>
      </c>
      <c r="C47" s="16" t="n">
        <v>73229.28</v>
      </c>
      <c r="D47" s="17" t="n">
        <f aca="false">B47*C47/1000000</f>
        <v>74.47417776</v>
      </c>
      <c r="E47" s="9"/>
    </row>
    <row r="48" customFormat="false" ht="15.75" hidden="false" customHeight="false" outlineLevel="0" collapsed="false">
      <c r="A48" s="18"/>
      <c r="B48" s="19" t="s">
        <v>22</v>
      </c>
      <c r="C48" s="20" t="n">
        <f aca="false">SUM(C43:C47)</f>
        <v>464199287.5</v>
      </c>
      <c r="D48" s="20" t="n">
        <f aca="false">SUM(D43:D47)</f>
        <v>472090.6753875</v>
      </c>
      <c r="E48" s="20" t="n">
        <v>480158</v>
      </c>
    </row>
    <row r="50" customFormat="false" ht="18" hidden="false" customHeight="false" outlineLevel="0" collapsed="false">
      <c r="A50" s="2" t="n">
        <v>36678</v>
      </c>
    </row>
    <row r="51" customFormat="false" ht="28.5" hidden="false" customHeight="false" outlineLevel="0" collapsed="false">
      <c r="A51" s="22" t="s">
        <v>0</v>
      </c>
      <c r="B51" s="22" t="s">
        <v>1</v>
      </c>
      <c r="C51" s="22" t="s">
        <v>2</v>
      </c>
      <c r="D51" s="3" t="s">
        <v>3</v>
      </c>
      <c r="E51" s="3" t="s">
        <v>4</v>
      </c>
    </row>
    <row r="52" customFormat="false" ht="15" hidden="false" customHeight="false" outlineLevel="0" collapsed="false">
      <c r="A52" s="24" t="s">
        <v>5</v>
      </c>
      <c r="B52" s="7" t="n">
        <v>1018</v>
      </c>
      <c r="C52" s="7" t="n">
        <v>34191160.31</v>
      </c>
      <c r="D52" s="8" t="n">
        <f aca="false">B52*C52/1000000</f>
        <v>34806.60119558</v>
      </c>
      <c r="E52" s="9"/>
    </row>
    <row r="53" customFormat="false" ht="15" hidden="false" customHeight="false" outlineLevel="0" collapsed="false">
      <c r="A53" s="24" t="s">
        <v>6</v>
      </c>
      <c r="B53" s="12" t="n">
        <v>1018</v>
      </c>
      <c r="C53" s="12" t="n">
        <v>57856112.7</v>
      </c>
      <c r="D53" s="13" t="n">
        <f aca="false">B53*C53/1000000</f>
        <v>58897.5227286</v>
      </c>
      <c r="E53" s="9"/>
    </row>
    <row r="54" customFormat="false" ht="15" hidden="false" customHeight="false" outlineLevel="0" collapsed="false">
      <c r="A54" s="24" t="s">
        <v>7</v>
      </c>
      <c r="B54" s="12" t="n">
        <v>1018</v>
      </c>
      <c r="C54" s="12" t="n">
        <v>62062165.87</v>
      </c>
      <c r="D54" s="13" t="n">
        <f aca="false">B54*C54/1000000</f>
        <v>63179.28485566</v>
      </c>
      <c r="E54" s="9"/>
    </row>
    <row r="55" customFormat="false" ht="15" hidden="false" customHeight="false" outlineLevel="0" collapsed="false">
      <c r="A55" s="24" t="s">
        <v>8</v>
      </c>
      <c r="B55" s="12" t="n">
        <v>1018</v>
      </c>
      <c r="C55" s="12" t="n">
        <v>82128181.74</v>
      </c>
      <c r="D55" s="13" t="n">
        <f aca="false">B55*C55/1000000</f>
        <v>83606.48901132</v>
      </c>
      <c r="E55" s="9"/>
    </row>
    <row r="56" customFormat="false" ht="15" hidden="false" customHeight="false" outlineLevel="0" collapsed="false">
      <c r="A56" s="24" t="s">
        <v>9</v>
      </c>
      <c r="B56" s="16" t="n">
        <v>1018</v>
      </c>
      <c r="C56" s="16" t="n">
        <v>56905.36</v>
      </c>
      <c r="D56" s="17" t="n">
        <f aca="false">B56*C56/1000000</f>
        <v>57.92965648</v>
      </c>
      <c r="E56" s="9"/>
    </row>
    <row r="57" customFormat="false" ht="15.75" hidden="false" customHeight="false" outlineLevel="0" collapsed="false">
      <c r="A57" s="18"/>
      <c r="B57" s="19" t="s">
        <v>22</v>
      </c>
      <c r="C57" s="20" t="n">
        <f aca="false">SUM(C52:C56)</f>
        <v>236294525.98</v>
      </c>
      <c r="D57" s="20" t="n">
        <f aca="false">SUM(D52:D56)</f>
        <v>240547.82744764</v>
      </c>
      <c r="E57" s="20" t="n">
        <v>238513</v>
      </c>
    </row>
    <row r="63" customFormat="false" ht="18" hidden="false" customHeight="false" outlineLevel="0" collapsed="false">
      <c r="A63" s="2" t="n">
        <v>36708</v>
      </c>
    </row>
    <row r="64" customFormat="false" ht="28.5" hidden="false" customHeight="false" outlineLevel="0" collapsed="false">
      <c r="A64" s="22" t="s">
        <v>0</v>
      </c>
      <c r="B64" s="22" t="s">
        <v>1</v>
      </c>
      <c r="C64" s="22" t="s">
        <v>2</v>
      </c>
      <c r="D64" s="3" t="s">
        <v>3</v>
      </c>
      <c r="E64" s="3" t="s">
        <v>4</v>
      </c>
    </row>
    <row r="65" customFormat="false" ht="15" hidden="false" customHeight="false" outlineLevel="0" collapsed="false">
      <c r="A65" s="24" t="s">
        <v>5</v>
      </c>
      <c r="B65" s="7" t="n">
        <v>1023</v>
      </c>
      <c r="C65" s="7" t="n">
        <v>200769438.69</v>
      </c>
      <c r="D65" s="8" t="n">
        <f aca="false">B65*C65/1000000</f>
        <v>205387.13577987</v>
      </c>
      <c r="E65" s="9"/>
    </row>
    <row r="66" customFormat="false" ht="15" hidden="false" customHeight="false" outlineLevel="0" collapsed="false">
      <c r="A66" s="24" t="s">
        <v>6</v>
      </c>
      <c r="B66" s="12" t="n">
        <v>1023</v>
      </c>
      <c r="C66" s="12" t="n">
        <v>163518210.17</v>
      </c>
      <c r="D66" s="13" t="n">
        <f aca="false">B66*C66/1000000</f>
        <v>167279.12900391</v>
      </c>
      <c r="E66" s="9"/>
    </row>
    <row r="67" customFormat="false" ht="15" hidden="false" customHeight="false" outlineLevel="0" collapsed="false">
      <c r="A67" s="24" t="s">
        <v>7</v>
      </c>
      <c r="B67" s="12" t="n">
        <v>1023</v>
      </c>
      <c r="C67" s="12" t="n">
        <v>99472374.38</v>
      </c>
      <c r="D67" s="13" t="n">
        <f aca="false">B67*C67/1000000</f>
        <v>101760.23899074</v>
      </c>
      <c r="E67" s="9"/>
    </row>
    <row r="68" customFormat="false" ht="15" hidden="false" customHeight="false" outlineLevel="0" collapsed="false">
      <c r="A68" s="24" t="s">
        <v>8</v>
      </c>
      <c r="B68" s="12" t="n">
        <v>1023</v>
      </c>
      <c r="C68" s="12" t="n">
        <v>106001792.45</v>
      </c>
      <c r="D68" s="13" t="n">
        <f aca="false">B68*C68/1000000</f>
        <v>108439.83367635</v>
      </c>
      <c r="E68" s="9"/>
    </row>
    <row r="69" customFormat="false" ht="15" hidden="false" customHeight="false" outlineLevel="0" collapsed="false">
      <c r="A69" s="24" t="s">
        <v>9</v>
      </c>
      <c r="B69" s="16" t="n">
        <v>1023</v>
      </c>
      <c r="C69" s="16" t="n">
        <v>92730.41</v>
      </c>
      <c r="D69" s="17" t="n">
        <f aca="false">B69*C69/1000000</f>
        <v>94.86320943</v>
      </c>
      <c r="E69" s="9"/>
    </row>
    <row r="70" customFormat="false" ht="15.75" hidden="false" customHeight="false" outlineLevel="0" collapsed="false">
      <c r="A70" s="18"/>
      <c r="B70" s="19" t="s">
        <v>22</v>
      </c>
      <c r="C70" s="20" t="n">
        <f aca="false">SUM(C65:C69)</f>
        <v>569854546.1</v>
      </c>
      <c r="D70" s="20" t="n">
        <f aca="false">SUM(D65:D69)</f>
        <v>582961.2006603</v>
      </c>
      <c r="E70" s="20" t="n">
        <v>568986</v>
      </c>
    </row>
    <row r="72" customFormat="false" ht="18" hidden="false" customHeight="false" outlineLevel="0" collapsed="false">
      <c r="A72" s="2" t="n">
        <v>36739</v>
      </c>
    </row>
    <row r="73" customFormat="false" ht="28.5" hidden="false" customHeight="false" outlineLevel="0" collapsed="false">
      <c r="A73" s="22" t="s">
        <v>0</v>
      </c>
      <c r="B73" s="22" t="s">
        <v>1</v>
      </c>
      <c r="C73" s="22" t="s">
        <v>2</v>
      </c>
      <c r="D73" s="3" t="s">
        <v>3</v>
      </c>
      <c r="E73" s="3" t="s">
        <v>4</v>
      </c>
    </row>
    <row r="74" customFormat="false" ht="15" hidden="false" customHeight="false" outlineLevel="0" collapsed="false">
      <c r="A74" s="24" t="s">
        <v>5</v>
      </c>
      <c r="B74" s="7" t="n">
        <v>1017</v>
      </c>
      <c r="C74" s="7" t="n">
        <v>176835212.97</v>
      </c>
      <c r="D74" s="8" t="n">
        <f aca="false">B74*C74/1000000</f>
        <v>179841.41159049</v>
      </c>
      <c r="E74" s="9"/>
    </row>
    <row r="75" customFormat="false" ht="15" hidden="false" customHeight="false" outlineLevel="0" collapsed="false">
      <c r="A75" s="24" t="s">
        <v>6</v>
      </c>
      <c r="B75" s="12" t="n">
        <v>1017</v>
      </c>
      <c r="C75" s="12" t="n">
        <v>78619183.54</v>
      </c>
      <c r="D75" s="13" t="n">
        <f aca="false">B75*C75/1000000</f>
        <v>79955.70966018</v>
      </c>
      <c r="E75" s="9"/>
    </row>
    <row r="76" customFormat="false" ht="15" hidden="false" customHeight="false" outlineLevel="0" collapsed="false">
      <c r="A76" s="24" t="s">
        <v>7</v>
      </c>
      <c r="B76" s="12" t="n">
        <v>1017</v>
      </c>
      <c r="C76" s="12" t="n">
        <v>36302050.22</v>
      </c>
      <c r="D76" s="13" t="n">
        <f aca="false">B76*C76/1000000</f>
        <v>36919.18507374</v>
      </c>
      <c r="E76" s="9"/>
    </row>
    <row r="77" customFormat="false" ht="15" hidden="false" customHeight="false" outlineLevel="0" collapsed="false">
      <c r="A77" s="24" t="s">
        <v>8</v>
      </c>
      <c r="B77" s="12" t="n">
        <v>1017</v>
      </c>
      <c r="C77" s="12" t="n">
        <v>40767006.71</v>
      </c>
      <c r="D77" s="13" t="n">
        <f aca="false">B77*C77/1000000</f>
        <v>41460.04582407</v>
      </c>
      <c r="E77" s="9"/>
    </row>
    <row r="78" customFormat="false" ht="15" hidden="false" customHeight="false" outlineLevel="0" collapsed="false">
      <c r="A78" s="24" t="s">
        <v>9</v>
      </c>
      <c r="B78" s="16" t="n">
        <v>1017</v>
      </c>
      <c r="C78" s="16" t="n">
        <v>56905.23</v>
      </c>
      <c r="D78" s="59" t="n">
        <f aca="false">B78*C78/1000000</f>
        <v>57.87261891</v>
      </c>
      <c r="E78" s="9"/>
    </row>
    <row r="79" customFormat="false" ht="15.75" hidden="false" customHeight="false" outlineLevel="0" collapsed="false">
      <c r="A79" s="18"/>
      <c r="B79" s="19" t="s">
        <v>22</v>
      </c>
      <c r="C79" s="20" t="n">
        <f aca="false">SUM(C74:C78)</f>
        <v>332580358.67</v>
      </c>
      <c r="D79" s="20" t="n">
        <f aca="false">SUM(D74:D78)</f>
        <v>338234.22476739</v>
      </c>
      <c r="E79" s="20" t="n">
        <v>322691</v>
      </c>
    </row>
    <row r="81" customFormat="false" ht="18" hidden="false" customHeight="false" outlineLevel="0" collapsed="false">
      <c r="A81" s="2" t="n">
        <v>36770</v>
      </c>
    </row>
    <row r="82" customFormat="false" ht="28.5" hidden="false" customHeight="false" outlineLevel="0" collapsed="false">
      <c r="A82" s="22" t="s">
        <v>0</v>
      </c>
      <c r="B82" s="22" t="s">
        <v>1</v>
      </c>
      <c r="C82" s="22" t="s">
        <v>2</v>
      </c>
      <c r="D82" s="3" t="s">
        <v>3</v>
      </c>
      <c r="E82" s="3" t="s">
        <v>4</v>
      </c>
    </row>
    <row r="83" customFormat="false" ht="15" hidden="false" customHeight="false" outlineLevel="0" collapsed="false">
      <c r="A83" s="24" t="s">
        <v>5</v>
      </c>
      <c r="B83" s="7" t="n">
        <v>1024</v>
      </c>
      <c r="C83" s="7" t="n">
        <v>0</v>
      </c>
      <c r="D83" s="8" t="n">
        <f aca="false">B83*C83/1000000</f>
        <v>0</v>
      </c>
      <c r="E83" s="9"/>
    </row>
    <row r="84" customFormat="false" ht="15" hidden="false" customHeight="false" outlineLevel="0" collapsed="false">
      <c r="A84" s="24" t="s">
        <v>6</v>
      </c>
      <c r="B84" s="12" t="n">
        <v>1024</v>
      </c>
      <c r="C84" s="12" t="n">
        <v>0</v>
      </c>
      <c r="D84" s="13" t="n">
        <f aca="false">B84*C84/1000000</f>
        <v>0</v>
      </c>
      <c r="E84" s="9"/>
    </row>
    <row r="85" customFormat="false" ht="15" hidden="false" customHeight="false" outlineLevel="0" collapsed="false">
      <c r="A85" s="24" t="s">
        <v>7</v>
      </c>
      <c r="B85" s="12" t="n">
        <v>1024</v>
      </c>
      <c r="C85" s="12" t="n">
        <v>12839734.49</v>
      </c>
      <c r="D85" s="13" t="n">
        <f aca="false">B85*C85/1000000</f>
        <v>13147.88811776</v>
      </c>
      <c r="E85" s="9"/>
    </row>
    <row r="86" customFormat="false" ht="15" hidden="false" customHeight="false" outlineLevel="0" collapsed="false">
      <c r="A86" s="24" t="s">
        <v>8</v>
      </c>
      <c r="B86" s="12" t="n">
        <v>1024</v>
      </c>
      <c r="C86" s="12" t="n">
        <v>11858946.2</v>
      </c>
      <c r="D86" s="13" t="n">
        <f aca="false">B86*C86/1000000</f>
        <v>12143.5609088</v>
      </c>
      <c r="E86" s="9"/>
    </row>
    <row r="87" customFormat="false" ht="15" hidden="false" customHeight="false" outlineLevel="0" collapsed="false">
      <c r="A87" s="24" t="s">
        <v>9</v>
      </c>
      <c r="B87" s="16" t="n">
        <v>1024</v>
      </c>
      <c r="C87" s="16" t="n">
        <v>8444.08</v>
      </c>
      <c r="D87" s="17" t="n">
        <f aca="false">B87*C87/1000000</f>
        <v>8.64673792</v>
      </c>
      <c r="E87" s="9"/>
    </row>
    <row r="88" customFormat="false" ht="15.75" hidden="false" customHeight="false" outlineLevel="0" collapsed="false">
      <c r="A88" s="18"/>
      <c r="B88" s="19" t="s">
        <v>22</v>
      </c>
      <c r="C88" s="20" t="n">
        <f aca="false">SUM(C83:C87)</f>
        <v>24707124.77</v>
      </c>
      <c r="D88" s="20" t="n">
        <f aca="false">SUM(D83:D87)</f>
        <v>25300.09576448</v>
      </c>
      <c r="E88" s="20" t="n">
        <v>24556</v>
      </c>
    </row>
    <row r="94" customFormat="false" ht="18" hidden="false" customHeight="false" outlineLevel="0" collapsed="false">
      <c r="A94" s="2" t="n">
        <v>36800</v>
      </c>
    </row>
    <row r="95" customFormat="false" ht="28.5" hidden="false" customHeight="false" outlineLevel="0" collapsed="false">
      <c r="A95" s="22" t="s">
        <v>0</v>
      </c>
      <c r="B95" s="22" t="s">
        <v>1</v>
      </c>
      <c r="C95" s="22" t="s">
        <v>2</v>
      </c>
      <c r="D95" s="3" t="s">
        <v>3</v>
      </c>
      <c r="E95" s="3" t="s">
        <v>4</v>
      </c>
    </row>
    <row r="96" customFormat="false" ht="15" hidden="false" customHeight="false" outlineLevel="0" collapsed="false">
      <c r="A96" s="24" t="s">
        <v>5</v>
      </c>
      <c r="B96" s="7" t="n">
        <v>1022</v>
      </c>
      <c r="C96" s="7" t="n">
        <v>5110788.13</v>
      </c>
      <c r="D96" s="8" t="n">
        <f aca="false">B96*C96/1000000</f>
        <v>5223.22546886</v>
      </c>
      <c r="E96" s="9"/>
    </row>
    <row r="97" customFormat="false" ht="15" hidden="false" customHeight="false" outlineLevel="0" collapsed="false">
      <c r="A97" s="24" t="s">
        <v>6</v>
      </c>
      <c r="B97" s="12" t="n">
        <v>1022</v>
      </c>
      <c r="C97" s="12" t="n">
        <v>5044876.47</v>
      </c>
      <c r="D97" s="13" t="n">
        <f aca="false">B97*C97/1000000</f>
        <v>5155.86375234</v>
      </c>
      <c r="E97" s="9"/>
    </row>
    <row r="98" customFormat="false" ht="15" hidden="false" customHeight="false" outlineLevel="0" collapsed="false">
      <c r="A98" s="24" t="s">
        <v>7</v>
      </c>
      <c r="B98" s="12" t="n">
        <v>1022</v>
      </c>
      <c r="C98" s="12" t="n">
        <v>153349.99</v>
      </c>
      <c r="D98" s="13" t="n">
        <f aca="false">B98*C98/1000000</f>
        <v>156.72368978</v>
      </c>
      <c r="E98" s="9"/>
    </row>
    <row r="99" customFormat="false" ht="15" hidden="false" customHeight="false" outlineLevel="0" collapsed="false">
      <c r="A99" s="24" t="s">
        <v>8</v>
      </c>
      <c r="B99" s="12" t="n">
        <v>1022</v>
      </c>
      <c r="C99" s="12" t="n">
        <v>5153574.8</v>
      </c>
      <c r="D99" s="13" t="n">
        <f aca="false">B99*C99/1000000</f>
        <v>5266.9534456</v>
      </c>
      <c r="E99" s="9"/>
    </row>
    <row r="100" customFormat="false" ht="15" hidden="false" customHeight="false" outlineLevel="0" collapsed="false">
      <c r="A100" s="24" t="s">
        <v>9</v>
      </c>
      <c r="B100" s="16" t="n">
        <v>1022</v>
      </c>
      <c r="C100" s="16" t="n">
        <v>5752.03</v>
      </c>
      <c r="D100" s="17" t="n">
        <f aca="false">B100*C100/1000000</f>
        <v>5.87857466</v>
      </c>
      <c r="E100" s="9"/>
    </row>
    <row r="101" customFormat="false" ht="15.75" hidden="false" customHeight="false" outlineLevel="0" collapsed="false">
      <c r="A101" s="18"/>
      <c r="B101" s="19" t="s">
        <v>22</v>
      </c>
      <c r="C101" s="20" t="n">
        <f aca="false">SUM(C96:C100)</f>
        <v>15468341.42</v>
      </c>
      <c r="D101" s="20" t="n">
        <f aca="false">SUM(D96:D100)</f>
        <v>15808.64493124</v>
      </c>
      <c r="E101" s="20"/>
    </row>
    <row r="103" customFormat="false" ht="18" hidden="false" customHeight="false" outlineLevel="0" collapsed="false">
      <c r="A103" s="2" t="n">
        <v>36831</v>
      </c>
    </row>
    <row r="104" customFormat="false" ht="28.5" hidden="false" customHeight="false" outlineLevel="0" collapsed="false">
      <c r="A104" s="22" t="s">
        <v>0</v>
      </c>
      <c r="B104" s="22" t="s">
        <v>1</v>
      </c>
      <c r="C104" s="22" t="s">
        <v>2</v>
      </c>
      <c r="D104" s="3" t="s">
        <v>3</v>
      </c>
      <c r="E104" s="3" t="s">
        <v>4</v>
      </c>
    </row>
    <row r="105" customFormat="false" ht="15" hidden="false" customHeight="false" outlineLevel="0" collapsed="false">
      <c r="A105" s="24" t="s">
        <v>5</v>
      </c>
      <c r="B105" s="7" t="n">
        <v>1020</v>
      </c>
      <c r="C105" s="7" t="n">
        <v>0</v>
      </c>
      <c r="D105" s="8" t="n">
        <f aca="false">B105*C105/1000000</f>
        <v>0</v>
      </c>
      <c r="E105" s="9"/>
    </row>
    <row r="106" customFormat="false" ht="15" hidden="false" customHeight="false" outlineLevel="0" collapsed="false">
      <c r="A106" s="24" t="s">
        <v>6</v>
      </c>
      <c r="B106" s="12" t="n">
        <v>1020</v>
      </c>
      <c r="C106" s="12" t="n">
        <v>0</v>
      </c>
      <c r="D106" s="13" t="n">
        <f aca="false">B106*C106/1000000</f>
        <v>0</v>
      </c>
      <c r="E106" s="9"/>
    </row>
    <row r="107" customFormat="false" ht="15" hidden="false" customHeight="false" outlineLevel="0" collapsed="false">
      <c r="A107" s="24" t="s">
        <v>7</v>
      </c>
      <c r="B107" s="12" t="n">
        <v>1020</v>
      </c>
      <c r="C107" s="12" t="n">
        <v>0</v>
      </c>
      <c r="D107" s="13" t="n">
        <f aca="false">B107*C107/1000000</f>
        <v>0</v>
      </c>
      <c r="E107" s="9"/>
    </row>
    <row r="108" customFormat="false" ht="15" hidden="false" customHeight="false" outlineLevel="0" collapsed="false">
      <c r="A108" s="24" t="s">
        <v>8</v>
      </c>
      <c r="B108" s="12" t="n">
        <v>1020</v>
      </c>
      <c r="C108" s="12" t="n">
        <v>0</v>
      </c>
      <c r="D108" s="13" t="n">
        <f aca="false">B108*C108/1000000</f>
        <v>0</v>
      </c>
      <c r="E108" s="9"/>
    </row>
    <row r="109" customFormat="false" ht="15" hidden="false" customHeight="false" outlineLevel="0" collapsed="false">
      <c r="A109" s="24" t="s">
        <v>9</v>
      </c>
      <c r="B109" s="16" t="n">
        <v>1020</v>
      </c>
      <c r="C109" s="16" t="n">
        <v>0</v>
      </c>
      <c r="D109" s="17" t="n">
        <f aca="false">B109*C109/1000000</f>
        <v>0</v>
      </c>
      <c r="E109" s="9"/>
    </row>
    <row r="110" customFormat="false" ht="15.75" hidden="false" customHeight="false" outlineLevel="0" collapsed="false">
      <c r="A110" s="18"/>
      <c r="B110" s="19" t="s">
        <v>22</v>
      </c>
      <c r="C110" s="20" t="n">
        <f aca="false">SUM(C105:C109)</f>
        <v>0</v>
      </c>
      <c r="D110" s="20" t="n">
        <f aca="false">SUM(D105:D109)</f>
        <v>0</v>
      </c>
      <c r="E110" s="20"/>
    </row>
    <row r="112" customFormat="false" ht="18" hidden="false" customHeight="false" outlineLevel="0" collapsed="false">
      <c r="A112" s="2" t="n">
        <v>36861</v>
      </c>
    </row>
    <row r="113" customFormat="false" ht="28.5" hidden="false" customHeight="false" outlineLevel="0" collapsed="false">
      <c r="A113" s="22" t="s">
        <v>0</v>
      </c>
      <c r="B113" s="22" t="s">
        <v>1</v>
      </c>
      <c r="C113" s="22" t="s">
        <v>2</v>
      </c>
      <c r="D113" s="3" t="s">
        <v>3</v>
      </c>
      <c r="E113" s="3" t="s">
        <v>4</v>
      </c>
    </row>
    <row r="114" customFormat="false" ht="15" hidden="false" customHeight="false" outlineLevel="0" collapsed="false">
      <c r="A114" s="24" t="s">
        <v>5</v>
      </c>
      <c r="B114" s="7" t="n">
        <v>1020</v>
      </c>
      <c r="C114" s="7" t="n">
        <v>0</v>
      </c>
      <c r="D114" s="8" t="n">
        <f aca="false">B114*C114/1000000</f>
        <v>0</v>
      </c>
      <c r="E114" s="9"/>
    </row>
    <row r="115" customFormat="false" ht="15" hidden="false" customHeight="false" outlineLevel="0" collapsed="false">
      <c r="A115" s="24" t="s">
        <v>6</v>
      </c>
      <c r="B115" s="12" t="n">
        <v>1020</v>
      </c>
      <c r="C115" s="12" t="n">
        <v>0</v>
      </c>
      <c r="D115" s="13" t="n">
        <f aca="false">B115*C115/1000000</f>
        <v>0</v>
      </c>
      <c r="E115" s="9"/>
    </row>
    <row r="116" customFormat="false" ht="15" hidden="false" customHeight="false" outlineLevel="0" collapsed="false">
      <c r="A116" s="24" t="s">
        <v>7</v>
      </c>
      <c r="B116" s="12" t="n">
        <v>1020</v>
      </c>
      <c r="C116" s="12" t="n">
        <v>0</v>
      </c>
      <c r="D116" s="13" t="n">
        <f aca="false">B116*C116/1000000</f>
        <v>0</v>
      </c>
      <c r="E116" s="9"/>
    </row>
    <row r="117" customFormat="false" ht="15" hidden="false" customHeight="false" outlineLevel="0" collapsed="false">
      <c r="A117" s="24" t="s">
        <v>8</v>
      </c>
      <c r="B117" s="12" t="n">
        <v>1020</v>
      </c>
      <c r="C117" s="12" t="n">
        <v>0</v>
      </c>
      <c r="D117" s="13" t="n">
        <f aca="false">B117*C117/1000000</f>
        <v>0</v>
      </c>
      <c r="E117" s="9"/>
    </row>
    <row r="118" customFormat="false" ht="15" hidden="false" customHeight="false" outlineLevel="0" collapsed="false">
      <c r="A118" s="24" t="s">
        <v>9</v>
      </c>
      <c r="B118" s="16" t="n">
        <v>1020</v>
      </c>
      <c r="C118" s="16" t="n">
        <v>0</v>
      </c>
      <c r="D118" s="17" t="n">
        <f aca="false">B118*C118/1000000</f>
        <v>0</v>
      </c>
      <c r="E118" s="9"/>
    </row>
    <row r="119" customFormat="false" ht="15.75" hidden="false" customHeight="false" outlineLevel="0" collapsed="false">
      <c r="A119" s="18"/>
      <c r="B119" s="19" t="s">
        <v>22</v>
      </c>
      <c r="C119" s="20" t="n">
        <f aca="false">SUM(C114:C118)</f>
        <v>0</v>
      </c>
      <c r="D119" s="20" t="n">
        <f aca="false">SUM(D114:D118)</f>
        <v>0</v>
      </c>
      <c r="E119" s="20"/>
    </row>
    <row r="120" customFormat="false" ht="15.75" hidden="false" customHeight="false" outlineLevel="0" collapsed="false">
      <c r="A120" s="18"/>
      <c r="B120" s="33"/>
      <c r="C120" s="34"/>
      <c r="D120" s="34"/>
      <c r="E120" s="34"/>
    </row>
    <row r="121" customFormat="false" ht="15.75" hidden="false" customHeight="false" outlineLevel="0" collapsed="false">
      <c r="A121" s="18"/>
      <c r="B121" s="33"/>
      <c r="C121" s="34"/>
      <c r="D121" s="34"/>
      <c r="E121" s="34"/>
    </row>
    <row r="122" customFormat="false" ht="15.75" hidden="false" customHeight="false" outlineLevel="0" collapsed="false">
      <c r="A122" s="18"/>
      <c r="B122" s="33"/>
      <c r="C122" s="34"/>
      <c r="D122" s="34"/>
      <c r="E122" s="34"/>
    </row>
    <row r="123" customFormat="false" ht="44.25" hidden="false" customHeight="false" outlineLevel="0" collapsed="false">
      <c r="A123" s="35" t="s">
        <v>12</v>
      </c>
      <c r="B123" s="35"/>
      <c r="C123" s="3" t="s">
        <v>13</v>
      </c>
      <c r="D123" s="3" t="s">
        <v>14</v>
      </c>
      <c r="E123" s="36"/>
    </row>
    <row r="124" customFormat="false" ht="15.75" hidden="false" customHeight="false" outlineLevel="0" collapsed="false">
      <c r="A124" s="37" t="s">
        <v>5</v>
      </c>
      <c r="B124" s="38"/>
      <c r="C124" s="39" t="n">
        <f aca="false">+C3+C12+C21+C34+C43+C52+C65+C74+C83+C96+C105+C114</f>
        <v>585202877.84</v>
      </c>
      <c r="D124" s="39" t="n">
        <f aca="false">+D3+D12+D21+D34+D43+D52+D65+D74+D83+D96+D105+D114</f>
        <v>599630.57967587</v>
      </c>
      <c r="E124" s="36"/>
    </row>
    <row r="125" customFormat="false" ht="15.75" hidden="false" customHeight="false" outlineLevel="0" collapsed="false">
      <c r="A125" s="40" t="s">
        <v>6</v>
      </c>
      <c r="B125" s="38"/>
      <c r="C125" s="39" t="n">
        <f aca="false">+C4+C13+C22+C35+C44+C53+C66+C75+C84+C97+C106+C115</f>
        <v>513286599.6</v>
      </c>
      <c r="D125" s="39" t="n">
        <f aca="false">+D4+D13+D22+D35+D44+D53+D66+D75+D84+D97+D106+D115</f>
        <v>526906.9343715</v>
      </c>
      <c r="E125" s="36"/>
    </row>
    <row r="126" customFormat="false" ht="15.75" hidden="false" customHeight="false" outlineLevel="0" collapsed="false">
      <c r="A126" s="40" t="s">
        <v>7</v>
      </c>
      <c r="B126" s="38"/>
      <c r="C126" s="39" t="n">
        <f aca="false">+C5+C14+C23+C36+C45+C54+C67+C76+C85+C98+C107+C116</f>
        <v>458796057.04</v>
      </c>
      <c r="D126" s="39" t="n">
        <f aca="false">+D5+D14+D23+D36+D45+D54+D67+D76+D85+D98+D107+D116</f>
        <v>472528.96146722</v>
      </c>
      <c r="E126" s="36"/>
    </row>
    <row r="127" customFormat="false" ht="15.75" hidden="false" customHeight="false" outlineLevel="0" collapsed="false">
      <c r="A127" s="40" t="s">
        <v>8</v>
      </c>
      <c r="B127" s="38"/>
      <c r="C127" s="39" t="n">
        <f aca="false">+C6+C15+C24+C37+C46+C55+C68+C77+C86+C99+C108+C117</f>
        <v>492004421.61</v>
      </c>
      <c r="D127" s="39" t="n">
        <f aca="false">+D6+D15+D24+D37+D46+D55+D68+D77+D86+D99+D108+D117</f>
        <v>506130.11946396</v>
      </c>
      <c r="E127" s="36"/>
    </row>
    <row r="128" customFormat="false" ht="15.75" hidden="false" customHeight="false" outlineLevel="0" collapsed="false">
      <c r="A128" s="40" t="s">
        <v>9</v>
      </c>
      <c r="B128" s="41"/>
      <c r="C128" s="39" t="n">
        <f aca="false">+C7+C16+C25+C38+C47+C56+C69+C78+C87+C100+C109+C118</f>
        <v>303564.79</v>
      </c>
      <c r="D128" s="39" t="n">
        <f aca="false">+D7+D16+D25+D38+D47+D56+D69+D78+D87+D100+D109+D118</f>
        <v>309.4215619</v>
      </c>
      <c r="E128" s="36"/>
    </row>
    <row r="129" customFormat="false" ht="15" hidden="false" customHeight="false" outlineLevel="0" collapsed="false">
      <c r="A129" s="42"/>
      <c r="B129" s="43"/>
      <c r="C129" s="42"/>
      <c r="D129" s="42"/>
      <c r="E129" s="42"/>
    </row>
    <row r="130" customFormat="false" ht="15" hidden="false" customHeight="false" outlineLevel="0" collapsed="false">
      <c r="A130" s="42"/>
      <c r="B130" s="43"/>
      <c r="C130" s="42"/>
      <c r="D130" s="42"/>
      <c r="E130" s="42"/>
    </row>
    <row r="131" customFormat="false" ht="15" hidden="false" customHeight="false" outlineLevel="0" collapsed="false">
      <c r="A131" s="42"/>
      <c r="B131" s="43"/>
      <c r="C131" s="45" t="s">
        <v>15</v>
      </c>
      <c r="D131" s="45" t="s">
        <v>16</v>
      </c>
      <c r="E131" s="45" t="s">
        <v>16</v>
      </c>
    </row>
    <row r="132" customFormat="false" ht="15.75" hidden="false" customHeight="false" outlineLevel="0" collapsed="false">
      <c r="C132" s="46" t="s">
        <v>17</v>
      </c>
      <c r="D132" s="46" t="s">
        <v>18</v>
      </c>
      <c r="E132" s="46" t="s">
        <v>19</v>
      </c>
    </row>
    <row r="133" customFormat="false" ht="18.75" hidden="false" customHeight="false" outlineLevel="0" collapsed="false">
      <c r="B133" s="47" t="s">
        <v>20</v>
      </c>
      <c r="C133" s="48" t="n">
        <f aca="false">+C119+C110+C101+C88+C79+C70+C57+C48+C39+C26+C17+C8</f>
        <v>2049593520.88</v>
      </c>
      <c r="D133" s="49" t="n">
        <f aca="false">1031*C133/1000000</f>
        <v>2113130.92002728</v>
      </c>
      <c r="E133" s="49" t="n">
        <f aca="false">+E8+E17+E26+E39+E48+E57+E70+E79+E88+E101+E110+E119</f>
        <v>2052772</v>
      </c>
    </row>
    <row r="135" customFormat="false" ht="15" hidden="false" customHeight="false" outlineLevel="0" collapsed="false">
      <c r="D135" s="60"/>
    </row>
  </sheetData>
  <mergeCells count="14">
    <mergeCell ref="E3:E7"/>
    <mergeCell ref="E12:E16"/>
    <mergeCell ref="E21:E25"/>
    <mergeCell ref="E34:E38"/>
    <mergeCell ref="E43:E47"/>
    <mergeCell ref="E52:E56"/>
    <mergeCell ref="E65:E69"/>
    <mergeCell ref="E74:E78"/>
    <mergeCell ref="E83:E87"/>
    <mergeCell ref="E96:E100"/>
    <mergeCell ref="E105:E109"/>
    <mergeCell ref="E114:E118"/>
    <mergeCell ref="A123:B123"/>
    <mergeCell ref="E123:E128"/>
  </mergeCells>
  <printOptions headings="false" gridLines="false" gridLinesSet="true" horizontalCentered="true" verticalCentered="false"/>
  <pageMargins left="0.25" right="0.25" top="0.984027777777778" bottom="0.25" header="0.5" footer="0.511811023622047"/>
  <pageSetup paperSize="1" scale="96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&amp;C&amp;"Arial,Bold"&amp;20BROWNSVILLE POWER I&amp;18  
&amp;14 &amp;U2000&amp;U Monthly Fuel Heat Content/Fuel Usage and Total Heat Input Log</oddHeader>
    <oddFooter/>
  </headerFooter>
  <rowBreaks count="4" manualBreakCount="4">
    <brk id="31" man="true" max="16383" min="0"/>
    <brk id="62" man="true" max="16383" min="0"/>
    <brk id="93" man="true" max="16383" min="0"/>
    <brk id="12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2000-03-12T17:45:39Z</dcterms:created>
  <dc:creator>User</dc:creator>
  <dc:description/>
  <dc:language>en-US</dc:language>
  <cp:lastModifiedBy>mhurt</cp:lastModifiedBy>
  <cp:lastPrinted>2000-11-21T15:17:12Z</cp:lastPrinted>
  <cp:revision>0</cp:revision>
  <dc:subject/>
  <dc:title/>
</cp:coreProperties>
</file>