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ws" sheetId="1" state="visible" r:id="rId3"/>
    <sheet name="Basis Detail" sheetId="2" state="visible" r:id="rId4"/>
    <sheet name="Sheet3" sheetId="3" state="visible" r:id="rId5"/>
  </sheets>
  <definedNames>
    <definedName function="false" hidden="false" localSheetId="1" name="_xlnm.Print_Area" vbProcedure="false">'Basis Detail'!$A$4:$H$32</definedName>
    <definedName function="false" hidden="false" localSheetId="0" name="_xlnm.Print_Area" vbProcedure="false">Flows!$D$4:$O$18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<sst xmlns="http://schemas.openxmlformats.org/spreadsheetml/2006/main" count="31" uniqueCount="20">
  <si>
    <t xml:space="preserve">Michigan</t>
  </si>
  <si>
    <t xml:space="preserve">Capacity</t>
  </si>
  <si>
    <t xml:space="preserve">MichCon:</t>
  </si>
  <si>
    <t xml:space="preserve">Pipelines</t>
  </si>
  <si>
    <t xml:space="preserve">Great Lakes</t>
  </si>
  <si>
    <t xml:space="preserve">Panhandle</t>
  </si>
  <si>
    <t xml:space="preserve">ANR - Willow Run</t>
  </si>
  <si>
    <t xml:space="preserve">Union - St. Clair</t>
  </si>
  <si>
    <t xml:space="preserve">ANR - Columbus</t>
  </si>
  <si>
    <t xml:space="preserve">Transport Flows:</t>
  </si>
  <si>
    <t xml:space="preserve">Basis to MichCon:</t>
  </si>
  <si>
    <t xml:space="preserve">POINT</t>
  </si>
  <si>
    <t xml:space="preserve">ANR-SE</t>
  </si>
  <si>
    <t xml:space="preserve">ANR-OK</t>
  </si>
  <si>
    <t xml:space="preserve">PEPL</t>
  </si>
  <si>
    <t xml:space="preserve">Dawn</t>
  </si>
  <si>
    <t xml:space="preserve">ML7</t>
  </si>
  <si>
    <t xml:space="preserve">Info r/c'd from Storey's spreadsheet.</t>
  </si>
  <si>
    <t xml:space="preserve">Basis from Hub:</t>
  </si>
  <si>
    <t xml:space="preserve">MichCon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</si>
</sst>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#,##0_);[RED]\(#,##0\)"/>
    <numFmt numFmtId="167" formatCode="0.0000_);[RED]\(0.00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9.75"/>
      <color rgb="FF000000"/>
      <name val="Arial"/>
      <family val="2"/>
    </font>
    <font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Basis From MichCon</a:t>
            </a:r>
          </a:p>
        </c:rich>
      </c:tx>
      <c:layout>
        <c:manualLayout>
          <c:xMode val="edge"/>
          <c:yMode val="edge"/>
          <c:x val="0.419621655849296"/>
          <c:y val="0.046549141606175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506411271173"/>
          <c:y val="0.164765525982256"/>
          <c:w val="0.833781858477125"/>
          <c:h val="0.717248530936744"/>
        </c:manualLayout>
      </c:layout>
      <c:lineChart>
        <c:grouping val="standard"/>
        <c:varyColors val="0"/>
        <c:ser>
          <c:idx val="0"/>
          <c:order val="0"/>
          <c:tx>
            <c:strRef>
              <c:f>Flows!$D$14</c:f>
              <c:strCache>
                <c:ptCount val="1"/>
                <c:pt idx="0">
                  <c:v>ANR-SE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Flows!$E$14:$O$14</c:f>
              <c:numCache>
                <c:formatCode>0.0000_);[RED]\(0.0000\)</c:formatCode>
                <c:ptCount val="11"/>
                <c:pt idx="0">
                  <c:v>-0.148</c:v>
                </c:pt>
                <c:pt idx="1">
                  <c:v>-0.152</c:v>
                </c:pt>
                <c:pt idx="2">
                  <c:v>-0.051</c:v>
                </c:pt>
                <c:pt idx="3">
                  <c:v>0.004</c:v>
                </c:pt>
                <c:pt idx="4">
                  <c:v>-0.098</c:v>
                </c:pt>
                <c:pt idx="5">
                  <c:v>-0.159</c:v>
                </c:pt>
                <c:pt idx="6">
                  <c:v>-0.207</c:v>
                </c:pt>
                <c:pt idx="7">
                  <c:v>-0.19</c:v>
                </c:pt>
                <c:pt idx="8">
                  <c:v>-0.186</c:v>
                </c:pt>
                <c:pt idx="9">
                  <c:v>-0.181</c:v>
                </c:pt>
                <c:pt idx="10">
                  <c:v>-0.222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Flows!$D$15</c:f>
              <c:strCache>
                <c:ptCount val="1"/>
                <c:pt idx="0">
                  <c:v>ANR-OK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Flows!$E$15:$O$15</c:f>
              <c:numCache>
                <c:formatCode>0.0000_);[RED]\(0.0000\)</c:formatCode>
                <c:ptCount val="11"/>
                <c:pt idx="0">
                  <c:v>-0.182</c:v>
                </c:pt>
                <c:pt idx="1">
                  <c:v>-0.205</c:v>
                </c:pt>
                <c:pt idx="2">
                  <c:v>-0.089</c:v>
                </c:pt>
                <c:pt idx="3">
                  <c:v>-0.071</c:v>
                </c:pt>
                <c:pt idx="4">
                  <c:v>-0.177</c:v>
                </c:pt>
                <c:pt idx="5">
                  <c:v>-0.176</c:v>
                </c:pt>
                <c:pt idx="6">
                  <c:v>-0.269</c:v>
                </c:pt>
                <c:pt idx="7">
                  <c:v>-0.292</c:v>
                </c:pt>
                <c:pt idx="8">
                  <c:v>-0.263</c:v>
                </c:pt>
                <c:pt idx="9">
                  <c:v>-0.211</c:v>
                </c:pt>
                <c:pt idx="10">
                  <c:v>-0.245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Flows!$D$16</c:f>
              <c:strCache>
                <c:ptCount val="1"/>
                <c:pt idx="0">
                  <c:v>PEPL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Flows!$E$16:$O$16</c:f>
              <c:numCache>
                <c:formatCode>0.0000_);[RED]\(0.0000\)</c:formatCode>
                <c:ptCount val="11"/>
                <c:pt idx="0">
                  <c:v>-0.177</c:v>
                </c:pt>
                <c:pt idx="1">
                  <c:v>-0.211</c:v>
                </c:pt>
                <c:pt idx="2">
                  <c:v>-0.089</c:v>
                </c:pt>
                <c:pt idx="3">
                  <c:v>-0.083</c:v>
                </c:pt>
                <c:pt idx="4">
                  <c:v>-0.199</c:v>
                </c:pt>
                <c:pt idx="5">
                  <c:v>-0.178</c:v>
                </c:pt>
                <c:pt idx="6">
                  <c:v>-0.269</c:v>
                </c:pt>
                <c:pt idx="7">
                  <c:v>-0.296</c:v>
                </c:pt>
                <c:pt idx="8">
                  <c:v>-0.267</c:v>
                </c:pt>
                <c:pt idx="9">
                  <c:v>-0.219</c:v>
                </c:pt>
                <c:pt idx="10">
                  <c:v>-0.252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Flows!$D$17</c:f>
              <c:strCache>
                <c:ptCount val="1"/>
                <c:pt idx="0">
                  <c:v>Dawn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Flows!$E$17:$O$17</c:f>
              <c:numCache>
                <c:formatCode>0.0000_);[RED]\(0.0000\)</c:formatCode>
                <c:ptCount val="11"/>
                <c:pt idx="0">
                  <c:v>0.053</c:v>
                </c:pt>
                <c:pt idx="1">
                  <c:v>0.043</c:v>
                </c:pt>
                <c:pt idx="2">
                  <c:v>0.081</c:v>
                </c:pt>
                <c:pt idx="3">
                  <c:v>0.086</c:v>
                </c:pt>
                <c:pt idx="4">
                  <c:v>0.087</c:v>
                </c:pt>
                <c:pt idx="5">
                  <c:v>0.075</c:v>
                </c:pt>
                <c:pt idx="6">
                  <c:v>0.00700000000000001</c:v>
                </c:pt>
                <c:pt idx="7">
                  <c:v>-0.004</c:v>
                </c:pt>
                <c:pt idx="8">
                  <c:v>-0.013</c:v>
                </c:pt>
                <c:pt idx="9">
                  <c:v>-0.03</c:v>
                </c:pt>
                <c:pt idx="10">
                  <c:v>-0.049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Flows!$D$18</c:f>
              <c:strCache>
                <c:ptCount val="1"/>
                <c:pt idx="0">
                  <c:v>ML7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Flows!$E$18:$O$18</c:f>
              <c:numCache>
                <c:formatCode>0.0000_);[RED]\(0.0000\)</c:formatCode>
                <c:ptCount val="11"/>
                <c:pt idx="0">
                  <c:v>0.036</c:v>
                </c:pt>
                <c:pt idx="1">
                  <c:v>0.028</c:v>
                </c:pt>
                <c:pt idx="2">
                  <c:v>0.093</c:v>
                </c:pt>
                <c:pt idx="3">
                  <c:v>0.141</c:v>
                </c:pt>
                <c:pt idx="4">
                  <c:v>0.06</c:v>
                </c:pt>
                <c:pt idx="5">
                  <c:v>0.019</c:v>
                </c:pt>
                <c:pt idx="6">
                  <c:v>0.019</c:v>
                </c:pt>
                <c:pt idx="7">
                  <c:v>0.016</c:v>
                </c:pt>
                <c:pt idx="8">
                  <c:v>0.035</c:v>
                </c:pt>
                <c:pt idx="9">
                  <c:v>0.041</c:v>
                </c:pt>
                <c:pt idx="10">
                  <c:v>0.019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168286"/>
        <c:axId val="36169625"/>
      </c:lineChart>
      <c:catAx>
        <c:axId val="12168286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Basis ($)</a:t>
                </a:r>
              </a:p>
            </c:rich>
          </c:tx>
          <c:layout>
            <c:manualLayout>
              <c:xMode val="edge"/>
              <c:yMode val="edge"/>
              <c:x val="0.00989393699540921"/>
              <c:y val="0.218112685793294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69625"/>
        <c:crossesAt val="0"/>
        <c:auto val="1"/>
        <c:lblAlgn val="ctr"/>
        <c:lblOffset val="100"/>
        <c:noMultiLvlLbl val="0"/>
      </c:catAx>
      <c:valAx>
        <c:axId val="361696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Month-Year</a:t>
                </a:r>
              </a:p>
            </c:rich>
          </c:tx>
          <c:layout>
            <c:manualLayout>
              <c:xMode val="edge"/>
              <c:yMode val="edge"/>
              <c:x val="0.451044799746715"/>
              <c:y val="0.876829127779698"/>
            </c:manualLayout>
          </c:layout>
          <c:overlay val="0"/>
          <c:spPr>
            <a:noFill/>
            <a:ln w="0">
              <a:noFill/>
            </a:ln>
          </c:spPr>
        </c:title>
        <c:numFmt formatCode="0.0000_);[RED]\(0.0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682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9148329903435"/>
          <c:y val="0.35084687175941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MichCon Historical Flows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Flows!$D$5</c:f>
              <c:strCache>
                <c:ptCount val="1"/>
                <c:pt idx="0">
                  <c:v>Great Lakes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Flows!$E$5:$O$5</c:f>
              <c:numCache>
                <c:formatCode>[$-409]#,##0_);[RED]\(#,##0\)</c:formatCode>
                <c:ptCount val="11"/>
                <c:pt idx="0">
                  <c:v>198916</c:v>
                </c:pt>
                <c:pt idx="1">
                  <c:v>28137</c:v>
                </c:pt>
                <c:pt idx="2">
                  <c:v>-26769</c:v>
                </c:pt>
                <c:pt idx="3">
                  <c:v>-46625</c:v>
                </c:pt>
                <c:pt idx="4">
                  <c:v>-10713</c:v>
                </c:pt>
                <c:pt idx="5">
                  <c:v>-10713</c:v>
                </c:pt>
                <c:pt idx="6">
                  <c:v>23225</c:v>
                </c:pt>
                <c:pt idx="7">
                  <c:v>72167</c:v>
                </c:pt>
                <c:pt idx="8">
                  <c:v>112677</c:v>
                </c:pt>
                <c:pt idx="9">
                  <c:v>145842</c:v>
                </c:pt>
                <c:pt idx="10">
                  <c:v>280251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Flows!$D$6</c:f>
              <c:strCache>
                <c:ptCount val="1"/>
                <c:pt idx="0">
                  <c:v>Panhandle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Flows!$E$6:$O$6</c:f>
              <c:numCache>
                <c:formatCode>[$-409]#,##0_);[RED]\(#,##0\)</c:formatCode>
                <c:ptCount val="11"/>
                <c:pt idx="0">
                  <c:v>118141</c:v>
                </c:pt>
                <c:pt idx="1">
                  <c:v>177200</c:v>
                </c:pt>
                <c:pt idx="2">
                  <c:v>76615</c:v>
                </c:pt>
                <c:pt idx="3">
                  <c:v>24137</c:v>
                </c:pt>
                <c:pt idx="4">
                  <c:v>15222</c:v>
                </c:pt>
                <c:pt idx="5">
                  <c:v>86468</c:v>
                </c:pt>
                <c:pt idx="6">
                  <c:v>138999</c:v>
                </c:pt>
                <c:pt idx="8">
                  <c:v>166418</c:v>
                </c:pt>
                <c:pt idx="9">
                  <c:v>144405</c:v>
                </c:pt>
                <c:pt idx="10">
                  <c:v>131774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Flows!$D$7</c:f>
              <c:strCache>
                <c:ptCount val="1"/>
                <c:pt idx="0">
                  <c:v>ANR - Willow Run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Flows!$E$7:$O$7</c:f>
              <c:numCache>
                <c:formatCode>[$-409]#,##0_);[RED]\(#,##0\)</c:formatCode>
                <c:ptCount val="11"/>
                <c:pt idx="0">
                  <c:v>116759</c:v>
                </c:pt>
                <c:pt idx="1">
                  <c:v>394119</c:v>
                </c:pt>
                <c:pt idx="2">
                  <c:v>159599</c:v>
                </c:pt>
                <c:pt idx="3">
                  <c:v>111079</c:v>
                </c:pt>
                <c:pt idx="4">
                  <c:v>190487</c:v>
                </c:pt>
                <c:pt idx="5">
                  <c:v>233158</c:v>
                </c:pt>
                <c:pt idx="6">
                  <c:v>303736</c:v>
                </c:pt>
                <c:pt idx="7">
                  <c:v>200074</c:v>
                </c:pt>
                <c:pt idx="8">
                  <c:v>339301</c:v>
                </c:pt>
                <c:pt idx="9">
                  <c:v>202361</c:v>
                </c:pt>
                <c:pt idx="10">
                  <c:v>266964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Flows!$D$8</c:f>
              <c:strCache>
                <c:ptCount val="1"/>
                <c:pt idx="0">
                  <c:v>Union - St. Clair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Flows!$E$8:$O$8</c:f>
              <c:numCache>
                <c:formatCode>[$-409]#,##0_);[RED]\(#,##0\)</c:formatCode>
                <c:ptCount val="11"/>
                <c:pt idx="1">
                  <c:v>-133130</c:v>
                </c:pt>
                <c:pt idx="2">
                  <c:v>-88012</c:v>
                </c:pt>
                <c:pt idx="3">
                  <c:v>-92593</c:v>
                </c:pt>
                <c:pt idx="4">
                  <c:v>-96004</c:v>
                </c:pt>
                <c:pt idx="5">
                  <c:v>-115479</c:v>
                </c:pt>
                <c:pt idx="6">
                  <c:v>-7460</c:v>
                </c:pt>
                <c:pt idx="7">
                  <c:v>-4373</c:v>
                </c:pt>
                <c:pt idx="8">
                  <c:v>-7177</c:v>
                </c:pt>
                <c:pt idx="9">
                  <c:v>-2363</c:v>
                </c:pt>
                <c:pt idx="10">
                  <c:v>12970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Flows!$D$9</c:f>
              <c:strCache>
                <c:ptCount val="1"/>
                <c:pt idx="0">
                  <c:v>ANR - Columbus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Flows!$E$9:$O$9</c:f>
              <c:numCache>
                <c:formatCode>[$-409]#,##0_);[RED]\(#,##0\)</c:formatCode>
                <c:ptCount val="11"/>
                <c:pt idx="1">
                  <c:v>-46308</c:v>
                </c:pt>
                <c:pt idx="2">
                  <c:v>-59451</c:v>
                </c:pt>
                <c:pt idx="3">
                  <c:v>-50500</c:v>
                </c:pt>
                <c:pt idx="4">
                  <c:v>-54411</c:v>
                </c:pt>
                <c:pt idx="5">
                  <c:v>-60498</c:v>
                </c:pt>
                <c:pt idx="6">
                  <c:v>-14999</c:v>
                </c:pt>
                <c:pt idx="7">
                  <c:v>-8709</c:v>
                </c:pt>
                <c:pt idx="8">
                  <c:v>-2554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Flows!$D$10</c:f>
              <c:strCache>
                <c:ptCount val="1"/>
                <c:pt idx="0">
                  <c:v>Transport Flows: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Flows!$E$10:$O$10</c:f>
              <c:numCache>
                <c:formatCode>[$-409]#,##0_);[RED]\(#,##0\)</c:formatCode>
                <c:ptCount val="11"/>
                <c:pt idx="0">
                  <c:v>433816</c:v>
                </c:pt>
                <c:pt idx="1">
                  <c:v>420018</c:v>
                </c:pt>
                <c:pt idx="2">
                  <c:v>61982</c:v>
                </c:pt>
                <c:pt idx="3">
                  <c:v>-54502</c:v>
                </c:pt>
                <c:pt idx="4">
                  <c:v>44581</c:v>
                </c:pt>
                <c:pt idx="5">
                  <c:v>132936</c:v>
                </c:pt>
                <c:pt idx="6">
                  <c:v>443501</c:v>
                </c:pt>
                <c:pt idx="7">
                  <c:v>259159</c:v>
                </c:pt>
                <c:pt idx="8">
                  <c:v>608665</c:v>
                </c:pt>
                <c:pt idx="9">
                  <c:v>490245</c:v>
                </c:pt>
                <c:pt idx="10">
                  <c:v>691959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66872"/>
        <c:axId val="80296188"/>
      </c:lineChart>
      <c:catAx>
        <c:axId val="65668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Month-Year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96188"/>
        <c:crossesAt val="0"/>
        <c:auto val="1"/>
        <c:lblAlgn val="ctr"/>
        <c:lblOffset val="100"/>
        <c:noMultiLvlLbl val="0"/>
      </c:catAx>
      <c:valAx>
        <c:axId val="802961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Flow Volume (MMBtu)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68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704520</xdr:colOff>
      <xdr:row>47</xdr:row>
      <xdr:rowOff>19080</xdr:rowOff>
    </xdr:from>
    <xdr:to>
      <xdr:col>16</xdr:col>
      <xdr:colOff>160200</xdr:colOff>
      <xdr:row>66</xdr:row>
      <xdr:rowOff>56880</xdr:rowOff>
    </xdr:to>
    <xdr:graphicFrame>
      <xdr:nvGraphicFramePr>
        <xdr:cNvPr id="0" name="Chart 2"/>
        <xdr:cNvGraphicFramePr/>
      </xdr:nvGraphicFramePr>
      <xdr:xfrm>
        <a:off x="1603800" y="7629480"/>
        <a:ext cx="909612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20</xdr:row>
      <xdr:rowOff>0</xdr:rowOff>
    </xdr:from>
    <xdr:to>
      <xdr:col>16</xdr:col>
      <xdr:colOff>230040</xdr:colOff>
      <xdr:row>45</xdr:row>
      <xdr:rowOff>95400</xdr:rowOff>
    </xdr:to>
    <xdr:graphicFrame>
      <xdr:nvGraphicFramePr>
        <xdr:cNvPr id="1" name="Chart 4"/>
        <xdr:cNvGraphicFramePr/>
      </xdr:nvGraphicFramePr>
      <xdr:xfrm>
        <a:off x="1623600" y="3238560"/>
        <a:ext cx="914616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7"/>
    <col collapsed="false" customWidth="true" hidden="false" outlineLevel="0" max="3" min="3" style="0" width="10.28"/>
    <col collapsed="false" customWidth="true" hidden="false" outlineLevel="0" max="4" min="4" style="0" width="17.85"/>
  </cols>
  <sheetData>
    <row r="2" customFormat="false" ht="12.75" hidden="false" customHeight="false" outlineLevel="0" collapsed="false">
      <c r="P2" s="1" t="n">
        <v>36404</v>
      </c>
      <c r="Q2" s="1" t="n">
        <v>36373</v>
      </c>
      <c r="R2" s="1" t="n">
        <v>36342</v>
      </c>
    </row>
    <row r="3" customFormat="false" ht="12.75" hidden="false" customHeight="false" outlineLevel="0" collapsed="false">
      <c r="B3" s="2" t="s">
        <v>0</v>
      </c>
    </row>
    <row r="4" customFormat="false" ht="12.75" hidden="false" customHeight="false" outlineLevel="0" collapsed="false">
      <c r="A4" s="3" t="s">
        <v>1</v>
      </c>
      <c r="C4" s="4" t="s">
        <v>2</v>
      </c>
      <c r="D4" s="5" t="s">
        <v>3</v>
      </c>
      <c r="E4" s="6" t="n">
        <v>36434</v>
      </c>
      <c r="F4" s="6" t="n">
        <v>36465</v>
      </c>
      <c r="G4" s="6" t="n">
        <v>36495</v>
      </c>
      <c r="H4" s="6" t="n">
        <v>36526</v>
      </c>
      <c r="I4" s="6" t="n">
        <v>36557</v>
      </c>
      <c r="J4" s="6" t="n">
        <v>36586</v>
      </c>
      <c r="K4" s="6" t="n">
        <v>36617</v>
      </c>
      <c r="L4" s="6" t="n">
        <v>36647</v>
      </c>
      <c r="M4" s="6" t="n">
        <v>36678</v>
      </c>
      <c r="N4" s="6" t="n">
        <v>36708</v>
      </c>
      <c r="O4" s="6" t="n">
        <v>36739</v>
      </c>
    </row>
    <row r="5" customFormat="false" ht="12.75" hidden="false" customHeight="false" outlineLevel="0" collapsed="false">
      <c r="A5" s="7" t="n">
        <v>300000</v>
      </c>
      <c r="D5" s="8" t="s">
        <v>4</v>
      </c>
      <c r="E5" s="9" t="n">
        <v>198916</v>
      </c>
      <c r="F5" s="9" t="n">
        <v>28137</v>
      </c>
      <c r="G5" s="9" t="n">
        <v>-26769</v>
      </c>
      <c r="H5" s="9" t="n">
        <v>-46625</v>
      </c>
      <c r="I5" s="9" t="n">
        <v>-10713</v>
      </c>
      <c r="J5" s="9" t="n">
        <v>-10713</v>
      </c>
      <c r="K5" s="9" t="n">
        <v>23225</v>
      </c>
      <c r="L5" s="9" t="n">
        <v>72167</v>
      </c>
      <c r="M5" s="9" t="n">
        <v>112677</v>
      </c>
      <c r="N5" s="9" t="n">
        <v>145842</v>
      </c>
      <c r="O5" s="9" t="n">
        <v>280251</v>
      </c>
    </row>
    <row r="6" customFormat="false" ht="12.75" hidden="false" customHeight="false" outlineLevel="0" collapsed="false">
      <c r="A6" s="7" t="n">
        <v>155000</v>
      </c>
      <c r="D6" s="8" t="s">
        <v>5</v>
      </c>
      <c r="E6" s="9" t="n">
        <v>118141</v>
      </c>
      <c r="F6" s="9" t="n">
        <v>177200</v>
      </c>
      <c r="G6" s="9" t="n">
        <v>76615</v>
      </c>
      <c r="H6" s="9" t="n">
        <v>24137</v>
      </c>
      <c r="I6" s="9" t="n">
        <v>15222</v>
      </c>
      <c r="J6" s="9" t="n">
        <v>86468</v>
      </c>
      <c r="K6" s="9" t="n">
        <v>138999</v>
      </c>
      <c r="L6" s="9"/>
      <c r="M6" s="9" t="n">
        <v>166418</v>
      </c>
      <c r="N6" s="9" t="n">
        <v>144405</v>
      </c>
      <c r="O6" s="9" t="n">
        <v>131774</v>
      </c>
    </row>
    <row r="7" customFormat="false" ht="12.75" hidden="false" customHeight="false" outlineLevel="0" collapsed="false">
      <c r="A7" s="7" t="n">
        <v>435000</v>
      </c>
      <c r="D7" s="8" t="s">
        <v>6</v>
      </c>
      <c r="E7" s="9" t="n">
        <v>116759</v>
      </c>
      <c r="F7" s="9" t="n">
        <v>394119</v>
      </c>
      <c r="G7" s="9" t="n">
        <v>159599</v>
      </c>
      <c r="H7" s="9" t="n">
        <v>111079</v>
      </c>
      <c r="I7" s="9" t="n">
        <v>190487</v>
      </c>
      <c r="J7" s="9" t="n">
        <v>233158</v>
      </c>
      <c r="K7" s="9" t="n">
        <v>303736</v>
      </c>
      <c r="L7" s="9" t="n">
        <v>200074</v>
      </c>
      <c r="M7" s="9" t="n">
        <v>339301</v>
      </c>
      <c r="N7" s="9" t="n">
        <v>202361</v>
      </c>
      <c r="O7" s="9" t="n">
        <v>266964</v>
      </c>
    </row>
    <row r="8" customFormat="false" ht="12.75" hidden="false" customHeight="false" outlineLevel="0" collapsed="false">
      <c r="A8" s="7" t="n">
        <v>250000</v>
      </c>
      <c r="D8" s="8" t="s">
        <v>7</v>
      </c>
      <c r="E8" s="9"/>
      <c r="F8" s="9" t="n">
        <v>-133130</v>
      </c>
      <c r="G8" s="9" t="n">
        <v>-88012</v>
      </c>
      <c r="H8" s="9" t="n">
        <v>-92593</v>
      </c>
      <c r="I8" s="9" t="n">
        <v>-96004</v>
      </c>
      <c r="J8" s="9" t="n">
        <v>-115479</v>
      </c>
      <c r="K8" s="9" t="n">
        <v>-7460</v>
      </c>
      <c r="L8" s="9" t="n">
        <v>-4373</v>
      </c>
      <c r="M8" s="9" t="n">
        <v>-7177</v>
      </c>
      <c r="N8" s="9" t="n">
        <v>-2363</v>
      </c>
      <c r="O8" s="9" t="n">
        <v>12970</v>
      </c>
    </row>
    <row r="9" customFormat="false" ht="12.75" hidden="false" customHeight="false" outlineLevel="0" collapsed="false">
      <c r="A9" s="7" t="n">
        <v>300000</v>
      </c>
      <c r="D9" s="8" t="s">
        <v>8</v>
      </c>
      <c r="E9" s="9"/>
      <c r="F9" s="9" t="n">
        <v>-46308</v>
      </c>
      <c r="G9" s="9" t="n">
        <v>-59451</v>
      </c>
      <c r="H9" s="9" t="n">
        <v>-50500</v>
      </c>
      <c r="I9" s="9" t="n">
        <v>-54411</v>
      </c>
      <c r="J9" s="9" t="n">
        <v>-60498</v>
      </c>
      <c r="K9" s="9" t="n">
        <v>-14999</v>
      </c>
      <c r="L9" s="9" t="n">
        <v>-8709</v>
      </c>
      <c r="M9" s="9" t="n">
        <v>-2554</v>
      </c>
      <c r="N9" s="9" t="n">
        <v>0</v>
      </c>
      <c r="O9" s="9" t="n">
        <v>0</v>
      </c>
    </row>
    <row r="10" customFormat="false" ht="12.75" hidden="false" customHeight="false" outlineLevel="0" collapsed="false">
      <c r="D10" s="10" t="s">
        <v>9</v>
      </c>
      <c r="E10" s="11" t="n">
        <f aca="false">SUM(E5:E9)</f>
        <v>433816</v>
      </c>
      <c r="F10" s="11" t="n">
        <f aca="false">SUM(F5:F9)</f>
        <v>420018</v>
      </c>
      <c r="G10" s="11" t="n">
        <f aca="false">SUM(G5:G9)</f>
        <v>61982</v>
      </c>
      <c r="H10" s="11" t="n">
        <f aca="false">SUM(H5:H9)</f>
        <v>-54502</v>
      </c>
      <c r="I10" s="11" t="n">
        <f aca="false">SUM(I5:I9)</f>
        <v>44581</v>
      </c>
      <c r="J10" s="11" t="n">
        <f aca="false">SUM(J5:J9)</f>
        <v>132936</v>
      </c>
      <c r="K10" s="11" t="n">
        <f aca="false">SUM(K5:K9)</f>
        <v>443501</v>
      </c>
      <c r="L10" s="11" t="n">
        <f aca="false">SUM(L5:L9)</f>
        <v>259159</v>
      </c>
      <c r="M10" s="11" t="n">
        <f aca="false">SUM(M5:M9)</f>
        <v>608665</v>
      </c>
      <c r="N10" s="11" t="n">
        <f aca="false">SUM(N5:N9)</f>
        <v>490245</v>
      </c>
      <c r="O10" s="11" t="n">
        <f aca="false">SUM(O5:O9)</f>
        <v>691959</v>
      </c>
    </row>
    <row r="11" customFormat="false" ht="12.75" hidden="false" customHeight="false" outlineLevel="0" collapsed="false"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customFormat="false" ht="12.75" hidden="false" customHeight="false" outlineLevel="0" collapsed="false">
      <c r="D12" s="4" t="s">
        <v>10</v>
      </c>
    </row>
    <row r="13" customFormat="false" ht="12.75" hidden="false" customHeight="false" outlineLevel="0" collapsed="false">
      <c r="D13" s="14" t="s">
        <v>11</v>
      </c>
      <c r="E13" s="15" t="n">
        <v>36434</v>
      </c>
      <c r="F13" s="15" t="n">
        <v>36465</v>
      </c>
      <c r="G13" s="15" t="n">
        <v>36495</v>
      </c>
      <c r="H13" s="15" t="n">
        <v>36526</v>
      </c>
      <c r="I13" s="15" t="n">
        <v>36557</v>
      </c>
      <c r="J13" s="15" t="n">
        <v>36586</v>
      </c>
      <c r="K13" s="15" t="n">
        <v>36617</v>
      </c>
      <c r="L13" s="15" t="n">
        <v>36647</v>
      </c>
      <c r="M13" s="15" t="n">
        <v>36678</v>
      </c>
      <c r="N13" s="15" t="n">
        <v>36708</v>
      </c>
      <c r="O13" s="15" t="n">
        <v>36739</v>
      </c>
    </row>
    <row r="14" customFormat="false" ht="12.75" hidden="false" customHeight="false" outlineLevel="0" collapsed="false">
      <c r="D14" s="16" t="s">
        <v>12</v>
      </c>
      <c r="E14" s="17" t="n">
        <v>-0.148</v>
      </c>
      <c r="F14" s="17" t="n">
        <v>-0.152</v>
      </c>
      <c r="G14" s="17" t="n">
        <v>-0.051</v>
      </c>
      <c r="H14" s="17" t="n">
        <v>0.004</v>
      </c>
      <c r="I14" s="17" t="n">
        <v>-0.098</v>
      </c>
      <c r="J14" s="17" t="n">
        <v>-0.159</v>
      </c>
      <c r="K14" s="17" t="n">
        <v>-0.207</v>
      </c>
      <c r="L14" s="17" t="n">
        <v>-0.19</v>
      </c>
      <c r="M14" s="17" t="n">
        <v>-0.186</v>
      </c>
      <c r="N14" s="17" t="n">
        <v>-0.181</v>
      </c>
      <c r="O14" s="17" t="n">
        <v>-0.222</v>
      </c>
    </row>
    <row r="15" customFormat="false" ht="12.75" hidden="false" customHeight="false" outlineLevel="0" collapsed="false">
      <c r="D15" s="16" t="s">
        <v>13</v>
      </c>
      <c r="E15" s="18" t="n">
        <v>-0.182</v>
      </c>
      <c r="F15" s="18" t="n">
        <v>-0.205</v>
      </c>
      <c r="G15" s="18" t="n">
        <v>-0.089</v>
      </c>
      <c r="H15" s="18" t="n">
        <v>-0.071</v>
      </c>
      <c r="I15" s="18" t="n">
        <v>-0.177</v>
      </c>
      <c r="J15" s="18" t="n">
        <v>-0.176</v>
      </c>
      <c r="K15" s="18" t="n">
        <v>-0.269</v>
      </c>
      <c r="L15" s="18" t="n">
        <v>-0.292</v>
      </c>
      <c r="M15" s="18" t="n">
        <v>-0.263</v>
      </c>
      <c r="N15" s="18" t="n">
        <v>-0.211</v>
      </c>
      <c r="O15" s="18" t="n">
        <v>-0.245</v>
      </c>
    </row>
    <row r="16" customFormat="false" ht="12.75" hidden="false" customHeight="false" outlineLevel="0" collapsed="false">
      <c r="D16" s="16" t="s">
        <v>14</v>
      </c>
      <c r="E16" s="18" t="n">
        <v>-0.177</v>
      </c>
      <c r="F16" s="18" t="n">
        <v>-0.211</v>
      </c>
      <c r="G16" s="18" t="n">
        <v>-0.089</v>
      </c>
      <c r="H16" s="18" t="n">
        <v>-0.083</v>
      </c>
      <c r="I16" s="18" t="n">
        <v>-0.199</v>
      </c>
      <c r="J16" s="18" t="n">
        <v>-0.178</v>
      </c>
      <c r="K16" s="18" t="n">
        <v>-0.269</v>
      </c>
      <c r="L16" s="18" t="n">
        <v>-0.296</v>
      </c>
      <c r="M16" s="18" t="n">
        <v>-0.267</v>
      </c>
      <c r="N16" s="18" t="n">
        <v>-0.219</v>
      </c>
      <c r="O16" s="18" t="n">
        <v>-0.252</v>
      </c>
    </row>
    <row r="17" customFormat="false" ht="12.75" hidden="false" customHeight="false" outlineLevel="0" collapsed="false">
      <c r="D17" s="16" t="s">
        <v>15</v>
      </c>
      <c r="E17" s="18" t="n">
        <v>0.053</v>
      </c>
      <c r="F17" s="18" t="n">
        <v>0.043</v>
      </c>
      <c r="G17" s="18" t="n">
        <v>0.081</v>
      </c>
      <c r="H17" s="18" t="n">
        <v>0.086</v>
      </c>
      <c r="I17" s="18" t="n">
        <v>0.087</v>
      </c>
      <c r="J17" s="18" t="n">
        <v>0.075</v>
      </c>
      <c r="K17" s="18" t="n">
        <v>0.00700000000000001</v>
      </c>
      <c r="L17" s="18" t="n">
        <v>-0.004</v>
      </c>
      <c r="M17" s="18" t="n">
        <v>-0.013</v>
      </c>
      <c r="N17" s="18" t="n">
        <v>-0.03</v>
      </c>
      <c r="O17" s="18" t="n">
        <v>-0.049</v>
      </c>
    </row>
    <row r="18" customFormat="false" ht="12.75" hidden="false" customHeight="false" outlineLevel="0" collapsed="false">
      <c r="D18" s="19" t="s">
        <v>16</v>
      </c>
      <c r="E18" s="20" t="n">
        <v>0.036</v>
      </c>
      <c r="F18" s="20" t="n">
        <v>0.028</v>
      </c>
      <c r="G18" s="20" t="n">
        <v>0.093</v>
      </c>
      <c r="H18" s="20" t="n">
        <v>0.141</v>
      </c>
      <c r="I18" s="20" t="n">
        <v>0.06</v>
      </c>
      <c r="J18" s="20" t="n">
        <v>0.019</v>
      </c>
      <c r="K18" s="20" t="n">
        <v>0.019</v>
      </c>
      <c r="L18" s="20" t="n">
        <v>0.016</v>
      </c>
      <c r="M18" s="20" t="n">
        <v>0.035</v>
      </c>
      <c r="N18" s="20" t="n">
        <v>0.041</v>
      </c>
      <c r="O18" s="20" t="n">
        <v>0.019</v>
      </c>
    </row>
    <row r="19" customFormat="false" ht="12.75" hidden="false" customHeight="false" outlineLevel="0" collapsed="false"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customFormat="false" ht="12.75" hidden="false" customHeight="false" outlineLevel="0" collapsed="false"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customFormat="false" ht="12.75" hidden="false" customHeight="false" outlineLevel="0" collapsed="false"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55" customFormat="false" ht="13.5" hidden="false" customHeight="true" outlineLevel="0" collapsed="false"/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Roman,Bold"MichCon Analysis</oddHeader>
    <oddFooter>&amp;L&amp;D; &amp;T&amp;R&amp;F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3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17</v>
      </c>
    </row>
    <row r="4" customFormat="false" ht="12.75" hidden="false" customHeight="false" outlineLevel="0" collapsed="false">
      <c r="B4" s="4" t="s">
        <v>18</v>
      </c>
    </row>
    <row r="6" customFormat="false" ht="12.75" hidden="false" customHeight="false" outlineLevel="0" collapsed="false">
      <c r="B6" s="23" t="s">
        <v>12</v>
      </c>
      <c r="C6" s="23" t="s">
        <v>13</v>
      </c>
      <c r="D6" s="23" t="s">
        <v>14</v>
      </c>
      <c r="E6" s="23" t="s">
        <v>15</v>
      </c>
      <c r="F6" s="23" t="s">
        <v>16</v>
      </c>
      <c r="H6" s="23" t="s">
        <v>19</v>
      </c>
    </row>
    <row r="7" customFormat="false" ht="12.75" hidden="false" customHeight="false" outlineLevel="0" collapsed="false">
      <c r="A7" s="24" t="n">
        <v>36434</v>
      </c>
      <c r="B7" s="25" t="n">
        <v>-0.031</v>
      </c>
      <c r="C7" s="25" t="n">
        <v>-0.065</v>
      </c>
      <c r="D7" s="25" t="n">
        <v>-0.06</v>
      </c>
      <c r="E7" s="25" t="n">
        <v>0.17</v>
      </c>
      <c r="F7" s="25" t="n">
        <v>0.153</v>
      </c>
      <c r="G7" s="25"/>
      <c r="H7" s="25" t="n">
        <v>0.117</v>
      </c>
    </row>
    <row r="8" customFormat="false" ht="12.75" hidden="false" customHeight="false" outlineLevel="0" collapsed="false">
      <c r="A8" s="24" t="n">
        <v>36465</v>
      </c>
      <c r="B8" s="25" t="n">
        <v>-0.038</v>
      </c>
      <c r="C8" s="25" t="n">
        <v>-0.091</v>
      </c>
      <c r="D8" s="25" t="n">
        <v>-0.097</v>
      </c>
      <c r="E8" s="25" t="n">
        <v>0.157</v>
      </c>
      <c r="F8" s="25" t="n">
        <v>0.142</v>
      </c>
      <c r="G8" s="25"/>
      <c r="H8" s="25" t="n">
        <v>0.114</v>
      </c>
    </row>
    <row r="9" customFormat="false" ht="12.75" hidden="false" customHeight="false" outlineLevel="0" collapsed="false">
      <c r="A9" s="24" t="n">
        <v>36495</v>
      </c>
      <c r="B9" s="25" t="n">
        <v>-0.042</v>
      </c>
      <c r="C9" s="25" t="n">
        <v>-0.08</v>
      </c>
      <c r="D9" s="25" t="n">
        <v>-0.08</v>
      </c>
      <c r="E9" s="25" t="n">
        <v>0.09</v>
      </c>
      <c r="F9" s="25" t="n">
        <v>0.102</v>
      </c>
      <c r="G9" s="25"/>
      <c r="H9" s="25" t="n">
        <v>0.009</v>
      </c>
    </row>
    <row r="10" customFormat="false" ht="12.75" hidden="false" customHeight="false" outlineLevel="0" collapsed="false">
      <c r="A10" s="24" t="n">
        <v>36526</v>
      </c>
      <c r="B10" s="25" t="n">
        <v>-0.029</v>
      </c>
      <c r="C10" s="25" t="n">
        <v>-0.104</v>
      </c>
      <c r="D10" s="25" t="n">
        <v>-0.116</v>
      </c>
      <c r="E10" s="25" t="n">
        <v>0.053</v>
      </c>
      <c r="F10" s="25" t="n">
        <v>0.108</v>
      </c>
      <c r="G10" s="25"/>
      <c r="H10" s="25" t="n">
        <v>-0.033</v>
      </c>
    </row>
    <row r="11" customFormat="false" ht="12.75" hidden="false" customHeight="false" outlineLevel="0" collapsed="false">
      <c r="A11" s="24" t="n">
        <v>36557</v>
      </c>
      <c r="B11" s="25" t="n">
        <v>-0.073</v>
      </c>
      <c r="C11" s="25" t="n">
        <v>-0.152</v>
      </c>
      <c r="D11" s="25" t="n">
        <v>-0.174</v>
      </c>
      <c r="E11" s="25" t="n">
        <v>0.112</v>
      </c>
      <c r="F11" s="25" t="n">
        <v>0.085</v>
      </c>
      <c r="G11" s="25"/>
      <c r="H11" s="25" t="n">
        <v>0.025</v>
      </c>
    </row>
    <row r="12" customFormat="false" ht="12.75" hidden="false" customHeight="false" outlineLevel="0" collapsed="false">
      <c r="A12" s="24" t="n">
        <v>36586</v>
      </c>
      <c r="B12" s="25" t="n">
        <v>-0.069</v>
      </c>
      <c r="C12" s="25" t="n">
        <v>-0.086</v>
      </c>
      <c r="D12" s="25" t="n">
        <v>-0.088</v>
      </c>
      <c r="E12" s="25" t="n">
        <v>0.165</v>
      </c>
      <c r="F12" s="25" t="n">
        <v>0.109</v>
      </c>
      <c r="G12" s="25"/>
      <c r="H12" s="25" t="n">
        <v>0.09</v>
      </c>
    </row>
    <row r="13" customFormat="false" ht="12.75" hidden="false" customHeight="false" outlineLevel="0" collapsed="false">
      <c r="A13" s="24" t="n">
        <v>36617</v>
      </c>
      <c r="B13" s="25" t="n">
        <v>-0.059</v>
      </c>
      <c r="C13" s="25" t="n">
        <v>-0.121</v>
      </c>
      <c r="D13" s="25" t="n">
        <v>-0.121</v>
      </c>
      <c r="E13" s="25" t="n">
        <v>0.155</v>
      </c>
      <c r="F13" s="25" t="n">
        <v>0.167</v>
      </c>
      <c r="G13" s="25"/>
      <c r="H13" s="25" t="n">
        <v>0.148</v>
      </c>
    </row>
    <row r="14" customFormat="false" ht="12.75" hidden="false" customHeight="false" outlineLevel="0" collapsed="false">
      <c r="A14" s="24" t="n">
        <v>36647</v>
      </c>
      <c r="B14" s="25" t="n">
        <v>-0.074</v>
      </c>
      <c r="C14" s="25" t="n">
        <v>-0.176</v>
      </c>
      <c r="D14" s="25" t="n">
        <v>-0.18</v>
      </c>
      <c r="E14" s="25" t="n">
        <v>0.112</v>
      </c>
      <c r="F14" s="25" t="n">
        <v>0.132</v>
      </c>
      <c r="G14" s="25"/>
      <c r="H14" s="25" t="n">
        <v>0.116</v>
      </c>
    </row>
    <row r="15" customFormat="false" ht="12.75" hidden="false" customHeight="false" outlineLevel="0" collapsed="false">
      <c r="A15" s="24" t="n">
        <v>36678</v>
      </c>
      <c r="B15" s="25" t="n">
        <v>-0.098</v>
      </c>
      <c r="C15" s="25" t="n">
        <v>-0.175</v>
      </c>
      <c r="D15" s="25" t="n">
        <v>-0.179</v>
      </c>
      <c r="E15" s="25" t="n">
        <v>0.075</v>
      </c>
      <c r="F15" s="25" t="n">
        <v>0.123</v>
      </c>
      <c r="G15" s="25"/>
      <c r="H15" s="25" t="n">
        <v>0.088</v>
      </c>
    </row>
    <row r="16" customFormat="false" ht="12.75" hidden="false" customHeight="false" outlineLevel="0" collapsed="false">
      <c r="A16" s="24" t="n">
        <v>36708</v>
      </c>
      <c r="B16" s="25" t="n">
        <v>-0.11</v>
      </c>
      <c r="C16" s="25" t="n">
        <v>-0.14</v>
      </c>
      <c r="D16" s="25" t="n">
        <v>-0.148</v>
      </c>
      <c r="E16" s="25" t="n">
        <v>0.041</v>
      </c>
      <c r="F16" s="25" t="n">
        <v>0.112</v>
      </c>
      <c r="G16" s="25"/>
      <c r="H16" s="25" t="n">
        <v>0.071</v>
      </c>
    </row>
    <row r="17" customFormat="false" ht="12.75" hidden="false" customHeight="false" outlineLevel="0" collapsed="false">
      <c r="A17" s="24" t="n">
        <v>36739</v>
      </c>
      <c r="B17" s="25" t="n">
        <v>-0.08</v>
      </c>
      <c r="C17" s="25" t="n">
        <v>-0.103</v>
      </c>
      <c r="D17" s="25" t="n">
        <v>-0.11</v>
      </c>
      <c r="E17" s="25" t="n">
        <v>0.093</v>
      </c>
      <c r="F17" s="25" t="n">
        <v>0.161</v>
      </c>
      <c r="G17" s="25"/>
      <c r="H17" s="25" t="n">
        <v>0.142</v>
      </c>
    </row>
    <row r="18" customFormat="false" ht="12.75" hidden="false" customHeight="false" outlineLevel="0" collapsed="false">
      <c r="A18" s="24"/>
    </row>
    <row r="19" customFormat="false" ht="12.75" hidden="false" customHeight="false" outlineLevel="0" collapsed="false">
      <c r="A19" s="26"/>
      <c r="B19" s="4" t="s">
        <v>18</v>
      </c>
    </row>
    <row r="20" customFormat="false" ht="12.75" hidden="false" customHeight="false" outlineLevel="0" collapsed="false">
      <c r="A20" s="26"/>
      <c r="B20" s="4"/>
    </row>
    <row r="21" customFormat="false" ht="12.75" hidden="false" customHeight="false" outlineLevel="0" collapsed="false">
      <c r="A21" s="26"/>
      <c r="B21" s="23" t="s">
        <v>12</v>
      </c>
      <c r="C21" s="23" t="s">
        <v>13</v>
      </c>
      <c r="D21" s="23" t="s">
        <v>14</v>
      </c>
      <c r="E21" s="23" t="s">
        <v>15</v>
      </c>
      <c r="F21" s="23" t="s">
        <v>16</v>
      </c>
    </row>
    <row r="22" customFormat="false" ht="12.75" hidden="false" customHeight="false" outlineLevel="0" collapsed="false">
      <c r="A22" s="24" t="n">
        <v>36434</v>
      </c>
      <c r="B22" s="25" t="n">
        <f aca="false">B7-$H7</f>
        <v>-0.148</v>
      </c>
      <c r="C22" s="25" t="n">
        <f aca="false">C7-$H7</f>
        <v>-0.182</v>
      </c>
      <c r="D22" s="25" t="n">
        <f aca="false">D7-$H7</f>
        <v>-0.177</v>
      </c>
      <c r="E22" s="25" t="n">
        <f aca="false">E7-$H7</f>
        <v>0.053</v>
      </c>
      <c r="F22" s="25" t="n">
        <f aca="false">F7-$H7</f>
        <v>0.036</v>
      </c>
    </row>
    <row r="23" customFormat="false" ht="12.75" hidden="false" customHeight="false" outlineLevel="0" collapsed="false">
      <c r="A23" s="24" t="n">
        <v>36465</v>
      </c>
      <c r="B23" s="25" t="n">
        <f aca="false">B8-$H8</f>
        <v>-0.152</v>
      </c>
      <c r="C23" s="25" t="n">
        <f aca="false">C8-$H8</f>
        <v>-0.205</v>
      </c>
      <c r="D23" s="25" t="n">
        <f aca="false">D8-$H8</f>
        <v>-0.211</v>
      </c>
      <c r="E23" s="25" t="n">
        <f aca="false">E8-$H8</f>
        <v>0.043</v>
      </c>
      <c r="F23" s="25" t="n">
        <f aca="false">F8-$H8</f>
        <v>0.028</v>
      </c>
    </row>
    <row r="24" customFormat="false" ht="12.75" hidden="false" customHeight="false" outlineLevel="0" collapsed="false">
      <c r="A24" s="24" t="n">
        <v>36495</v>
      </c>
      <c r="B24" s="25" t="n">
        <f aca="false">B9-$H9</f>
        <v>-0.051</v>
      </c>
      <c r="C24" s="25" t="n">
        <f aca="false">C9-$H9</f>
        <v>-0.089</v>
      </c>
      <c r="D24" s="25" t="n">
        <f aca="false">D9-$H9</f>
        <v>-0.089</v>
      </c>
      <c r="E24" s="25" t="n">
        <f aca="false">E9-$H9</f>
        <v>0.081</v>
      </c>
      <c r="F24" s="25" t="n">
        <f aca="false">F9-$H9</f>
        <v>0.093</v>
      </c>
    </row>
    <row r="25" customFormat="false" ht="12.75" hidden="false" customHeight="false" outlineLevel="0" collapsed="false">
      <c r="A25" s="24" t="n">
        <v>36526</v>
      </c>
      <c r="B25" s="25" t="n">
        <f aca="false">B10-$H10</f>
        <v>0.004</v>
      </c>
      <c r="C25" s="25" t="n">
        <f aca="false">C10-$H10</f>
        <v>-0.071</v>
      </c>
      <c r="D25" s="25" t="n">
        <f aca="false">D10-$H10</f>
        <v>-0.083</v>
      </c>
      <c r="E25" s="25" t="n">
        <f aca="false">E10-$H10</f>
        <v>0.086</v>
      </c>
      <c r="F25" s="25" t="n">
        <f aca="false">F10-$H10</f>
        <v>0.141</v>
      </c>
    </row>
    <row r="26" customFormat="false" ht="12.75" hidden="false" customHeight="false" outlineLevel="0" collapsed="false">
      <c r="A26" s="24" t="n">
        <v>36557</v>
      </c>
      <c r="B26" s="25" t="n">
        <f aca="false">B11-$H11</f>
        <v>-0.098</v>
      </c>
      <c r="C26" s="25" t="n">
        <f aca="false">C11-$H11</f>
        <v>-0.177</v>
      </c>
      <c r="D26" s="25" t="n">
        <f aca="false">D11-$H11</f>
        <v>-0.199</v>
      </c>
      <c r="E26" s="25" t="n">
        <f aca="false">E11-$H11</f>
        <v>0.087</v>
      </c>
      <c r="F26" s="25" t="n">
        <f aca="false">F11-$H11</f>
        <v>0.06</v>
      </c>
    </row>
    <row r="27" customFormat="false" ht="12.75" hidden="false" customHeight="false" outlineLevel="0" collapsed="false">
      <c r="A27" s="24" t="n">
        <v>36586</v>
      </c>
      <c r="B27" s="25" t="n">
        <f aca="false">B12-$H12</f>
        <v>-0.159</v>
      </c>
      <c r="C27" s="25" t="n">
        <f aca="false">C12-$H12</f>
        <v>-0.176</v>
      </c>
      <c r="D27" s="25" t="n">
        <f aca="false">D12-$H12</f>
        <v>-0.178</v>
      </c>
      <c r="E27" s="25" t="n">
        <f aca="false">E12-$H12</f>
        <v>0.075</v>
      </c>
      <c r="F27" s="25" t="n">
        <f aca="false">F12-$H12</f>
        <v>0.019</v>
      </c>
    </row>
    <row r="28" customFormat="false" ht="12.75" hidden="false" customHeight="false" outlineLevel="0" collapsed="false">
      <c r="A28" s="24" t="n">
        <v>36617</v>
      </c>
      <c r="B28" s="25" t="n">
        <f aca="false">B13-$H13</f>
        <v>-0.207</v>
      </c>
      <c r="C28" s="25" t="n">
        <f aca="false">C13-$H13</f>
        <v>-0.269</v>
      </c>
      <c r="D28" s="25" t="n">
        <f aca="false">D13-$H13</f>
        <v>-0.269</v>
      </c>
      <c r="E28" s="25" t="n">
        <f aca="false">E13-$H13</f>
        <v>0.00700000000000001</v>
      </c>
      <c r="F28" s="25" t="n">
        <f aca="false">F13-$H13</f>
        <v>0.019</v>
      </c>
    </row>
    <row r="29" customFormat="false" ht="12.75" hidden="false" customHeight="false" outlineLevel="0" collapsed="false">
      <c r="A29" s="24" t="n">
        <v>36647</v>
      </c>
      <c r="B29" s="25" t="n">
        <f aca="false">B14-$H14</f>
        <v>-0.19</v>
      </c>
      <c r="C29" s="25" t="n">
        <f aca="false">C14-$H14</f>
        <v>-0.292</v>
      </c>
      <c r="D29" s="25" t="n">
        <f aca="false">D14-$H14</f>
        <v>-0.296</v>
      </c>
      <c r="E29" s="25" t="n">
        <f aca="false">E14-$H14</f>
        <v>-0.004</v>
      </c>
      <c r="F29" s="25" t="n">
        <f aca="false">F14-$H14</f>
        <v>0.016</v>
      </c>
    </row>
    <row r="30" customFormat="false" ht="12.75" hidden="false" customHeight="false" outlineLevel="0" collapsed="false">
      <c r="A30" s="24" t="n">
        <v>36678</v>
      </c>
      <c r="B30" s="25" t="n">
        <f aca="false">B15-$H15</f>
        <v>-0.186</v>
      </c>
      <c r="C30" s="25" t="n">
        <f aca="false">C15-$H15</f>
        <v>-0.263</v>
      </c>
      <c r="D30" s="25" t="n">
        <f aca="false">D15-$H15</f>
        <v>-0.267</v>
      </c>
      <c r="E30" s="25" t="n">
        <f aca="false">E15-$H15</f>
        <v>-0.013</v>
      </c>
      <c r="F30" s="25" t="n">
        <f aca="false">F15-$H15</f>
        <v>0.035</v>
      </c>
    </row>
    <row r="31" customFormat="false" ht="12.75" hidden="false" customHeight="false" outlineLevel="0" collapsed="false">
      <c r="A31" s="24" t="n">
        <v>36708</v>
      </c>
      <c r="B31" s="25" t="n">
        <f aca="false">B16-$H16</f>
        <v>-0.181</v>
      </c>
      <c r="C31" s="25" t="n">
        <f aca="false">C16-$H16</f>
        <v>-0.211</v>
      </c>
      <c r="D31" s="25" t="n">
        <f aca="false">D16-$H16</f>
        <v>-0.219</v>
      </c>
      <c r="E31" s="25" t="n">
        <f aca="false">E16-$H16</f>
        <v>-0.03</v>
      </c>
      <c r="F31" s="25" t="n">
        <f aca="false">F16-$H16</f>
        <v>0.041</v>
      </c>
    </row>
    <row r="32" customFormat="false" ht="12.75" hidden="false" customHeight="false" outlineLevel="0" collapsed="false">
      <c r="A32" s="24" t="n">
        <v>36739</v>
      </c>
      <c r="B32" s="25" t="n">
        <f aca="false">B17-$H17</f>
        <v>-0.222</v>
      </c>
      <c r="C32" s="25" t="n">
        <f aca="false">C17-$H17</f>
        <v>-0.245</v>
      </c>
      <c r="D32" s="25" t="n">
        <f aca="false">D17-$H17</f>
        <v>-0.252</v>
      </c>
      <c r="E32" s="25" t="n">
        <f aca="false">E17-$H17</f>
        <v>-0.049</v>
      </c>
      <c r="F32" s="25" t="n">
        <f aca="false">F17-$H17</f>
        <v>0.019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Roman,Bold"Historical Pricing</oddHeader>
    <oddFooter>&amp;L&amp;D;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2000-08-24T18:05:24Z</dcterms:created>
  <dc:creator>kruscit</dc:creator>
  <dc:description/>
  <dc:language>en-US</dc:language>
  <cp:lastModifiedBy>kruscit</cp:lastModifiedBy>
  <cp:lastPrinted>2000-08-28T16:43:12Z</cp:lastPrinted>
  <cp:revision>0</cp:revision>
  <dc:subject/>
  <dc:title/>
</cp:coreProperties>
</file>