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 DATA" sheetId="1" state="visible" r:id="rId3"/>
    <sheet name="Prior Month to Current Month" sheetId="2" state="visible" r:id="rId4"/>
    <sheet name="September vs September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<sst xmlns="http://schemas.openxmlformats.org/spreadsheetml/2006/main" count="122" uniqueCount="40">
  <si>
    <t xml:space="preserve">ANR Michcon Woolfolk</t>
  </si>
  <si>
    <t xml:space="preserve">Belle River Mills</t>
  </si>
  <si>
    <t xml:space="preserve">Belle River Mills Pool</t>
  </si>
  <si>
    <t xml:space="preserve">Brown #19</t>
  </si>
  <si>
    <t xml:space="preserve">Chestonia #17</t>
  </si>
  <si>
    <t xml:space="preserve">Detroit A</t>
  </si>
  <si>
    <t xml:space="preserve">Falmouth Gilde</t>
  </si>
  <si>
    <t xml:space="preserve">Handy #1</t>
  </si>
  <si>
    <t xml:space="preserve">Hart #27A</t>
  </si>
  <si>
    <t xml:space="preserve">Hersey Clinton</t>
  </si>
  <si>
    <t xml:space="preserve">Hinton #5</t>
  </si>
  <si>
    <t xml:space="preserve">Jordan #4</t>
  </si>
  <si>
    <t xml:space="preserve">Kalkaska Michcon</t>
  </si>
  <si>
    <t xml:space="preserve">Kalkaska Michcon Pool</t>
  </si>
  <si>
    <t xml:space="preserve">Kalkaska Sag Bay</t>
  </si>
  <si>
    <t xml:space="preserve">Lenox #36</t>
  </si>
  <si>
    <t xml:space="preserve">Lyon #13</t>
  </si>
  <si>
    <t xml:space="preserve">Lyon #24</t>
  </si>
  <si>
    <t xml:space="preserve">Mancelona #19</t>
  </si>
  <si>
    <t xml:space="preserve">Net Out</t>
  </si>
  <si>
    <t xml:space="preserve">Northville</t>
  </si>
  <si>
    <t xml:space="preserve">River Rouge</t>
  </si>
  <si>
    <t xml:space="preserve">River Rouge Pool</t>
  </si>
  <si>
    <t xml:space="preserve">Rose Lake Dry</t>
  </si>
  <si>
    <t xml:space="preserve">Shell Plant Outlet</t>
  </si>
  <si>
    <t xml:space="preserve">Shell Plant Pool</t>
  </si>
  <si>
    <t xml:space="preserve">Sherman #35</t>
  </si>
  <si>
    <t xml:space="preserve">Springfield</t>
  </si>
  <si>
    <t xml:space="preserve">St Clair</t>
  </si>
  <si>
    <t xml:space="preserve">TBQ</t>
  </si>
  <si>
    <t xml:space="preserve">TBQ Pool</t>
  </si>
  <si>
    <t xml:space="preserve">Vector - Milford Junction</t>
  </si>
  <si>
    <t xml:space="preserve">Vector Belle River</t>
  </si>
  <si>
    <t xml:space="preserve">Vector Belle River Pool</t>
  </si>
  <si>
    <t xml:space="preserve">Washington 10</t>
  </si>
  <si>
    <t xml:space="preserve">Willow Mich</t>
  </si>
  <si>
    <t xml:space="preserve">Willow Mich Pool</t>
  </si>
  <si>
    <t xml:space="preserve">Willow Run</t>
  </si>
  <si>
    <t xml:space="preserve">Willow Run MCGC Pool</t>
  </si>
  <si>
    <t xml:space="preserve">Difference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</si>
</sst>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O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85"/>
    <col collapsed="false" customWidth="true" hidden="false" outlineLevel="0" max="3" min="3" style="0" width="15.41"/>
    <col collapsed="false" customWidth="true" hidden="false" outlineLevel="0" max="4" min="4" style="0" width="10.71"/>
    <col collapsed="false" customWidth="true" hidden="false" outlineLevel="0" max="5" min="5" style="0" width="12.85"/>
    <col collapsed="false" customWidth="true" hidden="false" outlineLevel="0" max="6" min="6" style="1" width="13.99"/>
    <col collapsed="false" customWidth="true" hidden="false" outlineLevel="0" max="11" min="7" style="0" width="15.13"/>
    <col collapsed="false" customWidth="true" hidden="false" outlineLevel="0" max="12" min="12" style="0" width="13.28"/>
    <col collapsed="false" customWidth="true" hidden="false" outlineLevel="0" max="15" min="13" style="0" width="14.56"/>
  </cols>
  <sheetData>
    <row r="4" customFormat="false" ht="12.75" hidden="false" customHeight="false" outlineLevel="0" collapsed="false">
      <c r="A4" s="2"/>
      <c r="B4" s="2"/>
      <c r="C4" s="3" t="n">
        <v>36770</v>
      </c>
      <c r="D4" s="3" t="n">
        <v>36800</v>
      </c>
      <c r="E4" s="3" t="n">
        <v>36831</v>
      </c>
      <c r="F4" s="3" t="n">
        <v>36891</v>
      </c>
      <c r="G4" s="2" t="n">
        <v>36892</v>
      </c>
      <c r="H4" s="2" t="n">
        <v>36923</v>
      </c>
      <c r="I4" s="2" t="n">
        <v>36951</v>
      </c>
      <c r="J4" s="2" t="n">
        <v>36982</v>
      </c>
      <c r="K4" s="2" t="n">
        <v>37012</v>
      </c>
      <c r="L4" s="2" t="n">
        <v>37043</v>
      </c>
      <c r="M4" s="2" t="n">
        <v>37073</v>
      </c>
      <c r="N4" s="2" t="n">
        <v>37104</v>
      </c>
      <c r="O4" s="2" t="n">
        <v>37135</v>
      </c>
    </row>
    <row r="5" customFormat="false" ht="12.75" hidden="false" customHeight="false" outlineLevel="0" collapsed="false">
      <c r="C5" s="1"/>
      <c r="D5" s="1"/>
      <c r="E5" s="1"/>
    </row>
    <row r="6" customFormat="false" ht="12.75" hidden="false" customHeight="false" outlineLevel="0" collapsed="false">
      <c r="A6" s="0" t="s">
        <v>0</v>
      </c>
      <c r="B6" s="0" t="n">
        <v>9097</v>
      </c>
      <c r="C6" s="1" t="n">
        <v>51479</v>
      </c>
      <c r="D6" s="1" t="n">
        <v>137212</v>
      </c>
      <c r="E6" s="1" t="n">
        <v>50885</v>
      </c>
      <c r="F6" s="1" t="n">
        <v>3777</v>
      </c>
      <c r="G6" s="1" t="n">
        <v>4710</v>
      </c>
      <c r="H6" s="1" t="n">
        <v>43003</v>
      </c>
      <c r="I6" s="1" t="n">
        <v>0</v>
      </c>
      <c r="J6" s="1" t="n">
        <v>6585</v>
      </c>
      <c r="K6" s="1" t="n">
        <v>27150</v>
      </c>
      <c r="L6" s="1" t="n">
        <v>8332</v>
      </c>
      <c r="M6" s="1" t="n">
        <v>15126</v>
      </c>
      <c r="N6" s="1" t="n">
        <v>66557</v>
      </c>
      <c r="O6" s="1"/>
    </row>
    <row r="7" customFormat="false" ht="12.75" hidden="false" customHeight="false" outlineLevel="0" collapsed="false">
      <c r="A7" s="0" t="s">
        <v>1</v>
      </c>
      <c r="B7" s="0" t="n">
        <v>9002</v>
      </c>
      <c r="C7" s="1" t="n">
        <v>790520</v>
      </c>
      <c r="D7" s="1" t="n">
        <v>719105</v>
      </c>
      <c r="E7" s="1" t="n">
        <v>217736</v>
      </c>
      <c r="F7" s="1" t="n">
        <v>42</v>
      </c>
      <c r="G7" s="1" t="n">
        <v>67153</v>
      </c>
      <c r="H7" s="1" t="n">
        <v>56456</v>
      </c>
      <c r="I7" s="1" t="n">
        <v>812</v>
      </c>
      <c r="J7" s="1" t="n">
        <v>546468</v>
      </c>
      <c r="K7" s="1" t="n">
        <v>1235293</v>
      </c>
      <c r="L7" s="1" t="n">
        <v>2034549</v>
      </c>
      <c r="M7" s="1" t="n">
        <v>1567824</v>
      </c>
      <c r="N7" s="1" t="n">
        <v>1558483</v>
      </c>
      <c r="O7" s="1" t="n">
        <v>1036618</v>
      </c>
    </row>
    <row r="8" customFormat="false" ht="12.75" hidden="false" customHeight="false" outlineLevel="0" collapsed="false">
      <c r="A8" s="0" t="s">
        <v>2</v>
      </c>
      <c r="B8" s="0" t="n">
        <v>9301</v>
      </c>
      <c r="C8" s="1"/>
      <c r="D8" s="1" t="n">
        <v>0</v>
      </c>
      <c r="E8" s="1" t="n">
        <v>3146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v>31976</v>
      </c>
      <c r="K8" s="1" t="n">
        <v>0</v>
      </c>
      <c r="L8" s="1" t="n">
        <v>32505</v>
      </c>
      <c r="M8" s="1" t="n">
        <v>149565</v>
      </c>
      <c r="N8" s="1" t="n">
        <v>26519</v>
      </c>
      <c r="O8" s="1" t="n">
        <v>4000</v>
      </c>
    </row>
    <row r="9" customFormat="false" ht="12.75" hidden="false" customHeight="false" outlineLevel="0" collapsed="false">
      <c r="A9" s="0" t="s">
        <v>3</v>
      </c>
      <c r="B9" s="0" t="n">
        <v>9077</v>
      </c>
      <c r="C9" s="1"/>
      <c r="D9" s="1" t="n">
        <v>4703</v>
      </c>
      <c r="E9" s="1" t="n">
        <v>8963</v>
      </c>
      <c r="F9" s="1" t="n">
        <v>31140</v>
      </c>
      <c r="G9" s="1" t="n">
        <v>16708</v>
      </c>
      <c r="H9" s="1" t="n">
        <v>12075</v>
      </c>
      <c r="I9" s="1" t="n">
        <v>7573</v>
      </c>
      <c r="J9" s="1" t="n">
        <v>0</v>
      </c>
      <c r="K9" s="1" t="n">
        <v>177</v>
      </c>
      <c r="M9" s="1" t="n">
        <v>21784</v>
      </c>
      <c r="N9" s="1"/>
      <c r="O9" s="1" t="n">
        <v>6000</v>
      </c>
    </row>
    <row r="10" customFormat="false" ht="12.75" hidden="false" customHeight="false" outlineLevel="0" collapsed="false">
      <c r="A10" s="0" t="s">
        <v>4</v>
      </c>
      <c r="B10" s="0" t="n">
        <v>9135</v>
      </c>
      <c r="C10" s="1" t="n">
        <v>18216</v>
      </c>
      <c r="D10" s="1" t="n">
        <v>4147</v>
      </c>
      <c r="E10" s="1" t="n">
        <v>0</v>
      </c>
      <c r="F10" s="1" t="n">
        <v>1169</v>
      </c>
      <c r="G10" s="1" t="n">
        <v>2115</v>
      </c>
      <c r="H10" s="1" t="n">
        <v>0</v>
      </c>
      <c r="I10" s="1" t="n">
        <v>0</v>
      </c>
      <c r="J10" s="1" t="n">
        <v>0</v>
      </c>
      <c r="K10" s="1" t="n">
        <v>0</v>
      </c>
      <c r="M10" s="1" t="n">
        <v>0</v>
      </c>
      <c r="N10" s="1"/>
      <c r="O10" s="1" t="n">
        <v>0</v>
      </c>
    </row>
    <row r="11" customFormat="false" ht="12.75" hidden="false" customHeight="false" outlineLevel="0" collapsed="false">
      <c r="A11" s="0" t="s">
        <v>4</v>
      </c>
      <c r="B11" s="0" t="n">
        <v>9151</v>
      </c>
      <c r="C11" s="1"/>
      <c r="D11" s="1" t="n">
        <v>0</v>
      </c>
      <c r="E11" s="1" t="n">
        <v>0</v>
      </c>
      <c r="F11" s="1" t="n">
        <v>0</v>
      </c>
      <c r="G11" s="1" t="n">
        <v>0</v>
      </c>
      <c r="H11" s="1" t="n">
        <v>22052</v>
      </c>
      <c r="I11" s="1" t="n">
        <v>0</v>
      </c>
      <c r="J11" s="1" t="n">
        <v>18501</v>
      </c>
      <c r="K11" s="1" t="n">
        <v>7606</v>
      </c>
      <c r="L11" s="1" t="n">
        <v>69</v>
      </c>
      <c r="M11" s="1" t="n">
        <v>0</v>
      </c>
      <c r="N11" s="1" t="n">
        <v>323</v>
      </c>
      <c r="O11" s="1" t="n">
        <v>3200</v>
      </c>
    </row>
    <row r="12" customFormat="false" ht="12.75" hidden="false" customHeight="false" outlineLevel="0" collapsed="false">
      <c r="A12" s="0" t="s">
        <v>5</v>
      </c>
      <c r="B12" s="0" t="n">
        <v>9004</v>
      </c>
      <c r="C12" s="1"/>
      <c r="D12" s="1" t="n">
        <v>74986</v>
      </c>
      <c r="E12" s="1" t="n">
        <v>0</v>
      </c>
      <c r="F12" s="1" t="n">
        <v>6110</v>
      </c>
      <c r="G12" s="1" t="n">
        <v>0</v>
      </c>
      <c r="H12" s="1" t="n">
        <v>0</v>
      </c>
      <c r="I12" s="1" t="n">
        <v>0</v>
      </c>
      <c r="J12" s="1" t="n">
        <v>966</v>
      </c>
      <c r="K12" s="1" t="n">
        <v>4000</v>
      </c>
      <c r="M12" s="1" t="n">
        <v>0</v>
      </c>
      <c r="N12" s="1"/>
      <c r="O12" s="1"/>
    </row>
    <row r="13" customFormat="false" ht="12.75" hidden="false" customHeight="false" outlineLevel="0" collapsed="false">
      <c r="A13" s="0" t="s">
        <v>6</v>
      </c>
      <c r="B13" s="0" t="n">
        <v>9143</v>
      </c>
      <c r="C13" s="1"/>
      <c r="D13" s="1" t="n">
        <v>0</v>
      </c>
      <c r="E13" s="1" t="n">
        <v>0</v>
      </c>
      <c r="F13" s="1" t="n">
        <v>0</v>
      </c>
      <c r="G13" s="1" t="n">
        <v>0</v>
      </c>
      <c r="H13" s="1" t="n">
        <v>450</v>
      </c>
      <c r="I13" s="1" t="n">
        <v>750</v>
      </c>
      <c r="J13" s="1" t="n">
        <v>0</v>
      </c>
      <c r="K13" s="1"/>
      <c r="M13" s="1" t="n">
        <v>0</v>
      </c>
      <c r="N13" s="1"/>
      <c r="O13" s="1"/>
    </row>
    <row r="14" customFormat="false" ht="12.75" hidden="false" customHeight="false" outlineLevel="0" collapsed="false">
      <c r="A14" s="0" t="s">
        <v>7</v>
      </c>
      <c r="B14" s="0" t="n">
        <v>9089</v>
      </c>
      <c r="C14" s="1"/>
      <c r="D14" s="1" t="n">
        <v>495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478</v>
      </c>
      <c r="L14" s="1" t="n">
        <v>218</v>
      </c>
      <c r="M14" s="1" t="n">
        <v>0</v>
      </c>
      <c r="N14" s="1"/>
      <c r="O14" s="1"/>
    </row>
    <row r="15" customFormat="false" ht="12.75" hidden="false" customHeight="false" outlineLevel="0" collapsed="false">
      <c r="A15" s="0" t="s">
        <v>8</v>
      </c>
      <c r="B15" s="0" t="n">
        <v>9148</v>
      </c>
      <c r="C15" s="1"/>
      <c r="D15" s="1" t="n">
        <v>0</v>
      </c>
      <c r="E15" s="1" t="n">
        <v>0</v>
      </c>
      <c r="F15" s="1" t="n">
        <v>0</v>
      </c>
      <c r="G15" s="1" t="n">
        <v>0</v>
      </c>
      <c r="H15" s="1" t="n">
        <v>2100</v>
      </c>
      <c r="I15" s="1" t="n">
        <v>1120</v>
      </c>
      <c r="J15" s="1" t="n">
        <v>0</v>
      </c>
      <c r="K15" s="1"/>
      <c r="M15" s="1" t="n">
        <v>0</v>
      </c>
      <c r="N15" s="1"/>
      <c r="O15" s="1"/>
    </row>
    <row r="16" customFormat="false" ht="12.75" hidden="false" customHeight="false" outlineLevel="0" collapsed="false">
      <c r="A16" s="0" t="s">
        <v>9</v>
      </c>
      <c r="B16" s="0" t="n">
        <v>9144</v>
      </c>
      <c r="C16" s="1"/>
      <c r="D16" s="1" t="n">
        <v>0</v>
      </c>
      <c r="E16" s="1" t="n">
        <v>2400</v>
      </c>
      <c r="F16" s="1" t="n">
        <v>1253</v>
      </c>
      <c r="G16" s="1" t="n">
        <v>0</v>
      </c>
      <c r="H16" s="1" t="n">
        <v>120</v>
      </c>
      <c r="I16" s="1" t="n">
        <v>641</v>
      </c>
      <c r="J16" s="1" t="n">
        <v>0</v>
      </c>
      <c r="K16" s="1"/>
      <c r="M16" s="1" t="n">
        <v>0</v>
      </c>
      <c r="N16" s="1"/>
      <c r="O16" s="1"/>
    </row>
    <row r="17" customFormat="false" ht="12.75" hidden="false" customHeight="false" outlineLevel="0" collapsed="false">
      <c r="A17" s="0" t="s">
        <v>10</v>
      </c>
      <c r="B17" s="0" t="n">
        <v>9048</v>
      </c>
      <c r="C17" s="1"/>
      <c r="D17" s="1"/>
      <c r="E17" s="1"/>
      <c r="G17" s="1"/>
      <c r="H17" s="1"/>
      <c r="I17" s="1"/>
      <c r="J17" s="1"/>
      <c r="K17" s="1"/>
      <c r="M17" s="1"/>
      <c r="N17" s="1"/>
      <c r="O17" s="1" t="n">
        <v>3000</v>
      </c>
    </row>
    <row r="18" customFormat="false" ht="12.75" hidden="false" customHeight="false" outlineLevel="0" collapsed="false">
      <c r="A18" s="0" t="s">
        <v>11</v>
      </c>
      <c r="B18" s="0" t="n">
        <v>9063</v>
      </c>
      <c r="C18" s="1" t="n">
        <v>5000</v>
      </c>
      <c r="D18" s="1" t="n">
        <v>21447</v>
      </c>
      <c r="E18" s="1" t="n">
        <v>2355</v>
      </c>
      <c r="F18" s="1" t="n">
        <v>79914</v>
      </c>
      <c r="G18" s="1" t="n">
        <v>42682</v>
      </c>
      <c r="H18" s="1" t="n">
        <v>27467</v>
      </c>
      <c r="I18" s="1" t="n">
        <v>591</v>
      </c>
      <c r="J18" s="1" t="n">
        <v>0</v>
      </c>
      <c r="K18" s="1" t="n">
        <v>692</v>
      </c>
      <c r="L18" s="1" t="n">
        <v>468</v>
      </c>
      <c r="M18" s="1" t="n">
        <v>22165</v>
      </c>
      <c r="N18" s="1" t="n">
        <v>67223</v>
      </c>
      <c r="O18" s="1"/>
    </row>
    <row r="19" customFormat="false" ht="12.75" hidden="false" customHeight="false" outlineLevel="0" collapsed="false">
      <c r="A19" s="0" t="s">
        <v>12</v>
      </c>
      <c r="B19" s="0" t="n">
        <v>9078</v>
      </c>
      <c r="C19" s="1" t="n">
        <v>659169</v>
      </c>
      <c r="D19" s="1" t="n">
        <v>754389</v>
      </c>
      <c r="E19" s="1" t="n">
        <v>178007</v>
      </c>
      <c r="F19" s="1" t="n">
        <v>692832</v>
      </c>
      <c r="G19" s="1" t="n">
        <v>229189</v>
      </c>
      <c r="H19" s="1" t="n">
        <v>788087</v>
      </c>
      <c r="I19" s="1" t="n">
        <v>303296</v>
      </c>
      <c r="J19" s="1" t="n">
        <v>203699</v>
      </c>
      <c r="K19" s="1" t="n">
        <v>247532</v>
      </c>
      <c r="L19" s="1" t="n">
        <v>284427</v>
      </c>
      <c r="M19" s="1" t="n">
        <v>699862</v>
      </c>
      <c r="N19" s="1" t="n">
        <v>512399</v>
      </c>
      <c r="O19" s="1" t="n">
        <v>201792</v>
      </c>
    </row>
    <row r="20" customFormat="false" ht="12.75" hidden="false" customHeight="false" outlineLevel="0" collapsed="false">
      <c r="A20" s="0" t="s">
        <v>13</v>
      </c>
      <c r="B20" s="0" t="n">
        <v>9302</v>
      </c>
      <c r="C20" s="1"/>
      <c r="D20" s="1" t="n">
        <v>0</v>
      </c>
      <c r="E20" s="1" t="n">
        <v>216579</v>
      </c>
      <c r="F20" s="1" t="n">
        <v>211150</v>
      </c>
      <c r="G20" s="1" t="n">
        <v>280986</v>
      </c>
      <c r="H20" s="1" t="n">
        <v>381511</v>
      </c>
      <c r="I20" s="1" t="n">
        <v>57252</v>
      </c>
      <c r="J20" s="1" t="n">
        <v>58986</v>
      </c>
      <c r="K20" s="1" t="n">
        <v>111856</v>
      </c>
      <c r="L20" s="1" t="n">
        <v>45215</v>
      </c>
      <c r="M20" s="1" t="n">
        <v>75614</v>
      </c>
      <c r="N20" s="1" t="n">
        <v>105831</v>
      </c>
      <c r="O20" s="1" t="n">
        <v>65619</v>
      </c>
    </row>
    <row r="21" customFormat="false" ht="12.75" hidden="false" customHeight="false" outlineLevel="0" collapsed="false">
      <c r="A21" s="0" t="s">
        <v>14</v>
      </c>
      <c r="B21" s="0" t="n">
        <v>9126</v>
      </c>
      <c r="C21" s="1"/>
      <c r="D21" s="1" t="n">
        <v>0</v>
      </c>
      <c r="E21" s="1"/>
      <c r="F21" s="1" t="n">
        <v>944</v>
      </c>
      <c r="G21" s="1" t="n">
        <v>0</v>
      </c>
      <c r="H21" s="1" t="n">
        <v>248</v>
      </c>
      <c r="I21" s="1" t="n">
        <v>2947</v>
      </c>
      <c r="J21" s="1" t="n">
        <v>0</v>
      </c>
      <c r="K21" s="1"/>
      <c r="M21" s="1" t="n">
        <v>0</v>
      </c>
      <c r="N21" s="1" t="n">
        <v>75196</v>
      </c>
      <c r="O21" s="1"/>
    </row>
    <row r="22" customFormat="false" ht="12.75" hidden="false" customHeight="false" outlineLevel="0" collapsed="false">
      <c r="A22" s="0" t="s">
        <v>15</v>
      </c>
      <c r="B22" s="0" t="n">
        <v>9050</v>
      </c>
      <c r="C22" s="1"/>
      <c r="D22" s="1"/>
      <c r="E22" s="1"/>
      <c r="G22" s="1"/>
      <c r="H22" s="1"/>
      <c r="I22" s="1"/>
      <c r="J22" s="1" t="n">
        <v>0</v>
      </c>
      <c r="K22" s="1"/>
      <c r="L22" s="1" t="n">
        <v>64</v>
      </c>
      <c r="M22" s="1" t="n">
        <v>0</v>
      </c>
      <c r="N22" s="1"/>
      <c r="O22" s="1"/>
    </row>
    <row r="23" customFormat="false" ht="12.75" hidden="false" customHeight="false" outlineLevel="0" collapsed="false">
      <c r="A23" s="0" t="s">
        <v>16</v>
      </c>
      <c r="B23" s="0" t="n">
        <v>9052</v>
      </c>
      <c r="C23" s="1"/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41</v>
      </c>
      <c r="J23" s="1" t="n">
        <v>0</v>
      </c>
      <c r="K23" s="1"/>
      <c r="M23" s="1" t="n">
        <v>0</v>
      </c>
      <c r="N23" s="1"/>
      <c r="O23" s="1"/>
    </row>
    <row r="24" customFormat="false" ht="12.75" hidden="false" customHeight="false" outlineLevel="0" collapsed="false">
      <c r="A24" s="0" t="s">
        <v>17</v>
      </c>
      <c r="B24" s="0" t="n">
        <v>9152</v>
      </c>
      <c r="C24" s="1"/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v>0</v>
      </c>
      <c r="K24" s="1"/>
      <c r="L24" s="1" t="n">
        <v>230</v>
      </c>
      <c r="M24" s="1" t="n">
        <v>0</v>
      </c>
      <c r="N24" s="1"/>
      <c r="O24" s="1"/>
    </row>
    <row r="25" customFormat="false" ht="12.75" hidden="false" customHeight="false" outlineLevel="0" collapsed="false">
      <c r="A25" s="0" t="s">
        <v>18</v>
      </c>
      <c r="B25" s="0" t="n">
        <v>9139</v>
      </c>
      <c r="C25" s="1"/>
      <c r="D25" s="1" t="n">
        <v>0</v>
      </c>
      <c r="E25" s="1" t="n">
        <v>91379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v>0</v>
      </c>
      <c r="K25" s="1"/>
      <c r="M25" s="1" t="n">
        <v>0</v>
      </c>
      <c r="N25" s="1"/>
      <c r="O25" s="1"/>
    </row>
    <row r="26" customFormat="false" ht="12.75" hidden="false" customHeight="false" outlineLevel="0" collapsed="false">
      <c r="A26" s="0" t="s">
        <v>19</v>
      </c>
      <c r="B26" s="0" t="n">
        <v>1130</v>
      </c>
      <c r="C26" s="1"/>
      <c r="D26" s="1" t="n">
        <v>1176292</v>
      </c>
      <c r="E26" s="1" t="n">
        <v>3306477</v>
      </c>
      <c r="F26" s="1" t="n">
        <v>4364736</v>
      </c>
      <c r="G26" s="1" t="n">
        <v>1926426</v>
      </c>
      <c r="H26" s="1" t="n">
        <v>4465795</v>
      </c>
      <c r="I26" s="1" t="n">
        <v>4834018</v>
      </c>
      <c r="J26" s="1" t="n">
        <v>2714244</v>
      </c>
      <c r="K26" s="1" t="n">
        <v>1610782</v>
      </c>
      <c r="L26" s="1" t="n">
        <v>5037448</v>
      </c>
      <c r="M26" s="1" t="n">
        <v>5005556</v>
      </c>
      <c r="N26" s="1" t="n">
        <v>4842882</v>
      </c>
      <c r="O26" s="1" t="n">
        <v>1741317</v>
      </c>
    </row>
    <row r="27" customFormat="false" ht="12.75" hidden="false" customHeight="false" outlineLevel="0" collapsed="false">
      <c r="A27" s="0" t="s">
        <v>20</v>
      </c>
      <c r="B27" s="0" t="n">
        <v>9023</v>
      </c>
      <c r="C27" s="1" t="n">
        <v>363675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197503</v>
      </c>
      <c r="I27" s="1" t="n">
        <v>93312</v>
      </c>
      <c r="J27" s="1" t="n">
        <v>0</v>
      </c>
      <c r="K27" s="1"/>
      <c r="M27" s="1" t="n">
        <v>0</v>
      </c>
      <c r="N27" s="1"/>
      <c r="O27" s="1"/>
    </row>
    <row r="28" customFormat="false" ht="12.75" hidden="false" customHeight="false" outlineLevel="0" collapsed="false">
      <c r="A28" s="0" t="s">
        <v>21</v>
      </c>
      <c r="B28" s="0" t="n">
        <v>9028</v>
      </c>
      <c r="C28" s="1" t="n">
        <v>2639</v>
      </c>
      <c r="D28" s="1" t="n">
        <v>6240</v>
      </c>
      <c r="E28" s="1" t="n">
        <v>11494</v>
      </c>
      <c r="F28" s="1" t="n">
        <v>3459</v>
      </c>
      <c r="G28" s="1" t="n">
        <v>0</v>
      </c>
      <c r="H28" s="1" t="n">
        <v>0</v>
      </c>
      <c r="I28" s="1" t="n">
        <v>46698</v>
      </c>
      <c r="J28" s="1" t="n">
        <v>49902</v>
      </c>
      <c r="K28" s="1" t="n">
        <v>254409</v>
      </c>
      <c r="L28" s="1" t="n">
        <v>74847</v>
      </c>
      <c r="M28" s="1" t="n">
        <v>4209</v>
      </c>
      <c r="N28" s="1" t="n">
        <v>171022</v>
      </c>
      <c r="O28" s="1" t="n">
        <v>6421</v>
      </c>
    </row>
    <row r="29" customFormat="false" ht="12.75" hidden="false" customHeight="false" outlineLevel="0" collapsed="false">
      <c r="A29" s="0" t="s">
        <v>22</v>
      </c>
      <c r="B29" s="0" t="n">
        <v>9303</v>
      </c>
      <c r="C29" s="1"/>
      <c r="D29" s="1" t="n">
        <v>0</v>
      </c>
      <c r="E29" s="1" t="n">
        <v>11000</v>
      </c>
      <c r="F29" s="1" t="n">
        <v>0</v>
      </c>
      <c r="G29" s="1" t="n">
        <v>0</v>
      </c>
      <c r="H29" s="1" t="n">
        <v>0</v>
      </c>
      <c r="I29" s="1" t="n">
        <v>335804</v>
      </c>
      <c r="J29" s="1" t="n">
        <v>175482</v>
      </c>
      <c r="K29" s="1" t="n">
        <v>20000</v>
      </c>
      <c r="L29" s="1" t="n">
        <v>9819</v>
      </c>
      <c r="M29" s="1" t="n">
        <v>11202</v>
      </c>
      <c r="N29" s="1" t="n">
        <v>400476</v>
      </c>
      <c r="O29" s="1" t="n">
        <v>5570</v>
      </c>
    </row>
    <row r="30" customFormat="false" ht="12.75" hidden="false" customHeight="false" outlineLevel="0" collapsed="false">
      <c r="A30" s="0" t="s">
        <v>23</v>
      </c>
      <c r="B30" s="0" t="n">
        <v>9054</v>
      </c>
      <c r="C30" s="1"/>
      <c r="D30" s="1" t="n">
        <v>0</v>
      </c>
      <c r="E30" s="1" t="n">
        <v>0</v>
      </c>
      <c r="F30" s="1" t="n">
        <v>0</v>
      </c>
      <c r="G30" s="1" t="n">
        <v>2200</v>
      </c>
      <c r="H30" s="1" t="n">
        <v>2800</v>
      </c>
      <c r="I30" s="1" t="n">
        <v>1804</v>
      </c>
      <c r="J30" s="1" t="n">
        <v>0</v>
      </c>
      <c r="K30" s="1"/>
      <c r="L30" s="1" t="n">
        <v>214</v>
      </c>
      <c r="M30" s="1" t="n">
        <v>2232</v>
      </c>
      <c r="N30" s="1" t="n">
        <v>0</v>
      </c>
      <c r="O30" s="1"/>
    </row>
    <row r="31" customFormat="false" ht="12.75" hidden="false" customHeight="false" outlineLevel="0" collapsed="false">
      <c r="A31" s="0" t="s">
        <v>24</v>
      </c>
      <c r="B31" s="0" t="n">
        <v>9032</v>
      </c>
      <c r="C31" s="1" t="n">
        <v>88688</v>
      </c>
      <c r="D31" s="1" t="n">
        <v>157237</v>
      </c>
      <c r="E31" s="1" t="n">
        <v>300928</v>
      </c>
      <c r="F31" s="1" t="n">
        <v>6247</v>
      </c>
      <c r="G31" s="1" t="n">
        <v>323330</v>
      </c>
      <c r="H31" s="1" t="n">
        <v>238065</v>
      </c>
      <c r="I31" s="1" t="n">
        <v>68767</v>
      </c>
      <c r="J31" s="1" t="n">
        <v>74895</v>
      </c>
      <c r="K31" s="1" t="n">
        <v>35948</v>
      </c>
      <c r="L31" s="1" t="n">
        <v>2314</v>
      </c>
      <c r="M31" s="1" t="n">
        <v>31143</v>
      </c>
      <c r="N31" s="1" t="n">
        <v>235441</v>
      </c>
      <c r="O31" s="1" t="n">
        <v>835</v>
      </c>
    </row>
    <row r="32" customFormat="false" ht="12.75" hidden="false" customHeight="false" outlineLevel="0" collapsed="false">
      <c r="A32" s="0" t="s">
        <v>25</v>
      </c>
      <c r="B32" s="0" t="n">
        <v>9304</v>
      </c>
      <c r="C32" s="1"/>
      <c r="D32" s="1" t="n">
        <v>0</v>
      </c>
      <c r="E32" s="1" t="n">
        <v>23178</v>
      </c>
      <c r="F32" s="1" t="n">
        <v>41132</v>
      </c>
      <c r="G32" s="1" t="n">
        <v>6708</v>
      </c>
      <c r="H32" s="1" t="n">
        <v>10155</v>
      </c>
      <c r="I32" s="1" t="n">
        <v>8391</v>
      </c>
      <c r="J32" s="1" t="n">
        <v>33164</v>
      </c>
      <c r="K32" s="1" t="n">
        <v>21991</v>
      </c>
      <c r="L32" s="1" t="n">
        <v>1352</v>
      </c>
      <c r="M32" s="1" t="n">
        <v>265337</v>
      </c>
      <c r="N32" s="1" t="n">
        <v>222169</v>
      </c>
      <c r="O32" s="1" t="n">
        <v>110719</v>
      </c>
    </row>
    <row r="33" customFormat="false" ht="12.75" hidden="false" customHeight="false" outlineLevel="0" collapsed="false">
      <c r="A33" s="0" t="s">
        <v>26</v>
      </c>
      <c r="B33" s="0" t="n">
        <v>9055</v>
      </c>
      <c r="C33" s="1" t="n">
        <v>1500</v>
      </c>
      <c r="D33" s="1" t="n">
        <v>0</v>
      </c>
      <c r="E33" s="1" t="n">
        <v>0</v>
      </c>
      <c r="F33" s="1" t="n">
        <v>1702</v>
      </c>
      <c r="G33" s="1" t="n">
        <v>0</v>
      </c>
      <c r="H33" s="1" t="n">
        <v>0</v>
      </c>
      <c r="I33" s="1" t="n">
        <v>0</v>
      </c>
      <c r="J33" s="1" t="n">
        <v>0</v>
      </c>
      <c r="K33" s="1"/>
      <c r="L33" s="1" t="n">
        <v>0</v>
      </c>
      <c r="M33" s="1" t="n">
        <v>0</v>
      </c>
      <c r="N33" s="1"/>
      <c r="O33" s="1"/>
    </row>
    <row r="34" customFormat="false" ht="12.75" hidden="false" customHeight="false" outlineLevel="0" collapsed="false">
      <c r="A34" s="0" t="s">
        <v>27</v>
      </c>
      <c r="B34" s="0" t="n">
        <v>9145</v>
      </c>
      <c r="C34" s="1"/>
      <c r="D34" s="1" t="n">
        <v>0</v>
      </c>
      <c r="E34" s="1" t="n">
        <v>0</v>
      </c>
      <c r="F34" s="1" t="n">
        <v>3600</v>
      </c>
      <c r="G34" s="1" t="n">
        <v>0</v>
      </c>
      <c r="H34" s="1" t="n">
        <v>1800</v>
      </c>
      <c r="I34" s="1" t="n">
        <v>0</v>
      </c>
      <c r="J34" s="1" t="n">
        <v>0</v>
      </c>
      <c r="K34" s="1"/>
      <c r="M34" s="1" t="n">
        <v>0</v>
      </c>
      <c r="N34" s="1"/>
      <c r="O34" s="1"/>
    </row>
    <row r="35" customFormat="false" ht="12.75" hidden="false" customHeight="false" outlineLevel="0" collapsed="false">
      <c r="A35" s="0" t="s">
        <v>28</v>
      </c>
      <c r="B35" s="0" t="n">
        <v>9035</v>
      </c>
      <c r="C35" s="1"/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v>0</v>
      </c>
      <c r="K35" s="1"/>
      <c r="L35" s="1" t="n">
        <v>15000</v>
      </c>
      <c r="M35" s="1" t="n">
        <v>676000</v>
      </c>
      <c r="N35" s="1" t="n">
        <v>874404</v>
      </c>
      <c r="O35" s="1" t="n">
        <v>556782</v>
      </c>
    </row>
    <row r="36" customFormat="false" ht="12.75" hidden="false" customHeight="false" outlineLevel="0" collapsed="false">
      <c r="A36" s="0" t="s">
        <v>29</v>
      </c>
      <c r="B36" s="0" t="n">
        <v>9059</v>
      </c>
      <c r="C36" s="1" t="n">
        <v>3</v>
      </c>
      <c r="D36" s="1" t="n">
        <v>54023</v>
      </c>
      <c r="E36" s="1" t="n">
        <v>0</v>
      </c>
      <c r="F36" s="1" t="n">
        <v>14679</v>
      </c>
      <c r="G36" s="1" t="n">
        <v>0</v>
      </c>
      <c r="H36" s="1" t="n">
        <v>4905</v>
      </c>
      <c r="I36" s="1" t="n">
        <v>0</v>
      </c>
      <c r="J36" s="1" t="n">
        <v>0</v>
      </c>
      <c r="K36" s="1" t="n">
        <v>4917</v>
      </c>
      <c r="M36" s="1" t="n">
        <v>11659</v>
      </c>
      <c r="N36" s="1" t="n">
        <v>71284</v>
      </c>
      <c r="O36" s="1" t="n">
        <v>18067</v>
      </c>
    </row>
    <row r="37" customFormat="false" ht="12.75" hidden="false" customHeight="false" outlineLevel="0" collapsed="false">
      <c r="A37" s="0" t="s">
        <v>30</v>
      </c>
      <c r="B37" s="0" t="n">
        <v>9305</v>
      </c>
      <c r="C37" s="1" t="n">
        <v>0</v>
      </c>
      <c r="D37" s="1" t="n">
        <v>0</v>
      </c>
      <c r="E37" s="1" t="n">
        <v>0</v>
      </c>
      <c r="F37" s="1" t="n">
        <v>1983</v>
      </c>
      <c r="G37" s="1" t="n">
        <v>1500</v>
      </c>
      <c r="H37" s="1" t="n">
        <v>0</v>
      </c>
      <c r="I37" s="1" t="n">
        <v>86</v>
      </c>
      <c r="J37" s="1" t="n">
        <v>0</v>
      </c>
      <c r="K37" s="1" t="n">
        <v>1934</v>
      </c>
      <c r="M37" s="1" t="n">
        <v>60346</v>
      </c>
      <c r="N37" s="1" t="n">
        <v>2074</v>
      </c>
      <c r="O37" s="1"/>
    </row>
    <row r="38" customFormat="false" ht="12.75" hidden="false" customHeight="false" outlineLevel="0" collapsed="false">
      <c r="A38" s="0" t="s">
        <v>31</v>
      </c>
      <c r="B38" s="0" t="n">
        <v>9137</v>
      </c>
      <c r="C38" s="1"/>
      <c r="D38" s="1"/>
      <c r="E38" s="1"/>
      <c r="G38" s="1"/>
      <c r="H38" s="1"/>
      <c r="I38" s="1"/>
      <c r="J38" s="1"/>
      <c r="K38" s="1" t="n">
        <v>63136</v>
      </c>
      <c r="M38" s="1" t="n">
        <v>0</v>
      </c>
      <c r="N38" s="1"/>
      <c r="O38" s="1"/>
    </row>
    <row r="39" customFormat="false" ht="12.75" hidden="false" customHeight="false" outlineLevel="0" collapsed="false">
      <c r="A39" s="0" t="s">
        <v>32</v>
      </c>
      <c r="B39" s="0" t="n">
        <v>9136</v>
      </c>
      <c r="C39" s="1"/>
      <c r="D39" s="1" t="n">
        <v>0</v>
      </c>
      <c r="E39" s="1" t="n">
        <v>0</v>
      </c>
      <c r="F39" s="1" t="n">
        <v>0</v>
      </c>
      <c r="G39" s="1" t="n">
        <v>0</v>
      </c>
      <c r="H39" s="1"/>
      <c r="I39" s="1" t="n">
        <v>0</v>
      </c>
      <c r="J39" s="1" t="n">
        <v>0</v>
      </c>
      <c r="K39" s="1"/>
      <c r="L39" s="1" t="n">
        <v>6029828</v>
      </c>
      <c r="M39" s="1" t="n">
        <v>5215134</v>
      </c>
      <c r="N39" s="1" t="n">
        <v>1349385</v>
      </c>
      <c r="O39" s="1" t="n">
        <v>53745</v>
      </c>
    </row>
    <row r="40" customFormat="false" ht="12.75" hidden="false" customHeight="false" outlineLevel="0" collapsed="false">
      <c r="A40" s="0" t="s">
        <v>33</v>
      </c>
      <c r="B40" s="0" t="n">
        <v>9308</v>
      </c>
      <c r="C40" s="1"/>
      <c r="D40" s="1"/>
      <c r="E40" s="1"/>
      <c r="G40" s="1"/>
      <c r="H40" s="1"/>
      <c r="I40" s="1"/>
      <c r="J40" s="1"/>
      <c r="K40" s="1"/>
      <c r="L40" s="1"/>
      <c r="M40" s="1"/>
      <c r="N40" s="1" t="n">
        <v>440616</v>
      </c>
      <c r="O40" s="1" t="n">
        <v>8488</v>
      </c>
    </row>
    <row r="41" customFormat="false" ht="12.75" hidden="false" customHeight="false" outlineLevel="0" collapsed="false">
      <c r="A41" s="0" t="s">
        <v>34</v>
      </c>
      <c r="B41" s="0" t="n">
        <v>9140</v>
      </c>
      <c r="C41" s="1"/>
      <c r="D41" s="1" t="n">
        <v>0</v>
      </c>
      <c r="E41" s="1" t="n">
        <v>918751</v>
      </c>
      <c r="F41" s="1" t="n">
        <v>2797353</v>
      </c>
      <c r="G41" s="1" t="n">
        <v>635781</v>
      </c>
      <c r="H41" s="1" t="n">
        <v>1565864</v>
      </c>
      <c r="I41" s="1" t="n">
        <v>0</v>
      </c>
      <c r="J41" s="1" t="n">
        <v>0</v>
      </c>
      <c r="K41" s="1"/>
      <c r="M41" s="1" t="n">
        <v>0</v>
      </c>
      <c r="N41" s="1"/>
      <c r="O41" s="1"/>
    </row>
    <row r="42" customFormat="false" ht="12.75" hidden="false" customHeight="false" outlineLevel="0" collapsed="false">
      <c r="A42" s="0" t="s">
        <v>35</v>
      </c>
      <c r="B42" s="0" t="n">
        <v>9096</v>
      </c>
      <c r="C42" s="1"/>
      <c r="D42" s="1" t="n">
        <v>0</v>
      </c>
      <c r="E42" s="1" t="n">
        <v>0</v>
      </c>
      <c r="F42" s="1" t="n">
        <v>211673</v>
      </c>
      <c r="G42" s="1" t="n">
        <v>82643</v>
      </c>
      <c r="H42" s="1" t="n">
        <v>0</v>
      </c>
      <c r="I42" s="1" t="n">
        <v>13585</v>
      </c>
      <c r="J42" s="1" t="n">
        <v>0</v>
      </c>
      <c r="K42" s="1"/>
      <c r="M42" s="1" t="n">
        <v>71802</v>
      </c>
      <c r="N42" s="1" t="n">
        <v>133769</v>
      </c>
      <c r="O42" s="1" t="n">
        <v>58969</v>
      </c>
    </row>
    <row r="43" customFormat="false" ht="12.75" hidden="false" customHeight="false" outlineLevel="0" collapsed="false">
      <c r="A43" s="0" t="s">
        <v>36</v>
      </c>
      <c r="B43" s="0" t="n">
        <v>9306</v>
      </c>
      <c r="C43" s="1"/>
      <c r="D43" s="1" t="n">
        <v>0</v>
      </c>
      <c r="E43" s="1" t="n">
        <v>8079</v>
      </c>
      <c r="F43" s="1" t="n">
        <v>440188</v>
      </c>
      <c r="G43" s="1" t="n">
        <v>165077</v>
      </c>
      <c r="H43" s="1" t="n">
        <v>0</v>
      </c>
      <c r="I43" s="1" t="n">
        <v>0</v>
      </c>
      <c r="J43" s="1" t="n">
        <v>0</v>
      </c>
      <c r="K43" s="1"/>
      <c r="M43" s="1" t="n">
        <v>43606</v>
      </c>
      <c r="N43" s="1"/>
      <c r="O43" s="1"/>
    </row>
    <row r="44" customFormat="false" ht="12.75" hidden="false" customHeight="false" outlineLevel="0" collapsed="false">
      <c r="A44" s="0" t="s">
        <v>37</v>
      </c>
      <c r="B44" s="0" t="n">
        <v>9038</v>
      </c>
      <c r="C44" s="1" t="n">
        <v>3213526</v>
      </c>
      <c r="D44" s="1" t="n">
        <v>2222364</v>
      </c>
      <c r="E44" s="1" t="n">
        <v>232594</v>
      </c>
      <c r="F44" s="1" t="n">
        <v>290249</v>
      </c>
      <c r="G44" s="1" t="n">
        <v>255730</v>
      </c>
      <c r="H44" s="1" t="n">
        <v>809060</v>
      </c>
      <c r="I44" s="1" t="n">
        <v>1750023</v>
      </c>
      <c r="J44" s="1" t="n">
        <v>3528162</v>
      </c>
      <c r="K44" s="1" t="n">
        <v>3544798</v>
      </c>
      <c r="L44" s="1" t="n">
        <v>2793825</v>
      </c>
      <c r="M44" s="1" t="n">
        <v>1185715</v>
      </c>
      <c r="N44" s="1" t="n">
        <v>993159</v>
      </c>
      <c r="O44" s="1" t="n">
        <v>1041971</v>
      </c>
    </row>
    <row r="45" customFormat="false" ht="12.75" hidden="false" customHeight="false" outlineLevel="0" collapsed="false">
      <c r="A45" s="0" t="s">
        <v>38</v>
      </c>
      <c r="B45" s="0" t="n">
        <v>9307</v>
      </c>
      <c r="C45" s="1" t="n">
        <v>0</v>
      </c>
      <c r="D45" s="1" t="n">
        <v>0</v>
      </c>
      <c r="E45" s="1" t="n">
        <v>133501</v>
      </c>
      <c r="F45" s="1" t="n">
        <v>1892</v>
      </c>
      <c r="G45" s="1" t="n">
        <v>0</v>
      </c>
      <c r="H45" s="1" t="n">
        <v>394867</v>
      </c>
      <c r="I45" s="1" t="n">
        <v>248286</v>
      </c>
      <c r="J45" s="1" t="n">
        <v>188429</v>
      </c>
      <c r="K45" s="1" t="n">
        <v>582410</v>
      </c>
      <c r="L45" s="1" t="n">
        <v>274773</v>
      </c>
      <c r="M45" s="1" t="n">
        <v>71372</v>
      </c>
      <c r="N45" s="1" t="n">
        <v>294153</v>
      </c>
      <c r="O45" s="1" t="n">
        <v>415453</v>
      </c>
    </row>
    <row r="46" customFormat="false" ht="12.75" hidden="false" customHeight="false" outlineLevel="0" collapsed="false">
      <c r="C46" s="1"/>
      <c r="D46" s="1"/>
      <c r="E46" s="1"/>
      <c r="G46" s="1"/>
      <c r="H46" s="1"/>
      <c r="I46" s="1"/>
      <c r="J46" s="1"/>
      <c r="K46" s="1"/>
    </row>
    <row r="47" customFormat="false" ht="12.75" hidden="false" customHeight="false" outlineLevel="0" collapsed="false">
      <c r="C47" s="1" t="n">
        <f aca="false">SUM(C5:C46)</f>
        <v>5194415</v>
      </c>
      <c r="D47" s="1" t="n">
        <f aca="false">SUM(D5:D46)</f>
        <v>5332640</v>
      </c>
      <c r="E47" s="1" t="n">
        <f aca="false">SUM(E5:E46)</f>
        <v>5717452</v>
      </c>
      <c r="F47" s="1" t="n">
        <f aca="false">SUM(F5:F46)</f>
        <v>9207224</v>
      </c>
      <c r="G47" s="1" t="n">
        <f aca="false">SUM(G5:G46)</f>
        <v>4042938</v>
      </c>
      <c r="H47" s="1" t="n">
        <f aca="false">SUM(H5:H46)</f>
        <v>9024383</v>
      </c>
      <c r="I47" s="1" t="n">
        <f aca="false">SUM(I5:I46)</f>
        <v>7775797</v>
      </c>
      <c r="J47" s="1" t="n">
        <f aca="false">SUM(J5:J46)</f>
        <v>7631459</v>
      </c>
      <c r="K47" s="1" t="n">
        <f aca="false">SUM(K5:K46)</f>
        <v>7775109</v>
      </c>
      <c r="L47" s="1" t="n">
        <f aca="false">SUM(L5:L46)</f>
        <v>16645497</v>
      </c>
      <c r="M47" s="1" t="n">
        <f aca="false">SUM(M5:M46)</f>
        <v>15207253</v>
      </c>
      <c r="N47" s="1" t="n">
        <f aca="false">SUM(N5:N46)</f>
        <v>12443365</v>
      </c>
      <c r="O47" s="1" t="n">
        <f aca="false">SUM(O5:O46)</f>
        <v>5338566</v>
      </c>
    </row>
    <row r="49" customFormat="false" ht="12.75" hidden="false" customHeight="false" outlineLevel="0" collapsed="false">
      <c r="O49" s="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&amp;LENA Michcon Supply by Meter&amp;R&amp;D   &amp;T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P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27" activeCellId="0" sqref="S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85"/>
    <col collapsed="false" customWidth="true" hidden="true" outlineLevel="0" max="3" min="3" style="0" width="15.41"/>
    <col collapsed="false" customWidth="true" hidden="true" outlineLevel="0" max="4" min="4" style="0" width="10.71"/>
    <col collapsed="false" customWidth="true" hidden="true" outlineLevel="0" max="5" min="5" style="0" width="12.85"/>
    <col collapsed="false" customWidth="true" hidden="true" outlineLevel="0" max="6" min="6" style="1" width="13.99"/>
    <col collapsed="false" customWidth="true" hidden="true" outlineLevel="0" max="11" min="7" style="0" width="15.13"/>
    <col collapsed="false" customWidth="true" hidden="true" outlineLevel="0" max="12" min="12" style="0" width="13.28"/>
    <col collapsed="false" customWidth="true" hidden="true" outlineLevel="0" max="13" min="13" style="0" width="14.56"/>
    <col collapsed="false" customWidth="true" hidden="false" outlineLevel="0" max="15" min="14" style="0" width="14.56"/>
    <col collapsed="false" customWidth="true" hidden="false" outlineLevel="0" max="16" min="16" style="0" width="14.85"/>
  </cols>
  <sheetData>
    <row r="4" customFormat="false" ht="12.75" hidden="false" customHeight="false" outlineLevel="0" collapsed="false">
      <c r="A4" s="2"/>
      <c r="B4" s="2"/>
      <c r="C4" s="3" t="n">
        <v>36770</v>
      </c>
      <c r="D4" s="3" t="n">
        <v>36800</v>
      </c>
      <c r="E4" s="3" t="n">
        <v>36831</v>
      </c>
      <c r="F4" s="3" t="n">
        <v>36891</v>
      </c>
      <c r="G4" s="2" t="n">
        <v>36892</v>
      </c>
      <c r="H4" s="2" t="n">
        <v>36923</v>
      </c>
      <c r="I4" s="2" t="n">
        <v>36951</v>
      </c>
      <c r="J4" s="2" t="n">
        <v>36982</v>
      </c>
      <c r="K4" s="2" t="n">
        <v>37012</v>
      </c>
      <c r="L4" s="2" t="n">
        <v>37043</v>
      </c>
      <c r="M4" s="2" t="n">
        <v>37073</v>
      </c>
      <c r="N4" s="2" t="n">
        <v>37104</v>
      </c>
      <c r="O4" s="2" t="n">
        <v>37135</v>
      </c>
      <c r="P4" s="5" t="s">
        <v>39</v>
      </c>
    </row>
    <row r="5" customFormat="false" ht="12.75" hidden="false" customHeight="false" outlineLevel="0" collapsed="false">
      <c r="C5" s="1"/>
      <c r="D5" s="1"/>
      <c r="E5" s="1"/>
    </row>
    <row r="6" customFormat="false" ht="12.75" hidden="false" customHeight="false" outlineLevel="0" collapsed="false">
      <c r="A6" s="0" t="s">
        <v>0</v>
      </c>
      <c r="B6" s="0" t="n">
        <v>9097</v>
      </c>
      <c r="C6" s="1" t="n">
        <v>51479</v>
      </c>
      <c r="D6" s="1" t="n">
        <v>137212</v>
      </c>
      <c r="E6" s="1" t="n">
        <v>50885</v>
      </c>
      <c r="F6" s="1" t="n">
        <v>3777</v>
      </c>
      <c r="G6" s="1" t="n">
        <v>4710</v>
      </c>
      <c r="H6" s="1" t="n">
        <v>43003</v>
      </c>
      <c r="I6" s="1" t="n">
        <v>0</v>
      </c>
      <c r="J6" s="1" t="n">
        <v>6585</v>
      </c>
      <c r="K6" s="1" t="n">
        <v>27150</v>
      </c>
      <c r="L6" s="1" t="n">
        <v>8332</v>
      </c>
      <c r="M6" s="1" t="n">
        <v>15126</v>
      </c>
      <c r="N6" s="1" t="n">
        <v>66557</v>
      </c>
      <c r="O6" s="1"/>
      <c r="P6" s="4" t="n">
        <f aca="false">+O6-N6</f>
        <v>-66557</v>
      </c>
    </row>
    <row r="7" customFormat="false" ht="12.75" hidden="false" customHeight="false" outlineLevel="0" collapsed="false">
      <c r="A7" s="0" t="s">
        <v>1</v>
      </c>
      <c r="B7" s="0" t="n">
        <v>9002</v>
      </c>
      <c r="C7" s="1" t="n">
        <v>790520</v>
      </c>
      <c r="D7" s="1" t="n">
        <v>719105</v>
      </c>
      <c r="E7" s="1" t="n">
        <v>217736</v>
      </c>
      <c r="F7" s="1" t="n">
        <v>42</v>
      </c>
      <c r="G7" s="1" t="n">
        <v>67153</v>
      </c>
      <c r="H7" s="1" t="n">
        <v>56456</v>
      </c>
      <c r="I7" s="1" t="n">
        <v>812</v>
      </c>
      <c r="J7" s="1" t="n">
        <v>546468</v>
      </c>
      <c r="K7" s="1" t="n">
        <v>1235293</v>
      </c>
      <c r="L7" s="1" t="n">
        <v>2034549</v>
      </c>
      <c r="M7" s="1" t="n">
        <v>1567824</v>
      </c>
      <c r="N7" s="1" t="n">
        <v>1558483</v>
      </c>
      <c r="O7" s="1" t="n">
        <v>1036618</v>
      </c>
      <c r="P7" s="4" t="n">
        <f aca="false">+O7-N7</f>
        <v>-521865</v>
      </c>
    </row>
    <row r="8" customFormat="false" ht="12.75" hidden="false" customHeight="false" outlineLevel="0" collapsed="false">
      <c r="A8" s="0" t="s">
        <v>2</v>
      </c>
      <c r="B8" s="0" t="n">
        <v>9301</v>
      </c>
      <c r="C8" s="1"/>
      <c r="D8" s="1" t="n">
        <v>0</v>
      </c>
      <c r="E8" s="1" t="n">
        <v>3146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v>31976</v>
      </c>
      <c r="K8" s="1" t="n">
        <v>0</v>
      </c>
      <c r="L8" s="1" t="n">
        <v>32505</v>
      </c>
      <c r="M8" s="1" t="n">
        <v>149565</v>
      </c>
      <c r="N8" s="1" t="n">
        <v>26519</v>
      </c>
      <c r="O8" s="1" t="n">
        <v>4000</v>
      </c>
      <c r="P8" s="4" t="n">
        <f aca="false">+O8-N8</f>
        <v>-22519</v>
      </c>
    </row>
    <row r="9" customFormat="false" ht="12.75" hidden="false" customHeight="false" outlineLevel="0" collapsed="false">
      <c r="A9" s="0" t="s">
        <v>3</v>
      </c>
      <c r="B9" s="0" t="n">
        <v>9077</v>
      </c>
      <c r="C9" s="1"/>
      <c r="D9" s="1" t="n">
        <v>4703</v>
      </c>
      <c r="E9" s="1" t="n">
        <v>8963</v>
      </c>
      <c r="F9" s="1" t="n">
        <v>31140</v>
      </c>
      <c r="G9" s="1" t="n">
        <v>16708</v>
      </c>
      <c r="H9" s="1" t="n">
        <v>12075</v>
      </c>
      <c r="I9" s="1" t="n">
        <v>7573</v>
      </c>
      <c r="J9" s="1" t="n">
        <v>0</v>
      </c>
      <c r="K9" s="1" t="n">
        <v>177</v>
      </c>
      <c r="M9" s="1" t="n">
        <v>21784</v>
      </c>
      <c r="N9" s="1"/>
      <c r="O9" s="1" t="n">
        <v>6000</v>
      </c>
      <c r="P9" s="4" t="n">
        <f aca="false">+O9-N9</f>
        <v>6000</v>
      </c>
    </row>
    <row r="10" customFormat="false" ht="12.75" hidden="false" customHeight="false" outlineLevel="0" collapsed="false">
      <c r="A10" s="0" t="s">
        <v>4</v>
      </c>
      <c r="B10" s="0" t="n">
        <v>9135</v>
      </c>
      <c r="C10" s="1" t="n">
        <v>18216</v>
      </c>
      <c r="D10" s="1" t="n">
        <v>4147</v>
      </c>
      <c r="E10" s="1" t="n">
        <v>0</v>
      </c>
      <c r="F10" s="1" t="n">
        <v>1169</v>
      </c>
      <c r="G10" s="1" t="n">
        <v>2115</v>
      </c>
      <c r="H10" s="1" t="n">
        <v>0</v>
      </c>
      <c r="I10" s="1" t="n">
        <v>0</v>
      </c>
      <c r="J10" s="1" t="n">
        <v>0</v>
      </c>
      <c r="K10" s="1" t="n">
        <v>0</v>
      </c>
      <c r="M10" s="1" t="n">
        <v>0</v>
      </c>
      <c r="N10" s="1"/>
      <c r="O10" s="1" t="n">
        <v>0</v>
      </c>
      <c r="P10" s="4" t="n">
        <f aca="false">+O10-N10</f>
        <v>0</v>
      </c>
    </row>
    <row r="11" customFormat="false" ht="12.75" hidden="false" customHeight="false" outlineLevel="0" collapsed="false">
      <c r="A11" s="0" t="s">
        <v>4</v>
      </c>
      <c r="B11" s="0" t="n">
        <v>9151</v>
      </c>
      <c r="C11" s="1"/>
      <c r="D11" s="1" t="n">
        <v>0</v>
      </c>
      <c r="E11" s="1" t="n">
        <v>0</v>
      </c>
      <c r="F11" s="1" t="n">
        <v>0</v>
      </c>
      <c r="G11" s="1" t="n">
        <v>0</v>
      </c>
      <c r="H11" s="1" t="n">
        <v>22052</v>
      </c>
      <c r="I11" s="1" t="n">
        <v>0</v>
      </c>
      <c r="J11" s="1" t="n">
        <v>18501</v>
      </c>
      <c r="K11" s="1" t="n">
        <v>7606</v>
      </c>
      <c r="L11" s="1" t="n">
        <v>69</v>
      </c>
      <c r="M11" s="1" t="n">
        <v>0</v>
      </c>
      <c r="N11" s="1" t="n">
        <v>323</v>
      </c>
      <c r="O11" s="1" t="n">
        <v>3200</v>
      </c>
      <c r="P11" s="4" t="n">
        <f aca="false">+O11-N11</f>
        <v>2877</v>
      </c>
    </row>
    <row r="12" customFormat="false" ht="12.75" hidden="false" customHeight="false" outlineLevel="0" collapsed="false">
      <c r="A12" s="0" t="s">
        <v>5</v>
      </c>
      <c r="B12" s="0" t="n">
        <v>9004</v>
      </c>
      <c r="C12" s="1"/>
      <c r="D12" s="1" t="n">
        <v>74986</v>
      </c>
      <c r="E12" s="1" t="n">
        <v>0</v>
      </c>
      <c r="F12" s="1" t="n">
        <v>6110</v>
      </c>
      <c r="G12" s="1" t="n">
        <v>0</v>
      </c>
      <c r="H12" s="1" t="n">
        <v>0</v>
      </c>
      <c r="I12" s="1" t="n">
        <v>0</v>
      </c>
      <c r="J12" s="1" t="n">
        <v>966</v>
      </c>
      <c r="K12" s="1" t="n">
        <v>4000</v>
      </c>
      <c r="M12" s="1" t="n">
        <v>0</v>
      </c>
      <c r="N12" s="1"/>
      <c r="O12" s="1"/>
      <c r="P12" s="4" t="n">
        <f aca="false">+O12-N12</f>
        <v>0</v>
      </c>
    </row>
    <row r="13" customFormat="false" ht="12.75" hidden="false" customHeight="false" outlineLevel="0" collapsed="false">
      <c r="A13" s="0" t="s">
        <v>6</v>
      </c>
      <c r="B13" s="0" t="n">
        <v>9143</v>
      </c>
      <c r="C13" s="1"/>
      <c r="D13" s="1" t="n">
        <v>0</v>
      </c>
      <c r="E13" s="1" t="n">
        <v>0</v>
      </c>
      <c r="F13" s="1" t="n">
        <v>0</v>
      </c>
      <c r="G13" s="1" t="n">
        <v>0</v>
      </c>
      <c r="H13" s="1" t="n">
        <v>450</v>
      </c>
      <c r="I13" s="1" t="n">
        <v>750</v>
      </c>
      <c r="J13" s="1" t="n">
        <v>0</v>
      </c>
      <c r="K13" s="1"/>
      <c r="M13" s="1" t="n">
        <v>0</v>
      </c>
      <c r="N13" s="1"/>
      <c r="O13" s="1"/>
      <c r="P13" s="4" t="n">
        <f aca="false">+O13-N13</f>
        <v>0</v>
      </c>
    </row>
    <row r="14" customFormat="false" ht="12.75" hidden="false" customHeight="false" outlineLevel="0" collapsed="false">
      <c r="A14" s="0" t="s">
        <v>7</v>
      </c>
      <c r="B14" s="0" t="n">
        <v>9089</v>
      </c>
      <c r="C14" s="1"/>
      <c r="D14" s="1" t="n">
        <v>495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478</v>
      </c>
      <c r="L14" s="1" t="n">
        <v>218</v>
      </c>
      <c r="M14" s="1" t="n">
        <v>0</v>
      </c>
      <c r="N14" s="1"/>
      <c r="O14" s="1"/>
      <c r="P14" s="4" t="n">
        <f aca="false">+O14-N14</f>
        <v>0</v>
      </c>
    </row>
    <row r="15" customFormat="false" ht="12.75" hidden="false" customHeight="false" outlineLevel="0" collapsed="false">
      <c r="A15" s="0" t="s">
        <v>8</v>
      </c>
      <c r="B15" s="0" t="n">
        <v>9148</v>
      </c>
      <c r="C15" s="1"/>
      <c r="D15" s="1" t="n">
        <v>0</v>
      </c>
      <c r="E15" s="1" t="n">
        <v>0</v>
      </c>
      <c r="F15" s="1" t="n">
        <v>0</v>
      </c>
      <c r="G15" s="1" t="n">
        <v>0</v>
      </c>
      <c r="H15" s="1" t="n">
        <v>2100</v>
      </c>
      <c r="I15" s="1" t="n">
        <v>1120</v>
      </c>
      <c r="J15" s="1" t="n">
        <v>0</v>
      </c>
      <c r="K15" s="1"/>
      <c r="M15" s="1" t="n">
        <v>0</v>
      </c>
      <c r="N15" s="1"/>
      <c r="O15" s="1"/>
      <c r="P15" s="4" t="n">
        <f aca="false">+O15-N15</f>
        <v>0</v>
      </c>
    </row>
    <row r="16" customFormat="false" ht="12.75" hidden="false" customHeight="false" outlineLevel="0" collapsed="false">
      <c r="A16" s="0" t="s">
        <v>9</v>
      </c>
      <c r="B16" s="0" t="n">
        <v>9144</v>
      </c>
      <c r="C16" s="1"/>
      <c r="D16" s="1" t="n">
        <v>0</v>
      </c>
      <c r="E16" s="1" t="n">
        <v>2400</v>
      </c>
      <c r="F16" s="1" t="n">
        <v>1253</v>
      </c>
      <c r="G16" s="1" t="n">
        <v>0</v>
      </c>
      <c r="H16" s="1" t="n">
        <v>120</v>
      </c>
      <c r="I16" s="1" t="n">
        <v>641</v>
      </c>
      <c r="J16" s="1" t="n">
        <v>0</v>
      </c>
      <c r="K16" s="1"/>
      <c r="M16" s="1" t="n">
        <v>0</v>
      </c>
      <c r="N16" s="1"/>
      <c r="O16" s="1"/>
      <c r="P16" s="4" t="n">
        <f aca="false">+O16-N16</f>
        <v>0</v>
      </c>
    </row>
    <row r="17" customFormat="false" ht="12.75" hidden="false" customHeight="false" outlineLevel="0" collapsed="false">
      <c r="A17" s="0" t="s">
        <v>10</v>
      </c>
      <c r="B17" s="0" t="n">
        <v>9048</v>
      </c>
      <c r="C17" s="1"/>
      <c r="D17" s="1"/>
      <c r="E17" s="1"/>
      <c r="G17" s="1"/>
      <c r="H17" s="1"/>
      <c r="I17" s="1"/>
      <c r="J17" s="1"/>
      <c r="K17" s="1"/>
      <c r="M17" s="1"/>
      <c r="N17" s="1"/>
      <c r="O17" s="1" t="n">
        <v>3000</v>
      </c>
      <c r="P17" s="4" t="n">
        <f aca="false">+O17-N17</f>
        <v>3000</v>
      </c>
    </row>
    <row r="18" customFormat="false" ht="12.75" hidden="false" customHeight="false" outlineLevel="0" collapsed="false">
      <c r="A18" s="0" t="s">
        <v>11</v>
      </c>
      <c r="B18" s="0" t="n">
        <v>9063</v>
      </c>
      <c r="C18" s="1" t="n">
        <v>5000</v>
      </c>
      <c r="D18" s="1" t="n">
        <v>21447</v>
      </c>
      <c r="E18" s="1" t="n">
        <v>2355</v>
      </c>
      <c r="F18" s="1" t="n">
        <v>79914</v>
      </c>
      <c r="G18" s="1" t="n">
        <v>42682</v>
      </c>
      <c r="H18" s="1" t="n">
        <v>27467</v>
      </c>
      <c r="I18" s="1" t="n">
        <v>591</v>
      </c>
      <c r="J18" s="1" t="n">
        <v>0</v>
      </c>
      <c r="K18" s="1" t="n">
        <v>692</v>
      </c>
      <c r="L18" s="1" t="n">
        <v>468</v>
      </c>
      <c r="M18" s="1" t="n">
        <v>22165</v>
      </c>
      <c r="N18" s="1" t="n">
        <v>67223</v>
      </c>
      <c r="O18" s="1"/>
      <c r="P18" s="4" t="n">
        <f aca="false">+O18-N18</f>
        <v>-67223</v>
      </c>
    </row>
    <row r="19" customFormat="false" ht="12.75" hidden="false" customHeight="false" outlineLevel="0" collapsed="false">
      <c r="A19" s="0" t="s">
        <v>12</v>
      </c>
      <c r="B19" s="0" t="n">
        <v>9078</v>
      </c>
      <c r="C19" s="1" t="n">
        <v>659169</v>
      </c>
      <c r="D19" s="1" t="n">
        <v>754389</v>
      </c>
      <c r="E19" s="1" t="n">
        <v>178007</v>
      </c>
      <c r="F19" s="1" t="n">
        <v>692832</v>
      </c>
      <c r="G19" s="1" t="n">
        <v>229189</v>
      </c>
      <c r="H19" s="1" t="n">
        <v>788087</v>
      </c>
      <c r="I19" s="1" t="n">
        <v>303296</v>
      </c>
      <c r="J19" s="1" t="n">
        <v>203699</v>
      </c>
      <c r="K19" s="1" t="n">
        <v>247532</v>
      </c>
      <c r="L19" s="1" t="n">
        <v>284427</v>
      </c>
      <c r="M19" s="1" t="n">
        <v>699862</v>
      </c>
      <c r="N19" s="1" t="n">
        <v>512399</v>
      </c>
      <c r="O19" s="1" t="n">
        <v>201792</v>
      </c>
      <c r="P19" s="4" t="n">
        <f aca="false">+O19-N19</f>
        <v>-310607</v>
      </c>
    </row>
    <row r="20" customFormat="false" ht="12.75" hidden="false" customHeight="false" outlineLevel="0" collapsed="false">
      <c r="A20" s="0" t="s">
        <v>13</v>
      </c>
      <c r="B20" s="0" t="n">
        <v>9302</v>
      </c>
      <c r="C20" s="1"/>
      <c r="D20" s="1" t="n">
        <v>0</v>
      </c>
      <c r="E20" s="1" t="n">
        <v>216579</v>
      </c>
      <c r="F20" s="1" t="n">
        <v>211150</v>
      </c>
      <c r="G20" s="1" t="n">
        <v>280986</v>
      </c>
      <c r="H20" s="1" t="n">
        <v>381511</v>
      </c>
      <c r="I20" s="1" t="n">
        <v>57252</v>
      </c>
      <c r="J20" s="1" t="n">
        <v>58986</v>
      </c>
      <c r="K20" s="1" t="n">
        <v>111856</v>
      </c>
      <c r="L20" s="1" t="n">
        <v>45215</v>
      </c>
      <c r="M20" s="1" t="n">
        <v>75614</v>
      </c>
      <c r="N20" s="1" t="n">
        <v>105831</v>
      </c>
      <c r="O20" s="1" t="n">
        <v>65619</v>
      </c>
      <c r="P20" s="4" t="n">
        <f aca="false">+O20-N20</f>
        <v>-40212</v>
      </c>
    </row>
    <row r="21" customFormat="false" ht="12.75" hidden="false" customHeight="false" outlineLevel="0" collapsed="false">
      <c r="A21" s="0" t="s">
        <v>14</v>
      </c>
      <c r="B21" s="0" t="n">
        <v>9126</v>
      </c>
      <c r="C21" s="1"/>
      <c r="D21" s="1" t="n">
        <v>0</v>
      </c>
      <c r="E21" s="1"/>
      <c r="F21" s="1" t="n">
        <v>944</v>
      </c>
      <c r="G21" s="1" t="n">
        <v>0</v>
      </c>
      <c r="H21" s="1" t="n">
        <v>248</v>
      </c>
      <c r="I21" s="1" t="n">
        <v>2947</v>
      </c>
      <c r="J21" s="1" t="n">
        <v>0</v>
      </c>
      <c r="K21" s="1"/>
      <c r="M21" s="1" t="n">
        <v>0</v>
      </c>
      <c r="N21" s="1" t="n">
        <v>75196</v>
      </c>
      <c r="O21" s="1"/>
      <c r="P21" s="4" t="n">
        <f aca="false">+O21-N21</f>
        <v>-75196</v>
      </c>
    </row>
    <row r="22" customFormat="false" ht="12.75" hidden="false" customHeight="false" outlineLevel="0" collapsed="false">
      <c r="A22" s="0" t="s">
        <v>15</v>
      </c>
      <c r="B22" s="0" t="n">
        <v>9050</v>
      </c>
      <c r="C22" s="1"/>
      <c r="D22" s="1"/>
      <c r="E22" s="1"/>
      <c r="G22" s="1"/>
      <c r="H22" s="1"/>
      <c r="I22" s="1"/>
      <c r="J22" s="1" t="n">
        <v>0</v>
      </c>
      <c r="K22" s="1"/>
      <c r="L22" s="1" t="n">
        <v>64</v>
      </c>
      <c r="M22" s="1" t="n">
        <v>0</v>
      </c>
      <c r="N22" s="1"/>
      <c r="O22" s="1"/>
      <c r="P22" s="4" t="n">
        <f aca="false">+O22-N22</f>
        <v>0</v>
      </c>
    </row>
    <row r="23" customFormat="false" ht="12.75" hidden="false" customHeight="false" outlineLevel="0" collapsed="false">
      <c r="A23" s="0" t="s">
        <v>16</v>
      </c>
      <c r="B23" s="0" t="n">
        <v>9052</v>
      </c>
      <c r="C23" s="1"/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41</v>
      </c>
      <c r="J23" s="1" t="n">
        <v>0</v>
      </c>
      <c r="K23" s="1"/>
      <c r="M23" s="1" t="n">
        <v>0</v>
      </c>
      <c r="N23" s="1"/>
      <c r="O23" s="1"/>
      <c r="P23" s="4" t="n">
        <f aca="false">+O23-N23</f>
        <v>0</v>
      </c>
    </row>
    <row r="24" customFormat="false" ht="12.75" hidden="false" customHeight="false" outlineLevel="0" collapsed="false">
      <c r="A24" s="0" t="s">
        <v>17</v>
      </c>
      <c r="B24" s="0" t="n">
        <v>9152</v>
      </c>
      <c r="C24" s="1"/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v>0</v>
      </c>
      <c r="K24" s="1"/>
      <c r="L24" s="1" t="n">
        <v>230</v>
      </c>
      <c r="M24" s="1" t="n">
        <v>0</v>
      </c>
      <c r="N24" s="1"/>
      <c r="O24" s="1"/>
      <c r="P24" s="4" t="n">
        <f aca="false">+O24-N24</f>
        <v>0</v>
      </c>
    </row>
    <row r="25" customFormat="false" ht="12.75" hidden="false" customHeight="false" outlineLevel="0" collapsed="false">
      <c r="A25" s="0" t="s">
        <v>18</v>
      </c>
      <c r="B25" s="0" t="n">
        <v>9139</v>
      </c>
      <c r="C25" s="1"/>
      <c r="D25" s="1" t="n">
        <v>0</v>
      </c>
      <c r="E25" s="1" t="n">
        <v>91379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v>0</v>
      </c>
      <c r="K25" s="1"/>
      <c r="M25" s="1" t="n">
        <v>0</v>
      </c>
      <c r="N25" s="1"/>
      <c r="O25" s="1"/>
      <c r="P25" s="4" t="n">
        <f aca="false">+O25-N25</f>
        <v>0</v>
      </c>
    </row>
    <row r="26" customFormat="false" ht="12.75" hidden="false" customHeight="false" outlineLevel="0" collapsed="false">
      <c r="A26" s="0" t="s">
        <v>19</v>
      </c>
      <c r="B26" s="0" t="n">
        <v>1130</v>
      </c>
      <c r="C26" s="1"/>
      <c r="D26" s="1" t="n">
        <v>1176292</v>
      </c>
      <c r="E26" s="1" t="n">
        <v>3306477</v>
      </c>
      <c r="F26" s="1" t="n">
        <v>4364736</v>
      </c>
      <c r="G26" s="1" t="n">
        <v>1926426</v>
      </c>
      <c r="H26" s="1" t="n">
        <v>4465795</v>
      </c>
      <c r="I26" s="1" t="n">
        <v>4834018</v>
      </c>
      <c r="J26" s="1" t="n">
        <v>2714244</v>
      </c>
      <c r="K26" s="1" t="n">
        <v>1610782</v>
      </c>
      <c r="L26" s="1" t="n">
        <v>5037448</v>
      </c>
      <c r="M26" s="1" t="n">
        <v>5005556</v>
      </c>
      <c r="N26" s="1" t="n">
        <v>4842882</v>
      </c>
      <c r="O26" s="1" t="n">
        <v>1741317</v>
      </c>
      <c r="P26" s="4" t="n">
        <f aca="false">+O26-N26</f>
        <v>-3101565</v>
      </c>
    </row>
    <row r="27" customFormat="false" ht="12.75" hidden="false" customHeight="false" outlineLevel="0" collapsed="false">
      <c r="A27" s="0" t="s">
        <v>20</v>
      </c>
      <c r="B27" s="0" t="n">
        <v>9023</v>
      </c>
      <c r="C27" s="1" t="n">
        <v>363675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197503</v>
      </c>
      <c r="I27" s="1" t="n">
        <v>93312</v>
      </c>
      <c r="J27" s="1" t="n">
        <v>0</v>
      </c>
      <c r="K27" s="1"/>
      <c r="M27" s="1" t="n">
        <v>0</v>
      </c>
      <c r="N27" s="1"/>
      <c r="O27" s="1"/>
      <c r="P27" s="4" t="n">
        <f aca="false">+O27-N27</f>
        <v>0</v>
      </c>
    </row>
    <row r="28" customFormat="false" ht="12.75" hidden="false" customHeight="false" outlineLevel="0" collapsed="false">
      <c r="A28" s="0" t="s">
        <v>21</v>
      </c>
      <c r="B28" s="0" t="n">
        <v>9028</v>
      </c>
      <c r="C28" s="1" t="n">
        <v>2639</v>
      </c>
      <c r="D28" s="1" t="n">
        <v>6240</v>
      </c>
      <c r="E28" s="1" t="n">
        <v>11494</v>
      </c>
      <c r="F28" s="1" t="n">
        <v>3459</v>
      </c>
      <c r="G28" s="1" t="n">
        <v>0</v>
      </c>
      <c r="H28" s="1" t="n">
        <v>0</v>
      </c>
      <c r="I28" s="1" t="n">
        <v>46698</v>
      </c>
      <c r="J28" s="1" t="n">
        <v>49902</v>
      </c>
      <c r="K28" s="1" t="n">
        <v>254409</v>
      </c>
      <c r="L28" s="1" t="n">
        <v>74847</v>
      </c>
      <c r="M28" s="1" t="n">
        <v>4209</v>
      </c>
      <c r="N28" s="1" t="n">
        <v>171022</v>
      </c>
      <c r="O28" s="1" t="n">
        <v>6421</v>
      </c>
      <c r="P28" s="4" t="n">
        <f aca="false">+O28-N28</f>
        <v>-164601</v>
      </c>
    </row>
    <row r="29" customFormat="false" ht="12.75" hidden="false" customHeight="false" outlineLevel="0" collapsed="false">
      <c r="A29" s="0" t="s">
        <v>22</v>
      </c>
      <c r="B29" s="0" t="n">
        <v>9303</v>
      </c>
      <c r="C29" s="1"/>
      <c r="D29" s="1" t="n">
        <v>0</v>
      </c>
      <c r="E29" s="1" t="n">
        <v>11000</v>
      </c>
      <c r="F29" s="1" t="n">
        <v>0</v>
      </c>
      <c r="G29" s="1" t="n">
        <v>0</v>
      </c>
      <c r="H29" s="1" t="n">
        <v>0</v>
      </c>
      <c r="I29" s="1" t="n">
        <v>335804</v>
      </c>
      <c r="J29" s="1" t="n">
        <v>175482</v>
      </c>
      <c r="K29" s="1" t="n">
        <v>20000</v>
      </c>
      <c r="L29" s="1" t="n">
        <v>9819</v>
      </c>
      <c r="M29" s="1" t="n">
        <v>11202</v>
      </c>
      <c r="N29" s="1" t="n">
        <v>400476</v>
      </c>
      <c r="O29" s="1" t="n">
        <v>5570</v>
      </c>
      <c r="P29" s="4" t="n">
        <f aca="false">+O29-N29</f>
        <v>-394906</v>
      </c>
    </row>
    <row r="30" customFormat="false" ht="12.75" hidden="false" customHeight="false" outlineLevel="0" collapsed="false">
      <c r="A30" s="0" t="s">
        <v>23</v>
      </c>
      <c r="B30" s="0" t="n">
        <v>9054</v>
      </c>
      <c r="C30" s="1"/>
      <c r="D30" s="1" t="n">
        <v>0</v>
      </c>
      <c r="E30" s="1" t="n">
        <v>0</v>
      </c>
      <c r="F30" s="1" t="n">
        <v>0</v>
      </c>
      <c r="G30" s="1" t="n">
        <v>2200</v>
      </c>
      <c r="H30" s="1" t="n">
        <v>2800</v>
      </c>
      <c r="I30" s="1" t="n">
        <v>1804</v>
      </c>
      <c r="J30" s="1" t="n">
        <v>0</v>
      </c>
      <c r="K30" s="1"/>
      <c r="L30" s="1" t="n">
        <v>214</v>
      </c>
      <c r="M30" s="1" t="n">
        <v>2232</v>
      </c>
      <c r="N30" s="1" t="n">
        <v>0</v>
      </c>
      <c r="O30" s="1"/>
      <c r="P30" s="4" t="n">
        <f aca="false">+O30-N30</f>
        <v>0</v>
      </c>
    </row>
    <row r="31" customFormat="false" ht="12.75" hidden="false" customHeight="false" outlineLevel="0" collapsed="false">
      <c r="A31" s="0" t="s">
        <v>24</v>
      </c>
      <c r="B31" s="0" t="n">
        <v>9032</v>
      </c>
      <c r="C31" s="1" t="n">
        <v>88688</v>
      </c>
      <c r="D31" s="1" t="n">
        <v>157237</v>
      </c>
      <c r="E31" s="1" t="n">
        <v>300928</v>
      </c>
      <c r="F31" s="1" t="n">
        <v>6247</v>
      </c>
      <c r="G31" s="1" t="n">
        <v>323330</v>
      </c>
      <c r="H31" s="1" t="n">
        <v>238065</v>
      </c>
      <c r="I31" s="1" t="n">
        <v>68767</v>
      </c>
      <c r="J31" s="1" t="n">
        <v>74895</v>
      </c>
      <c r="K31" s="1" t="n">
        <v>35948</v>
      </c>
      <c r="L31" s="1" t="n">
        <v>2314</v>
      </c>
      <c r="M31" s="1" t="n">
        <v>31143</v>
      </c>
      <c r="N31" s="1" t="n">
        <v>235441</v>
      </c>
      <c r="O31" s="1" t="n">
        <v>835</v>
      </c>
      <c r="P31" s="4" t="n">
        <f aca="false">+O31-N31</f>
        <v>-234606</v>
      </c>
    </row>
    <row r="32" customFormat="false" ht="12.75" hidden="false" customHeight="false" outlineLevel="0" collapsed="false">
      <c r="A32" s="0" t="s">
        <v>25</v>
      </c>
      <c r="B32" s="0" t="n">
        <v>9304</v>
      </c>
      <c r="C32" s="1"/>
      <c r="D32" s="1" t="n">
        <v>0</v>
      </c>
      <c r="E32" s="1" t="n">
        <v>23178</v>
      </c>
      <c r="F32" s="1" t="n">
        <v>41132</v>
      </c>
      <c r="G32" s="1" t="n">
        <v>6708</v>
      </c>
      <c r="H32" s="1" t="n">
        <v>10155</v>
      </c>
      <c r="I32" s="1" t="n">
        <v>8391</v>
      </c>
      <c r="J32" s="1" t="n">
        <v>33164</v>
      </c>
      <c r="K32" s="1" t="n">
        <v>21991</v>
      </c>
      <c r="L32" s="1" t="n">
        <v>1352</v>
      </c>
      <c r="M32" s="1" t="n">
        <v>265337</v>
      </c>
      <c r="N32" s="1" t="n">
        <v>222169</v>
      </c>
      <c r="O32" s="1" t="n">
        <v>110719</v>
      </c>
      <c r="P32" s="4" t="n">
        <f aca="false">+O32-N32</f>
        <v>-111450</v>
      </c>
    </row>
    <row r="33" customFormat="false" ht="12.75" hidden="false" customHeight="false" outlineLevel="0" collapsed="false">
      <c r="A33" s="0" t="s">
        <v>26</v>
      </c>
      <c r="B33" s="0" t="n">
        <v>9055</v>
      </c>
      <c r="C33" s="1" t="n">
        <v>1500</v>
      </c>
      <c r="D33" s="1" t="n">
        <v>0</v>
      </c>
      <c r="E33" s="1" t="n">
        <v>0</v>
      </c>
      <c r="F33" s="1" t="n">
        <v>1702</v>
      </c>
      <c r="G33" s="1" t="n">
        <v>0</v>
      </c>
      <c r="H33" s="1" t="n">
        <v>0</v>
      </c>
      <c r="I33" s="1" t="n">
        <v>0</v>
      </c>
      <c r="J33" s="1" t="n">
        <v>0</v>
      </c>
      <c r="K33" s="1"/>
      <c r="L33" s="1" t="n">
        <v>0</v>
      </c>
      <c r="M33" s="1" t="n">
        <v>0</v>
      </c>
      <c r="N33" s="1"/>
      <c r="O33" s="1"/>
      <c r="P33" s="4" t="n">
        <f aca="false">+O33-N33</f>
        <v>0</v>
      </c>
    </row>
    <row r="34" customFormat="false" ht="12.75" hidden="false" customHeight="false" outlineLevel="0" collapsed="false">
      <c r="A34" s="0" t="s">
        <v>27</v>
      </c>
      <c r="B34" s="0" t="n">
        <v>9145</v>
      </c>
      <c r="C34" s="1"/>
      <c r="D34" s="1" t="n">
        <v>0</v>
      </c>
      <c r="E34" s="1" t="n">
        <v>0</v>
      </c>
      <c r="F34" s="1" t="n">
        <v>3600</v>
      </c>
      <c r="G34" s="1" t="n">
        <v>0</v>
      </c>
      <c r="H34" s="1" t="n">
        <v>1800</v>
      </c>
      <c r="I34" s="1" t="n">
        <v>0</v>
      </c>
      <c r="J34" s="1" t="n">
        <v>0</v>
      </c>
      <c r="K34" s="1"/>
      <c r="M34" s="1" t="n">
        <v>0</v>
      </c>
      <c r="N34" s="1"/>
      <c r="O34" s="1"/>
      <c r="P34" s="4" t="n">
        <f aca="false">+O34-N34</f>
        <v>0</v>
      </c>
    </row>
    <row r="35" customFormat="false" ht="12.75" hidden="false" customHeight="false" outlineLevel="0" collapsed="false">
      <c r="A35" s="0" t="s">
        <v>28</v>
      </c>
      <c r="B35" s="0" t="n">
        <v>9035</v>
      </c>
      <c r="C35" s="1"/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v>0</v>
      </c>
      <c r="K35" s="1"/>
      <c r="L35" s="1" t="n">
        <v>15000</v>
      </c>
      <c r="M35" s="1" t="n">
        <v>676000</v>
      </c>
      <c r="N35" s="1" t="n">
        <v>874404</v>
      </c>
      <c r="O35" s="1" t="n">
        <v>556782</v>
      </c>
      <c r="P35" s="4" t="n">
        <f aca="false">+O35-N35</f>
        <v>-317622</v>
      </c>
    </row>
    <row r="36" customFormat="false" ht="12.75" hidden="false" customHeight="false" outlineLevel="0" collapsed="false">
      <c r="A36" s="0" t="s">
        <v>29</v>
      </c>
      <c r="B36" s="0" t="n">
        <v>9059</v>
      </c>
      <c r="C36" s="1" t="n">
        <v>3</v>
      </c>
      <c r="D36" s="1" t="n">
        <v>54023</v>
      </c>
      <c r="E36" s="1" t="n">
        <v>0</v>
      </c>
      <c r="F36" s="1" t="n">
        <v>14679</v>
      </c>
      <c r="G36" s="1" t="n">
        <v>0</v>
      </c>
      <c r="H36" s="1" t="n">
        <v>4905</v>
      </c>
      <c r="I36" s="1" t="n">
        <v>0</v>
      </c>
      <c r="J36" s="1" t="n">
        <v>0</v>
      </c>
      <c r="K36" s="1" t="n">
        <v>4917</v>
      </c>
      <c r="M36" s="1" t="n">
        <v>11659</v>
      </c>
      <c r="N36" s="1" t="n">
        <v>71284</v>
      </c>
      <c r="O36" s="1" t="n">
        <v>18067</v>
      </c>
      <c r="P36" s="4" t="n">
        <f aca="false">+O36-N36</f>
        <v>-53217</v>
      </c>
    </row>
    <row r="37" customFormat="false" ht="12.75" hidden="false" customHeight="false" outlineLevel="0" collapsed="false">
      <c r="A37" s="0" t="s">
        <v>30</v>
      </c>
      <c r="B37" s="0" t="n">
        <v>9305</v>
      </c>
      <c r="C37" s="1" t="n">
        <v>0</v>
      </c>
      <c r="D37" s="1" t="n">
        <v>0</v>
      </c>
      <c r="E37" s="1" t="n">
        <v>0</v>
      </c>
      <c r="F37" s="1" t="n">
        <v>1983</v>
      </c>
      <c r="G37" s="1" t="n">
        <v>1500</v>
      </c>
      <c r="H37" s="1" t="n">
        <v>0</v>
      </c>
      <c r="I37" s="1" t="n">
        <v>86</v>
      </c>
      <c r="J37" s="1" t="n">
        <v>0</v>
      </c>
      <c r="K37" s="1" t="n">
        <v>1934</v>
      </c>
      <c r="M37" s="1" t="n">
        <v>60346</v>
      </c>
      <c r="N37" s="1" t="n">
        <v>2074</v>
      </c>
      <c r="O37" s="1"/>
      <c r="P37" s="4" t="n">
        <f aca="false">+O37-N37</f>
        <v>-2074</v>
      </c>
    </row>
    <row r="38" customFormat="false" ht="12.75" hidden="false" customHeight="false" outlineLevel="0" collapsed="false">
      <c r="A38" s="0" t="s">
        <v>31</v>
      </c>
      <c r="B38" s="0" t="n">
        <v>9137</v>
      </c>
      <c r="C38" s="1"/>
      <c r="D38" s="1"/>
      <c r="E38" s="1"/>
      <c r="G38" s="1"/>
      <c r="H38" s="1"/>
      <c r="I38" s="1"/>
      <c r="J38" s="1"/>
      <c r="K38" s="1" t="n">
        <v>63136</v>
      </c>
      <c r="M38" s="1" t="n">
        <v>0</v>
      </c>
      <c r="N38" s="1"/>
      <c r="O38" s="1"/>
      <c r="P38" s="4" t="n">
        <f aca="false">+O38-N38</f>
        <v>0</v>
      </c>
    </row>
    <row r="39" customFormat="false" ht="12.75" hidden="false" customHeight="false" outlineLevel="0" collapsed="false">
      <c r="A39" s="0" t="s">
        <v>32</v>
      </c>
      <c r="B39" s="0" t="n">
        <v>9136</v>
      </c>
      <c r="C39" s="1"/>
      <c r="D39" s="1" t="n">
        <v>0</v>
      </c>
      <c r="E39" s="1" t="n">
        <v>0</v>
      </c>
      <c r="F39" s="1" t="n">
        <v>0</v>
      </c>
      <c r="G39" s="1" t="n">
        <v>0</v>
      </c>
      <c r="H39" s="1"/>
      <c r="I39" s="1" t="n">
        <v>0</v>
      </c>
      <c r="J39" s="1" t="n">
        <v>0</v>
      </c>
      <c r="K39" s="1"/>
      <c r="L39" s="1" t="n">
        <v>6029828</v>
      </c>
      <c r="M39" s="1" t="n">
        <v>5215134</v>
      </c>
      <c r="N39" s="1" t="n">
        <v>1349385</v>
      </c>
      <c r="O39" s="1" t="n">
        <v>53745</v>
      </c>
      <c r="P39" s="4" t="n">
        <f aca="false">+O39-N39</f>
        <v>-1295640</v>
      </c>
    </row>
    <row r="40" customFormat="false" ht="12.75" hidden="false" customHeight="false" outlineLevel="0" collapsed="false">
      <c r="A40" s="0" t="s">
        <v>33</v>
      </c>
      <c r="B40" s="0" t="n">
        <v>9308</v>
      </c>
      <c r="C40" s="1"/>
      <c r="D40" s="1"/>
      <c r="E40" s="1"/>
      <c r="G40" s="1"/>
      <c r="H40" s="1"/>
      <c r="I40" s="1"/>
      <c r="J40" s="1"/>
      <c r="K40" s="1"/>
      <c r="L40" s="1"/>
      <c r="M40" s="1"/>
      <c r="N40" s="1" t="n">
        <v>440616</v>
      </c>
      <c r="O40" s="1" t="n">
        <v>8488</v>
      </c>
      <c r="P40" s="4" t="n">
        <f aca="false">+O40-N40</f>
        <v>-432128</v>
      </c>
    </row>
    <row r="41" customFormat="false" ht="12.75" hidden="false" customHeight="false" outlineLevel="0" collapsed="false">
      <c r="A41" s="0" t="s">
        <v>34</v>
      </c>
      <c r="B41" s="0" t="n">
        <v>9140</v>
      </c>
      <c r="C41" s="1"/>
      <c r="D41" s="1" t="n">
        <v>0</v>
      </c>
      <c r="E41" s="1" t="n">
        <v>918751</v>
      </c>
      <c r="F41" s="1" t="n">
        <v>2797353</v>
      </c>
      <c r="G41" s="1" t="n">
        <v>635781</v>
      </c>
      <c r="H41" s="1" t="n">
        <v>1565864</v>
      </c>
      <c r="I41" s="1" t="n">
        <v>0</v>
      </c>
      <c r="J41" s="1" t="n">
        <v>0</v>
      </c>
      <c r="K41" s="1"/>
      <c r="M41" s="1" t="n">
        <v>0</v>
      </c>
      <c r="N41" s="1"/>
      <c r="O41" s="1"/>
      <c r="P41" s="4" t="n">
        <f aca="false">+O41-N41</f>
        <v>0</v>
      </c>
    </row>
    <row r="42" customFormat="false" ht="12.75" hidden="false" customHeight="false" outlineLevel="0" collapsed="false">
      <c r="A42" s="0" t="s">
        <v>35</v>
      </c>
      <c r="B42" s="0" t="n">
        <v>9096</v>
      </c>
      <c r="C42" s="1"/>
      <c r="D42" s="1" t="n">
        <v>0</v>
      </c>
      <c r="E42" s="1" t="n">
        <v>0</v>
      </c>
      <c r="F42" s="1" t="n">
        <v>211673</v>
      </c>
      <c r="G42" s="1" t="n">
        <v>82643</v>
      </c>
      <c r="H42" s="1" t="n">
        <v>0</v>
      </c>
      <c r="I42" s="1" t="n">
        <v>13585</v>
      </c>
      <c r="J42" s="1" t="n">
        <v>0</v>
      </c>
      <c r="K42" s="1"/>
      <c r="M42" s="1" t="n">
        <v>71802</v>
      </c>
      <c r="N42" s="1" t="n">
        <v>133769</v>
      </c>
      <c r="O42" s="1" t="n">
        <v>58969</v>
      </c>
      <c r="P42" s="4" t="n">
        <f aca="false">+O42-N42</f>
        <v>-74800</v>
      </c>
    </row>
    <row r="43" customFormat="false" ht="12.75" hidden="false" customHeight="false" outlineLevel="0" collapsed="false">
      <c r="A43" s="0" t="s">
        <v>36</v>
      </c>
      <c r="B43" s="0" t="n">
        <v>9306</v>
      </c>
      <c r="C43" s="1"/>
      <c r="D43" s="1" t="n">
        <v>0</v>
      </c>
      <c r="E43" s="1" t="n">
        <v>8079</v>
      </c>
      <c r="F43" s="1" t="n">
        <v>440188</v>
      </c>
      <c r="G43" s="1" t="n">
        <v>165077</v>
      </c>
      <c r="H43" s="1" t="n">
        <v>0</v>
      </c>
      <c r="I43" s="1" t="n">
        <v>0</v>
      </c>
      <c r="J43" s="1" t="n">
        <v>0</v>
      </c>
      <c r="K43" s="1"/>
      <c r="M43" s="1" t="n">
        <v>43606</v>
      </c>
      <c r="N43" s="1"/>
      <c r="O43" s="1"/>
      <c r="P43" s="4" t="n">
        <f aca="false">+O43-N43</f>
        <v>0</v>
      </c>
    </row>
    <row r="44" customFormat="false" ht="12.75" hidden="false" customHeight="false" outlineLevel="0" collapsed="false">
      <c r="A44" s="0" t="s">
        <v>37</v>
      </c>
      <c r="B44" s="0" t="n">
        <v>9038</v>
      </c>
      <c r="C44" s="1" t="n">
        <v>3213526</v>
      </c>
      <c r="D44" s="1" t="n">
        <v>2222364</v>
      </c>
      <c r="E44" s="1" t="n">
        <v>232594</v>
      </c>
      <c r="F44" s="1" t="n">
        <v>290249</v>
      </c>
      <c r="G44" s="1" t="n">
        <v>255730</v>
      </c>
      <c r="H44" s="1" t="n">
        <v>809060</v>
      </c>
      <c r="I44" s="1" t="n">
        <v>1750023</v>
      </c>
      <c r="J44" s="1" t="n">
        <v>3528162</v>
      </c>
      <c r="K44" s="1" t="n">
        <v>3544798</v>
      </c>
      <c r="L44" s="1" t="n">
        <v>2793825</v>
      </c>
      <c r="M44" s="1" t="n">
        <v>1185715</v>
      </c>
      <c r="N44" s="1" t="n">
        <v>993159</v>
      </c>
      <c r="O44" s="1" t="n">
        <v>1041971</v>
      </c>
      <c r="P44" s="4" t="n">
        <f aca="false">+O44-N44</f>
        <v>48812</v>
      </c>
    </row>
    <row r="45" customFormat="false" ht="12.75" hidden="false" customHeight="false" outlineLevel="0" collapsed="false">
      <c r="A45" s="0" t="s">
        <v>38</v>
      </c>
      <c r="B45" s="0" t="n">
        <v>9307</v>
      </c>
      <c r="C45" s="1" t="n">
        <v>0</v>
      </c>
      <c r="D45" s="1" t="n">
        <v>0</v>
      </c>
      <c r="E45" s="1" t="n">
        <v>133501</v>
      </c>
      <c r="F45" s="1" t="n">
        <v>1892</v>
      </c>
      <c r="G45" s="1" t="n">
        <v>0</v>
      </c>
      <c r="H45" s="1" t="n">
        <v>394867</v>
      </c>
      <c r="I45" s="1" t="n">
        <v>248286</v>
      </c>
      <c r="J45" s="1" t="n">
        <v>188429</v>
      </c>
      <c r="K45" s="1" t="n">
        <v>582410</v>
      </c>
      <c r="L45" s="1" t="n">
        <v>274773</v>
      </c>
      <c r="M45" s="1" t="n">
        <v>71372</v>
      </c>
      <c r="N45" s="1" t="n">
        <v>294153</v>
      </c>
      <c r="O45" s="1" t="n">
        <v>415453</v>
      </c>
      <c r="P45" s="4" t="n">
        <f aca="false">+O45-N45</f>
        <v>121300</v>
      </c>
    </row>
    <row r="46" customFormat="false" ht="12.75" hidden="false" customHeight="false" outlineLevel="0" collapsed="false">
      <c r="C46" s="1"/>
      <c r="D46" s="1"/>
      <c r="E46" s="1"/>
      <c r="G46" s="1"/>
      <c r="H46" s="1"/>
      <c r="I46" s="1"/>
      <c r="J46" s="1"/>
      <c r="K46" s="1"/>
    </row>
    <row r="47" customFormat="false" ht="12.75" hidden="false" customHeight="false" outlineLevel="0" collapsed="false">
      <c r="C47" s="1" t="n">
        <f aca="false">SUM(C5:C46)</f>
        <v>5194415</v>
      </c>
      <c r="D47" s="1" t="n">
        <f aca="false">SUM(D5:D46)</f>
        <v>5332640</v>
      </c>
      <c r="E47" s="1" t="n">
        <f aca="false">SUM(E5:E46)</f>
        <v>5717452</v>
      </c>
      <c r="F47" s="1" t="n">
        <f aca="false">SUM(F5:F46)</f>
        <v>9207224</v>
      </c>
      <c r="G47" s="1" t="n">
        <f aca="false">SUM(G5:G46)</f>
        <v>4042938</v>
      </c>
      <c r="H47" s="1" t="n">
        <f aca="false">SUM(H5:H46)</f>
        <v>9024383</v>
      </c>
      <c r="I47" s="1" t="n">
        <f aca="false">SUM(I5:I46)</f>
        <v>7775797</v>
      </c>
      <c r="J47" s="1" t="n">
        <f aca="false">SUM(J5:J46)</f>
        <v>7631459</v>
      </c>
      <c r="K47" s="1" t="n">
        <f aca="false">SUM(K5:K46)</f>
        <v>7775109</v>
      </c>
      <c r="L47" s="1" t="n">
        <f aca="false">SUM(L5:L46)</f>
        <v>16645497</v>
      </c>
      <c r="M47" s="1" t="n">
        <f aca="false">SUM(M5:M46)</f>
        <v>15207253</v>
      </c>
      <c r="N47" s="1" t="n">
        <f aca="false">SUM(N5:N46)</f>
        <v>12443365</v>
      </c>
      <c r="O47" s="1" t="n">
        <f aca="false">SUM(O5:O46)</f>
        <v>5338566</v>
      </c>
      <c r="P47" s="4" t="n">
        <f aca="false">+O47-N47</f>
        <v>-7104799</v>
      </c>
    </row>
    <row r="49" customFormat="false" ht="12.75" hidden="false" customHeight="false" outlineLevel="0" collapsed="false">
      <c r="O49" s="4"/>
    </row>
  </sheetData>
  <printOptions headings="false" gridLines="true" gridLinesSet="true" horizontalCentered="true" verticalCentered="tru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&amp;LENA Michcon Supply 
Current Month vs Prior Month&amp;R&amp;D   &amp;T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P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85"/>
    <col collapsed="false" customWidth="true" hidden="false" outlineLevel="0" max="3" min="3" style="0" width="15.41"/>
    <col collapsed="false" customWidth="true" hidden="true" outlineLevel="0" max="4" min="4" style="0" width="10.71"/>
    <col collapsed="false" customWidth="true" hidden="true" outlineLevel="0" max="5" min="5" style="0" width="12.85"/>
    <col collapsed="false" customWidth="true" hidden="true" outlineLevel="0" max="6" min="6" style="1" width="13.99"/>
    <col collapsed="false" customWidth="true" hidden="true" outlineLevel="0" max="11" min="7" style="0" width="15.13"/>
    <col collapsed="false" customWidth="true" hidden="true" outlineLevel="0" max="12" min="12" style="0" width="13.28"/>
    <col collapsed="false" customWidth="true" hidden="true" outlineLevel="0" max="14" min="13" style="0" width="14.56"/>
    <col collapsed="false" customWidth="true" hidden="false" outlineLevel="0" max="15" min="15" style="0" width="14.56"/>
    <col collapsed="false" customWidth="true" hidden="false" outlineLevel="0" max="16" min="16" style="0" width="12.28"/>
  </cols>
  <sheetData>
    <row r="4" customFormat="false" ht="12.75" hidden="false" customHeight="false" outlineLevel="0" collapsed="false">
      <c r="A4" s="2"/>
      <c r="B4" s="2"/>
      <c r="C4" s="3" t="n">
        <v>36770</v>
      </c>
      <c r="D4" s="3" t="n">
        <v>36800</v>
      </c>
      <c r="E4" s="3" t="n">
        <v>36831</v>
      </c>
      <c r="F4" s="3" t="n">
        <v>36891</v>
      </c>
      <c r="G4" s="2" t="n">
        <v>36892</v>
      </c>
      <c r="H4" s="2" t="n">
        <v>36923</v>
      </c>
      <c r="I4" s="2" t="n">
        <v>36951</v>
      </c>
      <c r="J4" s="2" t="n">
        <v>36982</v>
      </c>
      <c r="K4" s="2" t="n">
        <v>37012</v>
      </c>
      <c r="L4" s="2" t="n">
        <v>37043</v>
      </c>
      <c r="M4" s="2" t="n">
        <v>37073</v>
      </c>
      <c r="N4" s="2" t="n">
        <v>37104</v>
      </c>
      <c r="O4" s="2" t="n">
        <v>37135</v>
      </c>
      <c r="P4" s="5" t="s">
        <v>39</v>
      </c>
    </row>
    <row r="5" customFormat="false" ht="12.75" hidden="false" customHeight="false" outlineLevel="0" collapsed="false">
      <c r="C5" s="1"/>
      <c r="D5" s="1"/>
      <c r="E5" s="1"/>
    </row>
    <row r="6" customFormat="false" ht="12.75" hidden="false" customHeight="false" outlineLevel="0" collapsed="false">
      <c r="A6" s="0" t="s">
        <v>0</v>
      </c>
      <c r="B6" s="0" t="n">
        <v>9097</v>
      </c>
      <c r="C6" s="1" t="n">
        <v>51479</v>
      </c>
      <c r="D6" s="1" t="n">
        <v>137212</v>
      </c>
      <c r="E6" s="1" t="n">
        <v>50885</v>
      </c>
      <c r="F6" s="1" t="n">
        <v>3777</v>
      </c>
      <c r="G6" s="1" t="n">
        <v>4710</v>
      </c>
      <c r="H6" s="1" t="n">
        <v>43003</v>
      </c>
      <c r="I6" s="1" t="n">
        <v>0</v>
      </c>
      <c r="J6" s="1" t="n">
        <v>6585</v>
      </c>
      <c r="K6" s="1" t="n">
        <v>27150</v>
      </c>
      <c r="L6" s="1" t="n">
        <v>8332</v>
      </c>
      <c r="M6" s="1" t="n">
        <v>15126</v>
      </c>
      <c r="N6" s="1" t="n">
        <v>66557</v>
      </c>
      <c r="O6" s="1"/>
      <c r="P6" s="4" t="n">
        <f aca="false">+O6-C6</f>
        <v>-51479</v>
      </c>
    </row>
    <row r="7" customFormat="false" ht="12.75" hidden="false" customHeight="false" outlineLevel="0" collapsed="false">
      <c r="A7" s="0" t="s">
        <v>1</v>
      </c>
      <c r="B7" s="0" t="n">
        <v>9002</v>
      </c>
      <c r="C7" s="1" t="n">
        <v>790520</v>
      </c>
      <c r="D7" s="1" t="n">
        <v>719105</v>
      </c>
      <c r="E7" s="1" t="n">
        <v>217736</v>
      </c>
      <c r="F7" s="1" t="n">
        <v>42</v>
      </c>
      <c r="G7" s="1" t="n">
        <v>67153</v>
      </c>
      <c r="H7" s="1" t="n">
        <v>56456</v>
      </c>
      <c r="I7" s="1" t="n">
        <v>812</v>
      </c>
      <c r="J7" s="1" t="n">
        <v>546468</v>
      </c>
      <c r="K7" s="1" t="n">
        <v>1235293</v>
      </c>
      <c r="L7" s="1" t="n">
        <v>2034549</v>
      </c>
      <c r="M7" s="1" t="n">
        <v>1567824</v>
      </c>
      <c r="N7" s="1" t="n">
        <v>1558483</v>
      </c>
      <c r="O7" s="1" t="n">
        <v>1036618</v>
      </c>
      <c r="P7" s="4" t="n">
        <f aca="false">+O7-C7</f>
        <v>246098</v>
      </c>
    </row>
    <row r="8" customFormat="false" ht="12.75" hidden="false" customHeight="false" outlineLevel="0" collapsed="false">
      <c r="A8" s="0" t="s">
        <v>2</v>
      </c>
      <c r="B8" s="0" t="n">
        <v>9301</v>
      </c>
      <c r="C8" s="1"/>
      <c r="D8" s="1" t="n">
        <v>0</v>
      </c>
      <c r="E8" s="1" t="n">
        <v>3146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v>31976</v>
      </c>
      <c r="K8" s="1" t="n">
        <v>0</v>
      </c>
      <c r="L8" s="1" t="n">
        <v>32505</v>
      </c>
      <c r="M8" s="1" t="n">
        <v>149565</v>
      </c>
      <c r="N8" s="1" t="n">
        <v>26519</v>
      </c>
      <c r="O8" s="1" t="n">
        <v>4000</v>
      </c>
      <c r="P8" s="4" t="n">
        <f aca="false">+O8-C8</f>
        <v>4000</v>
      </c>
    </row>
    <row r="9" customFormat="false" ht="12.75" hidden="false" customHeight="false" outlineLevel="0" collapsed="false">
      <c r="A9" s="0" t="s">
        <v>3</v>
      </c>
      <c r="B9" s="0" t="n">
        <v>9077</v>
      </c>
      <c r="C9" s="1"/>
      <c r="D9" s="1" t="n">
        <v>4703</v>
      </c>
      <c r="E9" s="1" t="n">
        <v>8963</v>
      </c>
      <c r="F9" s="1" t="n">
        <v>31140</v>
      </c>
      <c r="G9" s="1" t="n">
        <v>16708</v>
      </c>
      <c r="H9" s="1" t="n">
        <v>12075</v>
      </c>
      <c r="I9" s="1" t="n">
        <v>7573</v>
      </c>
      <c r="J9" s="1" t="n">
        <v>0</v>
      </c>
      <c r="K9" s="1" t="n">
        <v>177</v>
      </c>
      <c r="M9" s="1" t="n">
        <v>21784</v>
      </c>
      <c r="N9" s="1"/>
      <c r="O9" s="1" t="n">
        <v>6000</v>
      </c>
      <c r="P9" s="4" t="n">
        <f aca="false">+O9-C9</f>
        <v>6000</v>
      </c>
    </row>
    <row r="10" customFormat="false" ht="12.75" hidden="false" customHeight="false" outlineLevel="0" collapsed="false">
      <c r="A10" s="0" t="s">
        <v>4</v>
      </c>
      <c r="B10" s="0" t="n">
        <v>9135</v>
      </c>
      <c r="C10" s="1" t="n">
        <v>18216</v>
      </c>
      <c r="D10" s="1" t="n">
        <v>4147</v>
      </c>
      <c r="E10" s="1" t="n">
        <v>0</v>
      </c>
      <c r="F10" s="1" t="n">
        <v>1169</v>
      </c>
      <c r="G10" s="1" t="n">
        <v>2115</v>
      </c>
      <c r="H10" s="1" t="n">
        <v>0</v>
      </c>
      <c r="I10" s="1" t="n">
        <v>0</v>
      </c>
      <c r="J10" s="1" t="n">
        <v>0</v>
      </c>
      <c r="K10" s="1" t="n">
        <v>0</v>
      </c>
      <c r="M10" s="1" t="n">
        <v>0</v>
      </c>
      <c r="N10" s="1"/>
      <c r="O10" s="1" t="n">
        <v>0</v>
      </c>
      <c r="P10" s="4" t="n">
        <f aca="false">+O10-C10</f>
        <v>-18216</v>
      </c>
    </row>
    <row r="11" customFormat="false" ht="12.75" hidden="false" customHeight="false" outlineLevel="0" collapsed="false">
      <c r="A11" s="0" t="s">
        <v>4</v>
      </c>
      <c r="B11" s="0" t="n">
        <v>9151</v>
      </c>
      <c r="C11" s="1"/>
      <c r="D11" s="1" t="n">
        <v>0</v>
      </c>
      <c r="E11" s="1" t="n">
        <v>0</v>
      </c>
      <c r="F11" s="1" t="n">
        <v>0</v>
      </c>
      <c r="G11" s="1" t="n">
        <v>0</v>
      </c>
      <c r="H11" s="1" t="n">
        <v>22052</v>
      </c>
      <c r="I11" s="1" t="n">
        <v>0</v>
      </c>
      <c r="J11" s="1" t="n">
        <v>18501</v>
      </c>
      <c r="K11" s="1" t="n">
        <v>7606</v>
      </c>
      <c r="L11" s="1" t="n">
        <v>69</v>
      </c>
      <c r="M11" s="1" t="n">
        <v>0</v>
      </c>
      <c r="N11" s="1" t="n">
        <v>323</v>
      </c>
      <c r="O11" s="1" t="n">
        <v>3200</v>
      </c>
      <c r="P11" s="4" t="n">
        <f aca="false">+O11-C11</f>
        <v>3200</v>
      </c>
    </row>
    <row r="12" customFormat="false" ht="12.75" hidden="false" customHeight="false" outlineLevel="0" collapsed="false">
      <c r="A12" s="0" t="s">
        <v>5</v>
      </c>
      <c r="B12" s="0" t="n">
        <v>9004</v>
      </c>
      <c r="C12" s="1"/>
      <c r="D12" s="1" t="n">
        <v>74986</v>
      </c>
      <c r="E12" s="1" t="n">
        <v>0</v>
      </c>
      <c r="F12" s="1" t="n">
        <v>6110</v>
      </c>
      <c r="G12" s="1" t="n">
        <v>0</v>
      </c>
      <c r="H12" s="1" t="n">
        <v>0</v>
      </c>
      <c r="I12" s="1" t="n">
        <v>0</v>
      </c>
      <c r="J12" s="1" t="n">
        <v>966</v>
      </c>
      <c r="K12" s="1" t="n">
        <v>4000</v>
      </c>
      <c r="M12" s="1" t="n">
        <v>0</v>
      </c>
      <c r="N12" s="1"/>
      <c r="O12" s="1"/>
      <c r="P12" s="4" t="n">
        <f aca="false">+O12-C12</f>
        <v>0</v>
      </c>
    </row>
    <row r="13" customFormat="false" ht="12.75" hidden="false" customHeight="false" outlineLevel="0" collapsed="false">
      <c r="A13" s="0" t="s">
        <v>6</v>
      </c>
      <c r="B13" s="0" t="n">
        <v>9143</v>
      </c>
      <c r="C13" s="1"/>
      <c r="D13" s="1" t="n">
        <v>0</v>
      </c>
      <c r="E13" s="1" t="n">
        <v>0</v>
      </c>
      <c r="F13" s="1" t="n">
        <v>0</v>
      </c>
      <c r="G13" s="1" t="n">
        <v>0</v>
      </c>
      <c r="H13" s="1" t="n">
        <v>450</v>
      </c>
      <c r="I13" s="1" t="n">
        <v>750</v>
      </c>
      <c r="J13" s="1" t="n">
        <v>0</v>
      </c>
      <c r="K13" s="1"/>
      <c r="M13" s="1" t="n">
        <v>0</v>
      </c>
      <c r="N13" s="1"/>
      <c r="O13" s="1"/>
      <c r="P13" s="4" t="n">
        <f aca="false">+O13-C13</f>
        <v>0</v>
      </c>
    </row>
    <row r="14" customFormat="false" ht="12.75" hidden="false" customHeight="false" outlineLevel="0" collapsed="false">
      <c r="A14" s="0" t="s">
        <v>7</v>
      </c>
      <c r="B14" s="0" t="n">
        <v>9089</v>
      </c>
      <c r="C14" s="1"/>
      <c r="D14" s="1" t="n">
        <v>495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478</v>
      </c>
      <c r="L14" s="1" t="n">
        <v>218</v>
      </c>
      <c r="M14" s="1" t="n">
        <v>0</v>
      </c>
      <c r="N14" s="1"/>
      <c r="O14" s="1"/>
      <c r="P14" s="4" t="n">
        <f aca="false">+O14-C14</f>
        <v>0</v>
      </c>
    </row>
    <row r="15" customFormat="false" ht="12.75" hidden="false" customHeight="false" outlineLevel="0" collapsed="false">
      <c r="A15" s="0" t="s">
        <v>8</v>
      </c>
      <c r="B15" s="0" t="n">
        <v>9148</v>
      </c>
      <c r="C15" s="1"/>
      <c r="D15" s="1" t="n">
        <v>0</v>
      </c>
      <c r="E15" s="1" t="n">
        <v>0</v>
      </c>
      <c r="F15" s="1" t="n">
        <v>0</v>
      </c>
      <c r="G15" s="1" t="n">
        <v>0</v>
      </c>
      <c r="H15" s="1" t="n">
        <v>2100</v>
      </c>
      <c r="I15" s="1" t="n">
        <v>1120</v>
      </c>
      <c r="J15" s="1" t="n">
        <v>0</v>
      </c>
      <c r="K15" s="1"/>
      <c r="M15" s="1" t="n">
        <v>0</v>
      </c>
      <c r="N15" s="1"/>
      <c r="O15" s="1"/>
      <c r="P15" s="4" t="n">
        <f aca="false">+O15-C15</f>
        <v>0</v>
      </c>
    </row>
    <row r="16" customFormat="false" ht="12.75" hidden="false" customHeight="false" outlineLevel="0" collapsed="false">
      <c r="A16" s="0" t="s">
        <v>9</v>
      </c>
      <c r="B16" s="0" t="n">
        <v>9144</v>
      </c>
      <c r="C16" s="1"/>
      <c r="D16" s="1" t="n">
        <v>0</v>
      </c>
      <c r="E16" s="1" t="n">
        <v>2400</v>
      </c>
      <c r="F16" s="1" t="n">
        <v>1253</v>
      </c>
      <c r="G16" s="1" t="n">
        <v>0</v>
      </c>
      <c r="H16" s="1" t="n">
        <v>120</v>
      </c>
      <c r="I16" s="1" t="n">
        <v>641</v>
      </c>
      <c r="J16" s="1" t="n">
        <v>0</v>
      </c>
      <c r="K16" s="1"/>
      <c r="M16" s="1" t="n">
        <v>0</v>
      </c>
      <c r="N16" s="1"/>
      <c r="O16" s="1"/>
      <c r="P16" s="4" t="n">
        <f aca="false">+O16-C16</f>
        <v>0</v>
      </c>
    </row>
    <row r="17" customFormat="false" ht="12.75" hidden="false" customHeight="false" outlineLevel="0" collapsed="false">
      <c r="A17" s="0" t="s">
        <v>10</v>
      </c>
      <c r="B17" s="0" t="n">
        <v>9048</v>
      </c>
      <c r="C17" s="1"/>
      <c r="D17" s="1"/>
      <c r="E17" s="1"/>
      <c r="G17" s="1"/>
      <c r="H17" s="1"/>
      <c r="I17" s="1"/>
      <c r="J17" s="1"/>
      <c r="K17" s="1"/>
      <c r="M17" s="1"/>
      <c r="N17" s="1"/>
      <c r="O17" s="1" t="n">
        <v>3000</v>
      </c>
      <c r="P17" s="4" t="n">
        <f aca="false">+O17-C17</f>
        <v>3000</v>
      </c>
    </row>
    <row r="18" customFormat="false" ht="12.75" hidden="false" customHeight="false" outlineLevel="0" collapsed="false">
      <c r="A18" s="0" t="s">
        <v>11</v>
      </c>
      <c r="B18" s="0" t="n">
        <v>9063</v>
      </c>
      <c r="C18" s="1" t="n">
        <v>5000</v>
      </c>
      <c r="D18" s="1" t="n">
        <v>21447</v>
      </c>
      <c r="E18" s="1" t="n">
        <v>2355</v>
      </c>
      <c r="F18" s="1" t="n">
        <v>79914</v>
      </c>
      <c r="G18" s="1" t="n">
        <v>42682</v>
      </c>
      <c r="H18" s="1" t="n">
        <v>27467</v>
      </c>
      <c r="I18" s="1" t="n">
        <v>591</v>
      </c>
      <c r="J18" s="1" t="n">
        <v>0</v>
      </c>
      <c r="K18" s="1" t="n">
        <v>692</v>
      </c>
      <c r="L18" s="1" t="n">
        <v>468</v>
      </c>
      <c r="M18" s="1" t="n">
        <v>22165</v>
      </c>
      <c r="N18" s="1" t="n">
        <v>67223</v>
      </c>
      <c r="O18" s="1"/>
      <c r="P18" s="4" t="n">
        <f aca="false">+O18-C18</f>
        <v>-5000</v>
      </c>
    </row>
    <row r="19" customFormat="false" ht="12.75" hidden="false" customHeight="false" outlineLevel="0" collapsed="false">
      <c r="A19" s="0" t="s">
        <v>12</v>
      </c>
      <c r="B19" s="0" t="n">
        <v>9078</v>
      </c>
      <c r="C19" s="1" t="n">
        <v>659169</v>
      </c>
      <c r="D19" s="1" t="n">
        <v>754389</v>
      </c>
      <c r="E19" s="1" t="n">
        <v>178007</v>
      </c>
      <c r="F19" s="1" t="n">
        <v>692832</v>
      </c>
      <c r="G19" s="1" t="n">
        <v>229189</v>
      </c>
      <c r="H19" s="1" t="n">
        <v>788087</v>
      </c>
      <c r="I19" s="1" t="n">
        <v>303296</v>
      </c>
      <c r="J19" s="1" t="n">
        <v>203699</v>
      </c>
      <c r="K19" s="1" t="n">
        <v>247532</v>
      </c>
      <c r="L19" s="1" t="n">
        <v>284427</v>
      </c>
      <c r="M19" s="1" t="n">
        <v>699862</v>
      </c>
      <c r="N19" s="1" t="n">
        <v>512399</v>
      </c>
      <c r="O19" s="1" t="n">
        <v>201792</v>
      </c>
      <c r="P19" s="4" t="n">
        <f aca="false">+O19-C19</f>
        <v>-457377</v>
      </c>
    </row>
    <row r="20" customFormat="false" ht="12.75" hidden="false" customHeight="false" outlineLevel="0" collapsed="false">
      <c r="A20" s="0" t="s">
        <v>13</v>
      </c>
      <c r="B20" s="0" t="n">
        <v>9302</v>
      </c>
      <c r="C20" s="1"/>
      <c r="D20" s="1" t="n">
        <v>0</v>
      </c>
      <c r="E20" s="1" t="n">
        <v>216579</v>
      </c>
      <c r="F20" s="1" t="n">
        <v>211150</v>
      </c>
      <c r="G20" s="1" t="n">
        <v>280986</v>
      </c>
      <c r="H20" s="1" t="n">
        <v>381511</v>
      </c>
      <c r="I20" s="1" t="n">
        <v>57252</v>
      </c>
      <c r="J20" s="1" t="n">
        <v>58986</v>
      </c>
      <c r="K20" s="1" t="n">
        <v>111856</v>
      </c>
      <c r="L20" s="1" t="n">
        <v>45215</v>
      </c>
      <c r="M20" s="1" t="n">
        <v>75614</v>
      </c>
      <c r="N20" s="1" t="n">
        <v>105831</v>
      </c>
      <c r="O20" s="1" t="n">
        <v>65619</v>
      </c>
      <c r="P20" s="4" t="n">
        <f aca="false">+O20-C20</f>
        <v>65619</v>
      </c>
    </row>
    <row r="21" customFormat="false" ht="12.75" hidden="false" customHeight="false" outlineLevel="0" collapsed="false">
      <c r="A21" s="0" t="s">
        <v>14</v>
      </c>
      <c r="B21" s="0" t="n">
        <v>9126</v>
      </c>
      <c r="C21" s="1"/>
      <c r="D21" s="1" t="n">
        <v>0</v>
      </c>
      <c r="E21" s="1"/>
      <c r="F21" s="1" t="n">
        <v>944</v>
      </c>
      <c r="G21" s="1" t="n">
        <v>0</v>
      </c>
      <c r="H21" s="1" t="n">
        <v>248</v>
      </c>
      <c r="I21" s="1" t="n">
        <v>2947</v>
      </c>
      <c r="J21" s="1" t="n">
        <v>0</v>
      </c>
      <c r="K21" s="1"/>
      <c r="M21" s="1" t="n">
        <v>0</v>
      </c>
      <c r="N21" s="1" t="n">
        <v>75196</v>
      </c>
      <c r="O21" s="1"/>
      <c r="P21" s="4" t="n">
        <f aca="false">+O21-C21</f>
        <v>0</v>
      </c>
    </row>
    <row r="22" customFormat="false" ht="12.75" hidden="false" customHeight="false" outlineLevel="0" collapsed="false">
      <c r="A22" s="0" t="s">
        <v>15</v>
      </c>
      <c r="B22" s="0" t="n">
        <v>9050</v>
      </c>
      <c r="C22" s="1"/>
      <c r="D22" s="1"/>
      <c r="E22" s="1"/>
      <c r="G22" s="1"/>
      <c r="H22" s="1"/>
      <c r="I22" s="1"/>
      <c r="J22" s="1" t="n">
        <v>0</v>
      </c>
      <c r="K22" s="1"/>
      <c r="L22" s="1" t="n">
        <v>64</v>
      </c>
      <c r="M22" s="1" t="n">
        <v>0</v>
      </c>
      <c r="N22" s="1"/>
      <c r="O22" s="1"/>
      <c r="P22" s="4" t="n">
        <f aca="false">+O22-C22</f>
        <v>0</v>
      </c>
    </row>
    <row r="23" customFormat="false" ht="12.75" hidden="false" customHeight="false" outlineLevel="0" collapsed="false">
      <c r="A23" s="0" t="s">
        <v>16</v>
      </c>
      <c r="B23" s="0" t="n">
        <v>9052</v>
      </c>
      <c r="C23" s="1"/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41</v>
      </c>
      <c r="J23" s="1" t="n">
        <v>0</v>
      </c>
      <c r="K23" s="1"/>
      <c r="M23" s="1" t="n">
        <v>0</v>
      </c>
      <c r="N23" s="1"/>
      <c r="O23" s="1"/>
      <c r="P23" s="4" t="n">
        <f aca="false">+O23-C23</f>
        <v>0</v>
      </c>
    </row>
    <row r="24" customFormat="false" ht="12.75" hidden="false" customHeight="false" outlineLevel="0" collapsed="false">
      <c r="A24" s="0" t="s">
        <v>17</v>
      </c>
      <c r="B24" s="0" t="n">
        <v>9152</v>
      </c>
      <c r="C24" s="1"/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v>0</v>
      </c>
      <c r="K24" s="1"/>
      <c r="L24" s="1" t="n">
        <v>230</v>
      </c>
      <c r="M24" s="1" t="n">
        <v>0</v>
      </c>
      <c r="N24" s="1"/>
      <c r="O24" s="1"/>
      <c r="P24" s="4" t="n">
        <f aca="false">+O24-C24</f>
        <v>0</v>
      </c>
    </row>
    <row r="25" customFormat="false" ht="12.75" hidden="false" customHeight="false" outlineLevel="0" collapsed="false">
      <c r="A25" s="0" t="s">
        <v>18</v>
      </c>
      <c r="B25" s="0" t="n">
        <v>9139</v>
      </c>
      <c r="C25" s="1"/>
      <c r="D25" s="1" t="n">
        <v>0</v>
      </c>
      <c r="E25" s="1" t="n">
        <v>91379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v>0</v>
      </c>
      <c r="K25" s="1"/>
      <c r="M25" s="1" t="n">
        <v>0</v>
      </c>
      <c r="N25" s="1"/>
      <c r="O25" s="1"/>
      <c r="P25" s="4" t="n">
        <f aca="false">+O25-C25</f>
        <v>0</v>
      </c>
    </row>
    <row r="26" customFormat="false" ht="12.75" hidden="false" customHeight="false" outlineLevel="0" collapsed="false">
      <c r="A26" s="0" t="s">
        <v>19</v>
      </c>
      <c r="B26" s="0" t="n">
        <v>1130</v>
      </c>
      <c r="C26" s="1"/>
      <c r="D26" s="1" t="n">
        <v>1176292</v>
      </c>
      <c r="E26" s="1" t="n">
        <v>3306477</v>
      </c>
      <c r="F26" s="1" t="n">
        <v>4364736</v>
      </c>
      <c r="G26" s="1" t="n">
        <v>1926426</v>
      </c>
      <c r="H26" s="1" t="n">
        <v>4465795</v>
      </c>
      <c r="I26" s="1" t="n">
        <v>4834018</v>
      </c>
      <c r="J26" s="1" t="n">
        <v>2714244</v>
      </c>
      <c r="K26" s="1" t="n">
        <v>1610782</v>
      </c>
      <c r="L26" s="1" t="n">
        <v>5037448</v>
      </c>
      <c r="M26" s="1" t="n">
        <v>5005556</v>
      </c>
      <c r="N26" s="1" t="n">
        <v>4842882</v>
      </c>
      <c r="O26" s="1" t="n">
        <v>1741317</v>
      </c>
      <c r="P26" s="4" t="n">
        <f aca="false">+O26-C26</f>
        <v>1741317</v>
      </c>
    </row>
    <row r="27" customFormat="false" ht="12.75" hidden="false" customHeight="false" outlineLevel="0" collapsed="false">
      <c r="A27" s="0" t="s">
        <v>20</v>
      </c>
      <c r="B27" s="0" t="n">
        <v>9023</v>
      </c>
      <c r="C27" s="1" t="n">
        <v>363675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197503</v>
      </c>
      <c r="I27" s="1" t="n">
        <v>93312</v>
      </c>
      <c r="J27" s="1" t="n">
        <v>0</v>
      </c>
      <c r="K27" s="1"/>
      <c r="M27" s="1" t="n">
        <v>0</v>
      </c>
      <c r="N27" s="1"/>
      <c r="O27" s="1"/>
      <c r="P27" s="4" t="n">
        <f aca="false">+O27-C27</f>
        <v>-363675</v>
      </c>
    </row>
    <row r="28" customFormat="false" ht="12.75" hidden="false" customHeight="false" outlineLevel="0" collapsed="false">
      <c r="A28" s="0" t="s">
        <v>21</v>
      </c>
      <c r="B28" s="0" t="n">
        <v>9028</v>
      </c>
      <c r="C28" s="1" t="n">
        <v>2639</v>
      </c>
      <c r="D28" s="1" t="n">
        <v>6240</v>
      </c>
      <c r="E28" s="1" t="n">
        <v>11494</v>
      </c>
      <c r="F28" s="1" t="n">
        <v>3459</v>
      </c>
      <c r="G28" s="1" t="n">
        <v>0</v>
      </c>
      <c r="H28" s="1" t="n">
        <v>0</v>
      </c>
      <c r="I28" s="1" t="n">
        <v>46698</v>
      </c>
      <c r="J28" s="1" t="n">
        <v>49902</v>
      </c>
      <c r="K28" s="1" t="n">
        <v>254409</v>
      </c>
      <c r="L28" s="1" t="n">
        <v>74847</v>
      </c>
      <c r="M28" s="1" t="n">
        <v>4209</v>
      </c>
      <c r="N28" s="1" t="n">
        <v>171022</v>
      </c>
      <c r="O28" s="1" t="n">
        <v>6421</v>
      </c>
      <c r="P28" s="4" t="n">
        <f aca="false">+O28-C28</f>
        <v>3782</v>
      </c>
    </row>
    <row r="29" customFormat="false" ht="12.75" hidden="false" customHeight="false" outlineLevel="0" collapsed="false">
      <c r="A29" s="0" t="s">
        <v>22</v>
      </c>
      <c r="B29" s="0" t="n">
        <v>9303</v>
      </c>
      <c r="C29" s="1"/>
      <c r="D29" s="1" t="n">
        <v>0</v>
      </c>
      <c r="E29" s="1" t="n">
        <v>11000</v>
      </c>
      <c r="F29" s="1" t="n">
        <v>0</v>
      </c>
      <c r="G29" s="1" t="n">
        <v>0</v>
      </c>
      <c r="H29" s="1" t="n">
        <v>0</v>
      </c>
      <c r="I29" s="1" t="n">
        <v>335804</v>
      </c>
      <c r="J29" s="1" t="n">
        <v>175482</v>
      </c>
      <c r="K29" s="1" t="n">
        <v>20000</v>
      </c>
      <c r="L29" s="1" t="n">
        <v>9819</v>
      </c>
      <c r="M29" s="1" t="n">
        <v>11202</v>
      </c>
      <c r="N29" s="1" t="n">
        <v>400476</v>
      </c>
      <c r="O29" s="1" t="n">
        <v>5570</v>
      </c>
      <c r="P29" s="4" t="n">
        <f aca="false">+O29-C29</f>
        <v>5570</v>
      </c>
    </row>
    <row r="30" customFormat="false" ht="12.75" hidden="false" customHeight="false" outlineLevel="0" collapsed="false">
      <c r="A30" s="0" t="s">
        <v>23</v>
      </c>
      <c r="B30" s="0" t="n">
        <v>9054</v>
      </c>
      <c r="C30" s="1"/>
      <c r="D30" s="1" t="n">
        <v>0</v>
      </c>
      <c r="E30" s="1" t="n">
        <v>0</v>
      </c>
      <c r="F30" s="1" t="n">
        <v>0</v>
      </c>
      <c r="G30" s="1" t="n">
        <v>2200</v>
      </c>
      <c r="H30" s="1" t="n">
        <v>2800</v>
      </c>
      <c r="I30" s="1" t="n">
        <v>1804</v>
      </c>
      <c r="J30" s="1" t="n">
        <v>0</v>
      </c>
      <c r="K30" s="1"/>
      <c r="L30" s="1" t="n">
        <v>214</v>
      </c>
      <c r="M30" s="1" t="n">
        <v>2232</v>
      </c>
      <c r="N30" s="1" t="n">
        <v>0</v>
      </c>
      <c r="O30" s="1"/>
      <c r="P30" s="4" t="n">
        <f aca="false">+O30-C30</f>
        <v>0</v>
      </c>
    </row>
    <row r="31" customFormat="false" ht="12.75" hidden="false" customHeight="false" outlineLevel="0" collapsed="false">
      <c r="A31" s="0" t="s">
        <v>24</v>
      </c>
      <c r="B31" s="0" t="n">
        <v>9032</v>
      </c>
      <c r="C31" s="1" t="n">
        <v>88688</v>
      </c>
      <c r="D31" s="1" t="n">
        <v>157237</v>
      </c>
      <c r="E31" s="1" t="n">
        <v>300928</v>
      </c>
      <c r="F31" s="1" t="n">
        <v>6247</v>
      </c>
      <c r="G31" s="1" t="n">
        <v>323330</v>
      </c>
      <c r="H31" s="1" t="n">
        <v>238065</v>
      </c>
      <c r="I31" s="1" t="n">
        <v>68767</v>
      </c>
      <c r="J31" s="1" t="n">
        <v>74895</v>
      </c>
      <c r="K31" s="1" t="n">
        <v>35948</v>
      </c>
      <c r="L31" s="1" t="n">
        <v>2314</v>
      </c>
      <c r="M31" s="1" t="n">
        <v>31143</v>
      </c>
      <c r="N31" s="1" t="n">
        <v>235441</v>
      </c>
      <c r="O31" s="1" t="n">
        <v>835</v>
      </c>
      <c r="P31" s="4" t="n">
        <f aca="false">+O31-C31</f>
        <v>-87853</v>
      </c>
    </row>
    <row r="32" customFormat="false" ht="12.75" hidden="false" customHeight="false" outlineLevel="0" collapsed="false">
      <c r="A32" s="0" t="s">
        <v>25</v>
      </c>
      <c r="B32" s="0" t="n">
        <v>9304</v>
      </c>
      <c r="C32" s="1"/>
      <c r="D32" s="1" t="n">
        <v>0</v>
      </c>
      <c r="E32" s="1" t="n">
        <v>23178</v>
      </c>
      <c r="F32" s="1" t="n">
        <v>41132</v>
      </c>
      <c r="G32" s="1" t="n">
        <v>6708</v>
      </c>
      <c r="H32" s="1" t="n">
        <v>10155</v>
      </c>
      <c r="I32" s="1" t="n">
        <v>8391</v>
      </c>
      <c r="J32" s="1" t="n">
        <v>33164</v>
      </c>
      <c r="K32" s="1" t="n">
        <v>21991</v>
      </c>
      <c r="L32" s="1" t="n">
        <v>1352</v>
      </c>
      <c r="M32" s="1" t="n">
        <v>265337</v>
      </c>
      <c r="N32" s="1" t="n">
        <v>222169</v>
      </c>
      <c r="O32" s="1" t="n">
        <v>110719</v>
      </c>
      <c r="P32" s="4" t="n">
        <f aca="false">+O32-C32</f>
        <v>110719</v>
      </c>
    </row>
    <row r="33" customFormat="false" ht="12.75" hidden="false" customHeight="false" outlineLevel="0" collapsed="false">
      <c r="A33" s="0" t="s">
        <v>26</v>
      </c>
      <c r="B33" s="0" t="n">
        <v>9055</v>
      </c>
      <c r="C33" s="1" t="n">
        <v>1500</v>
      </c>
      <c r="D33" s="1" t="n">
        <v>0</v>
      </c>
      <c r="E33" s="1" t="n">
        <v>0</v>
      </c>
      <c r="F33" s="1" t="n">
        <v>1702</v>
      </c>
      <c r="G33" s="1" t="n">
        <v>0</v>
      </c>
      <c r="H33" s="1" t="n">
        <v>0</v>
      </c>
      <c r="I33" s="1" t="n">
        <v>0</v>
      </c>
      <c r="J33" s="1" t="n">
        <v>0</v>
      </c>
      <c r="K33" s="1"/>
      <c r="L33" s="1" t="n">
        <v>0</v>
      </c>
      <c r="M33" s="1" t="n">
        <v>0</v>
      </c>
      <c r="N33" s="1"/>
      <c r="O33" s="1"/>
      <c r="P33" s="4" t="n">
        <f aca="false">+O33-C33</f>
        <v>-1500</v>
      </c>
    </row>
    <row r="34" customFormat="false" ht="12.75" hidden="false" customHeight="false" outlineLevel="0" collapsed="false">
      <c r="A34" s="0" t="s">
        <v>27</v>
      </c>
      <c r="B34" s="0" t="n">
        <v>9145</v>
      </c>
      <c r="C34" s="1"/>
      <c r="D34" s="1" t="n">
        <v>0</v>
      </c>
      <c r="E34" s="1" t="n">
        <v>0</v>
      </c>
      <c r="F34" s="1" t="n">
        <v>3600</v>
      </c>
      <c r="G34" s="1" t="n">
        <v>0</v>
      </c>
      <c r="H34" s="1" t="n">
        <v>1800</v>
      </c>
      <c r="I34" s="1" t="n">
        <v>0</v>
      </c>
      <c r="J34" s="1" t="n">
        <v>0</v>
      </c>
      <c r="K34" s="1"/>
      <c r="M34" s="1" t="n">
        <v>0</v>
      </c>
      <c r="N34" s="1"/>
      <c r="O34" s="1"/>
      <c r="P34" s="4" t="n">
        <f aca="false">+O34-C34</f>
        <v>0</v>
      </c>
    </row>
    <row r="35" customFormat="false" ht="12.75" hidden="false" customHeight="false" outlineLevel="0" collapsed="false">
      <c r="A35" s="0" t="s">
        <v>28</v>
      </c>
      <c r="B35" s="0" t="n">
        <v>9035</v>
      </c>
      <c r="C35" s="1"/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v>0</v>
      </c>
      <c r="K35" s="1"/>
      <c r="L35" s="1" t="n">
        <v>15000</v>
      </c>
      <c r="M35" s="1" t="n">
        <v>676000</v>
      </c>
      <c r="N35" s="1" t="n">
        <v>874404</v>
      </c>
      <c r="O35" s="1" t="n">
        <v>556782</v>
      </c>
      <c r="P35" s="4" t="n">
        <f aca="false">+O35-C35</f>
        <v>556782</v>
      </c>
    </row>
    <row r="36" customFormat="false" ht="12.75" hidden="false" customHeight="false" outlineLevel="0" collapsed="false">
      <c r="A36" s="0" t="s">
        <v>29</v>
      </c>
      <c r="B36" s="0" t="n">
        <v>9059</v>
      </c>
      <c r="C36" s="1" t="n">
        <v>3</v>
      </c>
      <c r="D36" s="1" t="n">
        <v>54023</v>
      </c>
      <c r="E36" s="1" t="n">
        <v>0</v>
      </c>
      <c r="F36" s="1" t="n">
        <v>14679</v>
      </c>
      <c r="G36" s="1" t="n">
        <v>0</v>
      </c>
      <c r="H36" s="1" t="n">
        <v>4905</v>
      </c>
      <c r="I36" s="1" t="n">
        <v>0</v>
      </c>
      <c r="J36" s="1" t="n">
        <v>0</v>
      </c>
      <c r="K36" s="1" t="n">
        <v>4917</v>
      </c>
      <c r="M36" s="1" t="n">
        <v>11659</v>
      </c>
      <c r="N36" s="1" t="n">
        <v>71284</v>
      </c>
      <c r="O36" s="1" t="n">
        <v>18067</v>
      </c>
      <c r="P36" s="4" t="n">
        <f aca="false">+O36-C36</f>
        <v>18064</v>
      </c>
    </row>
    <row r="37" customFormat="false" ht="12.75" hidden="false" customHeight="false" outlineLevel="0" collapsed="false">
      <c r="A37" s="0" t="s">
        <v>30</v>
      </c>
      <c r="B37" s="0" t="n">
        <v>9305</v>
      </c>
      <c r="C37" s="1" t="n">
        <v>0</v>
      </c>
      <c r="D37" s="1" t="n">
        <v>0</v>
      </c>
      <c r="E37" s="1" t="n">
        <v>0</v>
      </c>
      <c r="F37" s="1" t="n">
        <v>1983</v>
      </c>
      <c r="G37" s="1" t="n">
        <v>1500</v>
      </c>
      <c r="H37" s="1" t="n">
        <v>0</v>
      </c>
      <c r="I37" s="1" t="n">
        <v>86</v>
      </c>
      <c r="J37" s="1" t="n">
        <v>0</v>
      </c>
      <c r="K37" s="1" t="n">
        <v>1934</v>
      </c>
      <c r="M37" s="1" t="n">
        <v>60346</v>
      </c>
      <c r="N37" s="1" t="n">
        <v>2074</v>
      </c>
      <c r="O37" s="1"/>
      <c r="P37" s="4" t="n">
        <f aca="false">+O37-C37</f>
        <v>0</v>
      </c>
    </row>
    <row r="38" customFormat="false" ht="12.75" hidden="false" customHeight="false" outlineLevel="0" collapsed="false">
      <c r="A38" s="0" t="s">
        <v>31</v>
      </c>
      <c r="B38" s="0" t="n">
        <v>9137</v>
      </c>
      <c r="C38" s="1"/>
      <c r="D38" s="1"/>
      <c r="E38" s="1"/>
      <c r="G38" s="1"/>
      <c r="H38" s="1"/>
      <c r="I38" s="1"/>
      <c r="J38" s="1"/>
      <c r="K38" s="1" t="n">
        <v>63136</v>
      </c>
      <c r="M38" s="1" t="n">
        <v>0</v>
      </c>
      <c r="N38" s="1"/>
      <c r="O38" s="1"/>
      <c r="P38" s="4" t="n">
        <f aca="false">+O38-C38</f>
        <v>0</v>
      </c>
    </row>
    <row r="39" customFormat="false" ht="12.75" hidden="false" customHeight="false" outlineLevel="0" collapsed="false">
      <c r="A39" s="0" t="s">
        <v>32</v>
      </c>
      <c r="B39" s="0" t="n">
        <v>9136</v>
      </c>
      <c r="C39" s="1"/>
      <c r="D39" s="1" t="n">
        <v>0</v>
      </c>
      <c r="E39" s="1" t="n">
        <v>0</v>
      </c>
      <c r="F39" s="1" t="n">
        <v>0</v>
      </c>
      <c r="G39" s="1" t="n">
        <v>0</v>
      </c>
      <c r="H39" s="1"/>
      <c r="I39" s="1" t="n">
        <v>0</v>
      </c>
      <c r="J39" s="1" t="n">
        <v>0</v>
      </c>
      <c r="K39" s="1"/>
      <c r="L39" s="1" t="n">
        <v>6029828</v>
      </c>
      <c r="M39" s="1" t="n">
        <v>5215134</v>
      </c>
      <c r="N39" s="1" t="n">
        <v>1349385</v>
      </c>
      <c r="O39" s="1" t="n">
        <v>53745</v>
      </c>
      <c r="P39" s="4" t="n">
        <f aca="false">+O39-C39</f>
        <v>53745</v>
      </c>
    </row>
    <row r="40" customFormat="false" ht="12.75" hidden="false" customHeight="false" outlineLevel="0" collapsed="false">
      <c r="A40" s="0" t="s">
        <v>33</v>
      </c>
      <c r="B40" s="0" t="n">
        <v>9308</v>
      </c>
      <c r="C40" s="1"/>
      <c r="D40" s="1"/>
      <c r="E40" s="1"/>
      <c r="G40" s="1"/>
      <c r="H40" s="1"/>
      <c r="I40" s="1"/>
      <c r="J40" s="1"/>
      <c r="K40" s="1"/>
      <c r="L40" s="1"/>
      <c r="M40" s="1"/>
      <c r="N40" s="1" t="n">
        <v>440616</v>
      </c>
      <c r="O40" s="1" t="n">
        <v>8488</v>
      </c>
      <c r="P40" s="4" t="n">
        <f aca="false">+O40-C40</f>
        <v>8488</v>
      </c>
    </row>
    <row r="41" customFormat="false" ht="12.75" hidden="false" customHeight="false" outlineLevel="0" collapsed="false">
      <c r="A41" s="0" t="s">
        <v>34</v>
      </c>
      <c r="B41" s="0" t="n">
        <v>9140</v>
      </c>
      <c r="C41" s="1"/>
      <c r="D41" s="1" t="n">
        <v>0</v>
      </c>
      <c r="E41" s="1" t="n">
        <v>918751</v>
      </c>
      <c r="F41" s="1" t="n">
        <v>2797353</v>
      </c>
      <c r="G41" s="1" t="n">
        <v>635781</v>
      </c>
      <c r="H41" s="1" t="n">
        <v>1565864</v>
      </c>
      <c r="I41" s="1" t="n">
        <v>0</v>
      </c>
      <c r="J41" s="1" t="n">
        <v>0</v>
      </c>
      <c r="K41" s="1"/>
      <c r="M41" s="1" t="n">
        <v>0</v>
      </c>
      <c r="N41" s="1"/>
      <c r="O41" s="1"/>
      <c r="P41" s="4" t="n">
        <f aca="false">+O41-C41</f>
        <v>0</v>
      </c>
    </row>
    <row r="42" customFormat="false" ht="12.75" hidden="false" customHeight="false" outlineLevel="0" collapsed="false">
      <c r="A42" s="0" t="s">
        <v>35</v>
      </c>
      <c r="B42" s="0" t="n">
        <v>9096</v>
      </c>
      <c r="C42" s="1"/>
      <c r="D42" s="1" t="n">
        <v>0</v>
      </c>
      <c r="E42" s="1" t="n">
        <v>0</v>
      </c>
      <c r="F42" s="1" t="n">
        <v>211673</v>
      </c>
      <c r="G42" s="1" t="n">
        <v>82643</v>
      </c>
      <c r="H42" s="1" t="n">
        <v>0</v>
      </c>
      <c r="I42" s="1" t="n">
        <v>13585</v>
      </c>
      <c r="J42" s="1" t="n">
        <v>0</v>
      </c>
      <c r="K42" s="1"/>
      <c r="M42" s="1" t="n">
        <v>71802</v>
      </c>
      <c r="N42" s="1" t="n">
        <v>133769</v>
      </c>
      <c r="O42" s="1" t="n">
        <v>58969</v>
      </c>
      <c r="P42" s="4" t="n">
        <f aca="false">+O42-C42</f>
        <v>58969</v>
      </c>
    </row>
    <row r="43" customFormat="false" ht="12.75" hidden="false" customHeight="false" outlineLevel="0" collapsed="false">
      <c r="A43" s="0" t="s">
        <v>36</v>
      </c>
      <c r="B43" s="0" t="n">
        <v>9306</v>
      </c>
      <c r="C43" s="1"/>
      <c r="D43" s="1" t="n">
        <v>0</v>
      </c>
      <c r="E43" s="1" t="n">
        <v>8079</v>
      </c>
      <c r="F43" s="1" t="n">
        <v>440188</v>
      </c>
      <c r="G43" s="1" t="n">
        <v>165077</v>
      </c>
      <c r="H43" s="1" t="n">
        <v>0</v>
      </c>
      <c r="I43" s="1" t="n">
        <v>0</v>
      </c>
      <c r="J43" s="1" t="n">
        <v>0</v>
      </c>
      <c r="K43" s="1"/>
      <c r="M43" s="1" t="n">
        <v>43606</v>
      </c>
      <c r="N43" s="1"/>
      <c r="O43" s="1"/>
      <c r="P43" s="4" t="n">
        <f aca="false">+O43-C43</f>
        <v>0</v>
      </c>
    </row>
    <row r="44" customFormat="false" ht="12.75" hidden="false" customHeight="false" outlineLevel="0" collapsed="false">
      <c r="A44" s="0" t="s">
        <v>37</v>
      </c>
      <c r="B44" s="0" t="n">
        <v>9038</v>
      </c>
      <c r="C44" s="1" t="n">
        <v>3213526</v>
      </c>
      <c r="D44" s="1" t="n">
        <v>2222364</v>
      </c>
      <c r="E44" s="1" t="n">
        <v>232594</v>
      </c>
      <c r="F44" s="1" t="n">
        <v>290249</v>
      </c>
      <c r="G44" s="1" t="n">
        <v>255730</v>
      </c>
      <c r="H44" s="1" t="n">
        <v>809060</v>
      </c>
      <c r="I44" s="1" t="n">
        <v>1750023</v>
      </c>
      <c r="J44" s="1" t="n">
        <v>3528162</v>
      </c>
      <c r="K44" s="1" t="n">
        <v>3544798</v>
      </c>
      <c r="L44" s="1" t="n">
        <v>2793825</v>
      </c>
      <c r="M44" s="1" t="n">
        <v>1185715</v>
      </c>
      <c r="N44" s="1" t="n">
        <v>993159</v>
      </c>
      <c r="O44" s="1" t="n">
        <v>1041971</v>
      </c>
      <c r="P44" s="4" t="n">
        <f aca="false">+O44-C44</f>
        <v>-2171555</v>
      </c>
    </row>
    <row r="45" customFormat="false" ht="12.75" hidden="false" customHeight="false" outlineLevel="0" collapsed="false">
      <c r="A45" s="0" t="s">
        <v>38</v>
      </c>
      <c r="B45" s="0" t="n">
        <v>9307</v>
      </c>
      <c r="C45" s="1" t="n">
        <v>0</v>
      </c>
      <c r="D45" s="1" t="n">
        <v>0</v>
      </c>
      <c r="E45" s="1" t="n">
        <v>133501</v>
      </c>
      <c r="F45" s="1" t="n">
        <v>1892</v>
      </c>
      <c r="G45" s="1" t="n">
        <v>0</v>
      </c>
      <c r="H45" s="1" t="n">
        <v>394867</v>
      </c>
      <c r="I45" s="1" t="n">
        <v>248286</v>
      </c>
      <c r="J45" s="1" t="n">
        <v>188429</v>
      </c>
      <c r="K45" s="1" t="n">
        <v>582410</v>
      </c>
      <c r="L45" s="1" t="n">
        <v>274773</v>
      </c>
      <c r="M45" s="1" t="n">
        <v>71372</v>
      </c>
      <c r="N45" s="1" t="n">
        <v>294153</v>
      </c>
      <c r="O45" s="1" t="n">
        <v>415453</v>
      </c>
      <c r="P45" s="4" t="n">
        <f aca="false">+O45-C45</f>
        <v>415453</v>
      </c>
    </row>
    <row r="46" customFormat="false" ht="12.75" hidden="false" customHeight="false" outlineLevel="0" collapsed="false">
      <c r="C46" s="1"/>
      <c r="D46" s="1"/>
      <c r="E46" s="1"/>
      <c r="G46" s="1"/>
      <c r="H46" s="1"/>
      <c r="I46" s="1"/>
      <c r="J46" s="1"/>
      <c r="K46" s="1"/>
    </row>
    <row r="47" customFormat="false" ht="12.75" hidden="false" customHeight="false" outlineLevel="0" collapsed="false">
      <c r="C47" s="1" t="n">
        <f aca="false">SUM(C5:C46)</f>
        <v>5194415</v>
      </c>
      <c r="D47" s="1" t="n">
        <f aca="false">SUM(D5:D46)</f>
        <v>5332640</v>
      </c>
      <c r="E47" s="1" t="n">
        <f aca="false">SUM(E5:E46)</f>
        <v>5717452</v>
      </c>
      <c r="F47" s="1" t="n">
        <f aca="false">SUM(F5:F46)</f>
        <v>9207224</v>
      </c>
      <c r="G47" s="1" t="n">
        <f aca="false">SUM(G5:G46)</f>
        <v>4042938</v>
      </c>
      <c r="H47" s="1" t="n">
        <f aca="false">SUM(H5:H46)</f>
        <v>9024383</v>
      </c>
      <c r="I47" s="1" t="n">
        <f aca="false">SUM(I5:I46)</f>
        <v>7775797</v>
      </c>
      <c r="J47" s="1" t="n">
        <f aca="false">SUM(J5:J46)</f>
        <v>7631459</v>
      </c>
      <c r="K47" s="1" t="n">
        <f aca="false">SUM(K5:K46)</f>
        <v>7775109</v>
      </c>
      <c r="L47" s="1" t="n">
        <f aca="false">SUM(L5:L46)</f>
        <v>16645497</v>
      </c>
      <c r="M47" s="1" t="n">
        <f aca="false">SUM(M5:M46)</f>
        <v>15207253</v>
      </c>
      <c r="N47" s="1" t="n">
        <f aca="false">SUM(N5:N46)</f>
        <v>12443365</v>
      </c>
      <c r="O47" s="1" t="n">
        <f aca="false">SUM(O5:O46)</f>
        <v>5338566</v>
      </c>
      <c r="P47" s="4" t="n">
        <f aca="false">+O47-C47</f>
        <v>144151</v>
      </c>
    </row>
    <row r="49" customFormat="false" ht="12.75" hidden="false" customHeight="false" outlineLevel="0" collapsed="false">
      <c r="O49" s="4"/>
    </row>
  </sheetData>
  <printOptions headings="false" gridLines="true" gridLinesSet="true" horizontalCentered="true" verticalCentered="tru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&amp;LENA Michcon Supply
September 2000 vs September 2001&amp;R&amp;D   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2001-10-22T19:54:18Z</dcterms:created>
  <dc:creator>cpender</dc:creator>
  <dc:description/>
  <dc:language>en-US</dc:language>
  <cp:lastModifiedBy>cpender</cp:lastModifiedBy>
  <dcterms:modified xsi:type="dcterms:W3CDTF">2001-10-22T19:57:17Z</dcterms:modified>
  <cp:revision>0</cp:revision>
  <dc:subject/>
  <dc:title/>
</cp:coreProperties>
</file>