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<sst xmlns="http://schemas.openxmlformats.org/spreadsheetml/2006/main" count="21" uniqueCount="20">
  <si>
    <t xml:space="preserve">MEXICANA DE COBRA , S.A. de C.V.</t>
  </si>
  <si>
    <t xml:space="preserve">EL PASO Pipeline Summer Economics</t>
  </si>
  <si>
    <t xml:space="preserve">Current Market Prices</t>
  </si>
  <si>
    <t xml:space="preserve">Start</t>
  </si>
  <si>
    <t xml:space="preserve">Days/Mth</t>
  </si>
  <si>
    <t xml:space="preserve">DCQ</t>
  </si>
  <si>
    <t xml:space="preserve">Flow Rate @</t>
  </si>
  <si>
    <t xml:space="preserve">Permian Gas Supply</t>
  </si>
  <si>
    <t xml:space="preserve">Socal Topack Market</t>
  </si>
  <si>
    <t xml:space="preserve">Transportation Costs</t>
  </si>
  <si>
    <t xml:space="preserve">Net Spread / Mmbtu</t>
  </si>
  <si>
    <t xml:space="preserve">Net Spread </t>
  </si>
  <si>
    <t xml:space="preserve">Agency Fee</t>
  </si>
  <si>
    <t xml:space="preserve">Net Monthly Revenues</t>
  </si>
  <si>
    <t xml:space="preserve">MMBtu</t>
  </si>
  <si>
    <t xml:space="preserve">Physical Fixed Price</t>
  </si>
  <si>
    <t xml:space="preserve">Incl. Fuel Cost</t>
  </si>
  <si>
    <t xml:space="preserve">( Transportation Value)</t>
  </si>
  <si>
    <t xml:space="preserve">$$$</t>
  </si>
  <si>
    <t xml:space="preserve">Totals</t>
  </si>
</sst>
</file>

<file path=xl/styles.xml><?xml version="1.0" encoding="utf-8"?>
<styleSheet xmlns="http://schemas.openxmlformats.org/spreadsheetml/2006/main">
  <numFmts count="8">
    <numFmt numFmtId="164" formatCode="General"/>
    <numFmt numFmtId="165" formatCode="[$-409]m/d/yyyy"/>
    <numFmt numFmtId="166" formatCode="0%"/>
    <numFmt numFmtId="167" formatCode="[$-409]mmm\-yy"/>
    <numFmt numFmtId="168" formatCode="_(* #,##0.00_);_(* \(#,##0.00\);_(* \-??_);_(@_)"/>
    <numFmt numFmtId="169" formatCode="_(* #,##0_);_(* \(#,##0\);_(* \-??_);_(@_)"/>
    <numFmt numFmtId="170" formatCode="_(\$* #,##0.00_);_(\$* \(#,##0.00\);_(\$* \-??_);_(@_)"/>
    <numFmt numFmtId="171" formatCode="_(\$* #,##0.0000_);_(\$* \(#,##0.0000\);_(\$* \-??_);_(@_)"/>
  </numFmts>
  <fonts count="11">
    <font>
      <sz val="10"/>
      <name val="Arial"/>
      <family val="0"/>
    </font>
    <font>
      <sz val="10"/>
      <name val="Arial"/>
      <family val="0"/>
    </font>
    <font>
      <sz val="10"/>
      <name val="Arial"/>
      <family val="0"/>
    </font>
    <font>
      <sz val="10"/>
      <name val="Arial"/>
      <family val="0"/>
    </font>
    <font>
      <b val="true"/>
      <sz val="8"/>
      <name val="Arial"/>
      <family val="2"/>
    </font>
    <font>
      <b val="true"/>
      <sz val="8"/>
      <color rgb="FF0000FF"/>
      <name val="Arial"/>
      <family val="2"/>
    </font>
    <font>
      <b val="true"/>
      <sz val="10"/>
      <color rgb="FF0000FF"/>
      <name val="Arial"/>
      <family val="2"/>
    </font>
    <font>
      <b val="true"/>
      <sz val="10"/>
      <color rgb="FF000080"/>
      <name val="Arial"/>
      <family val="2"/>
    </font>
    <font>
      <sz val="2.5"/>
      <color rgb="FF000000"/>
      <name val="Arial"/>
      <family val="2"/>
    </font>
    <font>
      <b val="true"/>
      <i val="true"/>
      <sz val="10"/>
      <color rgb="FF000000"/>
      <name val="Arial"/>
      <family val="2"/>
    </font>
    <font>
      <sz val="6"/>
      <color rgb="FF000000"/>
      <name val="Arial"/>
      <family val="0"/>
    </font>
  </fonts>
  <fills count="2">
    <fill>
      <patternFill patternType="none"/>
    </fill>
    <fill>
      <patternFill patternType="gray125"/>
    </fill>
  </fills>
  <borders count="7">
    <border diagonalUp="false" diagonalDown="false">
      <left/>
      <right/>
      <top/>
      <bottom/>
      <diagonal/>
    </border>
    <border diagonalUp="false" diagonalDown="false">
      <left style="medium"/>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cellStyleXfs>
  <cellXfs count="2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fals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6" fontId="5" fillId="0" borderId="0" xfId="19" applyFont="true" applyBorder="true" applyAlignment="true" applyProtection="true">
      <alignment horizontal="center" vertical="bottom" textRotation="0" wrapText="false" indent="0" shrinkToFit="false"/>
      <protection locked="true" hidden="false"/>
    </xf>
    <xf numFmtId="166" fontId="4"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6" fontId="6" fillId="0" borderId="0" xfId="19" applyFont="true" applyBorder="true" applyAlignment="true" applyProtection="tru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71" fontId="7" fillId="0" borderId="2" xfId="17" applyFont="true" applyBorder="true" applyAlignment="true" applyProtection="true">
      <alignment horizontal="general" vertical="bottom" textRotation="0" wrapText="false" indent="0" shrinkToFit="false"/>
      <protection locked="true" hidden="false"/>
    </xf>
    <xf numFmtId="171" fontId="7" fillId="0" borderId="3" xfId="17" applyFont="true" applyBorder="true" applyAlignment="true" applyProtection="true">
      <alignment horizontal="general" vertical="bottom" textRotation="0" wrapText="false" indent="0" shrinkToFit="false"/>
      <protection locked="true" hidden="false"/>
    </xf>
    <xf numFmtId="171" fontId="0" fillId="0" borderId="0" xfId="17" applyFont="true" applyBorder="true" applyAlignment="true" applyProtection="true">
      <alignment horizontal="general" vertical="bottom" textRotation="0" wrapText="false" indent="0" shrinkToFit="false"/>
      <protection locked="true" hidden="false"/>
    </xf>
    <xf numFmtId="170" fontId="0" fillId="0" borderId="0" xfId="17" applyFont="true" applyBorder="true" applyAlignment="true" applyProtection="true">
      <alignment horizontal="general" vertical="bottom" textRotation="0" wrapText="false" indent="0" shrinkToFit="false"/>
      <protection locked="true" hidden="false"/>
    </xf>
    <xf numFmtId="171" fontId="7" fillId="0" borderId="4" xfId="17" applyFont="true" applyBorder="true" applyAlignment="true" applyProtection="true">
      <alignment horizontal="general" vertical="bottom" textRotation="0" wrapText="false" indent="0" shrinkToFit="false"/>
      <protection locked="true" hidden="false"/>
    </xf>
    <xf numFmtId="171" fontId="7" fillId="0" borderId="5" xfId="17" applyFont="true" applyBorder="true" applyAlignment="true" applyProtection="true">
      <alignment horizontal="general" vertical="bottom" textRotation="0" wrapText="false" indent="0" shrinkToFit="false"/>
      <protection locked="true" hidden="false"/>
    </xf>
    <xf numFmtId="170" fontId="0" fillId="0" borderId="6" xfId="17" applyFont="true" applyBorder="tru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478440</xdr:colOff>
      <xdr:row>19</xdr:row>
      <xdr:rowOff>66240</xdr:rowOff>
    </xdr:from>
    <xdr:to>
      <xdr:col>9</xdr:col>
      <xdr:colOff>372960</xdr:colOff>
      <xdr:row>31</xdr:row>
      <xdr:rowOff>114480</xdr:rowOff>
    </xdr:to>
    <xdr:sp>
      <xdr:nvSpPr>
        <xdr:cNvPr id="0" name="AutoShape 2"/>
        <xdr:cNvSpPr/>
      </xdr:nvSpPr>
      <xdr:spPr>
        <a:xfrm>
          <a:off x="1116720" y="3180960"/>
          <a:ext cx="8441640" cy="1991160"/>
        </a:xfrm>
        <a:prstGeom prst="rect">
          <a:avLst/>
        </a:prstGeom>
        <a:noFill/>
        <a:ln w="0">
          <a:noFill/>
        </a:ln>
      </xdr:spPr>
      <xdr:style>
        <a:lnRef idx="0"/>
        <a:fillRef idx="0"/>
        <a:effectRef idx="0"/>
        <a:fontRef idx="minor"/>
      </xdr:style>
      <xdr:txBody>
        <a:bodyPr lIns="90000" rIns="90000" tIns="46800" bIns="46800" anchor="t">
          <a:noAutofit/>
        </a:bodyPr>
        <a:p>
          <a:r>
            <a:rPr b="1" i="1" lang="en-US" sz="1000" strike="noStrike" u="none">
              <a:solidFill>
                <a:srgbClr val="000000"/>
              </a:solidFill>
              <a:effectLst/>
              <a:uFillTx/>
              <a:latin typeface="Arial"/>
            </a:rPr>
            <a:t>This information is provided to you pursuant to your request and is solely for informational purposes and without prejudice or limitation to any rights of Enron North America Corp. or any of its affiliates.  This information reflects  calculations made by Enron North America Corp. which may or may not have been calculated in accordance with the provisions of any agreements between Enron North America Corp. or any of its affiliates and you, and such information is subject to change at any time.  Further, Enron North America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North America Corp. or any of its affiliates (which are expressly released).</a:t>
          </a:r>
          <a:endParaRPr b="0" lang="en-US" sz="1000" strike="noStrike" u="none">
            <a:effectLst/>
            <a:uFillTx/>
            <a:latin typeface="Times New Roman"/>
          </a:endParaRPr>
        </a:p>
        <a:p>
          <a:endParaRPr b="0" lang="en-US" sz="6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2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3" min="3" style="0" width="10.28"/>
    <col collapsed="false" customWidth="true" hidden="false" outlineLevel="0" max="4" min="4" style="0" width="10.56"/>
    <col collapsed="false" customWidth="true" hidden="false" outlineLevel="0" max="5" min="5" style="0" width="18.41"/>
    <col collapsed="false" customWidth="true" hidden="false" outlineLevel="0" max="6" min="6" style="0" width="18.56"/>
    <col collapsed="false" customWidth="true" hidden="false" outlineLevel="0" max="7" min="7" style="0" width="18.41"/>
    <col collapsed="false" customWidth="true" hidden="false" outlineLevel="0" max="8" min="8" style="0" width="19.99"/>
    <col collapsed="false" customWidth="true" hidden="false" outlineLevel="0" max="10" min="9" style="0" width="15.99"/>
    <col collapsed="false" customWidth="true" hidden="false" outlineLevel="0" max="11" min="11" style="0" width="18.85"/>
  </cols>
  <sheetData>
    <row r="1" customFormat="false" ht="12.75" hidden="false" customHeight="false" outlineLevel="0" collapsed="false">
      <c r="A1" s="0" t="s">
        <v>0</v>
      </c>
    </row>
    <row r="2" customFormat="false" ht="13.5" hidden="false" customHeight="false" outlineLevel="0" collapsed="false">
      <c r="A2" s="0" t="s">
        <v>1</v>
      </c>
    </row>
    <row r="3" customFormat="false" ht="12.75" hidden="false" customHeight="false" outlineLevel="0" collapsed="false">
      <c r="E3" s="1" t="s">
        <v>2</v>
      </c>
      <c r="F3" s="1"/>
    </row>
    <row r="4" customFormat="false" ht="12.75" hidden="false" customHeight="false" outlineLevel="0" collapsed="false">
      <c r="A4" s="2" t="s">
        <v>3</v>
      </c>
      <c r="B4" s="3" t="s">
        <v>4</v>
      </c>
      <c r="C4" s="3" t="s">
        <v>5</v>
      </c>
      <c r="D4" s="3" t="s">
        <v>6</v>
      </c>
      <c r="E4" s="4" t="s">
        <v>7</v>
      </c>
      <c r="F4" s="5" t="s">
        <v>8</v>
      </c>
      <c r="G4" s="3" t="s">
        <v>9</v>
      </c>
      <c r="H4" s="3" t="s">
        <v>10</v>
      </c>
      <c r="I4" s="3" t="s">
        <v>11</v>
      </c>
      <c r="J4" s="3" t="s">
        <v>12</v>
      </c>
      <c r="K4" s="3" t="s">
        <v>13</v>
      </c>
    </row>
    <row r="5" customFormat="false" ht="12.75" hidden="false" customHeight="false" outlineLevel="0" collapsed="false">
      <c r="A5" s="3"/>
      <c r="B5" s="3"/>
      <c r="C5" s="3" t="s">
        <v>14</v>
      </c>
      <c r="D5" s="6" t="n">
        <v>0.75</v>
      </c>
      <c r="E5" s="4" t="s">
        <v>15</v>
      </c>
      <c r="F5" s="5" t="s">
        <v>15</v>
      </c>
      <c r="G5" s="3" t="s">
        <v>16</v>
      </c>
      <c r="H5" s="3" t="s">
        <v>17</v>
      </c>
      <c r="I5" s="3" t="s">
        <v>18</v>
      </c>
      <c r="J5" s="7" t="n">
        <v>0.25</v>
      </c>
      <c r="K5" s="3"/>
    </row>
    <row r="6" customFormat="false" ht="12.75" hidden="false" customHeight="false" outlineLevel="0" collapsed="false">
      <c r="C6" s="8"/>
      <c r="D6" s="9"/>
      <c r="E6" s="10"/>
      <c r="F6" s="11"/>
      <c r="J6" s="12"/>
    </row>
    <row r="7" customFormat="false" ht="12.75" hidden="false" customHeight="false" outlineLevel="0" collapsed="false">
      <c r="A7" s="13" t="n">
        <v>37043</v>
      </c>
      <c r="B7" s="8" t="n">
        <f aca="false">A8-A7</f>
        <v>30</v>
      </c>
      <c r="C7" s="14" t="n">
        <v>11418</v>
      </c>
      <c r="D7" s="14" t="n">
        <f aca="false">C7*$D$5</f>
        <v>8563.5</v>
      </c>
      <c r="E7" s="15" t="n">
        <v>3.85</v>
      </c>
      <c r="F7" s="16" t="n">
        <v>10.8</v>
      </c>
      <c r="G7" s="17" t="n">
        <v>0.505</v>
      </c>
      <c r="H7" s="17" t="n">
        <f aca="false">F7-(E7+G7)</f>
        <v>6.445</v>
      </c>
      <c r="I7" s="18" t="n">
        <f aca="false">H7*D7*B7</f>
        <v>1655752.725</v>
      </c>
      <c r="J7" s="18" t="n">
        <f aca="false">I7*$J$5</f>
        <v>413938.18125</v>
      </c>
      <c r="K7" s="18" t="n">
        <f aca="false">I7-J7</f>
        <v>1241814.54375</v>
      </c>
    </row>
    <row r="8" customFormat="false" ht="12.75" hidden="false" customHeight="false" outlineLevel="0" collapsed="false">
      <c r="A8" s="13" t="n">
        <v>37073</v>
      </c>
      <c r="B8" s="8" t="n">
        <f aca="false">A8-A7</f>
        <v>30</v>
      </c>
      <c r="C8" s="14" t="n">
        <v>11418</v>
      </c>
      <c r="D8" s="14" t="n">
        <f aca="false">C8*$D$5</f>
        <v>8563.5</v>
      </c>
      <c r="E8" s="15" t="n">
        <v>4.02</v>
      </c>
      <c r="F8" s="16" t="n">
        <v>10.17</v>
      </c>
      <c r="G8" s="17" t="n">
        <v>0.505</v>
      </c>
      <c r="H8" s="17" t="n">
        <f aca="false">F8-(E8+G8)</f>
        <v>5.645</v>
      </c>
      <c r="I8" s="18" t="n">
        <f aca="false">H8*D8*B8</f>
        <v>1450228.725</v>
      </c>
      <c r="J8" s="18" t="n">
        <f aca="false">I8*$J$5</f>
        <v>362557.18125</v>
      </c>
      <c r="K8" s="18" t="n">
        <f aca="false">I8-J8</f>
        <v>1087671.54375</v>
      </c>
    </row>
    <row r="9" customFormat="false" ht="12.75" hidden="false" customHeight="false" outlineLevel="0" collapsed="false">
      <c r="A9" s="13" t="n">
        <v>37104</v>
      </c>
      <c r="B9" s="8" t="n">
        <f aca="false">A9-A8</f>
        <v>31</v>
      </c>
      <c r="C9" s="14" t="n">
        <v>11418</v>
      </c>
      <c r="D9" s="14" t="n">
        <f aca="false">C9*$D$5</f>
        <v>8563.5</v>
      </c>
      <c r="E9" s="15" t="n">
        <v>4.02</v>
      </c>
      <c r="F9" s="16" t="n">
        <v>10.12</v>
      </c>
      <c r="G9" s="17" t="n">
        <v>0.505</v>
      </c>
      <c r="H9" s="17" t="n">
        <f aca="false">F9-(E9+G9)</f>
        <v>5.595</v>
      </c>
      <c r="I9" s="18" t="n">
        <f aca="false">H9*D9*B9</f>
        <v>1485296.2575</v>
      </c>
      <c r="J9" s="18" t="n">
        <f aca="false">I9*$J$5</f>
        <v>371324.064375</v>
      </c>
      <c r="K9" s="18" t="n">
        <f aca="false">I9-J9</f>
        <v>1113972.193125</v>
      </c>
    </row>
    <row r="10" customFormat="false" ht="12.75" hidden="false" customHeight="false" outlineLevel="0" collapsed="false">
      <c r="A10" s="13" t="n">
        <v>37135</v>
      </c>
      <c r="B10" s="8" t="n">
        <f aca="false">A10-A9</f>
        <v>31</v>
      </c>
      <c r="C10" s="14" t="n">
        <v>11418</v>
      </c>
      <c r="D10" s="14" t="n">
        <f aca="false">C10*$D$5</f>
        <v>8563.5</v>
      </c>
      <c r="E10" s="15" t="n">
        <v>4.02</v>
      </c>
      <c r="F10" s="16" t="n">
        <v>9.33</v>
      </c>
      <c r="G10" s="17" t="n">
        <v>0.505</v>
      </c>
      <c r="H10" s="17" t="n">
        <f aca="false">F10-(E10+G10)</f>
        <v>4.805</v>
      </c>
      <c r="I10" s="18" t="n">
        <f aca="false">H10*D10*B10</f>
        <v>1275576.1425</v>
      </c>
      <c r="J10" s="18" t="n">
        <f aca="false">I10*$J$5</f>
        <v>318894.035625</v>
      </c>
      <c r="K10" s="18" t="n">
        <f aca="false">I10-J10</f>
        <v>956682.106875</v>
      </c>
    </row>
    <row r="11" customFormat="false" ht="13.5" hidden="false" customHeight="false" outlineLevel="0" collapsed="false">
      <c r="A11" s="13" t="n">
        <v>37165</v>
      </c>
      <c r="B11" s="8" t="n">
        <v>31</v>
      </c>
      <c r="C11" s="14" t="n">
        <v>11418</v>
      </c>
      <c r="D11" s="14" t="n">
        <f aca="false">C11*$D$5</f>
        <v>8563.5</v>
      </c>
      <c r="E11" s="19" t="n">
        <v>4.02</v>
      </c>
      <c r="F11" s="20" t="n">
        <v>8.27</v>
      </c>
      <c r="G11" s="17" t="n">
        <v>0.505</v>
      </c>
      <c r="H11" s="17" t="n">
        <f aca="false">F11-(E11+G11)</f>
        <v>3.745</v>
      </c>
      <c r="I11" s="18" t="n">
        <f aca="false">H11*D11*B11</f>
        <v>994179.5325</v>
      </c>
      <c r="J11" s="18" t="n">
        <f aca="false">I11*$J$5</f>
        <v>248544.883125</v>
      </c>
      <c r="K11" s="18" t="n">
        <f aca="false">I11-J11</f>
        <v>745634.649375</v>
      </c>
    </row>
    <row r="12" customFormat="false" ht="12.75" hidden="false" customHeight="false" outlineLevel="0" collapsed="false">
      <c r="C12" s="14"/>
      <c r="D12" s="14"/>
      <c r="E12" s="17"/>
      <c r="F12" s="17"/>
      <c r="G12" s="17"/>
      <c r="H12" s="17"/>
      <c r="I12" s="18"/>
      <c r="J12" s="18"/>
      <c r="K12" s="18"/>
    </row>
    <row r="13" customFormat="false" ht="13.5" hidden="false" customHeight="false" outlineLevel="0" collapsed="false">
      <c r="H13" s="0" t="s">
        <v>19</v>
      </c>
      <c r="I13" s="21" t="n">
        <f aca="false">SUM(I7:I11)</f>
        <v>6861033.3825</v>
      </c>
      <c r="J13" s="21" t="n">
        <f aca="false">SUM(J7:J11)</f>
        <v>1715258.345625</v>
      </c>
      <c r="K13" s="21" t="n">
        <f aca="false">SUM(K7:K11)</f>
        <v>5145775.036875</v>
      </c>
    </row>
    <row r="14" customFormat="false" ht="13.5" hidden="false" customHeight="false" outlineLevel="0" collapsed="false"/>
    <row r="28" customFormat="false" ht="12.75" hidden="false" customHeight="false" outlineLevel="0" collapsed="false">
      <c r="E28" s="22"/>
      <c r="F28" s="22"/>
      <c r="G28" s="22"/>
    </row>
  </sheetData>
  <mergeCells count="1">
    <mergeCell ref="E3:F3"/>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2001-05-29T15:36:51Z</dcterms:created>
  <dc:creator>btychol</dc:creator>
  <dc:description/>
  <dc:language>en-US</dc:language>
  <cp:lastModifiedBy>btychol</cp:lastModifiedBy>
  <cp:lastPrinted>2001-05-29T16:15:27Z</cp:lastPrinted>
  <dcterms:modified xsi:type="dcterms:W3CDTF">2001-05-29T16:15:29Z</dcterms:modified>
  <cp:revision>0</cp:revision>
  <dc:subject/>
  <dc:title/>
</cp:coreProperties>
</file>