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<sst xmlns="http://schemas.openxmlformats.org/spreadsheetml/2006/main" count="54" uniqueCount="27">
  <si>
    <t xml:space="preserve">ENA Spot Activity to Support Estate deals</t>
  </si>
  <si>
    <t xml:space="preserve">Production Month</t>
  </si>
  <si>
    <t xml:space="preserve">Purc/Sale</t>
  </si>
  <si>
    <t xml:space="preserve">Counterparty</t>
  </si>
  <si>
    <t xml:space="preserve">Volume</t>
  </si>
  <si>
    <t xml:space="preserve">Price</t>
  </si>
  <si>
    <t xml:space="preserve">Amount</t>
  </si>
  <si>
    <t xml:space="preserve">Comment</t>
  </si>
  <si>
    <t xml:space="preserve">Sale</t>
  </si>
  <si>
    <t xml:space="preserve">Midamerican</t>
  </si>
  <si>
    <t xml:space="preserve">Sold gas parked at Dawn</t>
  </si>
  <si>
    <t xml:space="preserve">Sale </t>
  </si>
  <si>
    <t xml:space="preserve">CMS Marketing</t>
  </si>
  <si>
    <t xml:space="preserve">Sold Michcon storage gas to CMS</t>
  </si>
  <si>
    <t xml:space="preserve">Purc</t>
  </si>
  <si>
    <t xml:space="preserve">Anadarko</t>
  </si>
  <si>
    <t xml:space="preserve">To supply MCV deals on Trunkline</t>
  </si>
  <si>
    <t xml:space="preserve">To supply MCV deal on PEPL</t>
  </si>
  <si>
    <t xml:space="preserve">To supply MCV deal on ANR</t>
  </si>
  <si>
    <t xml:space="preserve">Reliant</t>
  </si>
  <si>
    <t xml:space="preserve">Var</t>
  </si>
  <si>
    <t xml:space="preserve">Swing supply for City Of Tallahassee on FGT</t>
  </si>
  <si>
    <t xml:space="preserve">Baseload supply for MCV deal on Trunkline</t>
  </si>
  <si>
    <t xml:space="preserve">Supply for Tallahassee deal on FGT on 4/1/2002</t>
  </si>
  <si>
    <t xml:space="preserve">Supply for Tallahassee deal on FGT on 4/2-30/2002</t>
  </si>
  <si>
    <t xml:space="preserve">Supply for Tallahassee deal on FGT</t>
  </si>
  <si>
    <t xml:space="preserve">Sale Trunkline gas to Reliant during outage for MCV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</si>
</sst>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_);_(* \(#,##0\);_(* \-??_);_(@_)"/>
    <numFmt numFmtId="167" formatCode="_(\$* #,##0.00_);_(\$* \(#,##0.00\);_(\$* \-??_);_(@_)"/>
    <numFmt numFmtId="168" formatCode="_(\$* #,##0.0000_);_(\$* \(#,##0.0000\);_(\$* \-??_);_(@_)"/>
    <numFmt numFmtId="169" formatCode="[$-409]mmm\-yy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7.99"/>
    <col collapsed="false" customWidth="true" hidden="false" outlineLevel="0" max="5" min="5" style="1" width="12.85"/>
    <col collapsed="false" customWidth="true" hidden="false" outlineLevel="0" max="6" min="6" style="2" width="9.14"/>
    <col collapsed="false" customWidth="true" hidden="false" outlineLevel="0" max="7" min="7" style="3" width="13.99"/>
  </cols>
  <sheetData>
    <row r="1" customFormat="false" ht="12.75" hidden="false" customHeight="false" outlineLevel="0" collapsed="false">
      <c r="A1" s="0" t="s">
        <v>0</v>
      </c>
    </row>
    <row r="5" customFormat="false" ht="12.75" hidden="false" customHeight="false" outlineLevel="0" collapsed="false">
      <c r="A5" s="4" t="s">
        <v>1</v>
      </c>
    </row>
    <row r="6" customFormat="false" ht="12.75" hidden="false" customHeight="false" outlineLevel="0" collapsed="false">
      <c r="B6" s="4" t="n">
        <v>37316</v>
      </c>
    </row>
    <row r="7" customFormat="false" ht="12.75" hidden="false" customHeight="false" outlineLevel="0" collapsed="false">
      <c r="C7" s="0" t="s">
        <v>2</v>
      </c>
      <c r="D7" s="0" t="s">
        <v>3</v>
      </c>
      <c r="E7" s="1" t="s">
        <v>4</v>
      </c>
      <c r="F7" s="2" t="s">
        <v>5</v>
      </c>
      <c r="G7" s="3" t="s">
        <v>6</v>
      </c>
      <c r="H7" s="0" t="s">
        <v>7</v>
      </c>
    </row>
    <row r="8" customFormat="false" ht="12.75" hidden="false" customHeight="false" outlineLevel="0" collapsed="false">
      <c r="C8" s="0" t="s">
        <v>8</v>
      </c>
      <c r="D8" s="0" t="s">
        <v>9</v>
      </c>
      <c r="E8" s="1" t="n">
        <v>310000</v>
      </c>
      <c r="F8" s="2" t="n">
        <v>3.47</v>
      </c>
      <c r="G8" s="3" t="n">
        <f aca="false">+F8*E8</f>
        <v>1075700</v>
      </c>
      <c r="H8" s="0" t="s">
        <v>10</v>
      </c>
    </row>
    <row r="11" customFormat="false" ht="12.75" hidden="false" customHeight="false" outlineLevel="0" collapsed="false">
      <c r="C11" s="0" t="s">
        <v>11</v>
      </c>
      <c r="D11" s="0" t="s">
        <v>12</v>
      </c>
      <c r="E11" s="1" t="n">
        <f aca="false">50000*31</f>
        <v>1550000</v>
      </c>
      <c r="F11" s="2" t="n">
        <v>2.3845</v>
      </c>
      <c r="G11" s="3" t="n">
        <f aca="false">+F11*E11</f>
        <v>3695975</v>
      </c>
      <c r="H11" s="0" t="s">
        <v>13</v>
      </c>
    </row>
    <row r="13" customFormat="false" ht="12.75" hidden="false" customHeight="false" outlineLevel="0" collapsed="false">
      <c r="C13" s="0" t="s">
        <v>14</v>
      </c>
      <c r="D13" s="0" t="s">
        <v>15</v>
      </c>
      <c r="E13" s="1" t="n">
        <f aca="false">12800*31</f>
        <v>396800</v>
      </c>
      <c r="F13" s="2" t="n">
        <v>2.28</v>
      </c>
      <c r="G13" s="3" t="n">
        <f aca="false">+F13*E13</f>
        <v>904704</v>
      </c>
      <c r="H13" s="0" t="s">
        <v>16</v>
      </c>
    </row>
    <row r="14" customFormat="false" ht="12.75" hidden="false" customHeight="false" outlineLevel="0" collapsed="false">
      <c r="C14" s="0" t="s">
        <v>14</v>
      </c>
      <c r="D14" s="0" t="s">
        <v>15</v>
      </c>
      <c r="E14" s="1" t="n">
        <f aca="false">5000*31</f>
        <v>155000</v>
      </c>
      <c r="F14" s="2" t="n">
        <v>2.25</v>
      </c>
      <c r="G14" s="3" t="n">
        <f aca="false">+F14*E14</f>
        <v>348750</v>
      </c>
      <c r="H14" s="0" t="s">
        <v>17</v>
      </c>
    </row>
    <row r="15" customFormat="false" ht="12.75" hidden="false" customHeight="false" outlineLevel="0" collapsed="false">
      <c r="C15" s="0" t="s">
        <v>14</v>
      </c>
      <c r="D15" s="0" t="s">
        <v>15</v>
      </c>
      <c r="E15" s="1" t="n">
        <f aca="false">4000*31</f>
        <v>124000</v>
      </c>
      <c r="F15" s="2" t="n">
        <v>2.28</v>
      </c>
      <c r="G15" s="3" t="n">
        <f aca="false">+F15*E15</f>
        <v>282720</v>
      </c>
      <c r="H15" s="0" t="s">
        <v>18</v>
      </c>
    </row>
    <row r="17" customFormat="false" ht="12.75" hidden="false" customHeight="false" outlineLevel="0" collapsed="false">
      <c r="C17" s="0" t="s">
        <v>14</v>
      </c>
      <c r="D17" s="0" t="s">
        <v>19</v>
      </c>
      <c r="E17" s="1" t="n">
        <v>34000</v>
      </c>
      <c r="F17" s="2" t="s">
        <v>20</v>
      </c>
      <c r="G17" s="3" t="n">
        <v>100380</v>
      </c>
      <c r="H17" s="0" t="s">
        <v>21</v>
      </c>
    </row>
    <row r="21" customFormat="false" ht="12.75" hidden="false" customHeight="false" outlineLevel="0" collapsed="false">
      <c r="B21" s="4" t="n">
        <v>37347</v>
      </c>
    </row>
    <row r="23" customFormat="false" ht="12.75" hidden="false" customHeight="false" outlineLevel="0" collapsed="false">
      <c r="C23" s="0" t="s">
        <v>14</v>
      </c>
      <c r="D23" s="0" t="s">
        <v>19</v>
      </c>
      <c r="E23" s="1" t="n">
        <v>32000</v>
      </c>
      <c r="F23" s="2" t="s">
        <v>20</v>
      </c>
      <c r="G23" s="3" t="n">
        <v>111950</v>
      </c>
      <c r="H23" s="0" t="s">
        <v>21</v>
      </c>
    </row>
    <row r="24" customFormat="false" ht="12.75" hidden="false" customHeight="false" outlineLevel="0" collapsed="false">
      <c r="C24" s="0" t="s">
        <v>14</v>
      </c>
      <c r="D24" s="0" t="s">
        <v>19</v>
      </c>
      <c r="E24" s="1" t="n">
        <f aca="false">6800*30</f>
        <v>204000</v>
      </c>
      <c r="F24" s="2" t="n">
        <v>3.44</v>
      </c>
      <c r="G24" s="3" t="n">
        <f aca="false">+F24*E24</f>
        <v>701760</v>
      </c>
      <c r="H24" s="0" t="s">
        <v>22</v>
      </c>
    </row>
    <row r="25" customFormat="false" ht="12.75" hidden="false" customHeight="false" outlineLevel="0" collapsed="false">
      <c r="C25" s="0" t="s">
        <v>14</v>
      </c>
      <c r="D25" s="0" t="s">
        <v>19</v>
      </c>
      <c r="E25" s="1" t="n">
        <v>10000</v>
      </c>
      <c r="F25" s="2" t="n">
        <v>3.27</v>
      </c>
      <c r="G25" s="3" t="n">
        <f aca="false">+F25*E25</f>
        <v>32700</v>
      </c>
      <c r="H25" s="0" t="s">
        <v>23</v>
      </c>
    </row>
    <row r="26" customFormat="false" ht="12.75" hidden="false" customHeight="false" outlineLevel="0" collapsed="false">
      <c r="C26" s="0" t="s">
        <v>14</v>
      </c>
      <c r="D26" s="0" t="s">
        <v>19</v>
      </c>
      <c r="E26" s="1" t="n">
        <v>290000</v>
      </c>
      <c r="F26" s="2" t="n">
        <v>3.3</v>
      </c>
      <c r="G26" s="3" t="n">
        <f aca="false">+F26*E26</f>
        <v>957000</v>
      </c>
      <c r="H26" s="0" t="s">
        <v>24</v>
      </c>
    </row>
    <row r="29" customFormat="false" ht="12.75" hidden="false" customHeight="false" outlineLevel="0" collapsed="false">
      <c r="B29" s="4" t="n">
        <v>37377</v>
      </c>
    </row>
    <row r="31" customFormat="false" ht="12.75" hidden="false" customHeight="false" outlineLevel="0" collapsed="false">
      <c r="C31" s="0" t="s">
        <v>14</v>
      </c>
      <c r="D31" s="0" t="s">
        <v>19</v>
      </c>
      <c r="E31" s="1" t="n">
        <v>5367</v>
      </c>
      <c r="F31" s="2" t="s">
        <v>20</v>
      </c>
      <c r="G31" s="3" t="n">
        <v>19560.95</v>
      </c>
      <c r="H31" s="0" t="s">
        <v>21</v>
      </c>
    </row>
    <row r="32" customFormat="false" ht="12.75" hidden="false" customHeight="false" outlineLevel="0" collapsed="false">
      <c r="C32" s="0" t="s">
        <v>14</v>
      </c>
      <c r="D32" s="0" t="s">
        <v>19</v>
      </c>
      <c r="E32" s="1" t="n">
        <f aca="false">6800*31</f>
        <v>210800</v>
      </c>
      <c r="F32" s="2" t="n">
        <v>3.244</v>
      </c>
      <c r="G32" s="3" t="n">
        <f aca="false">+F32*E32</f>
        <v>683835.2</v>
      </c>
      <c r="H32" s="0" t="s">
        <v>22</v>
      </c>
    </row>
    <row r="33" customFormat="false" ht="12.75" hidden="false" customHeight="false" outlineLevel="0" collapsed="false">
      <c r="C33" s="0" t="s">
        <v>14</v>
      </c>
      <c r="D33" s="0" t="s">
        <v>19</v>
      </c>
      <c r="E33" s="1" t="n">
        <f aca="false">13000*31</f>
        <v>403000</v>
      </c>
      <c r="F33" s="2" t="n">
        <v>3.389</v>
      </c>
      <c r="G33" s="3" t="n">
        <f aca="false">+F33*E33</f>
        <v>1365767</v>
      </c>
      <c r="H33" s="0" t="s">
        <v>25</v>
      </c>
    </row>
    <row r="35" customFormat="false" ht="12.75" hidden="false" customHeight="false" outlineLevel="0" collapsed="false">
      <c r="C35" s="0" t="s">
        <v>8</v>
      </c>
      <c r="D35" s="0" t="s">
        <v>19</v>
      </c>
      <c r="E35" s="1" t="n">
        <f aca="false">6800*7</f>
        <v>47600</v>
      </c>
      <c r="F35" s="2" t="s">
        <v>20</v>
      </c>
      <c r="G35" s="3" t="n">
        <v>156910</v>
      </c>
      <c r="H35" s="0" t="s">
        <v>26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2002-05-31T10:27:37Z</dcterms:created>
  <dc:creator>cgerman</dc:creator>
  <dc:description/>
  <dc:language>en-US</dc:language>
  <cp:lastModifiedBy>cgerman</cp:lastModifiedBy>
  <dcterms:modified xsi:type="dcterms:W3CDTF">2002-05-31T11:35:54Z</dcterms:modified>
  <cp:revision>0</cp:revision>
  <dc:subject/>
  <dc:title/>
</cp:coreProperties>
</file>