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01" sheetId="4" state="visible" r:id="rId6"/>
    <sheet name="MAY01" sheetId="5" state="visible" r:id="rId7"/>
    <sheet name="JUN01" sheetId="6" state="visible" r:id="rId8"/>
    <sheet name="JUL01" sheetId="7" state="visible" r:id="rId9"/>
    <sheet name="AUG01" sheetId="8" state="visible" r:id="rId10"/>
    <sheet name="SEP01" sheetId="9" state="visible" r:id="rId11"/>
    <sheet name="OCT01" sheetId="10" state="visible" r:id="rId12"/>
    <sheet name="NOV01" sheetId="11" state="visible" r:id="rId13"/>
    <sheet name="DEC01" sheetId="12" state="visible" r:id="rId14"/>
  </sheets>
  <definedNames>
    <definedName function="false" hidden="false" localSheetId="0" name="_xlnm.Print_Area" vbProcedure="false">JAN01!$A$1:$N$185</definedName>
    <definedName function="false" hidden="false" localSheetId="6" name="_xlnm.Print_Area" vbProcedure="false">JUL01!$A$1:$P$272</definedName>
    <definedName function="false" hidden="false" localSheetId="2" name="_xlnm.Print_Area" vbProcedure="false">MAR01!$A$1:$N$154</definedName>
    <definedName function="false" hidden="false" localSheetId="2" name="_xlnm.Print_Titles" vbProcedure="false">MAR01!$1:$2</definedName>
    <definedName function="false" hidden="false" localSheetId="4" name="_xlnm.Print_Area" vbProcedure="false">MAY01!$A$1:$O$249</definedName>
    <definedName function="false" hidden="false" localSheetId="4" name="_xlnm.Print_Titles" vbProcedure="false">MAY01!$1:$2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<sst xmlns="http://schemas.openxmlformats.org/spreadsheetml/2006/main" count="8258" uniqueCount="579">
  <si>
    <t xml:space="preserve">PAPER</t>
  </si>
  <si>
    <t xml:space="preserve">UPDATED</t>
  </si>
  <si>
    <t xml:space="preserve">GAS</t>
  </si>
  <si>
    <t xml:space="preserve">BALANCE</t>
  </si>
  <si>
    <t xml:space="preserve">CUSTOMER</t>
  </si>
  <si>
    <t xml:space="preserve">MS REP</t>
  </si>
  <si>
    <t xml:space="preserve">TRUE-UP</t>
  </si>
  <si>
    <t xml:space="preserve">FINAL</t>
  </si>
  <si>
    <t xml:space="preserve">REVENUE</t>
  </si>
  <si>
    <t xml:space="preserve">WORK</t>
  </si>
  <si>
    <t xml:space="preserve">BY</t>
  </si>
  <si>
    <t xml:space="preserve">DATE</t>
  </si>
  <si>
    <t xml:space="preserve">DAY</t>
  </si>
  <si>
    <t xml:space="preserve">SHIPPER</t>
  </si>
  <si>
    <t xml:space="preserve">PATHS</t>
  </si>
  <si>
    <t xml:space="preserve">ITES</t>
  </si>
  <si>
    <t xml:space="preserve">ERROR</t>
  </si>
  <si>
    <t xml:space="preserve">PLANTS</t>
  </si>
  <si>
    <t xml:space="preserve">8:00 A.M.</t>
  </si>
  <si>
    <t xml:space="preserve">OTHER</t>
  </si>
  <si>
    <t xml:space="preserve">REASON</t>
  </si>
  <si>
    <t xml:space="preserve">INC/DEC</t>
  </si>
  <si>
    <t xml:space="preserve">MS REP ERROR</t>
  </si>
  <si>
    <t xml:space="preserve">X</t>
  </si>
  <si>
    <t xml:space="preserve">Debra Scurlock</t>
  </si>
  <si>
    <t xml:space="preserve">Superior Natural Gas</t>
  </si>
  <si>
    <t xml:space="preserve">Shipper requested confirmation of his nom, Debra Scurlock confirmed on the final am instead of the non grid.</t>
  </si>
  <si>
    <t xml:space="preserve">Jean Blair</t>
  </si>
  <si>
    <t xml:space="preserve">Tenaska Marketing</t>
  </si>
  <si>
    <t xml:space="preserve">Jerry Wilkens failed to confirm NGPL/Glenwood on the final 8am process for gas day 1/31/01</t>
  </si>
  <si>
    <t xml:space="preserve">Jerry Wilkens</t>
  </si>
  <si>
    <t xml:space="preserve">Reliant Energy Minnegasco</t>
  </si>
  <si>
    <t xml:space="preserve">Reliant Energy</t>
  </si>
  <si>
    <t xml:space="preserve">Volume was confirmed to 0, Debra Scurlock thought it was coming from TW, but it was coming from storage instead.</t>
  </si>
  <si>
    <t xml:space="preserve">CUSTOMER ERROR</t>
  </si>
  <si>
    <t xml:space="preserve">Sherry Forbish</t>
  </si>
  <si>
    <t xml:space="preserve">Cedar Falls Utility</t>
  </si>
  <si>
    <t xml:space="preserve">1 path of the shipper's 8am nom was out of balance by 1 mmbtu. Nom was sent EDI</t>
  </si>
  <si>
    <t xml:space="preserve">Chris Greaney</t>
  </si>
  <si>
    <t xml:space="preserve">City of Duluth</t>
  </si>
  <si>
    <t xml:space="preserve">Transcanada didn't nom correctly to end user (So. Sioux City Terra ), used gas from storage to cover burn.</t>
  </si>
  <si>
    <t xml:space="preserve">Hutchinson Utility</t>
  </si>
  <si>
    <t xml:space="preserve">Randy Janzen</t>
  </si>
  <si>
    <t xml:space="preserve">Kansas Gas Service</t>
  </si>
  <si>
    <t xml:space="preserve">Shipper didn't receive NNG Request for Operator Choice Form to change from Auto </t>
  </si>
  <si>
    <t xml:space="preserve">confirm to Exception</t>
  </si>
  <si>
    <t xml:space="preserve">see above</t>
  </si>
  <si>
    <t xml:space="preserve">Joe Linhart</t>
  </si>
  <si>
    <t xml:space="preserve">Lamar Power</t>
  </si>
  <si>
    <t xml:space="preserve">Operator cut wrong K. The reservation FT should've been left on @ 60,000 dth.  / Power plant cut rate @ Bennington receipts</t>
  </si>
  <si>
    <t xml:space="preserve">James Carr</t>
  </si>
  <si>
    <t xml:space="preserve">MidAmerican Energy</t>
  </si>
  <si>
    <t xml:space="preserve">Shipper touched their nom in error. System error on final am caused MidAm true up nom to be invalidated</t>
  </si>
  <si>
    <t xml:space="preserve">Jodie Floyd</t>
  </si>
  <si>
    <t xml:space="preserve">Nicor Gas Company</t>
  </si>
  <si>
    <t xml:space="preserve">Operator failed to confirm increase on nom @ poi 234 and on their own contract.</t>
  </si>
  <si>
    <t xml:space="preserve">Owatonna Public Utility</t>
  </si>
  <si>
    <t xml:space="preserve">Kathy Washington</t>
  </si>
  <si>
    <t xml:space="preserve">Peninsular Gas Company</t>
  </si>
  <si>
    <t xml:space="preserve">Utilicorp took additional gas out of storage to true up their markets in final &amp; failed to change their K's that were receiving gas from K#23613.</t>
  </si>
  <si>
    <t xml:space="preserve">Nancy Callans</t>
  </si>
  <si>
    <t xml:space="preserve">Pro-Corn, LLC</t>
  </si>
  <si>
    <t xml:space="preserve">Shipper nomed lower vol. @ del. Poi., thus confirmed for lower vol. (PRD). Ventura</t>
  </si>
  <si>
    <t xml:space="preserve">Shipper ranked the receipt to cut instead of the delivery.</t>
  </si>
  <si>
    <t xml:space="preserve">Semco Energy Gas</t>
  </si>
  <si>
    <t xml:space="preserve">St. Croix Valley</t>
  </si>
  <si>
    <t xml:space="preserve">Terra Nitrogen</t>
  </si>
  <si>
    <t xml:space="preserve">Utilicorp United</t>
  </si>
  <si>
    <t xml:space="preserve">Eric (Utilicorp) nomed incorrectly @ Ventura during allocation to keep 2 market delivery poi's whole.</t>
  </si>
  <si>
    <t xml:space="preserve">Janet McDaniel</t>
  </si>
  <si>
    <t xml:space="preserve">E Prime</t>
  </si>
  <si>
    <t xml:space="preserve">Shipper should've used Pinnacle Storage instead of Powertex Storage</t>
  </si>
  <si>
    <t xml:space="preserve">Jean Adams</t>
  </si>
  <si>
    <t xml:space="preserve">Oneok Energy Marketing</t>
  </si>
  <si>
    <t xml:space="preserve">Oneok changed their contract but failed to contact the operator for confirmation</t>
  </si>
  <si>
    <t xml:space="preserve">Midamerican Energy</t>
  </si>
  <si>
    <t xml:space="preserve">Midam nomed incorrectly on final am &amp; nom wasn't approved on final am. </t>
  </si>
  <si>
    <t xml:space="preserve">Cibola Energy Service</t>
  </si>
  <si>
    <t xml:space="preserve">Shipper neglected to clear their PnR by the month's end. Received okay from Terry.</t>
  </si>
  <si>
    <t xml:space="preserve">Transcanada Energy</t>
  </si>
  <si>
    <t xml:space="preserve">City of Duluth, MN</t>
  </si>
  <si>
    <t xml:space="preserve">Tenaska was EPSQ'D in ID2, cut path from Linam Ranch to TW Halley due to ranking. Rec. &amp; Del were in agreement to inc. as the gas was conf. On both sides.</t>
  </si>
  <si>
    <t xml:space="preserve">BALANCE ITE'S</t>
  </si>
  <si>
    <t xml:space="preserve">Great Lakes Carlton.  This cut was due to EPSQ in ID2.</t>
  </si>
  <si>
    <t xml:space="preserve">Ventura</t>
  </si>
  <si>
    <t xml:space="preserve">Harlan Municipal Utilities</t>
  </si>
  <si>
    <t xml:space="preserve">Oneok Bushton</t>
  </si>
  <si>
    <t xml:space="preserve">TW Beaver</t>
  </si>
  <si>
    <t xml:space="preserve">Reliant Energy Services</t>
  </si>
  <si>
    <t xml:space="preserve">NNG &amp; TW Halley based on EPNG's cycle 4 @ Waha.</t>
  </si>
  <si>
    <t xml:space="preserve">Sheehan's Gas Company</t>
  </si>
  <si>
    <t xml:space="preserve">System rounding error, more volume scheduled than what was nominated</t>
  </si>
  <si>
    <t xml:space="preserve">U S Gas Transportation</t>
  </si>
  <si>
    <t xml:space="preserve">TW Halley</t>
  </si>
  <si>
    <t xml:space="preserve">U.S. Energy Services</t>
  </si>
  <si>
    <t xml:space="preserve">Ventura/System rounding problem due to rounding of 1mmbtu.</t>
  </si>
  <si>
    <t xml:space="preserve">United States Gypsum</t>
  </si>
  <si>
    <t xml:space="preserve">Great Lakes/system problems on their side</t>
  </si>
  <si>
    <t xml:space="preserve">Harry Woodson</t>
  </si>
  <si>
    <t xml:space="preserve">El Paso/NNG. E-Prime was scheduled down due to their supply @ El Paso Plains was cut to 0. Oasis (market) had no actual flow. Gas was conf.</t>
  </si>
  <si>
    <t xml:space="preserve">NGTS</t>
  </si>
  <si>
    <t xml:space="preserve">PRD cut back to 360 CIG Dumas Interconnect. </t>
  </si>
  <si>
    <t xml:space="preserve">El Paso/NNG. Reliant had to withdraw out of storage to balance El Paso Keystone.</t>
  </si>
  <si>
    <t xml:space="preserve">BP Energy Company</t>
  </si>
  <si>
    <t xml:space="preserve">El Paso/NNG</t>
  </si>
  <si>
    <t xml:space="preserve">Randy Bryan</t>
  </si>
  <si>
    <t xml:space="preserve">Farmland Industries</t>
  </si>
  <si>
    <t xml:space="preserve">Per contract terms, if Farmland incurs Positive DDVC's, NNG will manually schedule penalty volumes out of PnR.</t>
  </si>
  <si>
    <t xml:space="preserve">Per contract, if Farmland incurs positive DDVC's, NNG will schedule gas subject to DDVC's into PnR</t>
  </si>
  <si>
    <t xml:space="preserve">Natural Gas Pipeline</t>
  </si>
  <si>
    <t xml:space="preserve">Imbalance payback shouldn't be scheduled for 1/23/01, OBA makeup only needed through 1/22/01. EPSQ issue.</t>
  </si>
  <si>
    <t xml:space="preserve">Trailblazer Pipeline</t>
  </si>
  <si>
    <t xml:space="preserve">Per the K, If Farmland was subject to +DDVC's, NNG would schedule gas subject to DDVC's out of PnR</t>
  </si>
  <si>
    <t xml:space="preserve">Aquilla Energy</t>
  </si>
  <si>
    <t xml:space="preserve">Storage requested this scheduling to offset K's properly w/ no economic impact.</t>
  </si>
  <si>
    <t xml:space="preserve">PLANT TRUE-UPS</t>
  </si>
  <si>
    <t xml:space="preserve">LG&amp;E Natural Pipeline</t>
  </si>
  <si>
    <t xml:space="preserve">true-up</t>
  </si>
  <si>
    <t xml:space="preserve">Jamie Lynn</t>
  </si>
  <si>
    <t xml:space="preserve">X </t>
  </si>
  <si>
    <t xml:space="preserve">NSP</t>
  </si>
  <si>
    <t xml:space="preserve">Southwestern Public</t>
  </si>
  <si>
    <t xml:space="preserve">Randy  Bryan</t>
  </si>
  <si>
    <t xml:space="preserve">LG&amp;E</t>
  </si>
  <si>
    <t xml:space="preserve">Ruthe Newman</t>
  </si>
  <si>
    <t xml:space="preserve">TOTAL PATHS</t>
  </si>
  <si>
    <t xml:space="preserve">2001 MONTH TO DATE TOTAL REVENUE</t>
  </si>
  <si>
    <t xml:space="preserve">OPERATOR</t>
  </si>
  <si>
    <t xml:space="preserve">AG Processing, Inc.</t>
  </si>
  <si>
    <t xml:space="preserve">Nancy Callans invalidated 8am final nominations in error. Got approval from So TX Team &amp; Coordinators as Invalids all linked to upstream K &amp; Demarc</t>
  </si>
  <si>
    <t xml:space="preserve">Austin Utilities</t>
  </si>
  <si>
    <t xml:space="preserve">Nancy Callans failed to approve nom on final am. All K's should've been considered on final am.</t>
  </si>
  <si>
    <t xml:space="preserve">Owatonna Public Utilities</t>
  </si>
  <si>
    <t xml:space="preserve">El Paso Keystone/ J. Lynn should've confirmed down Reliant in El Paso system to match the scheduled volumes in NNG's system</t>
  </si>
  <si>
    <t xml:space="preserve">Chris Greaney advised that Tenaska's nom change for ID2 was missed @ El Paso Dumas. Tenaska had 19800 on El Paso's side, NNG had 19483</t>
  </si>
  <si>
    <t xml:space="preserve">OPERATOR ERROR</t>
  </si>
  <si>
    <t xml:space="preserve">Confirmed to wrong contract @ delivery point</t>
  </si>
  <si>
    <t xml:space="preserve">Florida Gas Transmission</t>
  </si>
  <si>
    <t xml:space="preserve">Operator didn't confirm their point.</t>
  </si>
  <si>
    <t xml:space="preserve">MidAmerican failed to do their storage netting in the final am process.</t>
  </si>
  <si>
    <t xml:space="preserve">Western Gas Resources</t>
  </si>
  <si>
    <t xml:space="preserve">WGR failed to confirm an ID2 increase.</t>
  </si>
  <si>
    <t xml:space="preserve">SHIPPER ERROR</t>
  </si>
  <si>
    <t xml:space="preserve">Aurora Natural Gas</t>
  </si>
  <si>
    <t xml:space="preserve">Shipper gave the operator the incorrect volume to confirm</t>
  </si>
  <si>
    <t xml:space="preserve">Shipper needed to tie out @ Reverse Auction &amp; the 8am nomination was invalid</t>
  </si>
  <si>
    <t xml:space="preserve">Shipper didn't make certain the delivery points were confirmed.</t>
  </si>
  <si>
    <t xml:space="preserve">City of Rolfe</t>
  </si>
  <si>
    <t xml:space="preserve">Shipper failed to reconfirm POI 3197 for the final am &amp; balance Great Lakes</t>
  </si>
  <si>
    <t xml:space="preserve">GPM Gas Company</t>
  </si>
  <si>
    <t xml:space="preserve">Shipper changed K#'s &amp; didn't notify NNG nor OneOk of the change for prooper confirmation</t>
  </si>
  <si>
    <t xml:space="preserve">Koch Energy Trading</t>
  </si>
  <si>
    <t xml:space="preserve">Koch used estimated scada volumes to true-up in final am from their plant, but actuals were lower than estimates.</t>
  </si>
  <si>
    <t xml:space="preserve">Mike didn't nom storage K correctly on final am process. This wasn't an incremental increase to w/d from storage</t>
  </si>
  <si>
    <t xml:space="preserve">Jerry @ Midam failed to touch the 5000 path that was connected to his 8am storage changes, FT agreement was cut.</t>
  </si>
  <si>
    <t xml:space="preserve">MidAm used incorrect sched. Vols. In their system to adjust final am noms. </t>
  </si>
  <si>
    <t xml:space="preserve">El Paso Waha. Terry Wilson tried to inc. his nom @ TW Halley during Final am. Since TW didn't have the supply to confirm, Terry was conf. Down during the 8 am process.</t>
  </si>
  <si>
    <t xml:space="preserve">Minnegasco sent final 8am nom bringing to 0. Said EDI didn't override this. This nom scheduled correctly 20,000 through ID2</t>
  </si>
  <si>
    <t xml:space="preserve">Minnegasco failed to send in 8am nom to 0 out Medford. Claimed EDI didn't accept 0. Shipper admitted he was so busy he failed to nom</t>
  </si>
  <si>
    <t xml:space="preserve">Receipt point allocated but actually flowed the volumes which were delivered downstream @ POI 152</t>
  </si>
  <si>
    <t xml:space="preserve">Terra Nitrogen Corp</t>
  </si>
  <si>
    <t xml:space="preserve">Shipper didn't confirm delivery points. Trued-up Trailblazer, Carlton and Welcome.</t>
  </si>
  <si>
    <t xml:space="preserve">Rec. @ Ventura &amp; redistributed volumes between zones w/o affecting receipt point</t>
  </si>
  <si>
    <t xml:space="preserve">Shipper used IDD K rather than new IDD packet on 2/6/01 to move 1bcf from FDD to IDD.</t>
  </si>
  <si>
    <t xml:space="preserve">El Paso Dumas</t>
  </si>
  <si>
    <t xml:space="preserve">NNG/El Paso Dumas. EPNG final numbers were not available until 4 pm on 2/22/01</t>
  </si>
  <si>
    <t xml:space="preserve">NNG/El Paso @ Keystone. No storage allocation for 2/25/01</t>
  </si>
  <si>
    <t xml:space="preserve">NNG Viking/ NNG</t>
  </si>
  <si>
    <t xml:space="preserve"> El Paso system was down. Did not get final numbers until 3 pm on 2/22/01</t>
  </si>
  <si>
    <t xml:space="preserve">Sempra Energy Trading</t>
  </si>
  <si>
    <t xml:space="preserve">Due to alloc. Difficulties w/Ventura, gas was sched. On non-grid process. Shipper changed nom on ID1 before non grid was complete &amp; EPSQ was calc. On supply @ Ventura</t>
  </si>
  <si>
    <t xml:space="preserve">TW/NNG</t>
  </si>
  <si>
    <t xml:space="preserve">EPNG @ Waha. Storage was reduced to balance. Note: EP final numbers not available until 4 pm on 2/22/01</t>
  </si>
  <si>
    <t xml:space="preserve">TW Halley. The scheduled volume on the storage side wasn't done until the 28th.</t>
  </si>
  <si>
    <t xml:space="preserve">IES Utilities, Inc.</t>
  </si>
  <si>
    <t xml:space="preserve">Shipper had problems dialing in to Hottap from home to do final am. Left voice mail on Kathy W. to manually schedule, message was received too late.</t>
  </si>
  <si>
    <t xml:space="preserve">Volume was confirmed down, due to PBD &amp; the upstream didn't confirm back up, this was an active point, the cut carried forward. It is a passive point now</t>
  </si>
  <si>
    <t xml:space="preserve">TRUE-UP PLANTS</t>
  </si>
  <si>
    <t xml:space="preserve">Jean Adams </t>
  </si>
  <si>
    <t xml:space="preserve">2001 YEAR TO DATE TOTAL REVENUE</t>
  </si>
  <si>
    <t xml:space="preserve">Aquila Energy Marketing</t>
  </si>
  <si>
    <t xml:space="preserve">Mary Ann Locknar did not calculate flow rate when allocating East Galena for ID2.</t>
  </si>
  <si>
    <t xml:space="preserve">Madison Gas &amp; Electric</t>
  </si>
  <si>
    <t xml:space="preserve">Wisconsin Gas Company</t>
  </si>
  <si>
    <t xml:space="preserve">Balance Reverse Auction due to Mary Ann Locknar not calculating flow rate when allocating East Galena for ID2.</t>
  </si>
  <si>
    <t xml:space="preserve">*Debra Scurlock</t>
  </si>
  <si>
    <t xml:space="preserve">Barrett Resources</t>
  </si>
  <si>
    <t xml:space="preserve">Trailblazer sent a change on ID2 and James Carr didn't confirm volume down in system.</t>
  </si>
  <si>
    <t xml:space="preserve">Adams Resources</t>
  </si>
  <si>
    <t xml:space="preserve">Debra Scurlock didn't confirm in TMS what was confirmed in Transco's system.</t>
  </si>
  <si>
    <t xml:space="preserve">*Harry Woodson</t>
  </si>
  <si>
    <t xml:space="preserve">Duke Energy Field</t>
  </si>
  <si>
    <t xml:space="preserve">GPM/Duke scheduler incorrectly nominated their volumes from their Dumas plant to Diamond Shamrock. Dumas plant went down. Harry fixed for Jean Adams.</t>
  </si>
  <si>
    <t xml:space="preserve">Wisconsin Gas renomed to NSP POI on ID2 &amp; NSP didn't confirm on ID2. NSP confirmed on final am &amp; WGC didn't renom</t>
  </si>
  <si>
    <t xml:space="preserve">The operator (Altura Gaines) didn't confirm their volumes to match what actually got scheduled.</t>
  </si>
  <si>
    <t xml:space="preserve">NGPL confirmed the volume down in ID2 in error due to system error on their side. Tenaska &amp; the operator requested the volume be scheduled back up.</t>
  </si>
  <si>
    <t xml:space="preserve">Operator confirmed Amoco's gas in the Final am cycle instead of the ID2 cycle.</t>
  </si>
  <si>
    <t xml:space="preserve">*Nancy Callans</t>
  </si>
  <si>
    <t xml:space="preserve">Interlink Energy</t>
  </si>
  <si>
    <t xml:space="preserve">Reliant Energy Retail put in ID2 nom @ POI196, Viking &amp; Evening MSR never confirmed volume up.</t>
  </si>
  <si>
    <t xml:space="preserve">Made change on Final Cycle, didn't reconfirm at the delivery POI 3087.</t>
  </si>
  <si>
    <t xml:space="preserve">Nom'd too low @ Mid-17 Pool causing EPSQ. Volume had to be increased to eliminate cuts @ Trailblazer. Transcanada split nom on ID2.</t>
  </si>
  <si>
    <t xml:space="preserve">Enron North America</t>
  </si>
  <si>
    <t xml:space="preserve">Shipper (ENA) incorrectly calculated the fuel.</t>
  </si>
  <si>
    <t xml:space="preserve">Great River Energy</t>
  </si>
  <si>
    <t xml:space="preserve">Supplier (ENA) incorrectly calculated the fuel.</t>
  </si>
  <si>
    <t xml:space="preserve">Reliant (Sam) incorrectly ranked storage K and packet the same, which caused a pro rata cut on each K. The packet K is a one day deal, Sam requested it to be scheduled up.</t>
  </si>
  <si>
    <t xml:space="preserve">The shipper Minnegasco made a nomination error in truing up their final am volumes. Tenaska agreed to cover the scheduled cut from storage.</t>
  </si>
  <si>
    <t xml:space="preserve">*Janet McDaniel</t>
  </si>
  <si>
    <t xml:space="preserve">Shipper intended to move volumes only on 1/8. On March 27 reversed entries made on Jan. 12. On March. 29 corrected MSR keypunch error (406, not 106) on transport for 1/6.</t>
  </si>
  <si>
    <t xml:space="preserve">Shipper intended to move volumes only on 1/8. On March 27 reversed entries made on Jan. 12. </t>
  </si>
  <si>
    <t xml:space="preserve">*Joe Linhart</t>
  </si>
  <si>
    <t xml:space="preserve">City of Hawarden</t>
  </si>
  <si>
    <t xml:space="preserve">Carlton/NNG</t>
  </si>
  <si>
    <t xml:space="preserve">NNG/El Paso Waha. NNG allocated storage on ID2 after El Paso process.</t>
  </si>
  <si>
    <t xml:space="preserve">El Paso Waha</t>
  </si>
  <si>
    <t xml:space="preserve">NBPL. Shipper incorrectly nomed total rec coming from their firm going to their FDD Contract.</t>
  </si>
  <si>
    <t xml:space="preserve">NNG/TW Gray/EL Paso Waha.</t>
  </si>
  <si>
    <t xml:space="preserve">El Paso Plains 30"</t>
  </si>
  <si>
    <t xml:space="preserve">Dynegy Marketing</t>
  </si>
  <si>
    <t xml:space="preserve">Devon SFS Operating, Inc.</t>
  </si>
  <si>
    <t xml:space="preserve">ANR Pipeline</t>
  </si>
  <si>
    <t xml:space="preserve">Dynegy Gas Transportation</t>
  </si>
  <si>
    <t xml:space="preserve">NNG/ El Paso Waha</t>
  </si>
  <si>
    <t xml:space="preserve">Viking Chisago</t>
  </si>
  <si>
    <t xml:space="preserve">The shipper Minnegasco made a nomination error in truing up their final am volumes. Invalidated final am nomination and manual scheduled the changes.</t>
  </si>
  <si>
    <t xml:space="preserve">*Randy Janzen</t>
  </si>
  <si>
    <t xml:space="preserve">Paths were changed to create a Rec to Del path. POI 106 to POI 59 is a Rec to Rec path. New POI for Del is 62480. Fuel calc. Needed to be taken out. This is an off system transport agreement.</t>
  </si>
  <si>
    <t xml:space="preserve">*Jean Adams</t>
  </si>
  <si>
    <t xml:space="preserve">*Randy Bryan</t>
  </si>
  <si>
    <t xml:space="preserve">Power-Tex Joint Venture</t>
  </si>
  <si>
    <t xml:space="preserve">*Jamie Lynn</t>
  </si>
  <si>
    <t xml:space="preserve">Robert Benningfield</t>
  </si>
  <si>
    <t xml:space="preserve">TIC</t>
  </si>
  <si>
    <t xml:space="preserve">REPORT</t>
  </si>
  <si>
    <t xml:space="preserve">Had to sched. Barrett's contract out of bal. @ POI 1318, initial problem due to J. Carr not conf. Down for 2/17/01, no notification until 3/25/01. Shirley Walden scheduled down to match 1318 volume, but impacted another shipper @ Demarc. Had to put original volumes back in TMS to tie out Demarc volumes &amp; balance pool &amp; remove suspense gas for Feb. Barrett doesn't have storage K w/ NNG. Discussed in March.</t>
  </si>
  <si>
    <t xml:space="preserve">The gas was scheduled down on all processes @ Gaines, but the plant didn't cut back. BP agreed to take to storage. Gary didn't want the gas going to OBA.</t>
  </si>
  <si>
    <t xml:space="preserve">Shipper/Operator failed to confirm the delivery point</t>
  </si>
  <si>
    <t xml:space="preserve">Operator didn't confirm ID2 cycle nom. The gas flowed, all parties agreed to increase volume.</t>
  </si>
  <si>
    <t xml:space="preserve">Lamar Power Partner</t>
  </si>
  <si>
    <t xml:space="preserve">Transok failed to confirm ID1 increase for delivery to Lamar Power. Gas actually flowed.</t>
  </si>
  <si>
    <t xml:space="preserve">Duke Energy Trading</t>
  </si>
  <si>
    <t xml:space="preserve">KNI confirmed incorrectly</t>
  </si>
  <si>
    <t xml:space="preserve">Minerals Management</t>
  </si>
  <si>
    <t xml:space="preserve">Nominations not confirmed over weekend. Shipper didn't notify operators of nomination change. NGPL has scheduled gas to market and will not take cut.</t>
  </si>
  <si>
    <t xml:space="preserve">BP changed their contracts going to Florida.</t>
  </si>
  <si>
    <t xml:space="preserve">Invalidated on 8am process due to new revalidation, then manually scheduled.</t>
  </si>
  <si>
    <t xml:space="preserve">Interstate Power </t>
  </si>
  <si>
    <t xml:space="preserve">After the 8am process, Shipper/Operator (Interstate Power) requested the volume of 1855 coming from Ogdne to Interstate Power's Zone be 0 due to new scheduler, Anita, requesting too much out of storage</t>
  </si>
  <si>
    <t xml:space="preserve">Changed on final am, didn't have Operator re-confirm</t>
  </si>
  <si>
    <t xml:space="preserve">Shipper nominated storage packet's backward, no change in volume, had to re-enter the upstream &amp; downstream K's only</t>
  </si>
  <si>
    <t xml:space="preserve">Circle Pines Utilities</t>
  </si>
  <si>
    <t xml:space="preserve">Supply contract exceeded limit for gas day.</t>
  </si>
  <si>
    <t xml:space="preserve">Shipper entered their nomination @ CIG incorrectly, thus the volumes were not scheduled. All parties involved agreed to schedule up.</t>
  </si>
  <si>
    <t xml:space="preserve">Invalidated on 8am process due to shipper not putting in his FDD contract volumes.</t>
  </si>
  <si>
    <t xml:space="preserve">Shipper &amp; Operator didn't communicate the 1dth decrease that was confirmed @ Northrup</t>
  </si>
  <si>
    <t xml:space="preserve">Operator didn't confirm all of E Prime's gas. No communication between parties.</t>
  </si>
  <si>
    <t xml:space="preserve">Mid Am didn't nom storage K w/ injection on final am.</t>
  </si>
  <si>
    <t xml:space="preserve">Reliant Energy Service</t>
  </si>
  <si>
    <t xml:space="preserve">Changed nom between ID1 &amp; ID2 to correct upstream K, which caused EPSQ. Had to balance Interconnect.</t>
  </si>
  <si>
    <t xml:space="preserve">Operator is having constrains. Not communicating cuts to shipper.</t>
  </si>
  <si>
    <t xml:space="preserve">Necessary to tie out w/ Viking Chisago. Shipper's attempts to nominate during the Final didn't balance so were invalidated.</t>
  </si>
  <si>
    <t xml:space="preserve">Shipper's attempts to nominate on another transport during the Final am didn't balance so all nominations for the Final process were invalidated.</t>
  </si>
  <si>
    <t xml:space="preserve">L S Power-Whitewater</t>
  </si>
  <si>
    <t xml:space="preserve">Utilicorp incorrectly nomed their storage K which caused USES &amp; Utilicorp K's to be invalidated in Final am process.</t>
  </si>
  <si>
    <t xml:space="preserve">Shipper incorrectly overnomed volumes on their FDD K, &amp; asked if we would scheduled down their K's.</t>
  </si>
  <si>
    <t xml:space="preserve">L S P- Cottage Grove</t>
  </si>
  <si>
    <t xml:space="preserve">Shipper had invalids on final 8:00 am process causing cuts USES.</t>
  </si>
  <si>
    <t xml:space="preserve">Highland Energy</t>
  </si>
  <si>
    <t xml:space="preserve">Nomination changed, EPSQ raised scheduled over confirmed by 1 mmbtu. NGPL has scheduled gas to market &amp; will not take increase. This is for settlement agreement.</t>
  </si>
  <si>
    <t xml:space="preserve">Final 8:00 process shipper forgot oto nom on transoportation contract &amp; injection to demarc def del.</t>
  </si>
  <si>
    <t xml:space="preserve">AEP Energy Service</t>
  </si>
  <si>
    <t xml:space="preserve">Shipper nominated on wrong contract and was in EPSQ cycles so couldn't bring volumes down to 0.</t>
  </si>
  <si>
    <t xml:space="preserve">Shipper (ENA) corrected their nomination on ID2. Due to "active" status of POI 78072, volume continued to sched the previously sched. Volume. POI 78072 is now "conf. By excep"</t>
  </si>
  <si>
    <t xml:space="preserve">Shipper scheduled incorrectly on Final AM causing an invalidation the shipper asked me to manually schedule.</t>
  </si>
  <si>
    <t xml:space="preserve">The El Paso process was late. Harry used prelims. The final from El Paso had some small changes. Balanced to El Paso.</t>
  </si>
  <si>
    <t xml:space="preserve">Mops-Refugio FGT</t>
  </si>
  <si>
    <t xml:space="preserve">Tie out scheduled volumes with TW, Tw didn't have this on the ID2 cycle. USGT volumes were manual updated on TW side for Final Cycle. NNG storage impacted (injection)</t>
  </si>
  <si>
    <t xml:space="preserve">Great Plains Natural Gas</t>
  </si>
  <si>
    <t xml:space="preserve">NBPL Reverse Auction</t>
  </si>
  <si>
    <t xml:space="preserve">Sempco Energy Gas</t>
  </si>
  <si>
    <t xml:space="preserve">PNM Gas Services</t>
  </si>
  <si>
    <t xml:space="preserve">True up volumes between TW &amp; NNG for Gas Day 4/6/01</t>
  </si>
  <si>
    <t xml:space="preserve">Scheduled 1dth out of balance. To tie out volumes between TW/ NNG, rounding problem between the pipes &amp; EPSQ volumes.</t>
  </si>
  <si>
    <t xml:space="preserve">Reverse Auction. Omaha team notified on 4/13/01 of problem.</t>
  </si>
  <si>
    <t xml:space="preserve">Texaco Natural Gas</t>
  </si>
  <si>
    <t xml:space="preserve">To balance the point w/ NNG &amp; El Paso Keystone.</t>
  </si>
  <si>
    <t xml:space="preserve">El Paso</t>
  </si>
  <si>
    <t xml:space="preserve">The system invalidated the storage Pool on the Final run</t>
  </si>
  <si>
    <t xml:space="preserve">Reliant's 8 am true up storage nom was incorrectly invalidated by TMS because the system didn't recognize the Mid 6 Storage Pool as a valid 8 am nom.</t>
  </si>
  <si>
    <t xml:space="preserve">Reliant's 8am true-up storage nom was incorrectly invalidated by TMS because the system didn't recognize the Mid 6 Storage Pool as a valid 8am nom.</t>
  </si>
  <si>
    <t xml:space="preserve">FDD K#22326 over nom'd for gas day 4/7/01, moved the supply to Demarc Def. Del. On a K#106706</t>
  </si>
  <si>
    <t xml:space="preserve">Midwest Natural Gas</t>
  </si>
  <si>
    <t xml:space="preserve">K's invalidated in final am due to system problem. </t>
  </si>
  <si>
    <t xml:space="preserve">Cibola Energy Services</t>
  </si>
  <si>
    <t xml:space="preserve">To balance storage inventory management system for #106706.</t>
  </si>
  <si>
    <t xml:space="preserve">Cedar Falls Utilities</t>
  </si>
  <si>
    <t xml:space="preserve">TRUE-UPS</t>
  </si>
  <si>
    <t xml:space="preserve">n/a</t>
  </si>
  <si>
    <t xml:space="preserve">El Paso Waha. El Paso was late, had to use prelims.</t>
  </si>
  <si>
    <t xml:space="preserve">Balancing USGT's K to match El Paso's cut.</t>
  </si>
  <si>
    <t xml:space="preserve">NO PAPER WORK</t>
  </si>
  <si>
    <t xml:space="preserve">System problem-no paperwork needed.</t>
  </si>
  <si>
    <t xml:space="preserve">Northern Natural Gas</t>
  </si>
  <si>
    <t xml:space="preserve">Transcanada nomed incorrect K for start of month for reverse auction. K should've been 21278, shipper nomed 21277. Confirmed by NNG (Jodie Floyd)</t>
  </si>
  <si>
    <t xml:space="preserve">Nom discrepancy wasn't confirmed correctly between NNG (Robert Benningfield) &amp; El Paso. El Paso &amp; NNG noms didn't match Aquila.</t>
  </si>
  <si>
    <t xml:space="preserve">Due to miscommunication during final am, Randy Bryan failed to confirm or identify incremental volume for Minnegasco @ Glenwood.</t>
  </si>
  <si>
    <t xml:space="preserve">Quicktrade LLC</t>
  </si>
  <si>
    <t xml:space="preserve">OGE Energy Resources</t>
  </si>
  <si>
    <t xml:space="preserve">North Texas Gas</t>
  </si>
  <si>
    <t xml:space="preserve">Conf by excep wasn't put on this point at it's inception. Caused previous sched volumes to schedule.</t>
  </si>
  <si>
    <t xml:space="preserve">WTG Gas Marketing</t>
  </si>
  <si>
    <t xml:space="preserve">Operator thought blanks were the same as 0's for confirmations. Vol scheduled on prior day. Shipper agreed to reschedule to 0.</t>
  </si>
  <si>
    <t xml:space="preserve">Wisconsin Power</t>
  </si>
  <si>
    <t xml:space="preserve">ANR confirmed down ID2 in error, ANR willing to bring back up.</t>
  </si>
  <si>
    <t xml:space="preserve">Operator conf'd vol @ incorrect K, didn't check to see that shipper changed K's for weekend.</t>
  </si>
  <si>
    <t xml:space="preserve">ANR/Greensburg rep mistakingly conf'd Tenaska's K to 0 for the ID2 cycle. ANR is willing to bring this vol back up to the original amount that was conf'd.</t>
  </si>
  <si>
    <t xml:space="preserve">CMS Marketing, Services, &amp; Trading</t>
  </si>
  <si>
    <t xml:space="preserve">New NSP schedulers over the weekend.</t>
  </si>
  <si>
    <t xml:space="preserve">Duke entered the 3rd party package incorrectly from 5/1-5/22. Shipper requested this to be corrected as a benefit to them for tracking volumes for May.</t>
  </si>
  <si>
    <t xml:space="preserve">Shipper's nomination error.</t>
  </si>
  <si>
    <t xml:space="preserve">Shipper's final cycle nom was out of balance @ Mid 17 Pool, w/d gas from storage to take to zones per shippers request due to invalidations.</t>
  </si>
  <si>
    <t xml:space="preserve">City of Duluth, NM</t>
  </si>
  <si>
    <t xml:space="preserve">City of West Bend</t>
  </si>
  <si>
    <t xml:space="preserve">Graettinger Municipal</t>
  </si>
  <si>
    <t xml:space="preserve">Shipper didn't nom properly in TMS, meant to reduce volume but didn't.</t>
  </si>
  <si>
    <t xml:space="preserve">Shipper incorrectly nomed ID K as injection into storage instead of receipt from storage.</t>
  </si>
  <si>
    <t xml:space="preserve">Reliant nom'd Storage Packet on the wrong K#, EPSQ nom caused errors to dwnstrm shippers (Duke &amp; AEP). </t>
  </si>
  <si>
    <t xml:space="preserve">IES Utilities, Inc</t>
  </si>
  <si>
    <t xml:space="preserve">Shipper nomed incorrect volume on FDD contract was invalidated after rollover/balance process.</t>
  </si>
  <si>
    <t xml:space="preserve">Adams Resources </t>
  </si>
  <si>
    <t xml:space="preserve">Volume wasn't put on ANR side, so vol didn't flow, was able to be taken from Norhtern's side as well.</t>
  </si>
  <si>
    <t xml:space="preserve">NNG/Altura Gaines</t>
  </si>
  <si>
    <t xml:space="preserve">NGTS, LLC</t>
  </si>
  <si>
    <t xml:space="preserve">TW &amp; NNG </t>
  </si>
  <si>
    <t xml:space="preserve">ANR Pipeline Company</t>
  </si>
  <si>
    <t xml:space="preserve">Northern Border Ventura was scheduled down by 1mmbtu.</t>
  </si>
  <si>
    <t xml:space="preserve">CIG/Dumas &amp; Garden City</t>
  </si>
  <si>
    <t xml:space="preserve">PEPL Mullinville</t>
  </si>
  <si>
    <t xml:space="preserve">Northern Border Ventura</t>
  </si>
  <si>
    <t xml:space="preserve">Mary Ann Locknar missed cut on delivery side @ ANR Greensburg. To balance CIG</t>
  </si>
  <si>
    <t xml:space="preserve">To bal gas going out on Panhandle Eastern against small cuts scheduled in on CIG due to payback arrangement Eprime has w/ CIG.</t>
  </si>
  <si>
    <t xml:space="preserve">To bal gas going out on ANR.</t>
  </si>
  <si>
    <t xml:space="preserve">NNG/El Paso Dumas</t>
  </si>
  <si>
    <t xml:space="preserve">To bal the pool w/ storage</t>
  </si>
  <si>
    <t xml:space="preserve">At request of storage, the ending balance on the FDD was rolled over to the IDD.</t>
  </si>
  <si>
    <t xml:space="preserve">Reliant Energy Retail</t>
  </si>
  <si>
    <t xml:space="preserve">Reliant got cut ID2, didn't receive cut notice, didn't true up on final 8:00 process.</t>
  </si>
  <si>
    <t xml:space="preserve">Mirant supply was cut, wanted to pull from storage and take to market downstream (ENA &amp; AEP).</t>
  </si>
  <si>
    <t xml:space="preserve">Mirant Americas Energy</t>
  </si>
  <si>
    <t xml:space="preserve">Shipper need to increase sched qty's</t>
  </si>
  <si>
    <t xml:space="preserve">City of Virginia</t>
  </si>
  <si>
    <t xml:space="preserve">NO PAPERWORK</t>
  </si>
  <si>
    <t xml:space="preserve">Reliant Energy neglected to confirm deliveries to Power Tex Power</t>
  </si>
  <si>
    <t xml:space="preserve">Transcanada</t>
  </si>
  <si>
    <t xml:space="preserve">Shippers trainee omitted one path to complete 8 am final</t>
  </si>
  <si>
    <t xml:space="preserve">Did not run ID2 storage allocation.  System issue. Path didn't split correctly.</t>
  </si>
  <si>
    <t xml:space="preserve">Mid-American sched more than conf'd, called J. Floyd Mon am.  System issue. Path didn't split correctly.</t>
  </si>
  <si>
    <t xml:space="preserve">Reliant nom'd incorrectly on ID2.  Gas did flow.</t>
  </si>
  <si>
    <t xml:space="preserve">Volume was not put on ANR side so volume didn't flow.  During a time ANR moved their operations.</t>
  </si>
  <si>
    <t xml:space="preserve">Shipper's trainee omitted 1 path to complete final 8 am</t>
  </si>
  <si>
    <t xml:space="preserve">Viking Chisago on Final am process</t>
  </si>
  <si>
    <t xml:space="preserve">EnergyOne Ventures</t>
  </si>
  <si>
    <t xml:space="preserve">Changes to delivery POI per shipper request.  Substitute Rep. Instead of regular Rep.</t>
  </si>
  <si>
    <t xml:space="preserve">Shipper failed to nom their gas from storage correctly</t>
  </si>
  <si>
    <t xml:space="preserve">Shipper referenced wrong contract. NBPL/NNG</t>
  </si>
  <si>
    <t xml:space="preserve">Shipper referenced wrong contract. NBPL/NNG.  Created shipper Imbalance due to storage alloc.</t>
  </si>
  <si>
    <t xml:space="preserve">Kaztex Energy</t>
  </si>
  <si>
    <t xml:space="preserve">Kaztex nom storage payback from the wrong storage point. Shipper nom at Demark instead of Ogden</t>
  </si>
  <si>
    <t xml:space="preserve">Shipper enterd incorrect storage POI on the Final 8 am</t>
  </si>
  <si>
    <t xml:space="preserve">Interstate Power</t>
  </si>
  <si>
    <t xml:space="preserve"> </t>
  </si>
  <si>
    <t xml:space="preserve">Had to schedule back up to balance reserve auction shipper didn't have a choice but to reschedule</t>
  </si>
  <si>
    <t xml:space="preserve">BALANCE ITES</t>
  </si>
  <si>
    <t xml:space="preserve">Altura</t>
  </si>
  <si>
    <t xml:space="preserve">FGT</t>
  </si>
  <si>
    <t xml:space="preserve">ANR and CIG Dumas</t>
  </si>
  <si>
    <t xml:space="preserve">PEPL/NNG Mullinville</t>
  </si>
  <si>
    <t xml:space="preserve">NBPL at Ventura.  Out of balance went to Madison Gas &amp;Elec.</t>
  </si>
  <si>
    <t xml:space="preserve">El Paso Plains.  Ventura</t>
  </si>
  <si>
    <t xml:space="preserve">TWPL</t>
  </si>
  <si>
    <t xml:space="preserve">Balance El Paso/Dumas</t>
  </si>
  <si>
    <t xml:space="preserve">El Paso Plains</t>
  </si>
  <si>
    <t xml:space="preserve">NNG/EL Paso</t>
  </si>
  <si>
    <t xml:space="preserve">CIG/ PPNL</t>
  </si>
  <si>
    <t xml:space="preserve">Operator failed to confirm Duke's gas during ID2 cycle.</t>
  </si>
  <si>
    <t xml:space="preserve">NBPL Ventura</t>
  </si>
  <si>
    <t xml:space="preserve">El Paso/NNG Dumas.</t>
  </si>
  <si>
    <t xml:space="preserve">Aquilla Energy Marketing</t>
  </si>
  <si>
    <t xml:space="preserve">ANR</t>
  </si>
  <si>
    <t xml:space="preserve">Beatrice</t>
  </si>
  <si>
    <t xml:space="preserve">El Paso/NNG Dumas</t>
  </si>
  <si>
    <t xml:space="preserve">TBPL</t>
  </si>
  <si>
    <t xml:space="preserve">Balance with PEPL Mullinville--aftermath of flooding</t>
  </si>
  <si>
    <t xml:space="preserve">PPNL/NNG</t>
  </si>
  <si>
    <t xml:space="preserve">Pan Alberta Gas</t>
  </si>
  <si>
    <t xml:space="preserve">TXU Energy Trading</t>
  </si>
  <si>
    <t xml:space="preserve">TXU</t>
  </si>
  <si>
    <t xml:space="preserve">Heartland Corn Products</t>
  </si>
  <si>
    <t xml:space="preserve">Schedual up volume cut at Ventura due to storage allocation</t>
  </si>
  <si>
    <t xml:space="preserve">El Paso Waha/ NNG</t>
  </si>
  <si>
    <t xml:space="preserve">NNG/TW</t>
  </si>
  <si>
    <t xml:space="preserve">NNG/TW Halley</t>
  </si>
  <si>
    <t xml:space="preserve">EPNG @ Waha</t>
  </si>
  <si>
    <t xml:space="preserve">Cross Timbers Energy</t>
  </si>
  <si>
    <t xml:space="preserve">Truing up volumes to balance pipe</t>
  </si>
  <si>
    <t xml:space="preserve">Balance with ElPaso Waha--aftermath of flooding</t>
  </si>
  <si>
    <t xml:space="preserve">PPNL and NNG at Mullinville</t>
  </si>
  <si>
    <t xml:space="preserve">NBPL/NNG Ventura</t>
  </si>
  <si>
    <t xml:space="preserve">Balance deliveries w/ interconnect after storage alocation for ID2 was complete.</t>
  </si>
  <si>
    <t xml:space="preserve">Balance deliveries w/ interconnect after storage allocation for ID2 was complete</t>
  </si>
  <si>
    <t xml:space="preserve">LG&amp;E Energy Market</t>
  </si>
  <si>
    <t xml:space="preserve">Balance with ANR Greensburg.  Scheduled out of balance since original delivery was storage</t>
  </si>
  <si>
    <t xml:space="preserve">Balance with CIG Dumas</t>
  </si>
  <si>
    <t xml:space="preserve">Cinergy Marketing</t>
  </si>
  <si>
    <t xml:space="preserve">Point fas over nom at storage so inbalance occurred cutting phusical receipt.  PPA</t>
  </si>
  <si>
    <t xml:space="preserve">Virginia Power Energy</t>
  </si>
  <si>
    <t xml:space="preserve">Northern Border Ventura Scheduled down due to strorage alloc.  Virginia power will take gas as inbalace makeup.</t>
  </si>
  <si>
    <t xml:space="preserve">Due to storage alloc. Need to balance gas on CIG</t>
  </si>
  <si>
    <t xml:space="preserve">CMS Marketing</t>
  </si>
  <si>
    <t xml:space="preserve">NNG/Oasis</t>
  </si>
  <si>
    <t xml:space="preserve">Re-instate volumes at CIG Meadowlark, cut on ID2 due to zone EF confirmation at 3087</t>
  </si>
  <si>
    <t xml:space="preserve">Storage alloc. Sched. Gas at El Paso Plains and ANR Greemsburg.  Tenaska take gas to make up imbalance.</t>
  </si>
  <si>
    <t xml:space="preserve">Northern Border Ventura.  Balance Virginia Power.</t>
  </si>
  <si>
    <t xml:space="preserve">ElPaso/NNG</t>
  </si>
  <si>
    <t xml:space="preserve">Aquila Energy </t>
  </si>
  <si>
    <t xml:space="preserve">Aquila true ulp @ ElPaso Waha</t>
  </si>
  <si>
    <t xml:space="preserve">NGPL Scheduled gas to market.  Cut was dut to confirmation difference</t>
  </si>
  <si>
    <t xml:space="preserve">Astra Power, LLC</t>
  </si>
  <si>
    <t xml:space="preserve">NNG/Halley interconnect</t>
  </si>
  <si>
    <t xml:space="preserve">Harry Woodson/Scott Hibbard</t>
  </si>
  <si>
    <t xml:space="preserve">True-up with NBPL</t>
  </si>
  <si>
    <t xml:space="preserve">Cibola Energy</t>
  </si>
  <si>
    <t xml:space="preserve">Shipper was unaware they could trueup plants in final am, because they thought we were alloc.</t>
  </si>
  <si>
    <t xml:space="preserve">Carlton I/C</t>
  </si>
  <si>
    <t xml:space="preserve">Didn't process final am due to server problem, true up</t>
  </si>
  <si>
    <t xml:space="preserve">IES Industries, Inc.</t>
  </si>
  <si>
    <t xml:space="preserve">Virginia Power schedule back MidAm supply @ Mid 17 from their storage.</t>
  </si>
  <si>
    <t xml:space="preserve">Didn't process final am due to server problem, true up @ plant</t>
  </si>
  <si>
    <t xml:space="preserve">No volumes were ever scheduled on this contract.  MS Rep changed package ID</t>
  </si>
  <si>
    <t xml:space="preserve">Due to weather no process ran.  GPM wanted volumes to be scheduled to their markets</t>
  </si>
  <si>
    <t xml:space="preserve">Due to weather no process ran. Transcanada wanted volumes to be scheduled to their markets</t>
  </si>
  <si>
    <t xml:space="preserve">Verbal Confirmation with Duke Field services and R. Benningfield</t>
  </si>
  <si>
    <t xml:space="preserve">Due to weather no process ran. GPM wanted volumes to be scheduled to their markets</t>
  </si>
  <si>
    <t xml:space="preserve">Verbal conirmation with Duke Field services and R. Benningfield</t>
  </si>
  <si>
    <t xml:space="preserve">Verbal confirmation with Duke Field services and R. Benningfield</t>
  </si>
  <si>
    <t xml:space="preserve">Server problems on 6/9/01 and true up volume</t>
  </si>
  <si>
    <t xml:space="preserve">L S Power-Cottage Grove</t>
  </si>
  <si>
    <t xml:space="preserve">Server problems on 6/10/01 and true up volume</t>
  </si>
  <si>
    <t xml:space="preserve">Conoco, INC</t>
  </si>
  <si>
    <t xml:space="preserve">To match nom and confirm for 6/10/01.  Day 9 was carried forward due to the flood</t>
  </si>
  <si>
    <t xml:space="preserve">Changed package ID's delivered to Cynergy due to ranking the volumes from Duke.</t>
  </si>
  <si>
    <t xml:space="preserve">Pooling contract was cut during a storage allocation</t>
  </si>
  <si>
    <t xml:space="preserve">Occidental Energy</t>
  </si>
  <si>
    <t xml:space="preserve">Pooling contract cut during storage injection allocation</t>
  </si>
  <si>
    <t xml:space="preserve">Barrett Resourses</t>
  </si>
  <si>
    <t xml:space="preserve">Truing up volumes to balance pipe due to storage alloc.</t>
  </si>
  <si>
    <t xml:space="preserve">Balance gas day due to storage allocation. 152 mmbtus for the imbalance</t>
  </si>
  <si>
    <t xml:space="preserve">L S P Cottage</t>
  </si>
  <si>
    <t xml:space="preserve">Shipper storage w/d were greater than injections on total LE</t>
  </si>
  <si>
    <t xml:space="preserve">Intentionaly created a TIC so the IT group could fix the Forest and Trees problem.</t>
  </si>
  <si>
    <t xml:space="preserve">Mirant Americas</t>
  </si>
  <si>
    <t xml:space="preserve">Due to storage alloc.  K5915 was reduced and scheduled as imbalance</t>
  </si>
  <si>
    <t xml:space="preserve">True up with PEPL</t>
  </si>
  <si>
    <t xml:space="preserve">Northern States</t>
  </si>
  <si>
    <t xml:space="preserve">true-up  </t>
  </si>
  <si>
    <t xml:space="preserve">SYSTEM PROBLEMS</t>
  </si>
  <si>
    <t xml:space="preserve">Time stamp issue/Open ticket with the help desk</t>
  </si>
  <si>
    <t xml:space="preserve">James said that there was no change done on K 107707, which is why there is no paper work.</t>
  </si>
  <si>
    <t xml:space="preserve">BP Energy </t>
  </si>
  <si>
    <t xml:space="preserve">Confirmed gas at Pecos on ID2 cycle, could not contact the Operator. EPNG did not want gas confirmed.</t>
  </si>
  <si>
    <t xml:space="preserve">MidAm did not cofirm on 8 AM and it cut pool 17</t>
  </si>
  <si>
    <t xml:space="preserve">Virgina Power</t>
  </si>
  <si>
    <t xml:space="preserve">Duke Energy</t>
  </si>
  <si>
    <t xml:space="preserve">Operator failed to confirm their delivery point due to not understanding they were the actual operator.</t>
  </si>
  <si>
    <t xml:space="preserve">Operator did not confirm ID2 nom change</t>
  </si>
  <si>
    <t xml:space="preserve">Panenergy Natural</t>
  </si>
  <si>
    <t xml:space="preserve">Shipper thought the nom would auto confirm, the confirmation had be touched prior to the final cycle.</t>
  </si>
  <si>
    <t xml:space="preserve">Texaco Natural</t>
  </si>
  <si>
    <t xml:space="preserve">Shipper nom receipt and delivery on a packet id.</t>
  </si>
  <si>
    <t xml:space="preserve">Operator communicated to NNG that actual volumes flowed but no nom was in place.</t>
  </si>
  <si>
    <t xml:space="preserve">Trainee nominated deliveries to incorrect delivery</t>
  </si>
  <si>
    <t xml:space="preserve">Northern States </t>
  </si>
  <si>
    <t xml:space="preserve">NSP referenced wrong point on FDD contract which caused a PBD</t>
  </si>
  <si>
    <t xml:space="preserve">Terry Wilson incorrectly nom'd from his storage packet.</t>
  </si>
  <si>
    <t xml:space="preserve">Farmland has problems taking sched gas. Notification of plant going down. Too late to change their nom.</t>
  </si>
  <si>
    <t xml:space="preserve">Superior Water</t>
  </si>
  <si>
    <t xml:space="preserve">Balance mid17 and shipper failed to touch his storage contract for the final.</t>
  </si>
  <si>
    <t xml:space="preserve">Shipper chose wong path to zero out in the final 8am and inadvertantely saved the nomination.</t>
  </si>
  <si>
    <t xml:space="preserve">Balance out NBPL Marshall</t>
  </si>
  <si>
    <t xml:space="preserve">TW Halley interconnect</t>
  </si>
  <si>
    <t xml:space="preserve">Balance NBPL/Ventura due to final 8 am volumes changing</t>
  </si>
  <si>
    <t xml:space="preserve">Due to strorage alloc. UCU was cut at Mesa, however Mesa delivered full volume</t>
  </si>
  <si>
    <t xml:space="preserve">EL Paso/Altura</t>
  </si>
  <si>
    <t xml:space="preserve">Balance with ANR Greensburg</t>
  </si>
  <si>
    <t xml:space="preserve">Balance with Arkla Redmoon.  Volume confirmed but not scheduled.  Moved gas from storage.</t>
  </si>
  <si>
    <t xml:space="preserve">Karen Clapper</t>
  </si>
  <si>
    <t xml:space="preserve">Balance interconnect</t>
  </si>
  <si>
    <t xml:space="preserve">Balance POI 197, due to reverse auction</t>
  </si>
  <si>
    <t xml:space="preserve">Balance POI 196</t>
  </si>
  <si>
    <t xml:space="preserve">Balancing interconnects due to downstream shipper PBD on the Final AM Process</t>
  </si>
  <si>
    <t xml:space="preserve">OGE Energy Resourses</t>
  </si>
  <si>
    <t xml:space="preserve">Balance interconnect at Ventura, Reverse Auction, and Welcome. Compressor 8 outage</t>
  </si>
  <si>
    <t xml:space="preserve">Metropolitan Utilities</t>
  </si>
  <si>
    <t xml:space="preserve">Nicor Gas Co.</t>
  </si>
  <si>
    <t xml:space="preserve">Northern Natural</t>
  </si>
  <si>
    <t xml:space="preserve">Wisconsin Gas Co.</t>
  </si>
  <si>
    <t xml:space="preserve">IES Utilities</t>
  </si>
  <si>
    <t xml:space="preserve">Northwestern Public</t>
  </si>
  <si>
    <t xml:space="preserve">Northwestern Energy</t>
  </si>
  <si>
    <t xml:space="preserve">Great Plains</t>
  </si>
  <si>
    <t xml:space="preserve">Madison Gas &amp; Elec</t>
  </si>
  <si>
    <t xml:space="preserve">Westbrook Light</t>
  </si>
  <si>
    <t xml:space="preserve">Incorrect nom for gas receiving from reverse auction.</t>
  </si>
  <si>
    <t xml:space="preserve">System did not deduct for fuel on final 8 am storage trueup process</t>
  </si>
  <si>
    <t xml:space="preserve">PEPL Mullinville, their supply was cut on the ID2 cycle by the upstream operator.</t>
  </si>
  <si>
    <t xml:space="preserve">Operator confirmation was not changed to "Confirmation by exception"</t>
  </si>
  <si>
    <t xml:space="preserve">Operator at the receipt point had an active confirmation and a group alloc caused cuts.</t>
  </si>
  <si>
    <t xml:space="preserve">Due to storage alloc. Tenaska's Pool 17 reduced by 219. Pooling contract.</t>
  </si>
  <si>
    <t xml:space="preserve">Operator confirmation was not changed to "confirmation by exception"</t>
  </si>
  <si>
    <t xml:space="preserve">Shipper made changes on the nom on the Final Process</t>
  </si>
  <si>
    <t xml:space="preserve">Contracts having system problems. Tenaska could not nom from new Packet contract.</t>
  </si>
  <si>
    <t xml:space="preserve">Tenaska Gas Storage</t>
  </si>
  <si>
    <t xml:space="preserve">Scott Hibbard</t>
  </si>
  <si>
    <t xml:space="preserve">Volume confirmed down at POI 179, both operators agreed to reinstate gas</t>
  </si>
  <si>
    <t xml:space="preserve">System issue with final 8 a.m. not looking at all volumes correctly.</t>
  </si>
  <si>
    <t xml:space="preserve">System problems, fuel was not deducting from path.  IT resolved problem.</t>
  </si>
  <si>
    <t xml:space="preserve">Owatonna Public</t>
  </si>
  <si>
    <t xml:space="preserve">IES UTILITES</t>
  </si>
  <si>
    <t xml:space="preserve">System problem, fuel didn't calculate for the listed paths, had to touch paths to get fuel to recalculate</t>
  </si>
  <si>
    <t xml:space="preserve">Koch Energy</t>
  </si>
  <si>
    <t xml:space="preserve">Shipper cut due to mid 17 error on final 8 am. Storage alloc net effect 0 mesa flowed gas.</t>
  </si>
  <si>
    <t xml:space="preserve">True up volume w/ NBPL at ventura</t>
  </si>
  <si>
    <t xml:space="preserve">Mid 10 Storage/EP Waha</t>
  </si>
  <si>
    <t xml:space="preserve">Astra Power</t>
  </si>
  <si>
    <t xml:space="preserve">True up TW Halley</t>
  </si>
  <si>
    <t xml:space="preserve">ture-up</t>
  </si>
  <si>
    <t xml:space="preserve">X  </t>
  </si>
  <si>
    <t xml:space="preserve">Per our marketing agreement over deliveries will be scheduled to their park and ride contract.</t>
  </si>
  <si>
    <t xml:space="preserve">Royster-Clark</t>
  </si>
  <si>
    <t xml:space="preserve">True up for NBPL, volume cut after ID2 confirmations</t>
  </si>
  <si>
    <t xml:space="preserve">Cross Timbers</t>
  </si>
  <si>
    <t xml:space="preserve">MS REP ERROR </t>
  </si>
  <si>
    <t xml:space="preserve">A tic error report.  Storage withdraw didn't match the transport.  </t>
  </si>
  <si>
    <t xml:space="preserve">Semco Energy</t>
  </si>
  <si>
    <t xml:space="preserve">To reinstate volumes invalidated in 8 AM process in error</t>
  </si>
  <si>
    <t xml:space="preserve">Volumes scheduled to 0 due to shutdown at Uttco-Markham.  Operator decided to take volumes to Midcon</t>
  </si>
  <si>
    <t xml:space="preserve">Aquila Energy</t>
  </si>
  <si>
    <t xml:space="preserve">The operator should have confirmed the rec side of this transaction to match the del volumes</t>
  </si>
  <si>
    <t xml:space="preserve">Lynda Laferla</t>
  </si>
  <si>
    <t xml:space="preserve">Apache Corporation</t>
  </si>
  <si>
    <t xml:space="preserve">Operator did not confirm changes made by Apache</t>
  </si>
  <si>
    <t xml:space="preserve">Shipper chose wrong path to zero out in final 8 am and inadvertantely saved the nom.</t>
  </si>
  <si>
    <t xml:space="preserve">Repeat problem, TMS has been dropping out this point--so nom was taken out by mistake</t>
  </si>
  <si>
    <t xml:space="preserve">Shipper nom'd volume at a point that was not suited for the Bushton Universe regulations by GISB.</t>
  </si>
  <si>
    <t xml:space="preserve">ANR Greensburg/PEPL Mullinsville.</t>
  </si>
  <si>
    <t xml:space="preserve">NBPL flowed 3036 rather than the 3071 scheduled to tie out.  Scheduled to make the PPA deadline.</t>
  </si>
  <si>
    <t xml:space="preserve">Metropolitan Utilites</t>
  </si>
  <si>
    <t xml:space="preserve">Balanced Reverse Auction.  Brought to attention on 8/6/01</t>
  </si>
  <si>
    <t xml:space="preserve">Interconnect at Reverse Auction. No net change in volume, only reallocation between receipt contracts.</t>
  </si>
  <si>
    <t xml:space="preserve">Balancing across pipelines. PEPL</t>
  </si>
  <si>
    <t xml:space="preserve">NNG/NBPL</t>
  </si>
  <si>
    <t xml:space="preserve">Pan-Alberta</t>
  </si>
  <si>
    <t xml:space="preserve">Balancing with PEPL</t>
  </si>
  <si>
    <t xml:space="preserve">Balancing Interconnect at Great Lakes</t>
  </si>
  <si>
    <t xml:space="preserve">System error on total balance for contract. Recalculated each path to get storage balance totals</t>
  </si>
  <si>
    <t xml:space="preserve">Karen Klapper</t>
  </si>
  <si>
    <t xml:space="preserve">Manilla Municipal</t>
  </si>
  <si>
    <t xml:space="preserve">Programming error when calculating FPC for storage.</t>
  </si>
  <si>
    <t xml:space="preserve">Clayton Energy</t>
  </si>
  <si>
    <t xml:space="preserve">FPC programming error affecting storage--corrected as of 8-2-01</t>
  </si>
  <si>
    <t xml:space="preserve">Previous manually scheduled 1 DTH too much</t>
  </si>
  <si>
    <t xml:space="preserve">Due to system problems-unable to go into TMS to confirm properly</t>
  </si>
  <si>
    <t xml:space="preserve">Seagull Marketing</t>
  </si>
  <si>
    <t xml:space="preserve">N/A</t>
  </si>
  <si>
    <t xml:space="preserve">True-up  </t>
  </si>
  <si>
    <t xml:space="preserve">True-up NBPL</t>
  </si>
  <si>
    <t xml:space="preserve">True-up</t>
  </si>
  <si>
    <t xml:space="preserve">Power-Tex Joint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</si>
</sst>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6.28"/>
    <col collapsed="false" customWidth="false" hidden="false" outlineLevel="0" max="4" min="3" style="1" width="9.14"/>
    <col collapsed="false" customWidth="true" hidden="false" outlineLevel="0" max="5" min="5" style="1" width="23.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2" min="9" style="1" width="9.14"/>
    <col collapsed="false" customWidth="true" hidden="false" outlineLevel="0" max="13" min="13" style="1" width="123.99"/>
    <col collapsed="false" customWidth="true" hidden="false" outlineLevel="0" max="14" min="14" style="2" width="13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1</v>
      </c>
      <c r="D1" s="3" t="s">
        <v>2</v>
      </c>
      <c r="E1" s="3"/>
      <c r="F1" s="4"/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4"/>
      <c r="M1" s="4"/>
      <c r="N1" s="5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  <c r="N2" s="5" t="s">
        <v>21</v>
      </c>
    </row>
    <row r="3" customFormat="false" ht="12.75" hidden="false" customHeight="false" outlineLevel="0" collapsed="false">
      <c r="A3" s="6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</row>
    <row r="4" customFormat="false" ht="12.75" hidden="false" customHeight="false" outlineLevel="0" collapsed="false">
      <c r="A4" s="7" t="s">
        <v>23</v>
      </c>
      <c r="B4" s="1" t="s">
        <v>24</v>
      </c>
      <c r="C4" s="8" t="n">
        <v>36908</v>
      </c>
      <c r="D4" s="8" t="n">
        <v>36900</v>
      </c>
      <c r="E4" s="1" t="s">
        <v>25</v>
      </c>
      <c r="F4" s="9" t="n">
        <v>1</v>
      </c>
      <c r="I4" s="7" t="s">
        <v>23</v>
      </c>
      <c r="M4" s="1" t="s">
        <v>26</v>
      </c>
      <c r="N4" s="2" t="n">
        <v>792.67</v>
      </c>
    </row>
    <row r="5" customFormat="false" ht="12.75" hidden="false" customHeight="false" outlineLevel="0" collapsed="false">
      <c r="A5" s="7" t="s">
        <v>23</v>
      </c>
      <c r="B5" s="1" t="s">
        <v>27</v>
      </c>
      <c r="C5" s="8" t="n">
        <v>36923</v>
      </c>
      <c r="D5" s="8" t="n">
        <v>36922</v>
      </c>
      <c r="E5" s="1" t="s">
        <v>28</v>
      </c>
      <c r="F5" s="9" t="n">
        <v>1</v>
      </c>
      <c r="I5" s="7" t="s">
        <v>23</v>
      </c>
      <c r="M5" s="1" t="s">
        <v>29</v>
      </c>
      <c r="N5" s="2" t="n">
        <v>267.76</v>
      </c>
    </row>
    <row r="6" customFormat="false" ht="12.75" hidden="false" customHeight="false" outlineLevel="0" collapsed="false">
      <c r="A6" s="7" t="s">
        <v>23</v>
      </c>
      <c r="B6" s="1" t="s">
        <v>30</v>
      </c>
      <c r="C6" s="8" t="n">
        <v>36923</v>
      </c>
      <c r="D6" s="8" t="n">
        <v>36922</v>
      </c>
      <c r="E6" s="1" t="s">
        <v>31</v>
      </c>
      <c r="F6" s="9" t="n">
        <v>1</v>
      </c>
      <c r="I6" s="7" t="s">
        <v>23</v>
      </c>
      <c r="M6" s="1" t="s">
        <v>29</v>
      </c>
      <c r="N6" s="10" t="n">
        <v>0</v>
      </c>
    </row>
    <row r="7" customFormat="false" ht="13.5" hidden="false" customHeight="false" outlineLevel="0" collapsed="false">
      <c r="A7" s="7" t="s">
        <v>23</v>
      </c>
      <c r="B7" s="1" t="s">
        <v>24</v>
      </c>
      <c r="C7" s="8" t="n">
        <v>36923</v>
      </c>
      <c r="D7" s="8" t="n">
        <v>36922</v>
      </c>
      <c r="E7" s="1" t="s">
        <v>32</v>
      </c>
      <c r="F7" s="9" t="n">
        <v>2</v>
      </c>
      <c r="I7" s="7" t="s">
        <v>23</v>
      </c>
      <c r="M7" s="1" t="s">
        <v>33</v>
      </c>
      <c r="N7" s="2" t="n">
        <v>14.92</v>
      </c>
      <c r="O7" s="11"/>
    </row>
    <row r="8" customFormat="false" ht="13.5" hidden="false" customHeight="false" outlineLevel="0" collapsed="false">
      <c r="C8" s="12"/>
      <c r="D8" s="12"/>
      <c r="F8" s="9"/>
      <c r="M8" s="13"/>
      <c r="N8" s="14" t="n">
        <f aca="false">SUM(N4:N7)</f>
        <v>1075.35</v>
      </c>
      <c r="O8" s="11"/>
    </row>
    <row r="9" customFormat="false" ht="12.75" hidden="false" customHeight="false" outlineLevel="0" collapsed="false">
      <c r="A9" s="15" t="s">
        <v>34</v>
      </c>
      <c r="C9" s="12"/>
      <c r="D9" s="12"/>
      <c r="F9" s="9"/>
      <c r="N9" s="16"/>
    </row>
    <row r="10" customFormat="false" ht="12.75" hidden="false" customHeight="false" outlineLevel="0" collapsed="false">
      <c r="A10" s="7" t="s">
        <v>23</v>
      </c>
      <c r="B10" s="1" t="s">
        <v>35</v>
      </c>
      <c r="C10" s="8" t="n">
        <v>36915</v>
      </c>
      <c r="D10" s="8" t="n">
        <v>36914</v>
      </c>
      <c r="E10" s="1" t="s">
        <v>36</v>
      </c>
      <c r="F10" s="9" t="n">
        <v>2</v>
      </c>
      <c r="H10" s="7" t="s">
        <v>23</v>
      </c>
      <c r="M10" s="1" t="s">
        <v>37</v>
      </c>
      <c r="N10" s="2" t="n">
        <v>-5.37</v>
      </c>
    </row>
    <row r="11" customFormat="false" ht="12.75" hidden="false" customHeight="false" outlineLevel="0" collapsed="false">
      <c r="A11" s="7" t="s">
        <v>23</v>
      </c>
      <c r="B11" s="1" t="s">
        <v>38</v>
      </c>
      <c r="C11" s="8" t="n">
        <v>36909</v>
      </c>
      <c r="D11" s="8" t="n">
        <v>36901</v>
      </c>
      <c r="E11" s="1" t="s">
        <v>39</v>
      </c>
      <c r="F11" s="9" t="n">
        <v>1</v>
      </c>
      <c r="H11" s="7" t="s">
        <v>23</v>
      </c>
      <c r="M11" s="1" t="s">
        <v>40</v>
      </c>
      <c r="N11" s="2" t="n">
        <v>361</v>
      </c>
    </row>
    <row r="12" customFormat="false" ht="12.75" hidden="false" customHeight="false" outlineLevel="0" collapsed="false">
      <c r="A12" s="7" t="s">
        <v>23</v>
      </c>
      <c r="B12" s="1" t="s">
        <v>38</v>
      </c>
      <c r="C12" s="8" t="n">
        <v>36909</v>
      </c>
      <c r="D12" s="8" t="n">
        <v>36902</v>
      </c>
      <c r="E12" s="1" t="s">
        <v>39</v>
      </c>
      <c r="F12" s="9" t="n">
        <v>1</v>
      </c>
      <c r="H12" s="7" t="s">
        <v>23</v>
      </c>
      <c r="M12" s="1" t="s">
        <v>40</v>
      </c>
      <c r="N12" s="2" t="n">
        <v>361</v>
      </c>
    </row>
    <row r="13" customFormat="false" ht="12.75" hidden="false" customHeight="false" outlineLevel="0" collapsed="false">
      <c r="A13" s="7" t="s">
        <v>23</v>
      </c>
      <c r="B13" s="1" t="s">
        <v>38</v>
      </c>
      <c r="C13" s="8" t="n">
        <v>36909</v>
      </c>
      <c r="D13" s="8" t="n">
        <v>36903</v>
      </c>
      <c r="E13" s="1" t="s">
        <v>39</v>
      </c>
      <c r="F13" s="9" t="n">
        <v>1</v>
      </c>
      <c r="H13" s="7" t="s">
        <v>23</v>
      </c>
      <c r="M13" s="1" t="s">
        <v>40</v>
      </c>
      <c r="N13" s="2" t="n">
        <v>361</v>
      </c>
    </row>
    <row r="14" customFormat="false" ht="12.75" hidden="false" customHeight="false" outlineLevel="0" collapsed="false">
      <c r="A14" s="7" t="s">
        <v>23</v>
      </c>
      <c r="B14" s="1" t="s">
        <v>38</v>
      </c>
      <c r="C14" s="8" t="n">
        <v>36909</v>
      </c>
      <c r="D14" s="8" t="n">
        <v>36904</v>
      </c>
      <c r="E14" s="1" t="s">
        <v>39</v>
      </c>
      <c r="F14" s="9" t="n">
        <v>1</v>
      </c>
      <c r="H14" s="7" t="s">
        <v>23</v>
      </c>
      <c r="M14" s="1" t="s">
        <v>40</v>
      </c>
      <c r="N14" s="2" t="n">
        <v>361</v>
      </c>
    </row>
    <row r="15" customFormat="false" ht="12.75" hidden="false" customHeight="false" outlineLevel="0" collapsed="false">
      <c r="A15" s="7" t="s">
        <v>23</v>
      </c>
      <c r="B15" s="1" t="s">
        <v>38</v>
      </c>
      <c r="C15" s="8" t="n">
        <v>36909</v>
      </c>
      <c r="D15" s="8" t="n">
        <v>36905</v>
      </c>
      <c r="E15" s="1" t="s">
        <v>39</v>
      </c>
      <c r="F15" s="9" t="n">
        <v>1</v>
      </c>
      <c r="H15" s="7" t="s">
        <v>23</v>
      </c>
      <c r="M15" s="1" t="s">
        <v>40</v>
      </c>
      <c r="N15" s="2" t="n">
        <v>361</v>
      </c>
    </row>
    <row r="16" customFormat="false" ht="12.75" hidden="false" customHeight="false" outlineLevel="0" collapsed="false">
      <c r="A16" s="7" t="s">
        <v>23</v>
      </c>
      <c r="B16" s="1" t="s">
        <v>38</v>
      </c>
      <c r="C16" s="8" t="n">
        <v>36909</v>
      </c>
      <c r="D16" s="8" t="n">
        <v>36906</v>
      </c>
      <c r="E16" s="1" t="s">
        <v>39</v>
      </c>
      <c r="F16" s="9" t="n">
        <v>1</v>
      </c>
      <c r="H16" s="7" t="s">
        <v>23</v>
      </c>
      <c r="M16" s="1" t="s">
        <v>40</v>
      </c>
      <c r="N16" s="2" t="n">
        <v>361</v>
      </c>
    </row>
    <row r="17" customFormat="false" ht="12.75" hidden="false" customHeight="false" outlineLevel="0" collapsed="false">
      <c r="A17" s="7" t="s">
        <v>23</v>
      </c>
      <c r="B17" s="1" t="s">
        <v>38</v>
      </c>
      <c r="C17" s="8" t="n">
        <v>36909</v>
      </c>
      <c r="D17" s="8" t="n">
        <v>36907</v>
      </c>
      <c r="E17" s="1" t="s">
        <v>39</v>
      </c>
      <c r="F17" s="9" t="n">
        <v>1</v>
      </c>
      <c r="H17" s="7" t="s">
        <v>23</v>
      </c>
      <c r="M17" s="1" t="s">
        <v>40</v>
      </c>
      <c r="N17" s="2" t="n">
        <v>361</v>
      </c>
    </row>
    <row r="18" customFormat="false" ht="12.75" hidden="false" customHeight="false" outlineLevel="0" collapsed="false">
      <c r="A18" s="7" t="s">
        <v>23</v>
      </c>
      <c r="B18" s="1" t="s">
        <v>35</v>
      </c>
      <c r="C18" s="8" t="n">
        <v>36915</v>
      </c>
      <c r="D18" s="8" t="n">
        <v>36914</v>
      </c>
      <c r="E18" s="1" t="s">
        <v>39</v>
      </c>
      <c r="F18" s="9" t="n">
        <v>10</v>
      </c>
      <c r="H18" s="7" t="s">
        <v>23</v>
      </c>
      <c r="M18" s="1" t="s">
        <v>37</v>
      </c>
      <c r="N18" s="2" t="n">
        <v>-165.87</v>
      </c>
    </row>
    <row r="19" customFormat="false" ht="12.75" hidden="false" customHeight="false" outlineLevel="0" collapsed="false">
      <c r="A19" s="7" t="s">
        <v>23</v>
      </c>
      <c r="B19" s="1" t="s">
        <v>35</v>
      </c>
      <c r="C19" s="8" t="n">
        <v>36915</v>
      </c>
      <c r="D19" s="8" t="n">
        <v>36914</v>
      </c>
      <c r="E19" s="1" t="s">
        <v>41</v>
      </c>
      <c r="F19" s="9" t="n">
        <v>2</v>
      </c>
      <c r="H19" s="7" t="s">
        <v>23</v>
      </c>
      <c r="M19" s="1" t="s">
        <v>37</v>
      </c>
      <c r="N19" s="2" t="n">
        <v>-3.64</v>
      </c>
    </row>
    <row r="20" customFormat="false" ht="12.75" hidden="false" customHeight="false" outlineLevel="0" collapsed="false">
      <c r="A20" s="7" t="s">
        <v>23</v>
      </c>
      <c r="B20" s="1" t="s">
        <v>42</v>
      </c>
      <c r="C20" s="8" t="n">
        <v>36896</v>
      </c>
      <c r="D20" s="8" t="n">
        <v>36892</v>
      </c>
      <c r="E20" s="1" t="s">
        <v>43</v>
      </c>
      <c r="F20" s="9" t="n">
        <v>10</v>
      </c>
      <c r="H20" s="7" t="s">
        <v>23</v>
      </c>
      <c r="M20" s="1" t="s">
        <v>44</v>
      </c>
      <c r="N20" s="2" t="n">
        <v>6.34</v>
      </c>
    </row>
    <row r="21" customFormat="false" ht="12.75" hidden="false" customHeight="false" outlineLevel="0" collapsed="false">
      <c r="A21" s="7" t="s">
        <v>23</v>
      </c>
      <c r="B21" s="1" t="s">
        <v>42</v>
      </c>
      <c r="C21" s="8" t="n">
        <v>36896</v>
      </c>
      <c r="D21" s="8" t="n">
        <v>36893</v>
      </c>
      <c r="E21" s="1" t="s">
        <v>43</v>
      </c>
      <c r="F21" s="9" t="n">
        <v>10</v>
      </c>
      <c r="H21" s="7" t="s">
        <v>23</v>
      </c>
      <c r="M21" s="1" t="s">
        <v>45</v>
      </c>
      <c r="N21" s="2" t="n">
        <v>6.34</v>
      </c>
    </row>
    <row r="22" customFormat="false" ht="12.75" hidden="false" customHeight="false" outlineLevel="0" collapsed="false">
      <c r="A22" s="7" t="s">
        <v>23</v>
      </c>
      <c r="B22" s="1" t="s">
        <v>42</v>
      </c>
      <c r="C22" s="8" t="n">
        <v>36896</v>
      </c>
      <c r="D22" s="8" t="n">
        <v>36894</v>
      </c>
      <c r="E22" s="1" t="s">
        <v>43</v>
      </c>
      <c r="F22" s="9" t="n">
        <v>10</v>
      </c>
      <c r="H22" s="7" t="s">
        <v>23</v>
      </c>
      <c r="M22" s="1" t="s">
        <v>46</v>
      </c>
      <c r="N22" s="2" t="n">
        <v>6.34</v>
      </c>
    </row>
    <row r="23" customFormat="false" ht="12.75" hidden="false" customHeight="false" outlineLevel="0" collapsed="false">
      <c r="A23" s="7" t="s">
        <v>23</v>
      </c>
      <c r="B23" s="1" t="s">
        <v>47</v>
      </c>
      <c r="C23" s="8" t="n">
        <v>36913</v>
      </c>
      <c r="D23" s="8" t="n">
        <v>36909</v>
      </c>
      <c r="E23" s="1" t="s">
        <v>48</v>
      </c>
      <c r="F23" s="9" t="n">
        <v>2</v>
      </c>
      <c r="H23" s="7" t="s">
        <v>23</v>
      </c>
      <c r="L23" s="7" t="s">
        <v>23</v>
      </c>
      <c r="M23" s="1" t="s">
        <v>49</v>
      </c>
      <c r="N23" s="2" t="n">
        <v>0</v>
      </c>
    </row>
    <row r="24" customFormat="false" ht="12.75" hidden="false" customHeight="false" outlineLevel="0" collapsed="false">
      <c r="A24" s="7" t="s">
        <v>23</v>
      </c>
      <c r="B24" s="1" t="s">
        <v>50</v>
      </c>
      <c r="C24" s="8" t="n">
        <v>36916</v>
      </c>
      <c r="D24" s="8" t="n">
        <v>36915</v>
      </c>
      <c r="E24" s="1" t="s">
        <v>51</v>
      </c>
      <c r="F24" s="9" t="n">
        <v>9</v>
      </c>
      <c r="H24" s="7" t="s">
        <v>23</v>
      </c>
      <c r="M24" s="1" t="s">
        <v>52</v>
      </c>
      <c r="N24" s="2" t="n">
        <v>0</v>
      </c>
    </row>
    <row r="25" customFormat="false" ht="12.75" hidden="false" customHeight="false" outlineLevel="0" collapsed="false">
      <c r="A25" s="7" t="s">
        <v>23</v>
      </c>
      <c r="B25" s="1" t="s">
        <v>53</v>
      </c>
      <c r="C25" s="8" t="n">
        <v>36895</v>
      </c>
      <c r="D25" s="8" t="n">
        <v>36894</v>
      </c>
      <c r="E25" s="1" t="s">
        <v>54</v>
      </c>
      <c r="F25" s="9" t="n">
        <v>4</v>
      </c>
      <c r="H25" s="7" t="s">
        <v>23</v>
      </c>
      <c r="M25" s="1" t="s">
        <v>55</v>
      </c>
      <c r="N25" s="2" t="n">
        <v>65.64</v>
      </c>
    </row>
    <row r="26" customFormat="false" ht="12.75" hidden="false" customHeight="false" outlineLevel="0" collapsed="false">
      <c r="A26" s="7" t="s">
        <v>23</v>
      </c>
      <c r="B26" s="1" t="s">
        <v>35</v>
      </c>
      <c r="C26" s="8" t="n">
        <v>36915</v>
      </c>
      <c r="D26" s="8" t="n">
        <v>36914</v>
      </c>
      <c r="E26" s="1" t="s">
        <v>56</v>
      </c>
      <c r="F26" s="9" t="n">
        <v>3</v>
      </c>
      <c r="H26" s="7" t="s">
        <v>23</v>
      </c>
      <c r="M26" s="1" t="s">
        <v>37</v>
      </c>
      <c r="N26" s="2" t="n">
        <v>79.35</v>
      </c>
    </row>
    <row r="27" customFormat="false" ht="12.75" hidden="false" customHeight="false" outlineLevel="0" collapsed="false">
      <c r="A27" s="7" t="s">
        <v>23</v>
      </c>
      <c r="B27" s="1" t="s">
        <v>57</v>
      </c>
      <c r="C27" s="8" t="n">
        <v>36918</v>
      </c>
      <c r="D27" s="8" t="n">
        <v>36917</v>
      </c>
      <c r="E27" s="1" t="s">
        <v>58</v>
      </c>
      <c r="F27" s="9" t="n">
        <v>1</v>
      </c>
      <c r="H27" s="7" t="s">
        <v>23</v>
      </c>
      <c r="M27" s="1" t="s">
        <v>59</v>
      </c>
      <c r="N27" s="2" t="n">
        <v>181.88</v>
      </c>
    </row>
    <row r="28" customFormat="false" ht="12.75" hidden="false" customHeight="false" outlineLevel="0" collapsed="false">
      <c r="A28" s="7" t="s">
        <v>23</v>
      </c>
      <c r="B28" s="1" t="s">
        <v>60</v>
      </c>
      <c r="C28" s="8" t="n">
        <v>36894</v>
      </c>
      <c r="D28" s="8" t="n">
        <v>36893</v>
      </c>
      <c r="E28" s="1" t="s">
        <v>61</v>
      </c>
      <c r="F28" s="9" t="n">
        <v>1</v>
      </c>
      <c r="H28" s="7" t="s">
        <v>23</v>
      </c>
      <c r="M28" s="1" t="s">
        <v>62</v>
      </c>
      <c r="N28" s="2" t="n">
        <v>0.27</v>
      </c>
    </row>
    <row r="29" customFormat="false" ht="12.75" hidden="false" customHeight="false" outlineLevel="0" collapsed="false">
      <c r="A29" s="7" t="s">
        <v>23</v>
      </c>
      <c r="B29" s="1" t="s">
        <v>42</v>
      </c>
      <c r="C29" s="8" t="n">
        <v>36909</v>
      </c>
      <c r="D29" s="8" t="n">
        <v>36907</v>
      </c>
      <c r="E29" s="1" t="s">
        <v>31</v>
      </c>
      <c r="F29" s="9" t="n">
        <v>2</v>
      </c>
      <c r="H29" s="7" t="s">
        <v>23</v>
      </c>
      <c r="M29" s="1" t="s">
        <v>63</v>
      </c>
      <c r="N29" s="2" t="n">
        <v>-17.6</v>
      </c>
    </row>
    <row r="30" customFormat="false" ht="12.75" hidden="false" customHeight="false" outlineLevel="0" collapsed="false">
      <c r="A30" s="7" t="s">
        <v>23</v>
      </c>
      <c r="B30" s="1" t="s">
        <v>35</v>
      </c>
      <c r="C30" s="8" t="n">
        <v>36915</v>
      </c>
      <c r="D30" s="8" t="n">
        <v>36914</v>
      </c>
      <c r="E30" s="1" t="s">
        <v>64</v>
      </c>
      <c r="F30" s="9" t="n">
        <v>5</v>
      </c>
      <c r="H30" s="7" t="s">
        <v>23</v>
      </c>
      <c r="M30" s="1" t="s">
        <v>37</v>
      </c>
      <c r="N30" s="2" t="n">
        <v>237.56</v>
      </c>
    </row>
    <row r="31" customFormat="false" ht="12.75" hidden="false" customHeight="false" outlineLevel="0" collapsed="false">
      <c r="A31" s="7" t="s">
        <v>23</v>
      </c>
      <c r="B31" s="1" t="s">
        <v>35</v>
      </c>
      <c r="C31" s="8" t="n">
        <v>36915</v>
      </c>
      <c r="D31" s="8" t="n">
        <v>36914</v>
      </c>
      <c r="E31" s="1" t="s">
        <v>65</v>
      </c>
      <c r="F31" s="9" t="n">
        <v>2</v>
      </c>
      <c r="H31" s="7" t="s">
        <v>23</v>
      </c>
      <c r="M31" s="1" t="s">
        <v>37</v>
      </c>
      <c r="N31" s="2" t="n">
        <v>17.21</v>
      </c>
    </row>
    <row r="32" customFormat="false" ht="12.75" hidden="false" customHeight="false" outlineLevel="0" collapsed="false">
      <c r="A32" s="7" t="s">
        <v>23</v>
      </c>
      <c r="B32" s="1" t="s">
        <v>38</v>
      </c>
      <c r="C32" s="8" t="n">
        <v>36909</v>
      </c>
      <c r="D32" s="8" t="n">
        <v>36901</v>
      </c>
      <c r="E32" s="1" t="s">
        <v>66</v>
      </c>
      <c r="F32" s="9" t="n">
        <v>1</v>
      </c>
      <c r="H32" s="7" t="s">
        <v>23</v>
      </c>
      <c r="M32" s="1" t="s">
        <v>40</v>
      </c>
      <c r="N32" s="2" t="n">
        <v>407</v>
      </c>
    </row>
    <row r="33" customFormat="false" ht="12.75" hidden="false" customHeight="false" outlineLevel="0" collapsed="false">
      <c r="A33" s="7" t="s">
        <v>23</v>
      </c>
      <c r="B33" s="1" t="s">
        <v>38</v>
      </c>
      <c r="C33" s="8" t="n">
        <v>36909</v>
      </c>
      <c r="D33" s="8" t="n">
        <v>36902</v>
      </c>
      <c r="E33" s="1" t="s">
        <v>66</v>
      </c>
      <c r="F33" s="9" t="n">
        <v>1</v>
      </c>
      <c r="H33" s="7" t="s">
        <v>23</v>
      </c>
      <c r="M33" s="1" t="s">
        <v>40</v>
      </c>
      <c r="N33" s="2" t="n">
        <v>407</v>
      </c>
    </row>
    <row r="34" customFormat="false" ht="12.75" hidden="false" customHeight="false" outlineLevel="0" collapsed="false">
      <c r="A34" s="7" t="s">
        <v>23</v>
      </c>
      <c r="B34" s="1" t="s">
        <v>38</v>
      </c>
      <c r="C34" s="8" t="n">
        <v>36909</v>
      </c>
      <c r="D34" s="8" t="n">
        <v>36903</v>
      </c>
      <c r="E34" s="1" t="s">
        <v>66</v>
      </c>
      <c r="F34" s="9" t="n">
        <v>1</v>
      </c>
      <c r="H34" s="7" t="s">
        <v>23</v>
      </c>
      <c r="M34" s="1" t="s">
        <v>40</v>
      </c>
      <c r="N34" s="2" t="n">
        <v>407</v>
      </c>
    </row>
    <row r="35" customFormat="false" ht="12.75" hidden="false" customHeight="false" outlineLevel="0" collapsed="false">
      <c r="A35" s="7" t="s">
        <v>23</v>
      </c>
      <c r="B35" s="1" t="s">
        <v>38</v>
      </c>
      <c r="C35" s="8" t="n">
        <v>36909</v>
      </c>
      <c r="D35" s="8" t="n">
        <v>36904</v>
      </c>
      <c r="E35" s="1" t="s">
        <v>66</v>
      </c>
      <c r="F35" s="9" t="n">
        <v>1</v>
      </c>
      <c r="H35" s="7" t="s">
        <v>23</v>
      </c>
      <c r="M35" s="1" t="s">
        <v>40</v>
      </c>
      <c r="N35" s="2" t="n">
        <v>407</v>
      </c>
    </row>
    <row r="36" customFormat="false" ht="12.75" hidden="false" customHeight="false" outlineLevel="0" collapsed="false">
      <c r="A36" s="7" t="s">
        <v>23</v>
      </c>
      <c r="B36" s="1" t="s">
        <v>38</v>
      </c>
      <c r="C36" s="8" t="n">
        <v>36909</v>
      </c>
      <c r="D36" s="8" t="n">
        <v>36905</v>
      </c>
      <c r="E36" s="1" t="s">
        <v>66</v>
      </c>
      <c r="F36" s="9" t="n">
        <v>1</v>
      </c>
      <c r="H36" s="7" t="s">
        <v>23</v>
      </c>
      <c r="M36" s="1" t="s">
        <v>40</v>
      </c>
      <c r="N36" s="2" t="n">
        <v>407</v>
      </c>
    </row>
    <row r="37" customFormat="false" ht="12.75" hidden="false" customHeight="false" outlineLevel="0" collapsed="false">
      <c r="A37" s="7" t="s">
        <v>23</v>
      </c>
      <c r="B37" s="1" t="s">
        <v>38</v>
      </c>
      <c r="C37" s="8" t="n">
        <v>36909</v>
      </c>
      <c r="D37" s="8" t="n">
        <v>36906</v>
      </c>
      <c r="E37" s="1" t="s">
        <v>66</v>
      </c>
      <c r="F37" s="9" t="n">
        <v>1</v>
      </c>
      <c r="H37" s="7" t="s">
        <v>23</v>
      </c>
      <c r="M37" s="1" t="s">
        <v>40</v>
      </c>
      <c r="N37" s="2" t="n">
        <v>407</v>
      </c>
    </row>
    <row r="38" customFormat="false" ht="12.75" hidden="false" customHeight="false" outlineLevel="0" collapsed="false">
      <c r="A38" s="7" t="s">
        <v>23</v>
      </c>
      <c r="B38" s="1" t="s">
        <v>38</v>
      </c>
      <c r="C38" s="8" t="n">
        <v>36909</v>
      </c>
      <c r="D38" s="8" t="n">
        <v>36907</v>
      </c>
      <c r="E38" s="1" t="s">
        <v>66</v>
      </c>
      <c r="F38" s="9" t="n">
        <v>1</v>
      </c>
      <c r="H38" s="7" t="s">
        <v>23</v>
      </c>
      <c r="M38" s="1" t="s">
        <v>40</v>
      </c>
      <c r="N38" s="2" t="n">
        <v>407</v>
      </c>
    </row>
    <row r="39" customFormat="false" ht="12.75" hidden="false" customHeight="false" outlineLevel="0" collapsed="false">
      <c r="A39" s="7" t="s">
        <v>23</v>
      </c>
      <c r="B39" s="1" t="s">
        <v>30</v>
      </c>
      <c r="C39" s="8" t="n">
        <v>36913</v>
      </c>
      <c r="D39" s="8" t="n">
        <v>36911</v>
      </c>
      <c r="E39" s="1" t="s">
        <v>67</v>
      </c>
      <c r="F39" s="9" t="n">
        <v>5</v>
      </c>
      <c r="H39" s="7" t="s">
        <v>23</v>
      </c>
      <c r="M39" s="1" t="s">
        <v>68</v>
      </c>
      <c r="N39" s="2" t="n">
        <v>0</v>
      </c>
    </row>
    <row r="40" customFormat="false" ht="12.75" hidden="false" customHeight="false" outlineLevel="0" collapsed="false">
      <c r="A40" s="7" t="s">
        <v>23</v>
      </c>
      <c r="B40" s="1" t="s">
        <v>69</v>
      </c>
      <c r="C40" s="8" t="n">
        <v>36903</v>
      </c>
      <c r="D40" s="8" t="n">
        <v>36897</v>
      </c>
      <c r="E40" s="1" t="s">
        <v>70</v>
      </c>
      <c r="F40" s="9" t="n">
        <v>6</v>
      </c>
      <c r="H40" s="7" t="s">
        <v>23</v>
      </c>
      <c r="M40" s="1" t="s">
        <v>71</v>
      </c>
      <c r="N40" s="2" t="n">
        <v>0</v>
      </c>
    </row>
    <row r="41" customFormat="false" ht="12.75" hidden="false" customHeight="false" outlineLevel="0" collapsed="false">
      <c r="A41" s="7" t="s">
        <v>23</v>
      </c>
      <c r="B41" s="1" t="s">
        <v>69</v>
      </c>
      <c r="C41" s="8" t="n">
        <v>36903</v>
      </c>
      <c r="D41" s="8" t="n">
        <v>36898</v>
      </c>
      <c r="E41" s="1" t="s">
        <v>70</v>
      </c>
      <c r="F41" s="9" t="n">
        <v>6</v>
      </c>
      <c r="H41" s="7" t="s">
        <v>23</v>
      </c>
      <c r="M41" s="1" t="s">
        <v>71</v>
      </c>
      <c r="N41" s="2" t="n">
        <v>0</v>
      </c>
    </row>
    <row r="42" customFormat="false" ht="12.75" hidden="false" customHeight="false" outlineLevel="0" collapsed="false">
      <c r="A42" s="7" t="s">
        <v>23</v>
      </c>
      <c r="B42" s="1" t="s">
        <v>69</v>
      </c>
      <c r="C42" s="8" t="n">
        <v>36903</v>
      </c>
      <c r="D42" s="8" t="n">
        <v>36899</v>
      </c>
      <c r="E42" s="1" t="s">
        <v>70</v>
      </c>
      <c r="F42" s="9" t="n">
        <v>6</v>
      </c>
      <c r="H42" s="7" t="s">
        <v>23</v>
      </c>
      <c r="M42" s="1" t="s">
        <v>71</v>
      </c>
      <c r="N42" s="2" t="n">
        <v>0</v>
      </c>
    </row>
    <row r="43" customFormat="false" ht="12.75" hidden="false" customHeight="false" outlineLevel="0" collapsed="false">
      <c r="A43" s="7" t="s">
        <v>23</v>
      </c>
      <c r="B43" s="1" t="s">
        <v>72</v>
      </c>
      <c r="C43" s="8" t="n">
        <v>36921</v>
      </c>
      <c r="D43" s="8" t="n">
        <v>36911</v>
      </c>
      <c r="E43" s="1" t="s">
        <v>73</v>
      </c>
      <c r="F43" s="9" t="n">
        <v>1</v>
      </c>
      <c r="H43" s="7" t="s">
        <v>23</v>
      </c>
      <c r="M43" s="1" t="s">
        <v>74</v>
      </c>
      <c r="N43" s="2" t="n">
        <v>0</v>
      </c>
    </row>
    <row r="44" customFormat="false" ht="12.75" hidden="false" customHeight="false" outlineLevel="0" collapsed="false">
      <c r="A44" s="7" t="s">
        <v>23</v>
      </c>
      <c r="B44" s="1" t="s">
        <v>72</v>
      </c>
      <c r="C44" s="8" t="n">
        <v>36921</v>
      </c>
      <c r="D44" s="8" t="n">
        <v>36912</v>
      </c>
      <c r="E44" s="1" t="s">
        <v>73</v>
      </c>
      <c r="F44" s="9" t="n">
        <v>1</v>
      </c>
      <c r="H44" s="7" t="s">
        <v>23</v>
      </c>
      <c r="M44" s="1" t="s">
        <v>74</v>
      </c>
      <c r="N44" s="2" t="n">
        <v>0</v>
      </c>
    </row>
    <row r="45" customFormat="false" ht="12.75" hidden="false" customHeight="false" outlineLevel="0" collapsed="false">
      <c r="A45" s="7" t="s">
        <v>23</v>
      </c>
      <c r="B45" s="1" t="s">
        <v>72</v>
      </c>
      <c r="C45" s="8" t="n">
        <v>36921</v>
      </c>
      <c r="D45" s="8" t="n">
        <v>36913</v>
      </c>
      <c r="E45" s="1" t="s">
        <v>73</v>
      </c>
      <c r="F45" s="9" t="n">
        <v>1</v>
      </c>
      <c r="H45" s="7" t="s">
        <v>23</v>
      </c>
      <c r="M45" s="1" t="s">
        <v>74</v>
      </c>
      <c r="N45" s="2" t="n">
        <v>0</v>
      </c>
    </row>
    <row r="46" customFormat="false" ht="12.75" hidden="false" customHeight="false" outlineLevel="0" collapsed="false">
      <c r="A46" s="7" t="s">
        <v>23</v>
      </c>
      <c r="B46" s="1" t="s">
        <v>72</v>
      </c>
      <c r="C46" s="8" t="n">
        <v>36921</v>
      </c>
      <c r="D46" s="8" t="n">
        <v>36914</v>
      </c>
      <c r="E46" s="1" t="s">
        <v>73</v>
      </c>
      <c r="F46" s="9" t="n">
        <v>1</v>
      </c>
      <c r="H46" s="7" t="s">
        <v>23</v>
      </c>
      <c r="M46" s="1" t="s">
        <v>74</v>
      </c>
      <c r="N46" s="2" t="n">
        <v>0</v>
      </c>
    </row>
    <row r="47" customFormat="false" ht="12.75" hidden="false" customHeight="false" outlineLevel="0" collapsed="false">
      <c r="A47" s="7" t="s">
        <v>23</v>
      </c>
      <c r="B47" s="1" t="s">
        <v>72</v>
      </c>
      <c r="C47" s="8" t="n">
        <v>36921</v>
      </c>
      <c r="D47" s="8" t="n">
        <v>36915</v>
      </c>
      <c r="E47" s="1" t="s">
        <v>73</v>
      </c>
      <c r="F47" s="9" t="n">
        <v>1</v>
      </c>
      <c r="H47" s="7" t="s">
        <v>23</v>
      </c>
      <c r="M47" s="1" t="s">
        <v>74</v>
      </c>
      <c r="N47" s="2" t="n">
        <v>0</v>
      </c>
    </row>
    <row r="48" customFormat="false" ht="12.75" hidden="false" customHeight="false" outlineLevel="0" collapsed="false">
      <c r="A48" s="7" t="s">
        <v>23</v>
      </c>
      <c r="B48" s="1" t="s">
        <v>72</v>
      </c>
      <c r="C48" s="8" t="n">
        <v>36921</v>
      </c>
      <c r="D48" s="8" t="n">
        <v>36916</v>
      </c>
      <c r="E48" s="1" t="s">
        <v>73</v>
      </c>
      <c r="F48" s="9" t="n">
        <v>1</v>
      </c>
      <c r="H48" s="7" t="s">
        <v>23</v>
      </c>
      <c r="M48" s="1" t="s">
        <v>74</v>
      </c>
      <c r="N48" s="2" t="n">
        <v>0</v>
      </c>
    </row>
    <row r="49" customFormat="false" ht="12.75" hidden="false" customHeight="false" outlineLevel="0" collapsed="false">
      <c r="A49" s="7" t="s">
        <v>23</v>
      </c>
      <c r="B49" s="1" t="s">
        <v>72</v>
      </c>
      <c r="C49" s="8" t="n">
        <v>36921</v>
      </c>
      <c r="D49" s="8" t="n">
        <v>36917</v>
      </c>
      <c r="E49" s="1" t="s">
        <v>73</v>
      </c>
      <c r="F49" s="9" t="n">
        <v>1</v>
      </c>
      <c r="H49" s="7" t="s">
        <v>23</v>
      </c>
      <c r="M49" s="1" t="s">
        <v>74</v>
      </c>
      <c r="N49" s="2" t="n">
        <v>0</v>
      </c>
    </row>
    <row r="50" customFormat="false" ht="12.75" hidden="false" customHeight="false" outlineLevel="0" collapsed="false">
      <c r="A50" s="7" t="s">
        <v>23</v>
      </c>
      <c r="B50" s="1" t="s">
        <v>72</v>
      </c>
      <c r="C50" s="8" t="n">
        <v>36921</v>
      </c>
      <c r="D50" s="8" t="n">
        <v>36918</v>
      </c>
      <c r="E50" s="1" t="s">
        <v>73</v>
      </c>
      <c r="F50" s="9" t="n">
        <v>1</v>
      </c>
      <c r="H50" s="7" t="s">
        <v>23</v>
      </c>
      <c r="M50" s="1" t="s">
        <v>74</v>
      </c>
      <c r="N50" s="2" t="n">
        <v>0</v>
      </c>
    </row>
    <row r="51" customFormat="false" ht="12.75" hidden="false" customHeight="false" outlineLevel="0" collapsed="false">
      <c r="A51" s="7" t="s">
        <v>23</v>
      </c>
      <c r="B51" s="1" t="s">
        <v>72</v>
      </c>
      <c r="C51" s="8" t="n">
        <v>36921</v>
      </c>
      <c r="D51" s="8" t="n">
        <v>36919</v>
      </c>
      <c r="E51" s="1" t="s">
        <v>73</v>
      </c>
      <c r="F51" s="9" t="n">
        <v>1</v>
      </c>
      <c r="H51" s="7" t="s">
        <v>23</v>
      </c>
      <c r="M51" s="1" t="s">
        <v>74</v>
      </c>
      <c r="N51" s="2" t="n">
        <v>457.65</v>
      </c>
    </row>
    <row r="52" customFormat="false" ht="12.75" hidden="false" customHeight="false" outlineLevel="0" collapsed="false">
      <c r="A52" s="7" t="s">
        <v>23</v>
      </c>
      <c r="B52" s="1" t="s">
        <v>53</v>
      </c>
      <c r="C52" s="8" t="n">
        <v>36925</v>
      </c>
      <c r="D52" s="8" t="n">
        <v>36915</v>
      </c>
      <c r="E52" s="1" t="s">
        <v>75</v>
      </c>
      <c r="F52" s="9" t="n">
        <v>8</v>
      </c>
      <c r="H52" s="7" t="s">
        <v>23</v>
      </c>
      <c r="M52" s="1" t="s">
        <v>76</v>
      </c>
      <c r="N52" s="2" t="n">
        <v>-1746</v>
      </c>
    </row>
    <row r="53" customFormat="false" ht="12.75" hidden="false" customHeight="false" outlineLevel="0" collapsed="false">
      <c r="A53" s="7" t="s">
        <v>23</v>
      </c>
      <c r="B53" s="1" t="s">
        <v>35</v>
      </c>
      <c r="C53" s="8" t="n">
        <v>36923</v>
      </c>
      <c r="D53" s="8" t="n">
        <v>36922</v>
      </c>
      <c r="E53" s="1" t="s">
        <v>77</v>
      </c>
      <c r="F53" s="9" t="n">
        <v>3</v>
      </c>
      <c r="H53" s="7" t="s">
        <v>23</v>
      </c>
      <c r="M53" s="1" t="s">
        <v>78</v>
      </c>
      <c r="N53" s="2" t="n">
        <v>126.63</v>
      </c>
    </row>
    <row r="54" customFormat="false" ht="12.75" hidden="false" customHeight="false" outlineLevel="0" collapsed="false">
      <c r="A54" s="7" t="s">
        <v>23</v>
      </c>
      <c r="B54" s="1" t="s">
        <v>35</v>
      </c>
      <c r="C54" s="8" t="n">
        <v>36923</v>
      </c>
      <c r="D54" s="8" t="n">
        <v>36922</v>
      </c>
      <c r="E54" s="1" t="s">
        <v>79</v>
      </c>
      <c r="F54" s="9" t="n">
        <v>1</v>
      </c>
      <c r="H54" s="7" t="s">
        <v>23</v>
      </c>
      <c r="M54" s="1" t="s">
        <v>78</v>
      </c>
      <c r="N54" s="2" t="n">
        <v>4264.87</v>
      </c>
    </row>
    <row r="55" customFormat="false" ht="12.75" hidden="false" customHeight="false" outlineLevel="0" collapsed="false">
      <c r="A55" s="7" t="s">
        <v>23</v>
      </c>
      <c r="B55" s="1" t="s">
        <v>35</v>
      </c>
      <c r="C55" s="8" t="n">
        <v>36923</v>
      </c>
      <c r="D55" s="8" t="n">
        <v>36922</v>
      </c>
      <c r="E55" s="1" t="s">
        <v>80</v>
      </c>
      <c r="F55" s="9" t="n">
        <v>1</v>
      </c>
      <c r="H55" s="7" t="s">
        <v>23</v>
      </c>
      <c r="M55" s="1" t="s">
        <v>78</v>
      </c>
      <c r="N55" s="10" t="n">
        <v>128</v>
      </c>
    </row>
    <row r="56" customFormat="false" ht="12.75" hidden="false" customHeight="false" outlineLevel="0" collapsed="false">
      <c r="A56" s="7" t="s">
        <v>23</v>
      </c>
      <c r="B56" s="1" t="s">
        <v>27</v>
      </c>
      <c r="C56" s="8" t="n">
        <v>36923</v>
      </c>
      <c r="D56" s="8" t="n">
        <v>36920</v>
      </c>
      <c r="E56" s="1" t="s">
        <v>28</v>
      </c>
      <c r="F56" s="9" t="n">
        <v>7</v>
      </c>
      <c r="H56" s="7" t="s">
        <v>23</v>
      </c>
      <c r="M56" s="1" t="s">
        <v>81</v>
      </c>
      <c r="N56" s="2" t="n">
        <v>153.88</v>
      </c>
      <c r="O56" s="11"/>
    </row>
    <row r="57" customFormat="false" ht="13.5" hidden="false" customHeight="false" outlineLevel="0" collapsed="false">
      <c r="A57" s="7" t="s">
        <v>23</v>
      </c>
      <c r="B57" s="1" t="s">
        <v>53</v>
      </c>
      <c r="C57" s="8" t="n">
        <v>36923</v>
      </c>
      <c r="D57" s="8" t="n">
        <v>36920</v>
      </c>
      <c r="E57" s="1" t="s">
        <v>28</v>
      </c>
      <c r="F57" s="9" t="n">
        <v>2</v>
      </c>
      <c r="H57" s="7" t="s">
        <v>23</v>
      </c>
      <c r="M57" s="1" t="s">
        <v>81</v>
      </c>
      <c r="N57" s="2" t="n">
        <v>9.97</v>
      </c>
      <c r="O57" s="11"/>
    </row>
    <row r="58" customFormat="false" ht="13.5" hidden="false" customHeight="false" outlineLevel="0" collapsed="false">
      <c r="C58" s="12"/>
      <c r="D58" s="12"/>
      <c r="F58" s="9"/>
      <c r="M58" s="13"/>
      <c r="N58" s="14" t="n">
        <f aca="false">SUM(N10:N57)</f>
        <v>9179.45</v>
      </c>
      <c r="O58" s="11"/>
    </row>
    <row r="59" customFormat="false" ht="12.75" hidden="false" customHeight="false" outlineLevel="0" collapsed="false">
      <c r="A59" s="15" t="s">
        <v>82</v>
      </c>
      <c r="C59" s="12"/>
      <c r="D59" s="12"/>
      <c r="F59" s="9"/>
      <c r="N59" s="16"/>
    </row>
    <row r="60" customFormat="false" ht="12.75" hidden="false" customHeight="false" outlineLevel="0" collapsed="false">
      <c r="A60" s="7" t="s">
        <v>23</v>
      </c>
      <c r="B60" s="1" t="s">
        <v>38</v>
      </c>
      <c r="C60" s="8" t="n">
        <v>36909</v>
      </c>
      <c r="D60" s="8" t="n">
        <v>36908</v>
      </c>
      <c r="E60" s="1" t="s">
        <v>39</v>
      </c>
      <c r="F60" s="9" t="n">
        <v>2</v>
      </c>
      <c r="G60" s="7" t="s">
        <v>23</v>
      </c>
      <c r="M60" s="1" t="s">
        <v>83</v>
      </c>
      <c r="N60" s="2" t="n">
        <v>0.36</v>
      </c>
    </row>
    <row r="61" customFormat="false" ht="12.75" hidden="false" customHeight="false" outlineLevel="0" collapsed="false">
      <c r="A61" s="7" t="s">
        <v>23</v>
      </c>
      <c r="B61" s="1" t="s">
        <v>38</v>
      </c>
      <c r="C61" s="8" t="n">
        <v>36918</v>
      </c>
      <c r="D61" s="8" t="n">
        <v>36917</v>
      </c>
      <c r="E61" s="1" t="s">
        <v>70</v>
      </c>
      <c r="F61" s="9" t="n">
        <v>2</v>
      </c>
      <c r="G61" s="7" t="s">
        <v>23</v>
      </c>
      <c r="M61" s="1" t="s">
        <v>84</v>
      </c>
      <c r="N61" s="2" t="n">
        <v>0</v>
      </c>
    </row>
    <row r="62" customFormat="false" ht="12.75" hidden="false" customHeight="false" outlineLevel="0" collapsed="false">
      <c r="A62" s="7" t="s">
        <v>23</v>
      </c>
      <c r="B62" s="1" t="s">
        <v>38</v>
      </c>
      <c r="C62" s="8" t="n">
        <v>36909</v>
      </c>
      <c r="D62" s="8" t="n">
        <v>36908</v>
      </c>
      <c r="E62" s="1" t="s">
        <v>85</v>
      </c>
      <c r="F62" s="9" t="n">
        <v>1</v>
      </c>
      <c r="G62" s="7" t="s">
        <v>23</v>
      </c>
      <c r="M62" s="1" t="s">
        <v>83</v>
      </c>
      <c r="N62" s="2" t="n">
        <v>0.45</v>
      </c>
    </row>
    <row r="63" customFormat="false" ht="12.75" hidden="false" customHeight="false" outlineLevel="0" collapsed="false">
      <c r="A63" s="7" t="s">
        <v>23</v>
      </c>
      <c r="B63" s="1" t="s">
        <v>38</v>
      </c>
      <c r="C63" s="8" t="n">
        <v>36910</v>
      </c>
      <c r="D63" s="8" t="n">
        <v>36908</v>
      </c>
      <c r="E63" s="1" t="s">
        <v>86</v>
      </c>
      <c r="F63" s="9" t="n">
        <v>1</v>
      </c>
      <c r="G63" s="7" t="s">
        <v>23</v>
      </c>
      <c r="M63" s="1" t="s">
        <v>87</v>
      </c>
      <c r="N63" s="2" t="n">
        <v>2</v>
      </c>
    </row>
    <row r="64" customFormat="false" ht="12.75" hidden="false" customHeight="false" outlineLevel="0" collapsed="false">
      <c r="A64" s="7" t="s">
        <v>23</v>
      </c>
      <c r="B64" s="1" t="s">
        <v>35</v>
      </c>
      <c r="C64" s="8" t="n">
        <v>36913</v>
      </c>
      <c r="D64" s="8" t="n">
        <v>36912</v>
      </c>
      <c r="E64" s="1" t="s">
        <v>88</v>
      </c>
      <c r="F64" s="9" t="n">
        <v>2</v>
      </c>
      <c r="G64" s="7" t="s">
        <v>23</v>
      </c>
      <c r="M64" s="1" t="s">
        <v>89</v>
      </c>
      <c r="N64" s="2" t="n">
        <v>16.24</v>
      </c>
    </row>
    <row r="65" customFormat="false" ht="12.75" hidden="false" customHeight="false" outlineLevel="0" collapsed="false">
      <c r="A65" s="7" t="s">
        <v>23</v>
      </c>
      <c r="B65" s="1" t="s">
        <v>57</v>
      </c>
      <c r="C65" s="8" t="n">
        <v>36901</v>
      </c>
      <c r="D65" s="8" t="n">
        <v>36900</v>
      </c>
      <c r="E65" s="1" t="s">
        <v>90</v>
      </c>
      <c r="F65" s="9" t="n">
        <v>1</v>
      </c>
      <c r="G65" s="7" t="s">
        <v>23</v>
      </c>
      <c r="M65" s="1" t="s">
        <v>91</v>
      </c>
      <c r="N65" s="2" t="n">
        <v>0</v>
      </c>
    </row>
    <row r="66" customFormat="false" ht="12.75" hidden="false" customHeight="false" outlineLevel="0" collapsed="false">
      <c r="A66" s="7" t="s">
        <v>23</v>
      </c>
      <c r="B66" s="1" t="s">
        <v>35</v>
      </c>
      <c r="C66" s="8" t="n">
        <v>36922</v>
      </c>
      <c r="D66" s="8" t="n">
        <v>36921</v>
      </c>
      <c r="E66" s="1" t="s">
        <v>92</v>
      </c>
      <c r="F66" s="9" t="n">
        <v>4</v>
      </c>
      <c r="G66" s="7" t="s">
        <v>23</v>
      </c>
      <c r="M66" s="1" t="s">
        <v>93</v>
      </c>
      <c r="N66" s="2" t="n">
        <v>73.48</v>
      </c>
    </row>
    <row r="67" customFormat="false" ht="12.75" hidden="false" customHeight="false" outlineLevel="0" collapsed="false">
      <c r="A67" s="7" t="s">
        <v>23</v>
      </c>
      <c r="B67" s="1" t="s">
        <v>57</v>
      </c>
      <c r="C67" s="8" t="n">
        <v>36915</v>
      </c>
      <c r="D67" s="8" t="n">
        <v>36914</v>
      </c>
      <c r="E67" s="1" t="s">
        <v>94</v>
      </c>
      <c r="F67" s="9" t="n">
        <v>1</v>
      </c>
      <c r="G67" s="7" t="s">
        <v>23</v>
      </c>
      <c r="L67" s="7" t="s">
        <v>23</v>
      </c>
      <c r="M67" s="1" t="s">
        <v>95</v>
      </c>
      <c r="N67" s="2" t="n">
        <v>0</v>
      </c>
    </row>
    <row r="68" customFormat="false" ht="12.75" hidden="false" customHeight="false" outlineLevel="0" collapsed="false">
      <c r="A68" s="7" t="s">
        <v>23</v>
      </c>
      <c r="B68" s="1" t="s">
        <v>35</v>
      </c>
      <c r="C68" s="8" t="n">
        <v>36893</v>
      </c>
      <c r="D68" s="8" t="n">
        <v>36892</v>
      </c>
      <c r="E68" s="1" t="s">
        <v>96</v>
      </c>
      <c r="F68" s="9" t="n">
        <v>2</v>
      </c>
      <c r="G68" s="7" t="s">
        <v>23</v>
      </c>
      <c r="M68" s="1" t="s">
        <v>97</v>
      </c>
      <c r="N68" s="2" t="n">
        <v>0.04</v>
      </c>
    </row>
    <row r="69" customFormat="false" ht="12.75" hidden="false" customHeight="false" outlineLevel="0" collapsed="false">
      <c r="A69" s="7" t="s">
        <v>23</v>
      </c>
      <c r="B69" s="1" t="s">
        <v>57</v>
      </c>
      <c r="C69" s="8" t="n">
        <v>36918</v>
      </c>
      <c r="D69" s="8" t="n">
        <v>36917</v>
      </c>
      <c r="E69" s="1" t="s">
        <v>67</v>
      </c>
      <c r="F69" s="9" t="n">
        <v>9</v>
      </c>
      <c r="G69" s="7" t="s">
        <v>23</v>
      </c>
      <c r="M69" s="1" t="s">
        <v>84</v>
      </c>
      <c r="N69" s="2" t="n">
        <v>0.08</v>
      </c>
    </row>
    <row r="70" customFormat="false" ht="12.75" hidden="false" customHeight="false" outlineLevel="0" collapsed="false">
      <c r="A70" s="7" t="s">
        <v>23</v>
      </c>
      <c r="B70" s="1" t="s">
        <v>98</v>
      </c>
      <c r="C70" s="8" t="n">
        <v>36911</v>
      </c>
      <c r="D70" s="8" t="n">
        <v>36910</v>
      </c>
      <c r="E70" s="1" t="s">
        <v>70</v>
      </c>
      <c r="F70" s="9" t="n">
        <v>1</v>
      </c>
      <c r="G70" s="7" t="s">
        <v>23</v>
      </c>
      <c r="M70" s="1" t="s">
        <v>99</v>
      </c>
      <c r="N70" s="2" t="n">
        <v>-302.29</v>
      </c>
    </row>
    <row r="71" customFormat="false" ht="12.75" hidden="false" customHeight="false" outlineLevel="0" collapsed="false">
      <c r="A71" s="7" t="s">
        <v>23</v>
      </c>
      <c r="B71" s="1" t="s">
        <v>60</v>
      </c>
      <c r="C71" s="8" t="n">
        <v>36911</v>
      </c>
      <c r="D71" s="8" t="n">
        <v>36909</v>
      </c>
      <c r="E71" s="1" t="s">
        <v>100</v>
      </c>
      <c r="F71" s="9" t="n">
        <v>2</v>
      </c>
      <c r="G71" s="7" t="s">
        <v>23</v>
      </c>
      <c r="M71" s="1" t="s">
        <v>101</v>
      </c>
      <c r="N71" s="2" t="n">
        <v>-20.28</v>
      </c>
    </row>
    <row r="72" customFormat="false" ht="12.75" hidden="false" customHeight="false" outlineLevel="0" collapsed="false">
      <c r="A72" s="7" t="s">
        <v>23</v>
      </c>
      <c r="B72" s="1" t="s">
        <v>98</v>
      </c>
      <c r="C72" s="8" t="n">
        <v>36912</v>
      </c>
      <c r="D72" s="8" t="n">
        <v>36908</v>
      </c>
      <c r="E72" s="1" t="s">
        <v>88</v>
      </c>
      <c r="F72" s="9" t="n">
        <v>2</v>
      </c>
      <c r="G72" s="7" t="s">
        <v>23</v>
      </c>
      <c r="M72" s="1" t="s">
        <v>102</v>
      </c>
      <c r="N72" s="2" t="n">
        <v>37.6</v>
      </c>
    </row>
    <row r="73" customFormat="false" ht="12.75" hidden="false" customHeight="false" outlineLevel="0" collapsed="false">
      <c r="A73" s="7" t="s">
        <v>23</v>
      </c>
      <c r="B73" s="1" t="s">
        <v>98</v>
      </c>
      <c r="C73" s="8" t="n">
        <v>36913</v>
      </c>
      <c r="D73" s="8" t="n">
        <v>36912</v>
      </c>
      <c r="E73" s="1" t="s">
        <v>103</v>
      </c>
      <c r="F73" s="9" t="n">
        <v>4</v>
      </c>
      <c r="G73" s="7" t="s">
        <v>23</v>
      </c>
      <c r="M73" s="1" t="s">
        <v>104</v>
      </c>
      <c r="N73" s="10" t="n">
        <v>192.1</v>
      </c>
    </row>
    <row r="74" customFormat="false" ht="12.75" hidden="false" customHeight="false" outlineLevel="0" collapsed="false">
      <c r="A74" s="7" t="s">
        <v>23</v>
      </c>
      <c r="B74" s="1" t="s">
        <v>98</v>
      </c>
      <c r="C74" s="8" t="n">
        <v>36924</v>
      </c>
      <c r="D74" s="8" t="n">
        <v>36921</v>
      </c>
      <c r="E74" s="1" t="s">
        <v>103</v>
      </c>
      <c r="F74" s="9" t="n">
        <v>3</v>
      </c>
      <c r="G74" s="7" t="s">
        <v>23</v>
      </c>
      <c r="M74" s="1" t="s">
        <v>104</v>
      </c>
      <c r="N74" s="2" t="n">
        <v>737.56</v>
      </c>
      <c r="O74" s="11"/>
    </row>
    <row r="75" customFormat="false" ht="13.5" hidden="false" customHeight="false" outlineLevel="0" collapsed="false">
      <c r="A75" s="7" t="s">
        <v>23</v>
      </c>
      <c r="B75" s="1" t="s">
        <v>38</v>
      </c>
      <c r="C75" s="8" t="n">
        <v>36928</v>
      </c>
      <c r="D75" s="8" t="n">
        <v>36921</v>
      </c>
      <c r="E75" s="1" t="s">
        <v>103</v>
      </c>
      <c r="F75" s="9" t="n">
        <v>1</v>
      </c>
      <c r="G75" s="7" t="s">
        <v>23</v>
      </c>
      <c r="M75" s="1" t="s">
        <v>104</v>
      </c>
      <c r="N75" s="2" t="n">
        <v>-0.09</v>
      </c>
      <c r="O75" s="11"/>
    </row>
    <row r="76" customFormat="false" ht="13.5" hidden="false" customHeight="false" outlineLevel="0" collapsed="false">
      <c r="C76" s="12"/>
      <c r="D76" s="12"/>
      <c r="F76" s="9"/>
      <c r="M76" s="13"/>
      <c r="N76" s="14" t="n">
        <f aca="false">SUM(N60:N75)</f>
        <v>737.25</v>
      </c>
      <c r="O76" s="11"/>
    </row>
    <row r="77" customFormat="false" ht="12.75" hidden="false" customHeight="false" outlineLevel="0" collapsed="false">
      <c r="A77" s="15" t="s">
        <v>19</v>
      </c>
      <c r="C77" s="12"/>
      <c r="D77" s="12"/>
      <c r="F77" s="9"/>
      <c r="N77" s="16"/>
    </row>
    <row r="78" customFormat="false" ht="12.75" hidden="false" customHeight="false" outlineLevel="0" collapsed="false">
      <c r="A78" s="7" t="s">
        <v>23</v>
      </c>
      <c r="B78" s="1" t="s">
        <v>105</v>
      </c>
      <c r="C78" s="8" t="n">
        <v>36921</v>
      </c>
      <c r="D78" s="8" t="n">
        <v>36919</v>
      </c>
      <c r="E78" s="1" t="s">
        <v>106</v>
      </c>
      <c r="F78" s="9" t="n">
        <v>2</v>
      </c>
      <c r="L78" s="7" t="s">
        <v>23</v>
      </c>
      <c r="M78" s="1" t="s">
        <v>107</v>
      </c>
      <c r="N78" s="2" t="n">
        <v>18.38</v>
      </c>
    </row>
    <row r="79" customFormat="false" ht="12.75" hidden="false" customHeight="false" outlineLevel="0" collapsed="false">
      <c r="A79" s="7" t="s">
        <v>23</v>
      </c>
      <c r="B79" s="1" t="s">
        <v>105</v>
      </c>
      <c r="C79" s="8" t="n">
        <v>36922</v>
      </c>
      <c r="D79" s="8" t="n">
        <v>36920</v>
      </c>
      <c r="E79" s="1" t="s">
        <v>106</v>
      </c>
      <c r="F79" s="9" t="n">
        <v>2</v>
      </c>
      <c r="L79" s="7" t="s">
        <v>23</v>
      </c>
      <c r="M79" s="1" t="s">
        <v>108</v>
      </c>
      <c r="N79" s="2" t="n">
        <v>265.42</v>
      </c>
    </row>
    <row r="80" customFormat="false" ht="12.75" hidden="false" customHeight="false" outlineLevel="0" collapsed="false">
      <c r="A80" s="7" t="s">
        <v>23</v>
      </c>
      <c r="B80" s="1" t="s">
        <v>57</v>
      </c>
      <c r="C80" s="8" t="n">
        <v>36915</v>
      </c>
      <c r="D80" s="8" t="n">
        <v>36914</v>
      </c>
      <c r="E80" s="1" t="s">
        <v>109</v>
      </c>
      <c r="F80" s="9" t="n">
        <v>1</v>
      </c>
      <c r="L80" s="7" t="s">
        <v>23</v>
      </c>
      <c r="M80" s="1" t="s">
        <v>110</v>
      </c>
      <c r="N80" s="2" t="n">
        <v>0</v>
      </c>
    </row>
    <row r="81" customFormat="false" ht="12.75" hidden="false" customHeight="false" outlineLevel="0" collapsed="false">
      <c r="A81" s="7" t="s">
        <v>23</v>
      </c>
      <c r="B81" s="1" t="s">
        <v>57</v>
      </c>
      <c r="C81" s="8" t="n">
        <v>36915</v>
      </c>
      <c r="D81" s="8" t="n">
        <v>36914</v>
      </c>
      <c r="E81" s="1" t="s">
        <v>111</v>
      </c>
      <c r="F81" s="9" t="n">
        <v>1</v>
      </c>
      <c r="L81" s="7" t="s">
        <v>23</v>
      </c>
      <c r="M81" s="1" t="s">
        <v>110</v>
      </c>
      <c r="N81" s="2" t="n">
        <v>0</v>
      </c>
    </row>
    <row r="82" customFormat="false" ht="12.75" hidden="false" customHeight="false" outlineLevel="0" collapsed="false">
      <c r="A82" s="7" t="s">
        <v>23</v>
      </c>
      <c r="B82" s="1" t="s">
        <v>105</v>
      </c>
      <c r="C82" s="8" t="n">
        <v>36924</v>
      </c>
      <c r="D82" s="8" t="n">
        <v>36921</v>
      </c>
      <c r="E82" s="1" t="s">
        <v>106</v>
      </c>
      <c r="F82" s="9" t="n">
        <v>2</v>
      </c>
      <c r="L82" s="7" t="s">
        <v>23</v>
      </c>
      <c r="M82" s="1" t="s">
        <v>112</v>
      </c>
      <c r="N82" s="2" t="n">
        <v>16.37</v>
      </c>
    </row>
    <row r="83" customFormat="false" ht="12.75" hidden="false" customHeight="false" outlineLevel="0" collapsed="false">
      <c r="A83" s="7" t="s">
        <v>23</v>
      </c>
      <c r="B83" s="1" t="s">
        <v>105</v>
      </c>
      <c r="C83" s="8" t="n">
        <v>36924</v>
      </c>
      <c r="D83" s="8" t="n">
        <v>36922</v>
      </c>
      <c r="E83" s="1" t="s">
        <v>106</v>
      </c>
      <c r="F83" s="9" t="n">
        <v>2</v>
      </c>
      <c r="L83" s="7" t="s">
        <v>23</v>
      </c>
      <c r="M83" s="1" t="s">
        <v>112</v>
      </c>
      <c r="N83" s="2" t="n">
        <v>99.6</v>
      </c>
    </row>
    <row r="84" customFormat="false" ht="13.5" hidden="false" customHeight="false" outlineLevel="0" collapsed="false">
      <c r="A84" s="7" t="s">
        <v>23</v>
      </c>
      <c r="B84" s="1" t="s">
        <v>35</v>
      </c>
      <c r="C84" s="8" t="n">
        <v>36930</v>
      </c>
      <c r="D84" s="8" t="n">
        <v>36922</v>
      </c>
      <c r="E84" s="1" t="s">
        <v>113</v>
      </c>
      <c r="F84" s="9" t="n">
        <v>2</v>
      </c>
      <c r="L84" s="7" t="s">
        <v>23</v>
      </c>
      <c r="M84" s="1" t="s">
        <v>114</v>
      </c>
      <c r="N84" s="10" t="n">
        <v>0</v>
      </c>
    </row>
    <row r="85" customFormat="false" ht="13.5" hidden="false" customHeight="false" outlineLevel="0" collapsed="false">
      <c r="C85" s="12"/>
      <c r="D85" s="12"/>
      <c r="F85" s="9"/>
      <c r="M85" s="13"/>
      <c r="N85" s="14" t="n">
        <f aca="false">SUM(N78:N84)</f>
        <v>399.77</v>
      </c>
      <c r="O85" s="11"/>
    </row>
    <row r="86" customFormat="false" ht="12.75" hidden="false" customHeight="false" outlineLevel="0" collapsed="false">
      <c r="A86" s="15" t="s">
        <v>115</v>
      </c>
      <c r="C86" s="12"/>
      <c r="D86" s="12"/>
      <c r="F86" s="9"/>
      <c r="N86" s="16"/>
    </row>
    <row r="87" customFormat="false" ht="12.75" hidden="false" customHeight="false" outlineLevel="0" collapsed="false">
      <c r="A87" s="7" t="s">
        <v>23</v>
      </c>
      <c r="B87" s="1" t="s">
        <v>69</v>
      </c>
      <c r="C87" s="8" t="n">
        <v>36893</v>
      </c>
      <c r="D87" s="8" t="n">
        <v>36892</v>
      </c>
      <c r="E87" s="1" t="s">
        <v>116</v>
      </c>
      <c r="F87" s="9" t="n">
        <v>2</v>
      </c>
      <c r="J87" s="7" t="s">
        <v>23</v>
      </c>
      <c r="M87" s="1" t="s">
        <v>117</v>
      </c>
    </row>
    <row r="88" customFormat="false" ht="12.75" hidden="false" customHeight="false" outlineLevel="0" collapsed="false">
      <c r="A88" s="7" t="s">
        <v>23</v>
      </c>
      <c r="B88" s="1" t="s">
        <v>69</v>
      </c>
      <c r="C88" s="8" t="n">
        <v>36900</v>
      </c>
      <c r="D88" s="8" t="n">
        <v>36892</v>
      </c>
      <c r="E88" s="1" t="s">
        <v>116</v>
      </c>
      <c r="F88" s="9" t="n">
        <v>1</v>
      </c>
      <c r="J88" s="7" t="s">
        <v>23</v>
      </c>
      <c r="M88" s="1" t="s">
        <v>117</v>
      </c>
    </row>
    <row r="89" customFormat="false" ht="12.75" hidden="false" customHeight="false" outlineLevel="0" collapsed="false">
      <c r="A89" s="7" t="s">
        <v>23</v>
      </c>
      <c r="B89" s="1" t="s">
        <v>69</v>
      </c>
      <c r="C89" s="8" t="n">
        <v>36901</v>
      </c>
      <c r="D89" s="8" t="n">
        <v>36892</v>
      </c>
      <c r="E89" s="1" t="s">
        <v>116</v>
      </c>
      <c r="F89" s="9" t="n">
        <v>2</v>
      </c>
      <c r="J89" s="7" t="s">
        <v>23</v>
      </c>
      <c r="M89" s="1" t="s">
        <v>117</v>
      </c>
    </row>
    <row r="90" customFormat="false" ht="12.75" hidden="false" customHeight="false" outlineLevel="0" collapsed="false">
      <c r="A90" s="7" t="s">
        <v>23</v>
      </c>
      <c r="B90" s="1" t="s">
        <v>118</v>
      </c>
      <c r="C90" s="8" t="n">
        <v>36895</v>
      </c>
      <c r="D90" s="8" t="n">
        <v>36894</v>
      </c>
      <c r="E90" s="1" t="s">
        <v>116</v>
      </c>
      <c r="F90" s="9" t="n">
        <v>2</v>
      </c>
      <c r="J90" s="7" t="s">
        <v>23</v>
      </c>
      <c r="M90" s="1" t="s">
        <v>117</v>
      </c>
    </row>
    <row r="91" customFormat="false" ht="12.75" hidden="false" customHeight="false" outlineLevel="0" collapsed="false">
      <c r="A91" s="7" t="s">
        <v>23</v>
      </c>
      <c r="B91" s="1" t="s">
        <v>69</v>
      </c>
      <c r="C91" s="8" t="n">
        <v>36901</v>
      </c>
      <c r="D91" s="8" t="n">
        <v>36894</v>
      </c>
      <c r="E91" s="1" t="s">
        <v>116</v>
      </c>
      <c r="F91" s="9" t="n">
        <v>1</v>
      </c>
      <c r="J91" s="7" t="s">
        <v>23</v>
      </c>
      <c r="M91" s="1" t="s">
        <v>117</v>
      </c>
    </row>
    <row r="92" customFormat="false" ht="12.75" hidden="false" customHeight="false" outlineLevel="0" collapsed="false">
      <c r="A92" s="7" t="s">
        <v>23</v>
      </c>
      <c r="B92" s="1" t="s">
        <v>69</v>
      </c>
      <c r="C92" s="8" t="n">
        <v>36913</v>
      </c>
      <c r="D92" s="8" t="n">
        <v>36894</v>
      </c>
      <c r="E92" s="1" t="s">
        <v>116</v>
      </c>
      <c r="F92" s="9" t="n">
        <v>1</v>
      </c>
      <c r="J92" s="7" t="s">
        <v>23</v>
      </c>
      <c r="M92" s="1" t="s">
        <v>117</v>
      </c>
    </row>
    <row r="93" customFormat="false" ht="12.75" hidden="false" customHeight="false" outlineLevel="0" collapsed="false">
      <c r="A93" s="7" t="s">
        <v>23</v>
      </c>
      <c r="B93" s="1" t="s">
        <v>118</v>
      </c>
      <c r="C93" s="8" t="n">
        <v>36896</v>
      </c>
      <c r="D93" s="8" t="n">
        <v>36895</v>
      </c>
      <c r="E93" s="1" t="s">
        <v>116</v>
      </c>
      <c r="F93" s="9" t="n">
        <v>2</v>
      </c>
      <c r="J93" s="7" t="s">
        <v>23</v>
      </c>
      <c r="M93" s="1" t="s">
        <v>117</v>
      </c>
    </row>
    <row r="94" customFormat="false" ht="12.75" hidden="false" customHeight="false" outlineLevel="0" collapsed="false">
      <c r="A94" s="7" t="s">
        <v>23</v>
      </c>
      <c r="B94" s="1" t="s">
        <v>69</v>
      </c>
      <c r="C94" s="8" t="n">
        <v>36901</v>
      </c>
      <c r="D94" s="8" t="n">
        <v>36895</v>
      </c>
      <c r="E94" s="1" t="s">
        <v>116</v>
      </c>
      <c r="F94" s="9" t="n">
        <v>2</v>
      </c>
      <c r="J94" s="7" t="s">
        <v>23</v>
      </c>
      <c r="M94" s="1" t="s">
        <v>117</v>
      </c>
    </row>
    <row r="95" customFormat="false" ht="12.75" hidden="false" customHeight="false" outlineLevel="0" collapsed="false">
      <c r="A95" s="7" t="s">
        <v>23</v>
      </c>
      <c r="B95" s="1" t="s">
        <v>118</v>
      </c>
      <c r="C95" s="8" t="n">
        <v>36897</v>
      </c>
      <c r="D95" s="8" t="n">
        <v>36896</v>
      </c>
      <c r="E95" s="1" t="s">
        <v>116</v>
      </c>
      <c r="F95" s="9" t="n">
        <v>2</v>
      </c>
      <c r="J95" s="7" t="s">
        <v>23</v>
      </c>
      <c r="M95" s="1" t="s">
        <v>117</v>
      </c>
    </row>
    <row r="96" customFormat="false" ht="12.75" hidden="false" customHeight="false" outlineLevel="0" collapsed="false">
      <c r="A96" s="7" t="s">
        <v>23</v>
      </c>
      <c r="B96" s="1" t="s">
        <v>69</v>
      </c>
      <c r="C96" s="8" t="n">
        <v>36901</v>
      </c>
      <c r="D96" s="8" t="n">
        <v>36896</v>
      </c>
      <c r="E96" s="1" t="s">
        <v>116</v>
      </c>
      <c r="F96" s="9" t="n">
        <v>2</v>
      </c>
      <c r="J96" s="7" t="s">
        <v>23</v>
      </c>
      <c r="M96" s="1" t="s">
        <v>117</v>
      </c>
    </row>
    <row r="97" customFormat="false" ht="12.75" hidden="false" customHeight="false" outlineLevel="0" collapsed="false">
      <c r="A97" s="7" t="s">
        <v>23</v>
      </c>
      <c r="B97" s="1" t="s">
        <v>69</v>
      </c>
      <c r="C97" s="8" t="n">
        <v>36901</v>
      </c>
      <c r="D97" s="8" t="n">
        <v>36897</v>
      </c>
      <c r="E97" s="1" t="s">
        <v>116</v>
      </c>
      <c r="F97" s="9" t="n">
        <v>2</v>
      </c>
      <c r="J97" s="7" t="s">
        <v>23</v>
      </c>
      <c r="M97" s="1" t="s">
        <v>117</v>
      </c>
    </row>
    <row r="98" customFormat="false" ht="12.75" hidden="false" customHeight="false" outlineLevel="0" collapsed="false">
      <c r="A98" s="7" t="s">
        <v>23</v>
      </c>
      <c r="B98" s="1" t="s">
        <v>118</v>
      </c>
      <c r="C98" s="8" t="n">
        <v>36899</v>
      </c>
      <c r="D98" s="8" t="n">
        <v>36898</v>
      </c>
      <c r="E98" s="1" t="s">
        <v>116</v>
      </c>
      <c r="F98" s="9" t="n">
        <v>2</v>
      </c>
      <c r="J98" s="7" t="s">
        <v>23</v>
      </c>
      <c r="M98" s="1" t="s">
        <v>117</v>
      </c>
    </row>
    <row r="99" customFormat="false" ht="12.75" hidden="false" customHeight="false" outlineLevel="0" collapsed="false">
      <c r="A99" s="7" t="s">
        <v>23</v>
      </c>
      <c r="B99" s="1" t="s">
        <v>69</v>
      </c>
      <c r="C99" s="8" t="n">
        <v>36913</v>
      </c>
      <c r="D99" s="8" t="n">
        <v>36898</v>
      </c>
      <c r="E99" s="1" t="s">
        <v>116</v>
      </c>
      <c r="F99" s="9" t="n">
        <v>2</v>
      </c>
      <c r="J99" s="7" t="s">
        <v>23</v>
      </c>
      <c r="M99" s="1" t="s">
        <v>117</v>
      </c>
    </row>
    <row r="100" customFormat="false" ht="12.75" hidden="false" customHeight="false" outlineLevel="0" collapsed="false">
      <c r="A100" s="7" t="s">
        <v>23</v>
      </c>
      <c r="B100" s="1" t="s">
        <v>118</v>
      </c>
      <c r="C100" s="8" t="n">
        <v>36900</v>
      </c>
      <c r="D100" s="8" t="n">
        <v>36899</v>
      </c>
      <c r="E100" s="1" t="s">
        <v>116</v>
      </c>
      <c r="F100" s="9" t="n">
        <v>2</v>
      </c>
      <c r="J100" s="7" t="s">
        <v>23</v>
      </c>
      <c r="M100" s="1" t="s">
        <v>117</v>
      </c>
    </row>
    <row r="101" customFormat="false" ht="12.75" hidden="false" customHeight="false" outlineLevel="0" collapsed="false">
      <c r="A101" s="7" t="s">
        <v>119</v>
      </c>
      <c r="B101" s="1" t="s">
        <v>69</v>
      </c>
      <c r="C101" s="8" t="n">
        <v>36919</v>
      </c>
      <c r="D101" s="8" t="n">
        <v>36899</v>
      </c>
      <c r="E101" s="1" t="s">
        <v>116</v>
      </c>
      <c r="F101" s="9" t="n">
        <v>2</v>
      </c>
      <c r="J101" s="7" t="s">
        <v>23</v>
      </c>
      <c r="M101" s="1" t="s">
        <v>117</v>
      </c>
    </row>
    <row r="102" customFormat="false" ht="12.75" hidden="false" customHeight="false" outlineLevel="0" collapsed="false">
      <c r="A102" s="7" t="s">
        <v>23</v>
      </c>
      <c r="B102" s="1" t="s">
        <v>35</v>
      </c>
      <c r="C102" s="8" t="n">
        <v>36904</v>
      </c>
      <c r="D102" s="8" t="n">
        <v>36903</v>
      </c>
      <c r="E102" s="1" t="s">
        <v>116</v>
      </c>
      <c r="F102" s="9" t="n">
        <v>2</v>
      </c>
      <c r="J102" s="7" t="s">
        <v>23</v>
      </c>
      <c r="M102" s="1" t="s">
        <v>117</v>
      </c>
    </row>
    <row r="103" customFormat="false" ht="12.75" hidden="false" customHeight="false" outlineLevel="0" collapsed="false">
      <c r="A103" s="7" t="s">
        <v>23</v>
      </c>
      <c r="B103" s="1" t="s">
        <v>69</v>
      </c>
      <c r="C103" s="8" t="n">
        <v>36919</v>
      </c>
      <c r="D103" s="8" t="n">
        <v>36903</v>
      </c>
      <c r="E103" s="1" t="s">
        <v>116</v>
      </c>
      <c r="F103" s="9" t="n">
        <v>2</v>
      </c>
      <c r="J103" s="7" t="s">
        <v>23</v>
      </c>
      <c r="M103" s="1" t="s">
        <v>117</v>
      </c>
    </row>
    <row r="104" customFormat="false" ht="12.75" hidden="false" customHeight="false" outlineLevel="0" collapsed="false">
      <c r="A104" s="7" t="s">
        <v>23</v>
      </c>
      <c r="B104" s="1" t="s">
        <v>35</v>
      </c>
      <c r="C104" s="8" t="n">
        <v>36905</v>
      </c>
      <c r="D104" s="8" t="n">
        <v>36904</v>
      </c>
      <c r="E104" s="1" t="s">
        <v>116</v>
      </c>
      <c r="F104" s="9" t="n">
        <v>2</v>
      </c>
      <c r="J104" s="7" t="s">
        <v>23</v>
      </c>
      <c r="M104" s="1" t="s">
        <v>117</v>
      </c>
    </row>
    <row r="105" customFormat="false" ht="12.75" hidden="false" customHeight="false" outlineLevel="0" collapsed="false">
      <c r="A105" s="7" t="s">
        <v>23</v>
      </c>
      <c r="B105" s="1" t="s">
        <v>69</v>
      </c>
      <c r="C105" s="8" t="n">
        <v>36919</v>
      </c>
      <c r="D105" s="8" t="n">
        <v>36904</v>
      </c>
      <c r="E105" s="1" t="s">
        <v>116</v>
      </c>
      <c r="F105" s="9" t="n">
        <v>2</v>
      </c>
      <c r="J105" s="7" t="s">
        <v>23</v>
      </c>
      <c r="M105" s="1" t="s">
        <v>117</v>
      </c>
    </row>
    <row r="106" customFormat="false" ht="12.75" hidden="false" customHeight="false" outlineLevel="0" collapsed="false">
      <c r="A106" s="7" t="s">
        <v>23</v>
      </c>
      <c r="B106" s="1" t="s">
        <v>35</v>
      </c>
      <c r="C106" s="8" t="n">
        <v>36906</v>
      </c>
      <c r="D106" s="8" t="n">
        <v>36905</v>
      </c>
      <c r="E106" s="1" t="s">
        <v>116</v>
      </c>
      <c r="F106" s="9" t="n">
        <v>2</v>
      </c>
      <c r="J106" s="7" t="s">
        <v>23</v>
      </c>
      <c r="M106" s="1" t="s">
        <v>117</v>
      </c>
    </row>
    <row r="107" customFormat="false" ht="12.75" hidden="false" customHeight="false" outlineLevel="0" collapsed="false">
      <c r="A107" s="7" t="s">
        <v>23</v>
      </c>
      <c r="B107" s="1" t="s">
        <v>69</v>
      </c>
      <c r="C107" s="8" t="n">
        <v>36919</v>
      </c>
      <c r="D107" s="8" t="n">
        <v>36905</v>
      </c>
      <c r="E107" s="1" t="s">
        <v>116</v>
      </c>
      <c r="F107" s="9" t="n">
        <v>2</v>
      </c>
      <c r="J107" s="7" t="s">
        <v>23</v>
      </c>
      <c r="M107" s="1" t="s">
        <v>117</v>
      </c>
    </row>
    <row r="108" customFormat="false" ht="12.75" hidden="false" customHeight="false" outlineLevel="0" collapsed="false">
      <c r="A108" s="7" t="s">
        <v>23</v>
      </c>
      <c r="B108" s="1" t="s">
        <v>118</v>
      </c>
      <c r="C108" s="8" t="n">
        <v>36908</v>
      </c>
      <c r="D108" s="8" t="n">
        <v>36906</v>
      </c>
      <c r="E108" s="1" t="s">
        <v>116</v>
      </c>
      <c r="F108" s="9" t="n">
        <v>3</v>
      </c>
      <c r="J108" s="7" t="s">
        <v>23</v>
      </c>
      <c r="M108" s="1" t="s">
        <v>117</v>
      </c>
    </row>
    <row r="109" customFormat="false" ht="12.75" hidden="false" customHeight="false" outlineLevel="0" collapsed="false">
      <c r="A109" s="7" t="s">
        <v>23</v>
      </c>
      <c r="B109" s="1" t="s">
        <v>69</v>
      </c>
      <c r="C109" s="8" t="n">
        <v>36919</v>
      </c>
      <c r="D109" s="8" t="n">
        <v>36906</v>
      </c>
      <c r="E109" s="1" t="s">
        <v>116</v>
      </c>
      <c r="F109" s="9" t="n">
        <v>2</v>
      </c>
      <c r="J109" s="7" t="s">
        <v>23</v>
      </c>
      <c r="M109" s="1" t="s">
        <v>117</v>
      </c>
    </row>
    <row r="110" customFormat="false" ht="12.75" hidden="false" customHeight="false" outlineLevel="0" collapsed="false">
      <c r="A110" s="7" t="s">
        <v>23</v>
      </c>
      <c r="B110" s="1" t="s">
        <v>24</v>
      </c>
      <c r="C110" s="8" t="n">
        <v>36913</v>
      </c>
      <c r="D110" s="8" t="n">
        <v>36912</v>
      </c>
      <c r="E110" s="1" t="s">
        <v>116</v>
      </c>
      <c r="F110" s="9" t="n">
        <v>2</v>
      </c>
      <c r="J110" s="7" t="s">
        <v>23</v>
      </c>
      <c r="M110" s="1" t="s">
        <v>117</v>
      </c>
    </row>
    <row r="111" customFormat="false" ht="12.75" hidden="false" customHeight="false" outlineLevel="0" collapsed="false">
      <c r="A111" s="7" t="s">
        <v>23</v>
      </c>
      <c r="B111" s="1" t="s">
        <v>69</v>
      </c>
      <c r="C111" s="8" t="n">
        <v>36919</v>
      </c>
      <c r="D111" s="8" t="n">
        <v>36912</v>
      </c>
      <c r="E111" s="1" t="s">
        <v>116</v>
      </c>
      <c r="F111" s="9" t="n">
        <v>2</v>
      </c>
      <c r="J111" s="7" t="s">
        <v>23</v>
      </c>
      <c r="M111" s="1" t="s">
        <v>117</v>
      </c>
    </row>
    <row r="112" customFormat="false" ht="12.75" hidden="false" customHeight="false" outlineLevel="0" collapsed="false">
      <c r="A112" s="7" t="s">
        <v>23</v>
      </c>
      <c r="B112" s="1" t="s">
        <v>53</v>
      </c>
      <c r="C112" s="8" t="n">
        <v>36897</v>
      </c>
      <c r="D112" s="8" t="n">
        <v>36892</v>
      </c>
      <c r="E112" s="1" t="s">
        <v>120</v>
      </c>
      <c r="F112" s="9" t="n">
        <v>2</v>
      </c>
      <c r="J112" s="7" t="s">
        <v>23</v>
      </c>
      <c r="M112" s="1" t="s">
        <v>117</v>
      </c>
    </row>
    <row r="113" customFormat="false" ht="12.75" hidden="false" customHeight="false" outlineLevel="0" collapsed="false">
      <c r="A113" s="7" t="s">
        <v>23</v>
      </c>
      <c r="B113" s="1" t="s">
        <v>105</v>
      </c>
      <c r="C113" s="8" t="n">
        <v>36909</v>
      </c>
      <c r="D113" s="8" t="n">
        <v>36892</v>
      </c>
      <c r="E113" s="1" t="s">
        <v>120</v>
      </c>
      <c r="F113" s="9" t="n">
        <v>2</v>
      </c>
      <c r="J113" s="7" t="s">
        <v>23</v>
      </c>
      <c r="M113" s="1" t="s">
        <v>117</v>
      </c>
    </row>
    <row r="114" customFormat="false" ht="12.75" hidden="false" customHeight="false" outlineLevel="0" collapsed="false">
      <c r="A114" s="7" t="s">
        <v>23</v>
      </c>
      <c r="B114" s="1" t="s">
        <v>53</v>
      </c>
      <c r="C114" s="8" t="n">
        <v>36897</v>
      </c>
      <c r="D114" s="8" t="n">
        <v>36893</v>
      </c>
      <c r="E114" s="1" t="s">
        <v>120</v>
      </c>
      <c r="F114" s="9" t="n">
        <v>2</v>
      </c>
      <c r="J114" s="7" t="s">
        <v>23</v>
      </c>
      <c r="M114" s="1" t="s">
        <v>117</v>
      </c>
    </row>
    <row r="115" customFormat="false" ht="12.75" hidden="false" customHeight="false" outlineLevel="0" collapsed="false">
      <c r="A115" s="7" t="s">
        <v>23</v>
      </c>
      <c r="B115" s="1" t="s">
        <v>53</v>
      </c>
      <c r="C115" s="8" t="n">
        <v>36897</v>
      </c>
      <c r="D115" s="8" t="n">
        <v>36894</v>
      </c>
      <c r="E115" s="1" t="s">
        <v>120</v>
      </c>
      <c r="F115" s="9" t="n">
        <v>2</v>
      </c>
      <c r="J115" s="7" t="s">
        <v>23</v>
      </c>
      <c r="M115" s="1" t="s">
        <v>117</v>
      </c>
    </row>
    <row r="116" customFormat="false" ht="12.75" hidden="false" customHeight="false" outlineLevel="0" collapsed="false">
      <c r="A116" s="7" t="s">
        <v>23</v>
      </c>
      <c r="B116" s="1" t="s">
        <v>53</v>
      </c>
      <c r="C116" s="8" t="n">
        <v>36897</v>
      </c>
      <c r="D116" s="8" t="n">
        <v>36895</v>
      </c>
      <c r="E116" s="1" t="s">
        <v>120</v>
      </c>
      <c r="F116" s="9" t="n">
        <v>2</v>
      </c>
      <c r="J116" s="7" t="s">
        <v>23</v>
      </c>
      <c r="M116" s="1" t="s">
        <v>117</v>
      </c>
    </row>
    <row r="117" customFormat="false" ht="12.75" hidden="false" customHeight="false" outlineLevel="0" collapsed="false">
      <c r="A117" s="7" t="s">
        <v>23</v>
      </c>
      <c r="B117" s="1" t="s">
        <v>105</v>
      </c>
      <c r="C117" s="8" t="n">
        <v>36909</v>
      </c>
      <c r="D117" s="8" t="n">
        <v>36895</v>
      </c>
      <c r="E117" s="1" t="s">
        <v>120</v>
      </c>
      <c r="F117" s="9" t="n">
        <v>2</v>
      </c>
      <c r="J117" s="7" t="s">
        <v>23</v>
      </c>
      <c r="M117" s="1" t="s">
        <v>117</v>
      </c>
    </row>
    <row r="118" customFormat="false" ht="12.75" hidden="false" customHeight="false" outlineLevel="0" collapsed="false">
      <c r="A118" s="7" t="s">
        <v>23</v>
      </c>
      <c r="B118" s="1" t="s">
        <v>105</v>
      </c>
      <c r="C118" s="8" t="n">
        <v>36909</v>
      </c>
      <c r="D118" s="8" t="n">
        <v>36896</v>
      </c>
      <c r="E118" s="1" t="s">
        <v>120</v>
      </c>
      <c r="F118" s="9" t="n">
        <v>3</v>
      </c>
      <c r="J118" s="7" t="s">
        <v>23</v>
      </c>
      <c r="M118" s="1" t="s">
        <v>117</v>
      </c>
    </row>
    <row r="119" customFormat="false" ht="12.75" hidden="false" customHeight="false" outlineLevel="0" collapsed="false">
      <c r="A119" s="7" t="s">
        <v>23</v>
      </c>
      <c r="B119" s="1" t="s">
        <v>105</v>
      </c>
      <c r="C119" s="8" t="n">
        <v>36909</v>
      </c>
      <c r="D119" s="8" t="n">
        <v>36901</v>
      </c>
      <c r="E119" s="1" t="s">
        <v>120</v>
      </c>
      <c r="F119" s="9" t="n">
        <v>3</v>
      </c>
      <c r="J119" s="7" t="s">
        <v>23</v>
      </c>
      <c r="M119" s="1" t="s">
        <v>117</v>
      </c>
    </row>
    <row r="120" customFormat="false" ht="12.75" hidden="false" customHeight="false" outlineLevel="0" collapsed="false">
      <c r="A120" s="7" t="s">
        <v>23</v>
      </c>
      <c r="B120" s="1" t="s">
        <v>105</v>
      </c>
      <c r="C120" s="8" t="n">
        <v>36909</v>
      </c>
      <c r="D120" s="8" t="n">
        <v>36902</v>
      </c>
      <c r="E120" s="1" t="s">
        <v>120</v>
      </c>
      <c r="F120" s="9" t="n">
        <v>3</v>
      </c>
      <c r="J120" s="7" t="s">
        <v>23</v>
      </c>
      <c r="M120" s="1" t="s">
        <v>117</v>
      </c>
    </row>
    <row r="121" customFormat="false" ht="12.75" hidden="false" customHeight="false" outlineLevel="0" collapsed="false">
      <c r="A121" s="7" t="s">
        <v>23</v>
      </c>
      <c r="B121" s="1" t="s">
        <v>105</v>
      </c>
      <c r="C121" s="8" t="n">
        <v>36909</v>
      </c>
      <c r="D121" s="8" t="n">
        <v>36903</v>
      </c>
      <c r="E121" s="1" t="s">
        <v>120</v>
      </c>
      <c r="F121" s="9" t="n">
        <v>3</v>
      </c>
      <c r="J121" s="7" t="s">
        <v>23</v>
      </c>
      <c r="M121" s="1" t="s">
        <v>117</v>
      </c>
    </row>
    <row r="122" customFormat="false" ht="12.75" hidden="false" customHeight="false" outlineLevel="0" collapsed="false">
      <c r="A122" s="7" t="s">
        <v>23</v>
      </c>
      <c r="B122" s="1" t="s">
        <v>105</v>
      </c>
      <c r="C122" s="8" t="n">
        <v>36909</v>
      </c>
      <c r="D122" s="8" t="n">
        <v>36906</v>
      </c>
      <c r="E122" s="1" t="s">
        <v>120</v>
      </c>
      <c r="F122" s="9" t="n">
        <v>2</v>
      </c>
      <c r="J122" s="7" t="s">
        <v>23</v>
      </c>
      <c r="M122" s="1" t="s">
        <v>117</v>
      </c>
    </row>
    <row r="123" customFormat="false" ht="12.75" hidden="false" customHeight="false" outlineLevel="0" collapsed="false">
      <c r="A123" s="7" t="s">
        <v>23</v>
      </c>
      <c r="B123" s="1" t="s">
        <v>105</v>
      </c>
      <c r="C123" s="8" t="n">
        <v>36922</v>
      </c>
      <c r="D123" s="8" t="n">
        <v>36908</v>
      </c>
      <c r="E123" s="1" t="s">
        <v>120</v>
      </c>
      <c r="F123" s="9" t="n">
        <v>1</v>
      </c>
      <c r="J123" s="7" t="s">
        <v>23</v>
      </c>
      <c r="M123" s="1" t="s">
        <v>117</v>
      </c>
    </row>
    <row r="124" customFormat="false" ht="12.75" hidden="false" customHeight="false" outlineLevel="0" collapsed="false">
      <c r="A124" s="7" t="s">
        <v>23</v>
      </c>
      <c r="B124" s="1" t="s">
        <v>105</v>
      </c>
      <c r="C124" s="8" t="n">
        <v>36922</v>
      </c>
      <c r="D124" s="8" t="n">
        <v>36909</v>
      </c>
      <c r="E124" s="1" t="s">
        <v>120</v>
      </c>
      <c r="F124" s="9" t="n">
        <v>1</v>
      </c>
      <c r="J124" s="7" t="s">
        <v>23</v>
      </c>
      <c r="M124" s="1" t="s">
        <v>117</v>
      </c>
    </row>
    <row r="125" customFormat="false" ht="12.75" hidden="false" customHeight="false" outlineLevel="0" collapsed="false">
      <c r="A125" s="7" t="s">
        <v>23</v>
      </c>
      <c r="B125" s="1" t="s">
        <v>105</v>
      </c>
      <c r="C125" s="8" t="n">
        <v>36922</v>
      </c>
      <c r="D125" s="8" t="n">
        <v>36910</v>
      </c>
      <c r="E125" s="1" t="s">
        <v>120</v>
      </c>
      <c r="F125" s="9" t="n">
        <v>1</v>
      </c>
      <c r="J125" s="7" t="s">
        <v>23</v>
      </c>
      <c r="M125" s="1" t="s">
        <v>117</v>
      </c>
    </row>
    <row r="126" customFormat="false" ht="12.75" hidden="false" customHeight="false" outlineLevel="0" collapsed="false">
      <c r="A126" s="7" t="s">
        <v>23</v>
      </c>
      <c r="B126" s="1" t="s">
        <v>60</v>
      </c>
      <c r="C126" s="8" t="n">
        <v>36912</v>
      </c>
      <c r="D126" s="8" t="n">
        <v>36911</v>
      </c>
      <c r="E126" s="1" t="s">
        <v>120</v>
      </c>
      <c r="F126" s="9" t="n">
        <v>1</v>
      </c>
      <c r="J126" s="7" t="s">
        <v>23</v>
      </c>
      <c r="M126" s="1" t="s">
        <v>117</v>
      </c>
    </row>
    <row r="127" customFormat="false" ht="12.75" hidden="false" customHeight="false" outlineLevel="0" collapsed="false">
      <c r="A127" s="7" t="s">
        <v>23</v>
      </c>
      <c r="B127" s="1" t="s">
        <v>105</v>
      </c>
      <c r="C127" s="8" t="n">
        <v>36922</v>
      </c>
      <c r="D127" s="8" t="n">
        <v>36911</v>
      </c>
      <c r="E127" s="1" t="s">
        <v>120</v>
      </c>
      <c r="F127" s="9" t="n">
        <v>1</v>
      </c>
      <c r="J127" s="7" t="s">
        <v>23</v>
      </c>
      <c r="M127" s="1" t="s">
        <v>117</v>
      </c>
    </row>
    <row r="128" customFormat="false" ht="12.75" hidden="false" customHeight="false" outlineLevel="0" collapsed="false">
      <c r="A128" s="7" t="s">
        <v>23</v>
      </c>
      <c r="B128" s="1" t="s">
        <v>105</v>
      </c>
      <c r="C128" s="8" t="n">
        <v>36922</v>
      </c>
      <c r="D128" s="8" t="n">
        <v>36913</v>
      </c>
      <c r="E128" s="1" t="s">
        <v>120</v>
      </c>
      <c r="F128" s="9" t="n">
        <v>2</v>
      </c>
      <c r="J128" s="7" t="s">
        <v>23</v>
      </c>
      <c r="M128" s="1" t="s">
        <v>117</v>
      </c>
    </row>
    <row r="129" customFormat="false" ht="12.75" hidden="false" customHeight="false" outlineLevel="0" collapsed="false">
      <c r="A129" s="7" t="s">
        <v>23</v>
      </c>
      <c r="B129" s="1" t="s">
        <v>105</v>
      </c>
      <c r="C129" s="8" t="n">
        <v>36922</v>
      </c>
      <c r="D129" s="8" t="n">
        <v>36916</v>
      </c>
      <c r="E129" s="1" t="s">
        <v>120</v>
      </c>
      <c r="F129" s="9" t="n">
        <v>1</v>
      </c>
      <c r="J129" s="7" t="s">
        <v>23</v>
      </c>
      <c r="M129" s="1" t="s">
        <v>117</v>
      </c>
    </row>
    <row r="130" customFormat="false" ht="12.75" hidden="false" customHeight="false" outlineLevel="0" collapsed="false">
      <c r="A130" s="7" t="s">
        <v>23</v>
      </c>
      <c r="B130" s="1" t="s">
        <v>105</v>
      </c>
      <c r="C130" s="8" t="n">
        <v>36922</v>
      </c>
      <c r="D130" s="8" t="n">
        <v>36917</v>
      </c>
      <c r="E130" s="1" t="s">
        <v>120</v>
      </c>
      <c r="F130" s="9" t="n">
        <v>1</v>
      </c>
      <c r="J130" s="7" t="s">
        <v>23</v>
      </c>
      <c r="M130" s="1" t="s">
        <v>117</v>
      </c>
    </row>
    <row r="131" customFormat="false" ht="12.75" hidden="false" customHeight="false" outlineLevel="0" collapsed="false">
      <c r="A131" s="7" t="s">
        <v>23</v>
      </c>
      <c r="B131" s="1" t="s">
        <v>105</v>
      </c>
      <c r="C131" s="8" t="n">
        <v>36922</v>
      </c>
      <c r="D131" s="8" t="n">
        <v>36920</v>
      </c>
      <c r="E131" s="1" t="s">
        <v>120</v>
      </c>
      <c r="F131" s="9" t="n">
        <v>1</v>
      </c>
      <c r="J131" s="7" t="s">
        <v>23</v>
      </c>
      <c r="M131" s="1" t="s">
        <v>117</v>
      </c>
    </row>
    <row r="132" customFormat="false" ht="12.75" hidden="false" customHeight="false" outlineLevel="0" collapsed="false">
      <c r="A132" s="7" t="s">
        <v>23</v>
      </c>
      <c r="B132" s="1" t="s">
        <v>69</v>
      </c>
      <c r="C132" s="8" t="n">
        <v>36901</v>
      </c>
      <c r="D132" s="8" t="n">
        <v>36892</v>
      </c>
      <c r="E132" s="1" t="s">
        <v>121</v>
      </c>
      <c r="F132" s="9" t="n">
        <v>2</v>
      </c>
      <c r="J132" s="7" t="s">
        <v>23</v>
      </c>
      <c r="M132" s="1" t="s">
        <v>117</v>
      </c>
    </row>
    <row r="133" customFormat="false" ht="12.75" hidden="false" customHeight="false" outlineLevel="0" collapsed="false">
      <c r="A133" s="7" t="s">
        <v>23</v>
      </c>
      <c r="B133" s="1" t="s">
        <v>69</v>
      </c>
      <c r="C133" s="8" t="n">
        <v>36901</v>
      </c>
      <c r="D133" s="8" t="n">
        <v>36894</v>
      </c>
      <c r="E133" s="1" t="s">
        <v>121</v>
      </c>
      <c r="F133" s="9" t="n">
        <v>2</v>
      </c>
      <c r="J133" s="7" t="s">
        <v>23</v>
      </c>
      <c r="M133" s="1" t="s">
        <v>117</v>
      </c>
    </row>
    <row r="134" customFormat="false" ht="12.75" hidden="false" customHeight="false" outlineLevel="0" collapsed="false">
      <c r="A134" s="7" t="s">
        <v>23</v>
      </c>
      <c r="B134" s="1" t="s">
        <v>69</v>
      </c>
      <c r="C134" s="8" t="n">
        <v>36913</v>
      </c>
      <c r="D134" s="8" t="n">
        <v>36894</v>
      </c>
      <c r="E134" s="1" t="s">
        <v>121</v>
      </c>
      <c r="F134" s="9" t="n">
        <v>2</v>
      </c>
      <c r="J134" s="7" t="s">
        <v>23</v>
      </c>
      <c r="M134" s="1" t="s">
        <v>117</v>
      </c>
    </row>
    <row r="135" customFormat="false" ht="12.75" hidden="false" customHeight="false" outlineLevel="0" collapsed="false">
      <c r="A135" s="7" t="s">
        <v>23</v>
      </c>
      <c r="B135" s="1" t="s">
        <v>118</v>
      </c>
      <c r="C135" s="8" t="n">
        <v>36896</v>
      </c>
      <c r="D135" s="8" t="n">
        <v>36895</v>
      </c>
      <c r="E135" s="1" t="s">
        <v>121</v>
      </c>
      <c r="F135" s="9" t="n">
        <v>2</v>
      </c>
      <c r="J135" s="7" t="s">
        <v>23</v>
      </c>
      <c r="M135" s="1" t="s">
        <v>117</v>
      </c>
    </row>
    <row r="136" customFormat="false" ht="12.75" hidden="false" customHeight="false" outlineLevel="0" collapsed="false">
      <c r="A136" s="7" t="s">
        <v>23</v>
      </c>
      <c r="B136" s="1" t="s">
        <v>69</v>
      </c>
      <c r="C136" s="8" t="n">
        <v>36901</v>
      </c>
      <c r="D136" s="8" t="n">
        <v>36895</v>
      </c>
      <c r="E136" s="1" t="s">
        <v>121</v>
      </c>
      <c r="F136" s="9" t="n">
        <v>2</v>
      </c>
      <c r="J136" s="7" t="s">
        <v>23</v>
      </c>
      <c r="M136" s="1" t="s">
        <v>117</v>
      </c>
    </row>
    <row r="137" customFormat="false" ht="12.75" hidden="false" customHeight="false" outlineLevel="0" collapsed="false">
      <c r="A137" s="7" t="s">
        <v>23</v>
      </c>
      <c r="B137" s="1" t="s">
        <v>118</v>
      </c>
      <c r="C137" s="8" t="n">
        <v>36897</v>
      </c>
      <c r="D137" s="8" t="n">
        <v>36896</v>
      </c>
      <c r="E137" s="1" t="s">
        <v>121</v>
      </c>
      <c r="F137" s="9" t="n">
        <v>2</v>
      </c>
      <c r="J137" s="7" t="s">
        <v>23</v>
      </c>
      <c r="M137" s="1" t="s">
        <v>117</v>
      </c>
    </row>
    <row r="138" customFormat="false" ht="12.75" hidden="false" customHeight="false" outlineLevel="0" collapsed="false">
      <c r="A138" s="7" t="s">
        <v>23</v>
      </c>
      <c r="B138" s="1" t="s">
        <v>69</v>
      </c>
      <c r="C138" s="8" t="n">
        <v>36901</v>
      </c>
      <c r="D138" s="8" t="n">
        <v>36896</v>
      </c>
      <c r="E138" s="1" t="s">
        <v>121</v>
      </c>
      <c r="F138" s="9" t="n">
        <v>1</v>
      </c>
      <c r="J138" s="7" t="s">
        <v>23</v>
      </c>
      <c r="M138" s="1" t="s">
        <v>117</v>
      </c>
    </row>
    <row r="139" customFormat="false" ht="12.75" hidden="false" customHeight="false" outlineLevel="0" collapsed="false">
      <c r="A139" s="7" t="s">
        <v>23</v>
      </c>
      <c r="B139" s="1" t="s">
        <v>118</v>
      </c>
      <c r="C139" s="8" t="n">
        <v>36898</v>
      </c>
      <c r="D139" s="8" t="n">
        <v>36897</v>
      </c>
      <c r="E139" s="1" t="s">
        <v>121</v>
      </c>
      <c r="F139" s="9" t="n">
        <v>2</v>
      </c>
      <c r="J139" s="7" t="s">
        <v>23</v>
      </c>
      <c r="M139" s="1" t="s">
        <v>117</v>
      </c>
    </row>
    <row r="140" customFormat="false" ht="12.75" hidden="false" customHeight="false" outlineLevel="0" collapsed="false">
      <c r="A140" s="7" t="s">
        <v>23</v>
      </c>
      <c r="B140" s="1" t="s">
        <v>118</v>
      </c>
      <c r="C140" s="8" t="n">
        <v>36899</v>
      </c>
      <c r="D140" s="8" t="n">
        <v>36898</v>
      </c>
      <c r="E140" s="1" t="s">
        <v>121</v>
      </c>
      <c r="F140" s="9" t="n">
        <v>2</v>
      </c>
      <c r="J140" s="7" t="s">
        <v>23</v>
      </c>
      <c r="M140" s="1" t="s">
        <v>117</v>
      </c>
    </row>
    <row r="141" customFormat="false" ht="12.75" hidden="false" customHeight="false" outlineLevel="0" collapsed="false">
      <c r="A141" s="7" t="s">
        <v>23</v>
      </c>
      <c r="B141" s="1" t="s">
        <v>69</v>
      </c>
      <c r="C141" s="8" t="n">
        <v>36913</v>
      </c>
      <c r="D141" s="8" t="n">
        <v>36898</v>
      </c>
      <c r="E141" s="1" t="s">
        <v>121</v>
      </c>
      <c r="F141" s="9" t="n">
        <v>2</v>
      </c>
      <c r="J141" s="7" t="s">
        <v>23</v>
      </c>
      <c r="M141" s="1" t="s">
        <v>117</v>
      </c>
    </row>
    <row r="142" customFormat="false" ht="12.75" hidden="false" customHeight="false" outlineLevel="0" collapsed="false">
      <c r="A142" s="7" t="s">
        <v>23</v>
      </c>
      <c r="B142" s="1" t="s">
        <v>118</v>
      </c>
      <c r="C142" s="8" t="n">
        <v>36900</v>
      </c>
      <c r="D142" s="8" t="n">
        <v>36899</v>
      </c>
      <c r="E142" s="1" t="s">
        <v>121</v>
      </c>
      <c r="F142" s="9" t="n">
        <v>2</v>
      </c>
      <c r="J142" s="7" t="s">
        <v>23</v>
      </c>
      <c r="M142" s="1" t="s">
        <v>117</v>
      </c>
    </row>
    <row r="143" customFormat="false" ht="12.75" hidden="false" customHeight="false" outlineLevel="0" collapsed="false">
      <c r="A143" s="7" t="s">
        <v>23</v>
      </c>
      <c r="B143" s="1" t="s">
        <v>69</v>
      </c>
      <c r="C143" s="8" t="n">
        <v>36919</v>
      </c>
      <c r="D143" s="8" t="n">
        <v>36899</v>
      </c>
      <c r="E143" s="1" t="s">
        <v>121</v>
      </c>
      <c r="F143" s="9" t="n">
        <v>2</v>
      </c>
      <c r="J143" s="7" t="s">
        <v>23</v>
      </c>
      <c r="M143" s="1" t="s">
        <v>117</v>
      </c>
    </row>
    <row r="144" customFormat="false" ht="12.75" hidden="false" customHeight="false" outlineLevel="0" collapsed="false">
      <c r="A144" s="7" t="s">
        <v>23</v>
      </c>
      <c r="B144" s="1" t="s">
        <v>69</v>
      </c>
      <c r="C144" s="8" t="n">
        <v>36903</v>
      </c>
      <c r="D144" s="8" t="n">
        <v>36902</v>
      </c>
      <c r="E144" s="1" t="s">
        <v>121</v>
      </c>
      <c r="F144" s="9" t="n">
        <v>4</v>
      </c>
      <c r="J144" s="7" t="s">
        <v>23</v>
      </c>
      <c r="M144" s="1" t="s">
        <v>117</v>
      </c>
    </row>
    <row r="145" customFormat="false" ht="12.75" hidden="false" customHeight="false" outlineLevel="0" collapsed="false">
      <c r="A145" s="7" t="s">
        <v>23</v>
      </c>
      <c r="B145" s="1" t="s">
        <v>35</v>
      </c>
      <c r="C145" s="8" t="n">
        <v>36904</v>
      </c>
      <c r="D145" s="8" t="n">
        <v>36903</v>
      </c>
      <c r="E145" s="1" t="s">
        <v>121</v>
      </c>
      <c r="F145" s="9" t="n">
        <v>2</v>
      </c>
      <c r="J145" s="7" t="s">
        <v>23</v>
      </c>
      <c r="M145" s="1" t="s">
        <v>117</v>
      </c>
    </row>
    <row r="146" customFormat="false" ht="12.75" hidden="false" customHeight="false" outlineLevel="0" collapsed="false">
      <c r="A146" s="7" t="s">
        <v>23</v>
      </c>
      <c r="B146" s="1" t="s">
        <v>69</v>
      </c>
      <c r="C146" s="8" t="n">
        <v>36919</v>
      </c>
      <c r="D146" s="8" t="n">
        <v>36903</v>
      </c>
      <c r="E146" s="1" t="s">
        <v>121</v>
      </c>
      <c r="F146" s="9" t="n">
        <v>2</v>
      </c>
      <c r="J146" s="7" t="s">
        <v>23</v>
      </c>
      <c r="M146" s="1" t="s">
        <v>117</v>
      </c>
    </row>
    <row r="147" customFormat="false" ht="12.75" hidden="false" customHeight="false" outlineLevel="0" collapsed="false">
      <c r="A147" s="7" t="s">
        <v>23</v>
      </c>
      <c r="B147" s="1" t="s">
        <v>69</v>
      </c>
      <c r="C147" s="8" t="n">
        <v>36919</v>
      </c>
      <c r="D147" s="8" t="n">
        <v>36904</v>
      </c>
      <c r="E147" s="1" t="s">
        <v>121</v>
      </c>
      <c r="F147" s="9" t="n">
        <v>2</v>
      </c>
      <c r="J147" s="7" t="s">
        <v>23</v>
      </c>
      <c r="M147" s="1" t="s">
        <v>117</v>
      </c>
    </row>
    <row r="148" customFormat="false" ht="12.75" hidden="false" customHeight="false" outlineLevel="0" collapsed="false">
      <c r="A148" s="7" t="s">
        <v>23</v>
      </c>
      <c r="B148" s="1" t="s">
        <v>35</v>
      </c>
      <c r="C148" s="8" t="n">
        <v>36906</v>
      </c>
      <c r="D148" s="8" t="n">
        <v>36905</v>
      </c>
      <c r="E148" s="1" t="s">
        <v>121</v>
      </c>
      <c r="F148" s="9" t="n">
        <v>2</v>
      </c>
      <c r="J148" s="7" t="s">
        <v>23</v>
      </c>
      <c r="M148" s="1" t="s">
        <v>117</v>
      </c>
    </row>
    <row r="149" customFormat="false" ht="12.75" hidden="false" customHeight="false" outlineLevel="0" collapsed="false">
      <c r="A149" s="7" t="s">
        <v>23</v>
      </c>
      <c r="B149" s="1" t="s">
        <v>69</v>
      </c>
      <c r="C149" s="8" t="n">
        <v>36919</v>
      </c>
      <c r="D149" s="8" t="n">
        <v>36905</v>
      </c>
      <c r="E149" s="1" t="s">
        <v>121</v>
      </c>
      <c r="F149" s="9" t="n">
        <v>2</v>
      </c>
      <c r="J149" s="7" t="s">
        <v>23</v>
      </c>
      <c r="M149" s="1" t="s">
        <v>117</v>
      </c>
    </row>
    <row r="150" customFormat="false" ht="12.75" hidden="false" customHeight="false" outlineLevel="0" collapsed="false">
      <c r="A150" s="7" t="s">
        <v>23</v>
      </c>
      <c r="B150" s="1" t="s">
        <v>118</v>
      </c>
      <c r="C150" s="8" t="n">
        <v>36908</v>
      </c>
      <c r="D150" s="8" t="n">
        <v>36906</v>
      </c>
      <c r="E150" s="1" t="s">
        <v>121</v>
      </c>
      <c r="F150" s="9" t="n">
        <v>3</v>
      </c>
      <c r="J150" s="7" t="s">
        <v>23</v>
      </c>
      <c r="M150" s="1" t="s">
        <v>117</v>
      </c>
    </row>
    <row r="151" customFormat="false" ht="12.75" hidden="false" customHeight="false" outlineLevel="0" collapsed="false">
      <c r="A151" s="7" t="s">
        <v>23</v>
      </c>
      <c r="B151" s="1" t="s">
        <v>69</v>
      </c>
      <c r="C151" s="8" t="n">
        <v>36919</v>
      </c>
      <c r="D151" s="8" t="n">
        <v>36906</v>
      </c>
      <c r="E151" s="1" t="s">
        <v>121</v>
      </c>
      <c r="F151" s="9" t="n">
        <v>2</v>
      </c>
      <c r="J151" s="7" t="s">
        <v>23</v>
      </c>
      <c r="M151" s="1" t="s">
        <v>117</v>
      </c>
    </row>
    <row r="152" customFormat="false" ht="12.75" hidden="false" customHeight="false" outlineLevel="0" collapsed="false">
      <c r="A152" s="7" t="s">
        <v>23</v>
      </c>
      <c r="B152" s="1" t="s">
        <v>118</v>
      </c>
      <c r="C152" s="8" t="n">
        <v>36910</v>
      </c>
      <c r="D152" s="8" t="n">
        <v>36909</v>
      </c>
      <c r="E152" s="1" t="s">
        <v>121</v>
      </c>
      <c r="F152" s="9" t="n">
        <v>2</v>
      </c>
      <c r="J152" s="7" t="s">
        <v>23</v>
      </c>
      <c r="M152" s="1" t="s">
        <v>117</v>
      </c>
    </row>
    <row r="153" customFormat="false" ht="12.75" hidden="false" customHeight="false" outlineLevel="0" collapsed="false">
      <c r="A153" s="7" t="s">
        <v>23</v>
      </c>
      <c r="B153" s="1" t="s">
        <v>98</v>
      </c>
      <c r="C153" s="8" t="n">
        <v>36911</v>
      </c>
      <c r="D153" s="8" t="n">
        <v>36910</v>
      </c>
      <c r="E153" s="1" t="s">
        <v>121</v>
      </c>
      <c r="F153" s="9" t="n">
        <v>2</v>
      </c>
      <c r="J153" s="7" t="s">
        <v>23</v>
      </c>
      <c r="M153" s="1" t="s">
        <v>117</v>
      </c>
    </row>
    <row r="154" customFormat="false" ht="12.75" hidden="false" customHeight="false" outlineLevel="0" collapsed="false">
      <c r="A154" s="7" t="s">
        <v>23</v>
      </c>
      <c r="B154" s="1" t="s">
        <v>98</v>
      </c>
      <c r="C154" s="8" t="n">
        <v>36912</v>
      </c>
      <c r="D154" s="8" t="n">
        <v>36910</v>
      </c>
      <c r="E154" s="1" t="s">
        <v>121</v>
      </c>
      <c r="F154" s="9" t="n">
        <v>3</v>
      </c>
      <c r="J154" s="7" t="s">
        <v>23</v>
      </c>
      <c r="M154" s="1" t="s">
        <v>117</v>
      </c>
    </row>
    <row r="155" customFormat="false" ht="12.75" hidden="false" customHeight="false" outlineLevel="0" collapsed="false">
      <c r="A155" s="7" t="s">
        <v>23</v>
      </c>
      <c r="B155" s="1" t="s">
        <v>69</v>
      </c>
      <c r="C155" s="8" t="n">
        <v>36919</v>
      </c>
      <c r="D155" s="8" t="n">
        <v>36912</v>
      </c>
      <c r="E155" s="1" t="s">
        <v>121</v>
      </c>
      <c r="F155" s="9" t="n">
        <v>2</v>
      </c>
      <c r="J155" s="7" t="s">
        <v>23</v>
      </c>
      <c r="M155" s="1" t="s">
        <v>117</v>
      </c>
    </row>
    <row r="156" customFormat="false" ht="12.75" hidden="false" customHeight="false" outlineLevel="0" collapsed="false">
      <c r="A156" s="7" t="s">
        <v>23</v>
      </c>
      <c r="B156" s="1" t="s">
        <v>118</v>
      </c>
      <c r="C156" s="8" t="n">
        <v>36914</v>
      </c>
      <c r="D156" s="8" t="n">
        <v>36913</v>
      </c>
      <c r="E156" s="1" t="s">
        <v>121</v>
      </c>
      <c r="F156" s="9" t="n">
        <v>2</v>
      </c>
      <c r="J156" s="7" t="s">
        <v>23</v>
      </c>
      <c r="M156" s="1" t="s">
        <v>117</v>
      </c>
    </row>
    <row r="157" customFormat="false" ht="12.75" hidden="false" customHeight="false" outlineLevel="0" collapsed="false">
      <c r="A157" s="7" t="s">
        <v>23</v>
      </c>
      <c r="B157" s="1" t="s">
        <v>118</v>
      </c>
      <c r="C157" s="8" t="n">
        <v>36915</v>
      </c>
      <c r="D157" s="8" t="n">
        <v>36914</v>
      </c>
      <c r="E157" s="1" t="s">
        <v>121</v>
      </c>
      <c r="F157" s="9" t="n">
        <v>2</v>
      </c>
      <c r="J157" s="7" t="s">
        <v>23</v>
      </c>
      <c r="M157" s="1" t="s">
        <v>117</v>
      </c>
    </row>
    <row r="158" customFormat="false" ht="12.75" hidden="false" customHeight="false" outlineLevel="0" collapsed="false">
      <c r="A158" s="7" t="s">
        <v>23</v>
      </c>
      <c r="B158" s="1" t="s">
        <v>118</v>
      </c>
      <c r="C158" s="8" t="n">
        <v>36916</v>
      </c>
      <c r="D158" s="8" t="n">
        <v>36915</v>
      </c>
      <c r="E158" s="1" t="s">
        <v>121</v>
      </c>
      <c r="F158" s="9" t="n">
        <v>2</v>
      </c>
      <c r="J158" s="7" t="s">
        <v>23</v>
      </c>
      <c r="M158" s="1" t="s">
        <v>117</v>
      </c>
    </row>
    <row r="159" customFormat="false" ht="12.75" hidden="false" customHeight="false" outlineLevel="0" collapsed="false">
      <c r="A159" s="7" t="s">
        <v>23</v>
      </c>
      <c r="B159" s="1" t="s">
        <v>38</v>
      </c>
      <c r="C159" s="8" t="n">
        <v>36917</v>
      </c>
      <c r="D159" s="8" t="n">
        <v>36916</v>
      </c>
      <c r="E159" s="1" t="s">
        <v>121</v>
      </c>
      <c r="F159" s="9" t="n">
        <v>2</v>
      </c>
      <c r="J159" s="7" t="s">
        <v>23</v>
      </c>
      <c r="M159" s="1" t="s">
        <v>117</v>
      </c>
    </row>
    <row r="160" customFormat="false" ht="12.75" hidden="false" customHeight="false" outlineLevel="0" collapsed="false">
      <c r="A160" s="7" t="s">
        <v>23</v>
      </c>
      <c r="B160" s="1" t="s">
        <v>38</v>
      </c>
      <c r="C160" s="8" t="n">
        <v>36918</v>
      </c>
      <c r="D160" s="8" t="n">
        <v>36917</v>
      </c>
      <c r="E160" s="1" t="s">
        <v>121</v>
      </c>
      <c r="F160" s="9" t="n">
        <v>5</v>
      </c>
      <c r="J160" s="7" t="s">
        <v>23</v>
      </c>
      <c r="M160" s="1" t="s">
        <v>117</v>
      </c>
    </row>
    <row r="161" customFormat="false" ht="12.75" hidden="false" customHeight="false" outlineLevel="0" collapsed="false">
      <c r="A161" s="7" t="s">
        <v>23</v>
      </c>
      <c r="B161" s="1" t="s">
        <v>38</v>
      </c>
      <c r="C161" s="8" t="n">
        <v>36919</v>
      </c>
      <c r="D161" s="8" t="n">
        <v>36918</v>
      </c>
      <c r="E161" s="1" t="s">
        <v>121</v>
      </c>
      <c r="F161" s="9" t="n">
        <v>4</v>
      </c>
      <c r="J161" s="7" t="s">
        <v>23</v>
      </c>
      <c r="M161" s="1" t="s">
        <v>117</v>
      </c>
    </row>
    <row r="162" customFormat="false" ht="12.75" hidden="false" customHeight="false" outlineLevel="0" collapsed="false">
      <c r="A162" s="7" t="s">
        <v>23</v>
      </c>
      <c r="B162" s="1" t="s">
        <v>118</v>
      </c>
      <c r="C162" s="8" t="n">
        <v>36920</v>
      </c>
      <c r="D162" s="8" t="n">
        <v>36919</v>
      </c>
      <c r="E162" s="1" t="s">
        <v>121</v>
      </c>
      <c r="F162" s="9" t="n">
        <v>5</v>
      </c>
      <c r="J162" s="7" t="s">
        <v>23</v>
      </c>
      <c r="M162" s="1" t="s">
        <v>117</v>
      </c>
    </row>
    <row r="163" customFormat="false" ht="12.75" hidden="false" customHeight="false" outlineLevel="0" collapsed="false">
      <c r="A163" s="7" t="s">
        <v>23</v>
      </c>
      <c r="B163" s="1" t="s">
        <v>118</v>
      </c>
      <c r="C163" s="8" t="n">
        <v>36921</v>
      </c>
      <c r="D163" s="8" t="n">
        <v>36920</v>
      </c>
      <c r="E163" s="1" t="s">
        <v>121</v>
      </c>
      <c r="F163" s="9" t="n">
        <v>4</v>
      </c>
      <c r="J163" s="7" t="s">
        <v>23</v>
      </c>
      <c r="M163" s="1" t="s">
        <v>117</v>
      </c>
    </row>
    <row r="164" customFormat="false" ht="12.75" hidden="false" customHeight="false" outlineLevel="0" collapsed="false">
      <c r="A164" s="7" t="s">
        <v>23</v>
      </c>
      <c r="B164" s="1" t="s">
        <v>118</v>
      </c>
      <c r="C164" s="8" t="n">
        <v>36922</v>
      </c>
      <c r="D164" s="8" t="n">
        <v>36921</v>
      </c>
      <c r="E164" s="1" t="s">
        <v>121</v>
      </c>
      <c r="F164" s="9" t="n">
        <v>4</v>
      </c>
      <c r="J164" s="7" t="s">
        <v>23</v>
      </c>
      <c r="M164" s="1" t="s">
        <v>117</v>
      </c>
    </row>
    <row r="165" customFormat="false" ht="12.75" hidden="false" customHeight="false" outlineLevel="0" collapsed="false">
      <c r="A165" s="7" t="s">
        <v>23</v>
      </c>
      <c r="B165" s="1" t="s">
        <v>122</v>
      </c>
      <c r="C165" s="8" t="n">
        <v>36923</v>
      </c>
      <c r="D165" s="8" t="n">
        <v>36908</v>
      </c>
      <c r="E165" s="1" t="s">
        <v>120</v>
      </c>
      <c r="F165" s="9" t="n">
        <v>2</v>
      </c>
      <c r="J165" s="7" t="s">
        <v>23</v>
      </c>
      <c r="M165" s="1" t="s">
        <v>117</v>
      </c>
    </row>
    <row r="166" customFormat="false" ht="12.75" hidden="false" customHeight="false" outlineLevel="0" collapsed="false">
      <c r="A166" s="7" t="s">
        <v>23</v>
      </c>
      <c r="B166" s="1" t="s">
        <v>122</v>
      </c>
      <c r="C166" s="8" t="n">
        <v>36923</v>
      </c>
      <c r="D166" s="8" t="n">
        <v>36909</v>
      </c>
      <c r="E166" s="1" t="s">
        <v>120</v>
      </c>
      <c r="F166" s="9" t="n">
        <v>2</v>
      </c>
      <c r="J166" s="7" t="s">
        <v>23</v>
      </c>
      <c r="M166" s="1" t="s">
        <v>117</v>
      </c>
    </row>
    <row r="167" customFormat="false" ht="12.75" hidden="false" customHeight="false" outlineLevel="0" collapsed="false">
      <c r="A167" s="7" t="s">
        <v>23</v>
      </c>
      <c r="B167" s="1" t="s">
        <v>122</v>
      </c>
      <c r="C167" s="8" t="n">
        <v>36923</v>
      </c>
      <c r="D167" s="8" t="n">
        <v>36910</v>
      </c>
      <c r="E167" s="1" t="s">
        <v>120</v>
      </c>
      <c r="F167" s="9" t="n">
        <v>2</v>
      </c>
      <c r="J167" s="7" t="s">
        <v>23</v>
      </c>
      <c r="M167" s="1" t="s">
        <v>117</v>
      </c>
    </row>
    <row r="168" customFormat="false" ht="12.75" hidden="false" customHeight="false" outlineLevel="0" collapsed="false">
      <c r="A168" s="7" t="s">
        <v>23</v>
      </c>
      <c r="B168" s="1" t="s">
        <v>122</v>
      </c>
      <c r="C168" s="8" t="n">
        <v>36923</v>
      </c>
      <c r="D168" s="8" t="n">
        <v>36911</v>
      </c>
      <c r="E168" s="1" t="s">
        <v>120</v>
      </c>
      <c r="F168" s="9" t="n">
        <v>2</v>
      </c>
      <c r="J168" s="7" t="s">
        <v>23</v>
      </c>
      <c r="M168" s="1" t="s">
        <v>117</v>
      </c>
    </row>
    <row r="169" customFormat="false" ht="12.75" hidden="false" customHeight="false" outlineLevel="0" collapsed="false">
      <c r="A169" s="7" t="s">
        <v>23</v>
      </c>
      <c r="B169" s="1" t="s">
        <v>122</v>
      </c>
      <c r="C169" s="8" t="n">
        <v>36923</v>
      </c>
      <c r="D169" s="8" t="n">
        <v>36916</v>
      </c>
      <c r="E169" s="1" t="s">
        <v>120</v>
      </c>
      <c r="F169" s="9" t="n">
        <v>2</v>
      </c>
      <c r="J169" s="7" t="s">
        <v>23</v>
      </c>
      <c r="M169" s="1" t="s">
        <v>117</v>
      </c>
    </row>
    <row r="170" customFormat="false" ht="12.75" hidden="false" customHeight="false" outlineLevel="0" collapsed="false">
      <c r="A170" s="7" t="s">
        <v>23</v>
      </c>
      <c r="B170" s="1" t="s">
        <v>122</v>
      </c>
      <c r="C170" s="8" t="n">
        <v>36923</v>
      </c>
      <c r="D170" s="8" t="n">
        <v>36917</v>
      </c>
      <c r="E170" s="1" t="s">
        <v>120</v>
      </c>
      <c r="F170" s="9" t="n">
        <v>2</v>
      </c>
      <c r="J170" s="7" t="s">
        <v>23</v>
      </c>
      <c r="M170" s="1" t="s">
        <v>117</v>
      </c>
    </row>
    <row r="171" customFormat="false" ht="12.75" hidden="false" customHeight="false" outlineLevel="0" collapsed="false">
      <c r="A171" s="7" t="s">
        <v>23</v>
      </c>
      <c r="B171" s="1" t="s">
        <v>122</v>
      </c>
      <c r="C171" s="8" t="n">
        <v>36923</v>
      </c>
      <c r="D171" s="8" t="n">
        <v>36920</v>
      </c>
      <c r="E171" s="1" t="s">
        <v>120</v>
      </c>
      <c r="F171" s="9" t="n">
        <v>1</v>
      </c>
      <c r="J171" s="7" t="s">
        <v>23</v>
      </c>
      <c r="M171" s="1" t="s">
        <v>117</v>
      </c>
    </row>
    <row r="172" customFormat="false" ht="12.75" hidden="false" customHeight="false" outlineLevel="0" collapsed="false">
      <c r="A172" s="7" t="s">
        <v>23</v>
      </c>
      <c r="B172" s="1" t="s">
        <v>69</v>
      </c>
      <c r="C172" s="8" t="n">
        <v>36927</v>
      </c>
      <c r="D172" s="8" t="n">
        <v>36896</v>
      </c>
      <c r="E172" s="1" t="s">
        <v>123</v>
      </c>
      <c r="F172" s="9" t="n">
        <v>2</v>
      </c>
      <c r="J172" s="7" t="s">
        <v>23</v>
      </c>
      <c r="M172" s="1" t="s">
        <v>117</v>
      </c>
    </row>
    <row r="173" customFormat="false" ht="12.75" hidden="false" customHeight="false" outlineLevel="0" collapsed="false">
      <c r="A173" s="7" t="s">
        <v>23</v>
      </c>
      <c r="B173" s="1" t="s">
        <v>69</v>
      </c>
      <c r="C173" s="8" t="n">
        <v>36927</v>
      </c>
      <c r="D173" s="8" t="n">
        <v>36896</v>
      </c>
      <c r="E173" s="1" t="s">
        <v>121</v>
      </c>
      <c r="F173" s="9" t="n">
        <v>2</v>
      </c>
      <c r="J173" s="7" t="s">
        <v>23</v>
      </c>
      <c r="M173" s="1" t="s">
        <v>117</v>
      </c>
    </row>
    <row r="174" customFormat="false" ht="12.75" hidden="false" customHeight="false" outlineLevel="0" collapsed="false">
      <c r="A174" s="7" t="s">
        <v>23</v>
      </c>
      <c r="B174" s="1" t="s">
        <v>105</v>
      </c>
      <c r="C174" s="8" t="n">
        <v>36927</v>
      </c>
      <c r="D174" s="8" t="n">
        <v>36922</v>
      </c>
      <c r="E174" s="1" t="s">
        <v>120</v>
      </c>
      <c r="F174" s="9" t="n">
        <v>3</v>
      </c>
      <c r="J174" s="7" t="s">
        <v>23</v>
      </c>
      <c r="M174" s="1" t="s">
        <v>117</v>
      </c>
    </row>
    <row r="175" customFormat="false" ht="12.75" hidden="false" customHeight="false" outlineLevel="0" collapsed="false">
      <c r="A175" s="7" t="s">
        <v>23</v>
      </c>
      <c r="B175" s="1" t="s">
        <v>124</v>
      </c>
      <c r="C175" s="8" t="n">
        <v>36923</v>
      </c>
      <c r="D175" s="8" t="n">
        <v>36922</v>
      </c>
      <c r="E175" s="1" t="s">
        <v>121</v>
      </c>
      <c r="F175" s="9" t="n">
        <v>4</v>
      </c>
      <c r="J175" s="7" t="s">
        <v>23</v>
      </c>
      <c r="M175" s="1" t="s">
        <v>117</v>
      </c>
    </row>
    <row r="176" customFormat="false" ht="12.75" hidden="false" customHeight="false" outlineLevel="0" collapsed="false">
      <c r="C176" s="12"/>
      <c r="D176" s="12"/>
      <c r="F176" s="9"/>
      <c r="J176" s="9"/>
    </row>
    <row r="177" customFormat="false" ht="12.75" hidden="false" customHeight="false" outlineLevel="0" collapsed="false">
      <c r="A177" s="15" t="s">
        <v>125</v>
      </c>
      <c r="C177" s="12"/>
      <c r="D177" s="12"/>
      <c r="F177" s="9" t="n">
        <f aca="false">SUM(F4:F176)</f>
        <v>385</v>
      </c>
    </row>
    <row r="178" customFormat="false" ht="13.5" hidden="false" customHeight="false" outlineLevel="0" collapsed="false">
      <c r="N178" s="10"/>
    </row>
    <row r="179" customFormat="false" ht="13.5" hidden="false" customHeight="false" outlineLevel="0" collapsed="false">
      <c r="A179" s="15" t="s">
        <v>126</v>
      </c>
      <c r="M179" s="13"/>
      <c r="N179" s="14" t="n">
        <f aca="false">SUM(N8,N58,N76,N85)</f>
        <v>11391.82</v>
      </c>
      <c r="O179" s="11"/>
    </row>
    <row r="180" customFormat="false" ht="12.75" hidden="false" customHeight="false" outlineLevel="0" collapsed="false">
      <c r="N180" s="16"/>
    </row>
  </sheetData>
  <printOptions headings="false" gridLines="false" gridLinesSet="true" horizontalCentered="false" verticalCentered="false"/>
  <pageMargins left="0.2" right="0.2" top="0.984027777777778" bottom="0.984027777777778" header="0.5" footer="0.5"/>
  <pageSetup paperSize="5" scale="59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JANUARY 2001</oddHeader>
    <oddFooter>&amp;C&amp;F</oddFooter>
  </headerFooter>
  <rowBreaks count="3" manualBreakCount="3">
    <brk id="58" man="true" max="16383" min="0"/>
    <brk id="115" man="true" max="16383" min="0"/>
    <brk id="1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1</v>
      </c>
      <c r="D1" s="3" t="s">
        <v>2</v>
      </c>
      <c r="E1" s="3"/>
      <c r="F1" s="4"/>
      <c r="G1" s="3" t="s">
        <v>5</v>
      </c>
      <c r="H1" s="3" t="s">
        <v>127</v>
      </c>
      <c r="I1" s="3" t="s">
        <v>13</v>
      </c>
      <c r="J1" s="3" t="s">
        <v>3</v>
      </c>
      <c r="K1" s="3"/>
      <c r="L1" s="3" t="s">
        <v>6</v>
      </c>
      <c r="M1" s="4"/>
      <c r="N1" s="5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16</v>
      </c>
      <c r="H2" s="3" t="s">
        <v>16</v>
      </c>
      <c r="I2" s="3" t="s">
        <v>16</v>
      </c>
      <c r="J2" s="3" t="s">
        <v>15</v>
      </c>
      <c r="K2" s="3" t="s">
        <v>19</v>
      </c>
      <c r="L2" s="3" t="s">
        <v>17</v>
      </c>
      <c r="M2" s="3" t="s">
        <v>20</v>
      </c>
      <c r="N2" s="5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1</v>
      </c>
      <c r="D1" s="3" t="s">
        <v>2</v>
      </c>
      <c r="E1" s="3"/>
      <c r="F1" s="4"/>
      <c r="G1" s="3" t="s">
        <v>5</v>
      </c>
      <c r="H1" s="3" t="s">
        <v>127</v>
      </c>
      <c r="I1" s="3" t="s">
        <v>13</v>
      </c>
      <c r="J1" s="3" t="s">
        <v>3</v>
      </c>
      <c r="K1" s="3"/>
      <c r="L1" s="3" t="s">
        <v>6</v>
      </c>
      <c r="M1" s="4"/>
      <c r="N1" s="5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16</v>
      </c>
      <c r="H2" s="3" t="s">
        <v>16</v>
      </c>
      <c r="I2" s="3" t="s">
        <v>16</v>
      </c>
      <c r="J2" s="3" t="s">
        <v>15</v>
      </c>
      <c r="K2" s="3" t="s">
        <v>19</v>
      </c>
      <c r="L2" s="3" t="s">
        <v>17</v>
      </c>
      <c r="M2" s="3" t="s">
        <v>20</v>
      </c>
      <c r="N2" s="5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1</v>
      </c>
      <c r="D1" s="3" t="s">
        <v>2</v>
      </c>
      <c r="E1" s="3"/>
      <c r="F1" s="4"/>
      <c r="G1" s="3" t="s">
        <v>5</v>
      </c>
      <c r="H1" s="3" t="s">
        <v>127</v>
      </c>
      <c r="I1" s="3" t="s">
        <v>13</v>
      </c>
      <c r="J1" s="3" t="s">
        <v>3</v>
      </c>
      <c r="K1" s="3"/>
      <c r="L1" s="3" t="s">
        <v>6</v>
      </c>
      <c r="M1" s="4"/>
      <c r="N1" s="5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16</v>
      </c>
      <c r="H2" s="3" t="s">
        <v>16</v>
      </c>
      <c r="I2" s="3" t="s">
        <v>16</v>
      </c>
      <c r="J2" s="3" t="s">
        <v>15</v>
      </c>
      <c r="K2" s="3" t="s">
        <v>19</v>
      </c>
      <c r="L2" s="3" t="s">
        <v>17</v>
      </c>
      <c r="M2" s="3" t="s">
        <v>20</v>
      </c>
      <c r="N2" s="5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" topLeftCell="BM3" activePane="bottomLeft" state="frozen"/>
      <selection pane="topLeft" activeCell="A1" activeCellId="0" sqref="A1"/>
      <selection pane="bottomLeft" activeCell="N97" activeCellId="0" sqref="N9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6.28"/>
    <col collapsed="false" customWidth="false" hidden="false" outlineLevel="0" max="4" min="3" style="1" width="9.14"/>
    <col collapsed="false" customWidth="true" hidden="false" outlineLevel="0" max="5" min="5" style="1" width="21.42"/>
    <col collapsed="false" customWidth="false" hidden="false" outlineLevel="0" max="7" min="6" style="1" width="9.14"/>
    <col collapsed="false" customWidth="true" hidden="false" outlineLevel="0" max="9" min="8" style="1" width="11.56"/>
    <col collapsed="false" customWidth="true" hidden="false" outlineLevel="0" max="10" min="10" style="1" width="9.99"/>
    <col collapsed="false" customWidth="false" hidden="false" outlineLevel="0" max="12" min="11" style="1" width="9.14"/>
    <col collapsed="false" customWidth="true" hidden="false" outlineLevel="0" max="13" min="13" style="1" width="144.99"/>
    <col collapsed="false" customWidth="true" hidden="false" outlineLevel="0" max="14" min="14" style="2" width="11.28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17" t="s">
        <v>0</v>
      </c>
      <c r="B1" s="18" t="s">
        <v>1</v>
      </c>
      <c r="C1" s="18" t="s">
        <v>1</v>
      </c>
      <c r="D1" s="18" t="s">
        <v>2</v>
      </c>
      <c r="E1" s="18"/>
      <c r="F1" s="19"/>
      <c r="G1" s="18" t="s">
        <v>5</v>
      </c>
      <c r="H1" s="20" t="s">
        <v>127</v>
      </c>
      <c r="I1" s="18" t="s">
        <v>13</v>
      </c>
      <c r="J1" s="18" t="s">
        <v>3</v>
      </c>
      <c r="K1" s="18"/>
      <c r="L1" s="18" t="s">
        <v>6</v>
      </c>
      <c r="M1" s="19"/>
      <c r="N1" s="21" t="s">
        <v>8</v>
      </c>
      <c r="O1" s="11"/>
    </row>
    <row r="2" customFormat="false" ht="13.5" hidden="false" customHeight="false" outlineLevel="0" collapsed="false">
      <c r="A2" s="22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3" t="s">
        <v>14</v>
      </c>
      <c r="G2" s="23" t="s">
        <v>16</v>
      </c>
      <c r="H2" s="24" t="s">
        <v>16</v>
      </c>
      <c r="I2" s="23" t="s">
        <v>16</v>
      </c>
      <c r="J2" s="23" t="s">
        <v>15</v>
      </c>
      <c r="K2" s="23" t="s">
        <v>19</v>
      </c>
      <c r="L2" s="23" t="s">
        <v>17</v>
      </c>
      <c r="M2" s="23" t="s">
        <v>20</v>
      </c>
      <c r="N2" s="25" t="s">
        <v>21</v>
      </c>
      <c r="O2" s="11"/>
    </row>
    <row r="3" customFormat="false" ht="12.75" hidden="false" customHeight="false" outlineLevel="0" collapsed="false">
      <c r="A3" s="26" t="s">
        <v>22</v>
      </c>
      <c r="B3" s="27"/>
      <c r="C3" s="27"/>
      <c r="D3" s="27"/>
      <c r="E3" s="27"/>
      <c r="F3" s="27"/>
      <c r="G3" s="27"/>
      <c r="H3" s="28"/>
      <c r="I3" s="27"/>
      <c r="J3" s="27"/>
      <c r="K3" s="27"/>
      <c r="L3" s="27"/>
      <c r="M3" s="27"/>
      <c r="N3" s="29"/>
    </row>
    <row r="4" customFormat="false" ht="12.75" hidden="false" customHeight="false" outlineLevel="0" collapsed="false">
      <c r="A4" s="7" t="s">
        <v>23</v>
      </c>
      <c r="B4" s="1" t="s">
        <v>35</v>
      </c>
      <c r="C4" s="30" t="n">
        <v>36935</v>
      </c>
      <c r="D4" s="12" t="n">
        <v>36932</v>
      </c>
      <c r="E4" s="1" t="s">
        <v>128</v>
      </c>
      <c r="F4" s="1" t="n">
        <v>1</v>
      </c>
      <c r="G4" s="7" t="s">
        <v>23</v>
      </c>
      <c r="M4" s="1" t="s">
        <v>129</v>
      </c>
      <c r="N4" s="2" t="n">
        <v>6.84</v>
      </c>
    </row>
    <row r="5" customFormat="false" ht="12.75" hidden="false" customHeight="false" outlineLevel="0" collapsed="false">
      <c r="A5" s="7" t="s">
        <v>23</v>
      </c>
      <c r="B5" s="1" t="s">
        <v>35</v>
      </c>
      <c r="C5" s="30" t="n">
        <v>36935</v>
      </c>
      <c r="D5" s="12" t="n">
        <v>36932</v>
      </c>
      <c r="E5" s="1" t="s">
        <v>130</v>
      </c>
      <c r="F5" s="1" t="n">
        <v>2</v>
      </c>
      <c r="G5" s="7" t="s">
        <v>23</v>
      </c>
      <c r="M5" s="1" t="s">
        <v>129</v>
      </c>
      <c r="N5" s="2" t="n">
        <v>-34.2</v>
      </c>
    </row>
    <row r="6" customFormat="false" ht="12.75" hidden="false" customHeight="false" outlineLevel="0" collapsed="false">
      <c r="A6" s="7" t="s">
        <v>23</v>
      </c>
      <c r="B6" s="1" t="s">
        <v>35</v>
      </c>
      <c r="C6" s="30" t="n">
        <v>36935</v>
      </c>
      <c r="D6" s="12" t="n">
        <v>36932</v>
      </c>
      <c r="E6" s="1" t="s">
        <v>80</v>
      </c>
      <c r="F6" s="1" t="n">
        <v>4</v>
      </c>
      <c r="G6" s="7" t="s">
        <v>23</v>
      </c>
      <c r="M6" s="1" t="s">
        <v>129</v>
      </c>
      <c r="N6" s="2" t="n">
        <v>111.94</v>
      </c>
    </row>
    <row r="7" customFormat="false" ht="12.75" hidden="false" customHeight="false" outlineLevel="0" collapsed="false">
      <c r="A7" s="7" t="s">
        <v>23</v>
      </c>
      <c r="B7" s="1" t="s">
        <v>53</v>
      </c>
      <c r="C7" s="30" t="n">
        <v>36934</v>
      </c>
      <c r="D7" s="12" t="n">
        <v>36932</v>
      </c>
      <c r="E7" s="1" t="s">
        <v>75</v>
      </c>
      <c r="F7" s="1" t="n">
        <v>3</v>
      </c>
      <c r="G7" s="7" t="s">
        <v>23</v>
      </c>
      <c r="M7" s="1" t="s">
        <v>131</v>
      </c>
      <c r="N7" s="2" t="n">
        <v>3407</v>
      </c>
    </row>
    <row r="8" customFormat="false" ht="12.75" hidden="false" customHeight="false" outlineLevel="0" collapsed="false">
      <c r="A8" s="7" t="s">
        <v>23</v>
      </c>
      <c r="B8" s="1" t="s">
        <v>35</v>
      </c>
      <c r="C8" s="30" t="n">
        <v>36935</v>
      </c>
      <c r="D8" s="12" t="n">
        <v>36932</v>
      </c>
      <c r="E8" s="1" t="s">
        <v>132</v>
      </c>
      <c r="F8" s="1" t="n">
        <v>2</v>
      </c>
      <c r="G8" s="7" t="s">
        <v>23</v>
      </c>
      <c r="M8" s="1" t="s">
        <v>129</v>
      </c>
      <c r="N8" s="2" t="n">
        <v>-75.24</v>
      </c>
    </row>
    <row r="9" customFormat="false" ht="12.75" hidden="false" customHeight="false" outlineLevel="0" collapsed="false">
      <c r="A9" s="7" t="s">
        <v>23</v>
      </c>
      <c r="B9" s="1" t="s">
        <v>35</v>
      </c>
      <c r="C9" s="30" t="n">
        <v>36935</v>
      </c>
      <c r="D9" s="12" t="n">
        <v>36932</v>
      </c>
      <c r="E9" s="1" t="s">
        <v>65</v>
      </c>
      <c r="F9" s="1" t="n">
        <v>2</v>
      </c>
      <c r="G9" s="7" t="s">
        <v>23</v>
      </c>
      <c r="M9" s="1" t="s">
        <v>129</v>
      </c>
      <c r="N9" s="2" t="n">
        <v>-13.68</v>
      </c>
    </row>
    <row r="10" customFormat="false" ht="12.75" hidden="false" customHeight="false" outlineLevel="0" collapsed="false">
      <c r="A10" s="7" t="s">
        <v>23</v>
      </c>
      <c r="B10" s="1" t="s">
        <v>124</v>
      </c>
      <c r="C10" s="30" t="n">
        <v>36937</v>
      </c>
      <c r="D10" s="12" t="n">
        <v>36936</v>
      </c>
      <c r="E10" s="1" t="s">
        <v>32</v>
      </c>
      <c r="F10" s="1" t="n">
        <v>2</v>
      </c>
      <c r="G10" s="7" t="s">
        <v>23</v>
      </c>
      <c r="J10" s="7" t="s">
        <v>23</v>
      </c>
      <c r="M10" s="1" t="s">
        <v>133</v>
      </c>
      <c r="N10" s="2" t="n">
        <v>1.19</v>
      </c>
    </row>
    <row r="11" customFormat="false" ht="13.5" hidden="false" customHeight="false" outlineLevel="0" collapsed="false">
      <c r="A11" s="7" t="s">
        <v>23</v>
      </c>
      <c r="B11" s="1" t="s">
        <v>27</v>
      </c>
      <c r="C11" s="30" t="n">
        <v>36950</v>
      </c>
      <c r="D11" s="12" t="n">
        <v>36949</v>
      </c>
      <c r="E11" s="1" t="s">
        <v>28</v>
      </c>
      <c r="F11" s="1" t="n">
        <v>2</v>
      </c>
      <c r="G11" s="7" t="s">
        <v>23</v>
      </c>
      <c r="M11" s="1" t="s">
        <v>134</v>
      </c>
      <c r="N11" s="10" t="n">
        <v>14.37</v>
      </c>
    </row>
    <row r="12" customFormat="false" ht="13.5" hidden="false" customHeight="false" outlineLevel="0" collapsed="false">
      <c r="C12" s="12"/>
      <c r="D12" s="12"/>
      <c r="M12" s="13"/>
      <c r="N12" s="31" t="n">
        <f aca="false">SUM(N4:N11)</f>
        <v>3418.22</v>
      </c>
      <c r="O12" s="11"/>
    </row>
    <row r="13" customFormat="false" ht="12.75" hidden="false" customHeight="false" outlineLevel="0" collapsed="false">
      <c r="A13" s="15" t="s">
        <v>135</v>
      </c>
      <c r="C13" s="12"/>
      <c r="D13" s="12"/>
      <c r="N13" s="16"/>
    </row>
    <row r="14" customFormat="false" ht="12.75" hidden="false" customHeight="false" outlineLevel="0" collapsed="false">
      <c r="A14" s="7" t="s">
        <v>23</v>
      </c>
      <c r="B14" s="1" t="s">
        <v>69</v>
      </c>
      <c r="C14" s="12" t="n">
        <v>36948</v>
      </c>
      <c r="D14" s="12" t="n">
        <v>36946</v>
      </c>
      <c r="E14" s="1" t="s">
        <v>70</v>
      </c>
      <c r="F14" s="1" t="n">
        <v>1</v>
      </c>
      <c r="H14" s="7" t="s">
        <v>23</v>
      </c>
      <c r="M14" s="1" t="s">
        <v>136</v>
      </c>
      <c r="N14" s="2" t="n">
        <v>40.47</v>
      </c>
    </row>
    <row r="15" customFormat="false" ht="12.75" hidden="false" customHeight="false" outlineLevel="0" collapsed="false">
      <c r="A15" s="7" t="s">
        <v>23</v>
      </c>
      <c r="B15" s="1" t="s">
        <v>69</v>
      </c>
      <c r="C15" s="12" t="n">
        <v>36948</v>
      </c>
      <c r="D15" s="12" t="n">
        <v>36947</v>
      </c>
      <c r="E15" s="1" t="s">
        <v>70</v>
      </c>
      <c r="F15" s="1" t="n">
        <v>1</v>
      </c>
      <c r="H15" s="7" t="s">
        <v>23</v>
      </c>
      <c r="M15" s="1" t="s">
        <v>136</v>
      </c>
      <c r="N15" s="2" t="n">
        <v>41</v>
      </c>
    </row>
    <row r="16" customFormat="false" ht="12.75" hidden="false" customHeight="false" outlineLevel="0" collapsed="false">
      <c r="A16" s="7" t="s">
        <v>23</v>
      </c>
      <c r="B16" s="1" t="s">
        <v>98</v>
      </c>
      <c r="C16" s="12" t="n">
        <v>36942</v>
      </c>
      <c r="D16" s="12" t="n">
        <v>36938</v>
      </c>
      <c r="E16" s="1" t="s">
        <v>137</v>
      </c>
      <c r="F16" s="1" t="n">
        <v>1</v>
      </c>
      <c r="H16" s="7" t="s">
        <v>23</v>
      </c>
      <c r="M16" s="1" t="s">
        <v>138</v>
      </c>
      <c r="N16" s="2" t="n">
        <v>0</v>
      </c>
    </row>
    <row r="17" customFormat="false" ht="12.75" hidden="false" customHeight="false" outlineLevel="0" collapsed="false">
      <c r="A17" s="7" t="s">
        <v>23</v>
      </c>
      <c r="B17" s="1" t="s">
        <v>50</v>
      </c>
      <c r="C17" s="12" t="n">
        <v>36928</v>
      </c>
      <c r="D17" s="12" t="n">
        <v>36927</v>
      </c>
      <c r="E17" s="1" t="s">
        <v>75</v>
      </c>
      <c r="F17" s="1" t="n">
        <v>5</v>
      </c>
      <c r="H17" s="7" t="s">
        <v>23</v>
      </c>
      <c r="M17" s="1" t="s">
        <v>139</v>
      </c>
      <c r="N17" s="2" t="n">
        <v>0</v>
      </c>
    </row>
    <row r="18" customFormat="false" ht="12.75" hidden="false" customHeight="false" outlineLevel="0" collapsed="false">
      <c r="A18" s="7" t="s">
        <v>23</v>
      </c>
      <c r="B18" s="1" t="s">
        <v>42</v>
      </c>
      <c r="C18" s="12" t="n">
        <v>36929</v>
      </c>
      <c r="D18" s="12" t="n">
        <v>36928</v>
      </c>
      <c r="E18" s="1" t="s">
        <v>140</v>
      </c>
      <c r="F18" s="1" t="n">
        <v>2</v>
      </c>
      <c r="H18" s="7" t="s">
        <v>23</v>
      </c>
      <c r="M18" s="1" t="s">
        <v>141</v>
      </c>
      <c r="N18" s="2" t="n">
        <v>3.45</v>
      </c>
    </row>
    <row r="19" customFormat="false" ht="12.75" hidden="false" customHeight="false" outlineLevel="0" collapsed="false">
      <c r="C19" s="12"/>
      <c r="D19" s="12"/>
      <c r="N19" s="2" t="n">
        <f aca="false">SUM(N14:N18)</f>
        <v>84.92</v>
      </c>
    </row>
    <row r="20" customFormat="false" ht="12.75" hidden="false" customHeight="false" outlineLevel="0" collapsed="false">
      <c r="A20" s="15" t="s">
        <v>142</v>
      </c>
      <c r="C20" s="12"/>
      <c r="D20" s="12"/>
    </row>
    <row r="21" customFormat="false" ht="12.75" hidden="false" customHeight="false" outlineLevel="0" collapsed="false">
      <c r="A21" s="7" t="s">
        <v>23</v>
      </c>
      <c r="B21" s="1" t="s">
        <v>42</v>
      </c>
      <c r="C21" s="12" t="n">
        <v>36943</v>
      </c>
      <c r="D21" s="12" t="n">
        <v>36935</v>
      </c>
      <c r="E21" s="1" t="s">
        <v>143</v>
      </c>
      <c r="F21" s="1" t="n">
        <v>1</v>
      </c>
      <c r="I21" s="7" t="s">
        <v>23</v>
      </c>
      <c r="J21" s="7"/>
      <c r="M21" s="1" t="s">
        <v>144</v>
      </c>
      <c r="N21" s="2" t="n">
        <v>0.01</v>
      </c>
    </row>
    <row r="22" customFormat="false" ht="12.75" hidden="false" customHeight="false" outlineLevel="0" collapsed="false">
      <c r="A22" s="7" t="s">
        <v>23</v>
      </c>
      <c r="B22" s="1" t="s">
        <v>35</v>
      </c>
      <c r="C22" s="12" t="n">
        <v>36943</v>
      </c>
      <c r="D22" s="12" t="n">
        <v>36941</v>
      </c>
      <c r="E22" s="1" t="s">
        <v>80</v>
      </c>
      <c r="F22" s="1" t="n">
        <v>1</v>
      </c>
      <c r="I22" s="7" t="s">
        <v>23</v>
      </c>
      <c r="J22" s="7"/>
      <c r="M22" s="1" t="s">
        <v>145</v>
      </c>
      <c r="N22" s="2" t="n">
        <v>0.3</v>
      </c>
    </row>
    <row r="23" customFormat="false" ht="12.75" hidden="false" customHeight="false" outlineLevel="0" collapsed="false">
      <c r="A23" s="7" t="s">
        <v>23</v>
      </c>
      <c r="B23" s="1" t="s">
        <v>35</v>
      </c>
      <c r="C23" s="12" t="n">
        <v>36950</v>
      </c>
      <c r="D23" s="12" t="n">
        <v>36948</v>
      </c>
      <c r="E23" s="1" t="s">
        <v>80</v>
      </c>
      <c r="F23" s="1" t="n">
        <v>1</v>
      </c>
      <c r="I23" s="7" t="s">
        <v>23</v>
      </c>
      <c r="J23" s="7"/>
      <c r="M23" s="1" t="s">
        <v>146</v>
      </c>
      <c r="N23" s="2" t="n">
        <v>19.52</v>
      </c>
    </row>
    <row r="24" customFormat="false" ht="12.75" hidden="false" customHeight="false" outlineLevel="0" collapsed="false">
      <c r="A24" s="7" t="s">
        <v>23</v>
      </c>
      <c r="B24" s="1" t="s">
        <v>35</v>
      </c>
      <c r="C24" s="12" t="n">
        <v>36931</v>
      </c>
      <c r="D24" s="12" t="n">
        <v>36930</v>
      </c>
      <c r="E24" s="1" t="s">
        <v>147</v>
      </c>
      <c r="F24" s="1" t="n">
        <v>3</v>
      </c>
      <c r="I24" s="7" t="s">
        <v>23</v>
      </c>
      <c r="J24" s="7" t="s">
        <v>23</v>
      </c>
      <c r="M24" s="1" t="s">
        <v>148</v>
      </c>
      <c r="N24" s="2" t="n">
        <v>0.79</v>
      </c>
    </row>
    <row r="25" customFormat="false" ht="12.75" hidden="false" customHeight="false" outlineLevel="0" collapsed="false">
      <c r="A25" s="7" t="s">
        <v>23</v>
      </c>
      <c r="B25" s="1" t="s">
        <v>72</v>
      </c>
      <c r="C25" s="12" t="n">
        <v>36936</v>
      </c>
      <c r="D25" s="12" t="n">
        <v>36932</v>
      </c>
      <c r="E25" s="1" t="s">
        <v>149</v>
      </c>
      <c r="F25" s="1" t="n">
        <v>2</v>
      </c>
      <c r="I25" s="7" t="s">
        <v>23</v>
      </c>
      <c r="J25" s="7"/>
      <c r="M25" s="1" t="s">
        <v>150</v>
      </c>
      <c r="N25" s="2" t="n">
        <v>696.53</v>
      </c>
    </row>
    <row r="26" customFormat="false" ht="12.75" hidden="false" customHeight="false" outlineLevel="0" collapsed="false">
      <c r="A26" s="7" t="s">
        <v>23</v>
      </c>
      <c r="B26" s="1" t="s">
        <v>57</v>
      </c>
      <c r="C26" s="12" t="n">
        <v>36928</v>
      </c>
      <c r="D26" s="12" t="n">
        <v>36924</v>
      </c>
      <c r="E26" s="1" t="s">
        <v>151</v>
      </c>
      <c r="F26" s="1" t="n">
        <v>2</v>
      </c>
      <c r="I26" s="7" t="s">
        <v>23</v>
      </c>
      <c r="J26" s="7"/>
      <c r="M26" s="1" t="s">
        <v>152</v>
      </c>
      <c r="N26" s="2" t="n">
        <v>-36.8</v>
      </c>
    </row>
    <row r="27" customFormat="false" ht="12.75" hidden="false" customHeight="false" outlineLevel="0" collapsed="false">
      <c r="A27" s="7" t="s">
        <v>23</v>
      </c>
      <c r="B27" s="1" t="s">
        <v>53</v>
      </c>
      <c r="C27" s="12" t="n">
        <v>36925</v>
      </c>
      <c r="D27" s="12" t="n">
        <v>36924</v>
      </c>
      <c r="E27" s="1" t="s">
        <v>75</v>
      </c>
      <c r="F27" s="1" t="n">
        <v>2</v>
      </c>
      <c r="I27" s="7" t="s">
        <v>23</v>
      </c>
      <c r="J27" s="7"/>
      <c r="M27" s="1" t="s">
        <v>153</v>
      </c>
      <c r="N27" s="2" t="n">
        <v>1560</v>
      </c>
    </row>
    <row r="28" customFormat="false" ht="12.75" hidden="false" customHeight="false" outlineLevel="0" collapsed="false">
      <c r="A28" s="7" t="s">
        <v>23</v>
      </c>
      <c r="B28" s="1" t="s">
        <v>27</v>
      </c>
      <c r="C28" s="12" t="n">
        <v>36932</v>
      </c>
      <c r="D28" s="12" t="n">
        <v>36931</v>
      </c>
      <c r="E28" s="1" t="s">
        <v>75</v>
      </c>
      <c r="F28" s="1" t="n">
        <v>2</v>
      </c>
      <c r="I28" s="7" t="s">
        <v>23</v>
      </c>
      <c r="J28" s="7"/>
      <c r="M28" s="1" t="s">
        <v>154</v>
      </c>
      <c r="N28" s="2" t="n">
        <v>13.54</v>
      </c>
    </row>
    <row r="29" customFormat="false" ht="12.75" hidden="false" customHeight="false" outlineLevel="0" collapsed="false">
      <c r="A29" s="7" t="s">
        <v>23</v>
      </c>
      <c r="B29" s="1" t="s">
        <v>53</v>
      </c>
      <c r="C29" s="12" t="n">
        <v>36939</v>
      </c>
      <c r="D29" s="12" t="n">
        <v>36938</v>
      </c>
      <c r="E29" s="1" t="s">
        <v>75</v>
      </c>
      <c r="F29" s="1" t="n">
        <v>12</v>
      </c>
      <c r="I29" s="7" t="s">
        <v>23</v>
      </c>
      <c r="J29" s="7"/>
      <c r="M29" s="1" t="s">
        <v>155</v>
      </c>
      <c r="N29" s="2" t="n">
        <v>81.48</v>
      </c>
    </row>
    <row r="30" customFormat="false" ht="12.75" hidden="false" customHeight="false" outlineLevel="0" collapsed="false">
      <c r="A30" s="7" t="s">
        <v>23</v>
      </c>
      <c r="B30" s="1" t="s">
        <v>124</v>
      </c>
      <c r="C30" s="12" t="n">
        <v>36936</v>
      </c>
      <c r="D30" s="12" t="n">
        <v>36929</v>
      </c>
      <c r="E30" s="1" t="s">
        <v>32</v>
      </c>
      <c r="F30" s="1" t="n">
        <v>3</v>
      </c>
      <c r="I30" s="7" t="s">
        <v>23</v>
      </c>
      <c r="J30" s="7" t="s">
        <v>23</v>
      </c>
      <c r="M30" s="1" t="s">
        <v>156</v>
      </c>
      <c r="N30" s="2" t="n">
        <v>-5.45</v>
      </c>
    </row>
    <row r="31" customFormat="false" ht="12.75" hidden="false" customHeight="false" outlineLevel="0" collapsed="false">
      <c r="A31" s="7" t="s">
        <v>23</v>
      </c>
      <c r="B31" s="1" t="s">
        <v>60</v>
      </c>
      <c r="C31" s="12" t="n">
        <v>36935</v>
      </c>
      <c r="D31" s="12" t="n">
        <v>36933</v>
      </c>
      <c r="E31" s="1" t="s">
        <v>32</v>
      </c>
      <c r="F31" s="1" t="n">
        <v>1</v>
      </c>
      <c r="I31" s="7" t="s">
        <v>23</v>
      </c>
      <c r="J31" s="7" t="s">
        <v>23</v>
      </c>
      <c r="M31" s="1" t="s">
        <v>157</v>
      </c>
      <c r="N31" s="2" t="n">
        <v>-684</v>
      </c>
    </row>
    <row r="32" customFormat="false" ht="12.75" hidden="false" customHeight="false" outlineLevel="0" collapsed="false">
      <c r="A32" s="7" t="s">
        <v>23</v>
      </c>
      <c r="B32" s="1" t="s">
        <v>60</v>
      </c>
      <c r="C32" s="12" t="n">
        <v>36936</v>
      </c>
      <c r="D32" s="12" t="n">
        <v>36935</v>
      </c>
      <c r="E32" s="1" t="s">
        <v>32</v>
      </c>
      <c r="F32" s="1" t="n">
        <v>1</v>
      </c>
      <c r="I32" s="7" t="s">
        <v>23</v>
      </c>
      <c r="J32" s="7"/>
      <c r="M32" s="1" t="s">
        <v>158</v>
      </c>
      <c r="N32" s="2" t="n">
        <v>-684</v>
      </c>
    </row>
    <row r="33" customFormat="false" ht="12.75" hidden="false" customHeight="false" outlineLevel="0" collapsed="false">
      <c r="A33" s="7" t="s">
        <v>23</v>
      </c>
      <c r="B33" s="1" t="s">
        <v>35</v>
      </c>
      <c r="C33" s="12" t="n">
        <v>36948</v>
      </c>
      <c r="D33" s="12" t="n">
        <v>36946</v>
      </c>
      <c r="E33" s="1" t="s">
        <v>32</v>
      </c>
      <c r="F33" s="1" t="n">
        <v>1</v>
      </c>
      <c r="I33" s="7" t="s">
        <v>23</v>
      </c>
      <c r="J33" s="7"/>
      <c r="M33" s="1" t="s">
        <v>159</v>
      </c>
      <c r="N33" s="2" t="n">
        <v>97.75</v>
      </c>
    </row>
    <row r="34" customFormat="false" ht="12.75" hidden="false" customHeight="false" outlineLevel="0" collapsed="false">
      <c r="A34" s="7" t="s">
        <v>23</v>
      </c>
      <c r="B34" s="1" t="s">
        <v>35</v>
      </c>
      <c r="C34" s="12" t="n">
        <v>36949</v>
      </c>
      <c r="D34" s="12" t="n">
        <v>36947</v>
      </c>
      <c r="E34" s="1" t="s">
        <v>32</v>
      </c>
      <c r="F34" s="1" t="n">
        <v>1</v>
      </c>
      <c r="I34" s="7" t="s">
        <v>23</v>
      </c>
      <c r="J34" s="7"/>
      <c r="M34" s="1" t="s">
        <v>159</v>
      </c>
      <c r="N34" s="2" t="n">
        <v>64.94</v>
      </c>
    </row>
    <row r="35" customFormat="false" ht="12.75" hidden="false" customHeight="false" outlineLevel="0" collapsed="false">
      <c r="A35" s="7" t="s">
        <v>23</v>
      </c>
      <c r="B35" s="1" t="s">
        <v>35</v>
      </c>
      <c r="C35" s="12" t="n">
        <v>36943</v>
      </c>
      <c r="D35" s="12" t="n">
        <v>36941</v>
      </c>
      <c r="E35" s="1" t="s">
        <v>64</v>
      </c>
      <c r="F35" s="1" t="n">
        <v>1</v>
      </c>
      <c r="I35" s="7" t="s">
        <v>23</v>
      </c>
      <c r="J35" s="7"/>
      <c r="M35" s="1" t="s">
        <v>145</v>
      </c>
      <c r="N35" s="2" t="n">
        <v>0.4</v>
      </c>
    </row>
    <row r="36" customFormat="false" ht="12.75" hidden="false" customHeight="false" outlineLevel="0" collapsed="false">
      <c r="A36" s="7" t="s">
        <v>23</v>
      </c>
      <c r="B36" s="1" t="s">
        <v>35</v>
      </c>
      <c r="C36" s="12" t="n">
        <v>36950</v>
      </c>
      <c r="D36" s="12" t="n">
        <v>36948</v>
      </c>
      <c r="E36" s="1" t="s">
        <v>64</v>
      </c>
      <c r="F36" s="1" t="n">
        <v>4</v>
      </c>
      <c r="I36" s="7" t="s">
        <v>23</v>
      </c>
      <c r="J36" s="7"/>
      <c r="M36" s="1" t="s">
        <v>146</v>
      </c>
      <c r="N36" s="2" t="n">
        <v>177.29</v>
      </c>
    </row>
    <row r="37" customFormat="false" ht="12.75" hidden="false" customHeight="false" outlineLevel="0" collapsed="false">
      <c r="A37" s="7" t="s">
        <v>23</v>
      </c>
      <c r="B37" s="1" t="s">
        <v>35</v>
      </c>
      <c r="C37" s="12" t="n">
        <v>36951</v>
      </c>
      <c r="D37" s="12" t="n">
        <v>36950</v>
      </c>
      <c r="E37" s="1" t="s">
        <v>160</v>
      </c>
      <c r="F37" s="1" t="n">
        <v>5</v>
      </c>
      <c r="I37" s="7" t="s">
        <v>23</v>
      </c>
      <c r="J37" s="7"/>
      <c r="M37" s="1" t="s">
        <v>161</v>
      </c>
      <c r="N37" s="2" t="n">
        <v>0.23</v>
      </c>
    </row>
    <row r="38" customFormat="false" ht="12.75" hidden="false" customHeight="false" outlineLevel="0" collapsed="false">
      <c r="A38" s="7" t="s">
        <v>23</v>
      </c>
      <c r="B38" s="1" t="s">
        <v>60</v>
      </c>
      <c r="C38" s="12" t="n">
        <v>36929</v>
      </c>
      <c r="D38" s="12" t="n">
        <v>36928</v>
      </c>
      <c r="E38" s="1" t="s">
        <v>67</v>
      </c>
      <c r="F38" s="1" t="n">
        <v>3</v>
      </c>
      <c r="I38" s="7" t="s">
        <v>23</v>
      </c>
      <c r="J38" s="7"/>
      <c r="M38" s="1" t="s">
        <v>162</v>
      </c>
      <c r="N38" s="2" t="n">
        <v>0</v>
      </c>
    </row>
    <row r="39" customFormat="false" ht="13.5" hidden="false" customHeight="false" outlineLevel="0" collapsed="false">
      <c r="A39" s="7" t="s">
        <v>23</v>
      </c>
      <c r="B39" s="1" t="s">
        <v>60</v>
      </c>
      <c r="C39" s="12" t="n">
        <v>36930</v>
      </c>
      <c r="D39" s="12" t="n">
        <v>36928</v>
      </c>
      <c r="E39" s="1" t="s">
        <v>67</v>
      </c>
      <c r="F39" s="1" t="n">
        <v>5</v>
      </c>
      <c r="I39" s="7" t="s">
        <v>23</v>
      </c>
      <c r="J39" s="7"/>
      <c r="M39" s="1" t="s">
        <v>163</v>
      </c>
      <c r="N39" s="10" t="n">
        <v>0</v>
      </c>
    </row>
    <row r="40" customFormat="false" ht="13.5" hidden="false" customHeight="false" outlineLevel="0" collapsed="false">
      <c r="C40" s="12"/>
      <c r="D40" s="12"/>
      <c r="M40" s="13"/>
      <c r="N40" s="31" t="n">
        <f aca="false">SUM(N21:N39)</f>
        <v>1302.53</v>
      </c>
      <c r="O40" s="11"/>
    </row>
    <row r="41" customFormat="false" ht="12.75" hidden="false" customHeight="false" outlineLevel="0" collapsed="false">
      <c r="A41" s="15" t="s">
        <v>82</v>
      </c>
      <c r="C41" s="12"/>
      <c r="D41" s="12"/>
      <c r="N41" s="16"/>
    </row>
    <row r="42" customFormat="false" ht="12.75" hidden="false" customHeight="false" outlineLevel="0" collapsed="false">
      <c r="A42" s="7" t="s">
        <v>23</v>
      </c>
      <c r="B42" s="1" t="s">
        <v>98</v>
      </c>
      <c r="C42" s="12" t="n">
        <v>36944</v>
      </c>
      <c r="D42" s="12" t="n">
        <v>36927</v>
      </c>
      <c r="E42" s="1" t="s">
        <v>103</v>
      </c>
      <c r="F42" s="1" t="n">
        <v>2</v>
      </c>
      <c r="J42" s="7" t="s">
        <v>23</v>
      </c>
      <c r="M42" s="1" t="s">
        <v>164</v>
      </c>
      <c r="N42" s="2" t="n">
        <v>-82.89</v>
      </c>
    </row>
    <row r="43" customFormat="false" ht="12.75" hidden="false" customHeight="false" outlineLevel="0" collapsed="false">
      <c r="A43" s="7" t="s">
        <v>23</v>
      </c>
      <c r="B43" s="1" t="s">
        <v>35</v>
      </c>
      <c r="C43" s="12" t="n">
        <v>36945</v>
      </c>
      <c r="D43" s="12" t="n">
        <v>36943</v>
      </c>
      <c r="E43" s="1" t="s">
        <v>103</v>
      </c>
      <c r="F43" s="1" t="n">
        <v>2</v>
      </c>
      <c r="J43" s="7" t="s">
        <v>23</v>
      </c>
      <c r="M43" s="1" t="s">
        <v>165</v>
      </c>
      <c r="N43" s="2" t="n">
        <v>-3.66</v>
      </c>
    </row>
    <row r="44" customFormat="false" ht="12.75" hidden="false" customHeight="false" outlineLevel="0" collapsed="false">
      <c r="A44" s="7" t="s">
        <v>23</v>
      </c>
      <c r="B44" s="1" t="s">
        <v>35</v>
      </c>
      <c r="C44" s="12" t="n">
        <v>36950</v>
      </c>
      <c r="D44" s="12" t="n">
        <v>36947</v>
      </c>
      <c r="E44" s="1" t="s">
        <v>103</v>
      </c>
      <c r="F44" s="1" t="n">
        <v>2</v>
      </c>
      <c r="J44" s="7" t="s">
        <v>23</v>
      </c>
      <c r="M44" s="1" t="s">
        <v>166</v>
      </c>
      <c r="N44" s="2" t="n">
        <v>178.26</v>
      </c>
    </row>
    <row r="45" customFormat="false" ht="12.75" hidden="false" customHeight="false" outlineLevel="0" collapsed="false">
      <c r="A45" s="7" t="s">
        <v>23</v>
      </c>
      <c r="B45" s="1" t="s">
        <v>98</v>
      </c>
      <c r="C45" s="12" t="n">
        <v>36939</v>
      </c>
      <c r="D45" s="12" t="n">
        <v>36938</v>
      </c>
      <c r="E45" s="1" t="s">
        <v>41</v>
      </c>
      <c r="F45" s="1" t="n">
        <v>1</v>
      </c>
      <c r="J45" s="7" t="s">
        <v>23</v>
      </c>
      <c r="M45" s="1" t="s">
        <v>167</v>
      </c>
      <c r="N45" s="2" t="n">
        <v>139.79</v>
      </c>
    </row>
    <row r="46" customFormat="false" ht="12.75" hidden="false" customHeight="false" outlineLevel="0" collapsed="false">
      <c r="A46" s="7" t="s">
        <v>23</v>
      </c>
      <c r="B46" s="1" t="s">
        <v>60</v>
      </c>
      <c r="C46" s="12" t="n">
        <v>36944</v>
      </c>
      <c r="D46" s="12" t="n">
        <v>36943</v>
      </c>
      <c r="E46" s="1" t="s">
        <v>100</v>
      </c>
      <c r="F46" s="1" t="n">
        <v>2</v>
      </c>
      <c r="J46" s="7" t="s">
        <v>23</v>
      </c>
      <c r="M46" s="1" t="s">
        <v>168</v>
      </c>
      <c r="N46" s="2" t="n">
        <v>63.28</v>
      </c>
    </row>
    <row r="47" customFormat="false" ht="12.75" hidden="false" customHeight="false" outlineLevel="0" collapsed="false">
      <c r="A47" s="7" t="s">
        <v>23</v>
      </c>
      <c r="B47" s="1" t="s">
        <v>35</v>
      </c>
      <c r="C47" s="12" t="n">
        <v>36951</v>
      </c>
      <c r="D47" s="12" t="n">
        <v>36950</v>
      </c>
      <c r="E47" s="1" t="s">
        <v>169</v>
      </c>
      <c r="F47" s="1" t="n">
        <v>2</v>
      </c>
      <c r="J47" s="7" t="s">
        <v>23</v>
      </c>
      <c r="M47" s="1" t="s">
        <v>161</v>
      </c>
      <c r="N47" s="2" t="n">
        <v>0</v>
      </c>
    </row>
    <row r="48" customFormat="false" ht="12.75" hidden="false" customHeight="false" outlineLevel="0" collapsed="false">
      <c r="A48" s="7" t="s">
        <v>23</v>
      </c>
      <c r="B48" s="1" t="s">
        <v>53</v>
      </c>
      <c r="C48" s="12" t="n">
        <v>36939</v>
      </c>
      <c r="D48" s="12" t="n">
        <v>36938</v>
      </c>
      <c r="E48" s="1" t="s">
        <v>28</v>
      </c>
      <c r="F48" s="1" t="n">
        <v>2</v>
      </c>
      <c r="J48" s="7" t="s">
        <v>23</v>
      </c>
      <c r="M48" s="1" t="s">
        <v>170</v>
      </c>
      <c r="N48" s="2" t="n">
        <v>0</v>
      </c>
    </row>
    <row r="49" customFormat="false" ht="12.75" hidden="false" customHeight="false" outlineLevel="0" collapsed="false">
      <c r="A49" s="7" t="s">
        <v>23</v>
      </c>
      <c r="B49" s="1" t="s">
        <v>98</v>
      </c>
      <c r="C49" s="12" t="n">
        <v>36940</v>
      </c>
      <c r="D49" s="12" t="n">
        <v>36939</v>
      </c>
      <c r="E49" s="1" t="s">
        <v>92</v>
      </c>
      <c r="F49" s="1" t="n">
        <v>3</v>
      </c>
      <c r="J49" s="7" t="s">
        <v>23</v>
      </c>
      <c r="M49" s="1" t="s">
        <v>171</v>
      </c>
      <c r="N49" s="2" t="n">
        <v>5.62</v>
      </c>
    </row>
    <row r="50" customFormat="false" ht="12.75" hidden="false" customHeight="false" outlineLevel="0" collapsed="false">
      <c r="A50" s="7" t="s">
        <v>23</v>
      </c>
      <c r="B50" s="1" t="s">
        <v>35</v>
      </c>
      <c r="C50" s="12" t="n">
        <v>36945</v>
      </c>
      <c r="D50" s="12" t="n">
        <v>36943</v>
      </c>
      <c r="E50" s="1" t="s">
        <v>92</v>
      </c>
      <c r="F50" s="1" t="n">
        <v>2</v>
      </c>
      <c r="J50" s="7" t="s">
        <v>23</v>
      </c>
      <c r="M50" s="1" t="s">
        <v>172</v>
      </c>
      <c r="N50" s="2" t="n">
        <v>-4.06</v>
      </c>
    </row>
    <row r="51" customFormat="false" ht="12.75" hidden="false" customHeight="false" outlineLevel="0" collapsed="false">
      <c r="A51" s="7" t="s">
        <v>23</v>
      </c>
      <c r="B51" s="1" t="s">
        <v>38</v>
      </c>
      <c r="C51" s="12" t="n">
        <v>36950</v>
      </c>
      <c r="D51" s="12" t="n">
        <v>36948</v>
      </c>
      <c r="E51" s="1" t="s">
        <v>92</v>
      </c>
      <c r="F51" s="1" t="n">
        <v>1</v>
      </c>
      <c r="J51" s="7" t="s">
        <v>23</v>
      </c>
      <c r="M51" s="1" t="s">
        <v>173</v>
      </c>
      <c r="N51" s="2" t="n">
        <v>0</v>
      </c>
    </row>
    <row r="52" customFormat="false" ht="13.5" hidden="false" customHeight="false" outlineLevel="0" collapsed="false">
      <c r="A52" s="7" t="s">
        <v>23</v>
      </c>
      <c r="B52" s="1" t="s">
        <v>38</v>
      </c>
      <c r="C52" s="12" t="n">
        <v>36949</v>
      </c>
      <c r="D52" s="12" t="n">
        <v>36948</v>
      </c>
      <c r="E52" s="1" t="s">
        <v>92</v>
      </c>
      <c r="F52" s="1" t="n">
        <v>1</v>
      </c>
      <c r="J52" s="7" t="s">
        <v>23</v>
      </c>
      <c r="M52" s="1" t="s">
        <v>173</v>
      </c>
      <c r="N52" s="10" t="n">
        <v>0</v>
      </c>
    </row>
    <row r="53" customFormat="false" ht="13.5" hidden="false" customHeight="false" outlineLevel="0" collapsed="false">
      <c r="C53" s="12"/>
      <c r="D53" s="12"/>
      <c r="M53" s="13"/>
      <c r="N53" s="31" t="n">
        <f aca="false">SUM(N42:N52)</f>
        <v>296.34</v>
      </c>
      <c r="O53" s="11"/>
    </row>
    <row r="54" customFormat="false" ht="12.75" hidden="false" customHeight="false" outlineLevel="0" collapsed="false">
      <c r="A54" s="15" t="s">
        <v>19</v>
      </c>
      <c r="C54" s="12"/>
      <c r="D54" s="12"/>
      <c r="N54" s="16"/>
    </row>
    <row r="55" customFormat="false" ht="12.75" hidden="false" customHeight="false" outlineLevel="0" collapsed="false">
      <c r="A55" s="7" t="s">
        <v>23</v>
      </c>
      <c r="B55" s="1" t="s">
        <v>57</v>
      </c>
      <c r="C55" s="12" t="n">
        <v>36939</v>
      </c>
      <c r="D55" s="12" t="n">
        <v>36938</v>
      </c>
      <c r="E55" s="1" t="s">
        <v>174</v>
      </c>
      <c r="F55" s="1" t="n">
        <v>3</v>
      </c>
      <c r="K55" s="7" t="s">
        <v>23</v>
      </c>
      <c r="M55" s="1" t="s">
        <v>175</v>
      </c>
      <c r="N55" s="2" t="n">
        <v>-102.4</v>
      </c>
    </row>
    <row r="56" customFormat="false" ht="12.75" hidden="false" customHeight="false" outlineLevel="0" collapsed="false">
      <c r="A56" s="7" t="s">
        <v>23</v>
      </c>
      <c r="B56" s="1" t="s">
        <v>57</v>
      </c>
      <c r="C56" s="12" t="n">
        <v>36939</v>
      </c>
      <c r="D56" s="12" t="n">
        <v>36938</v>
      </c>
      <c r="E56" s="1" t="s">
        <v>151</v>
      </c>
      <c r="F56" s="1" t="n">
        <v>2</v>
      </c>
      <c r="K56" s="7" t="s">
        <v>23</v>
      </c>
      <c r="M56" s="1" t="s">
        <v>175</v>
      </c>
      <c r="N56" s="2" t="n">
        <v>-83.2</v>
      </c>
    </row>
    <row r="57" customFormat="false" ht="13.5" hidden="false" customHeight="false" outlineLevel="0" collapsed="false">
      <c r="A57" s="7" t="s">
        <v>23</v>
      </c>
      <c r="B57" s="1" t="s">
        <v>24</v>
      </c>
      <c r="C57" s="12" t="n">
        <v>36936</v>
      </c>
      <c r="D57" s="12" t="n">
        <v>36935</v>
      </c>
      <c r="E57" s="1" t="s">
        <v>25</v>
      </c>
      <c r="F57" s="1" t="n">
        <v>1</v>
      </c>
      <c r="K57" s="7" t="s">
        <v>23</v>
      </c>
      <c r="M57" s="1" t="s">
        <v>176</v>
      </c>
      <c r="N57" s="10" t="n">
        <v>176.07</v>
      </c>
    </row>
    <row r="58" customFormat="false" ht="13.5" hidden="false" customHeight="false" outlineLevel="0" collapsed="false">
      <c r="C58" s="12"/>
      <c r="D58" s="12"/>
      <c r="M58" s="13"/>
      <c r="N58" s="31" t="n">
        <f aca="false">SUM(N55:N57)</f>
        <v>-9.53000000000002</v>
      </c>
      <c r="O58" s="11"/>
    </row>
    <row r="59" customFormat="false" ht="12.75" hidden="false" customHeight="false" outlineLevel="0" collapsed="false">
      <c r="A59" s="15" t="s">
        <v>177</v>
      </c>
      <c r="C59" s="12"/>
      <c r="D59" s="12"/>
      <c r="N59" s="16"/>
    </row>
    <row r="60" customFormat="false" ht="12.75" hidden="false" customHeight="false" outlineLevel="0" collapsed="false">
      <c r="A60" s="7" t="s">
        <v>23</v>
      </c>
      <c r="B60" s="1" t="s">
        <v>105</v>
      </c>
      <c r="C60" s="12" t="n">
        <v>36927</v>
      </c>
      <c r="D60" s="12" t="n">
        <v>36923</v>
      </c>
      <c r="E60" s="1" t="s">
        <v>120</v>
      </c>
      <c r="F60" s="1" t="n">
        <v>2</v>
      </c>
      <c r="L60" s="7" t="s">
        <v>23</v>
      </c>
      <c r="M60" s="1" t="s">
        <v>117</v>
      </c>
    </row>
    <row r="61" customFormat="false" ht="12.75" hidden="false" customHeight="false" outlineLevel="0" collapsed="false">
      <c r="A61" s="7" t="s">
        <v>23</v>
      </c>
      <c r="B61" s="1" t="s">
        <v>105</v>
      </c>
      <c r="C61" s="12" t="n">
        <v>36951</v>
      </c>
      <c r="D61" s="12" t="n">
        <v>36923</v>
      </c>
      <c r="E61" s="1" t="s">
        <v>120</v>
      </c>
      <c r="F61" s="1" t="n">
        <v>2</v>
      </c>
      <c r="L61" s="7" t="s">
        <v>23</v>
      </c>
      <c r="M61" s="1" t="s">
        <v>117</v>
      </c>
    </row>
    <row r="62" customFormat="false" ht="12.75" hidden="false" customHeight="false" outlineLevel="0" collapsed="false">
      <c r="A62" s="7" t="s">
        <v>23</v>
      </c>
      <c r="B62" s="1" t="s">
        <v>105</v>
      </c>
      <c r="C62" s="12" t="n">
        <v>36927</v>
      </c>
      <c r="D62" s="12" t="n">
        <v>36924</v>
      </c>
      <c r="E62" s="1" t="s">
        <v>120</v>
      </c>
      <c r="F62" s="1" t="n">
        <v>2</v>
      </c>
      <c r="L62" s="7" t="s">
        <v>23</v>
      </c>
      <c r="M62" s="1" t="s">
        <v>117</v>
      </c>
    </row>
    <row r="63" customFormat="false" ht="12.75" hidden="false" customHeight="false" outlineLevel="0" collapsed="false">
      <c r="A63" s="7" t="s">
        <v>23</v>
      </c>
      <c r="B63" s="1" t="s">
        <v>105</v>
      </c>
      <c r="C63" s="12" t="n">
        <v>36951</v>
      </c>
      <c r="D63" s="12" t="n">
        <v>36924</v>
      </c>
      <c r="E63" s="1" t="s">
        <v>120</v>
      </c>
      <c r="F63" s="1" t="n">
        <v>2</v>
      </c>
      <c r="L63" s="7" t="s">
        <v>23</v>
      </c>
      <c r="M63" s="1" t="s">
        <v>117</v>
      </c>
    </row>
    <row r="64" customFormat="false" ht="12.75" hidden="false" customHeight="false" outlineLevel="0" collapsed="false">
      <c r="A64" s="7" t="s">
        <v>23</v>
      </c>
      <c r="B64" s="1" t="s">
        <v>105</v>
      </c>
      <c r="C64" s="12" t="n">
        <v>36934</v>
      </c>
      <c r="D64" s="12" t="n">
        <v>36928</v>
      </c>
      <c r="E64" s="1" t="s">
        <v>120</v>
      </c>
      <c r="F64" s="1" t="n">
        <v>2</v>
      </c>
      <c r="L64" s="7" t="s">
        <v>23</v>
      </c>
      <c r="M64" s="1" t="s">
        <v>117</v>
      </c>
    </row>
    <row r="65" customFormat="false" ht="12.75" hidden="false" customHeight="false" outlineLevel="0" collapsed="false">
      <c r="A65" s="7" t="s">
        <v>23</v>
      </c>
      <c r="B65" s="1" t="s">
        <v>105</v>
      </c>
      <c r="C65" s="12" t="n">
        <v>36951</v>
      </c>
      <c r="D65" s="12" t="n">
        <v>36928</v>
      </c>
      <c r="E65" s="1" t="s">
        <v>120</v>
      </c>
      <c r="F65" s="1" t="n">
        <v>2</v>
      </c>
      <c r="L65" s="7" t="s">
        <v>23</v>
      </c>
      <c r="M65" s="1" t="s">
        <v>117</v>
      </c>
    </row>
    <row r="66" customFormat="false" ht="12.75" hidden="false" customHeight="false" outlineLevel="0" collapsed="false">
      <c r="A66" s="7" t="s">
        <v>23</v>
      </c>
      <c r="B66" s="1" t="s">
        <v>105</v>
      </c>
      <c r="C66" s="12" t="n">
        <v>36934</v>
      </c>
      <c r="D66" s="12" t="n">
        <v>36929</v>
      </c>
      <c r="E66" s="1" t="s">
        <v>120</v>
      </c>
      <c r="F66" s="1" t="n">
        <v>2</v>
      </c>
      <c r="L66" s="7" t="s">
        <v>23</v>
      </c>
      <c r="M66" s="1" t="s">
        <v>117</v>
      </c>
    </row>
    <row r="67" customFormat="false" ht="12.75" hidden="false" customHeight="false" outlineLevel="0" collapsed="false">
      <c r="A67" s="7" t="s">
        <v>23</v>
      </c>
      <c r="B67" s="1" t="s">
        <v>57</v>
      </c>
      <c r="C67" s="12" t="n">
        <v>36941</v>
      </c>
      <c r="D67" s="12" t="n">
        <v>36937</v>
      </c>
      <c r="E67" s="1" t="s">
        <v>120</v>
      </c>
      <c r="F67" s="1" t="n">
        <v>2</v>
      </c>
      <c r="L67" s="7" t="s">
        <v>23</v>
      </c>
      <c r="M67" s="1" t="s">
        <v>117</v>
      </c>
    </row>
    <row r="68" customFormat="false" ht="12.75" hidden="false" customHeight="false" outlineLevel="0" collapsed="false">
      <c r="A68" s="7" t="s">
        <v>23</v>
      </c>
      <c r="B68" s="1" t="s">
        <v>60</v>
      </c>
      <c r="C68" s="12" t="n">
        <v>36948</v>
      </c>
      <c r="D68" s="12" t="n">
        <v>36942</v>
      </c>
      <c r="E68" s="1" t="s">
        <v>120</v>
      </c>
      <c r="F68" s="1" t="n">
        <v>1</v>
      </c>
      <c r="L68" s="7" t="s">
        <v>23</v>
      </c>
      <c r="M68" s="1" t="s">
        <v>117</v>
      </c>
    </row>
    <row r="69" customFormat="false" ht="12.75" hidden="false" customHeight="false" outlineLevel="0" collapsed="false">
      <c r="A69" s="7" t="s">
        <v>23</v>
      </c>
      <c r="B69" s="1" t="s">
        <v>105</v>
      </c>
      <c r="C69" s="12" t="n">
        <v>36951</v>
      </c>
      <c r="D69" s="12" t="n">
        <v>36942</v>
      </c>
      <c r="E69" s="1" t="s">
        <v>120</v>
      </c>
      <c r="F69" s="1" t="n">
        <v>2</v>
      </c>
      <c r="L69" s="7" t="s">
        <v>23</v>
      </c>
      <c r="M69" s="1" t="s">
        <v>117</v>
      </c>
    </row>
    <row r="70" customFormat="false" ht="12.75" hidden="false" customHeight="false" outlineLevel="0" collapsed="false">
      <c r="A70" s="7" t="s">
        <v>23</v>
      </c>
      <c r="B70" s="1" t="s">
        <v>60</v>
      </c>
      <c r="C70" s="12" t="n">
        <v>36948</v>
      </c>
      <c r="D70" s="12" t="n">
        <v>36943</v>
      </c>
      <c r="E70" s="1" t="s">
        <v>120</v>
      </c>
      <c r="F70" s="1" t="n">
        <v>1</v>
      </c>
      <c r="L70" s="7" t="s">
        <v>23</v>
      </c>
      <c r="M70" s="1" t="s">
        <v>117</v>
      </c>
    </row>
    <row r="71" customFormat="false" ht="12.75" hidden="false" customHeight="false" outlineLevel="0" collapsed="false">
      <c r="A71" s="7" t="s">
        <v>23</v>
      </c>
      <c r="B71" s="1" t="s">
        <v>105</v>
      </c>
      <c r="C71" s="12" t="n">
        <v>36951</v>
      </c>
      <c r="D71" s="12" t="n">
        <v>36943</v>
      </c>
      <c r="E71" s="1" t="s">
        <v>120</v>
      </c>
      <c r="F71" s="1" t="n">
        <v>2</v>
      </c>
      <c r="L71" s="7" t="s">
        <v>23</v>
      </c>
      <c r="M71" s="1" t="s">
        <v>117</v>
      </c>
    </row>
    <row r="72" customFormat="false" ht="12.75" hidden="false" customHeight="false" outlineLevel="0" collapsed="false">
      <c r="A72" s="7" t="s">
        <v>23</v>
      </c>
      <c r="B72" s="1" t="s">
        <v>60</v>
      </c>
      <c r="C72" s="12" t="n">
        <v>36948</v>
      </c>
      <c r="D72" s="12" t="n">
        <v>36944</v>
      </c>
      <c r="E72" s="1" t="s">
        <v>120</v>
      </c>
      <c r="F72" s="1" t="n">
        <v>1</v>
      </c>
      <c r="L72" s="7" t="s">
        <v>23</v>
      </c>
      <c r="M72" s="1" t="s">
        <v>117</v>
      </c>
    </row>
    <row r="73" customFormat="false" ht="12.75" hidden="false" customHeight="false" outlineLevel="0" collapsed="false">
      <c r="A73" s="7" t="s">
        <v>23</v>
      </c>
      <c r="B73" s="1" t="s">
        <v>105</v>
      </c>
      <c r="C73" s="12" t="n">
        <v>36951</v>
      </c>
      <c r="D73" s="12" t="n">
        <v>36944</v>
      </c>
      <c r="E73" s="1" t="s">
        <v>120</v>
      </c>
      <c r="F73" s="1" t="n">
        <v>2</v>
      </c>
      <c r="L73" s="7" t="s">
        <v>23</v>
      </c>
      <c r="M73" s="1" t="s">
        <v>117</v>
      </c>
    </row>
    <row r="74" customFormat="false" ht="12.75" hidden="false" customHeight="false" outlineLevel="0" collapsed="false">
      <c r="A74" s="7" t="s">
        <v>23</v>
      </c>
      <c r="B74" s="1" t="s">
        <v>60</v>
      </c>
      <c r="C74" s="12" t="n">
        <v>36948</v>
      </c>
      <c r="D74" s="12" t="n">
        <v>36945</v>
      </c>
      <c r="E74" s="1" t="s">
        <v>120</v>
      </c>
      <c r="F74" s="1" t="n">
        <v>2</v>
      </c>
      <c r="L74" s="7" t="s">
        <v>23</v>
      </c>
      <c r="M74" s="1" t="s">
        <v>117</v>
      </c>
    </row>
    <row r="75" customFormat="false" ht="12.75" hidden="false" customHeight="false" outlineLevel="0" collapsed="false">
      <c r="A75" s="7" t="s">
        <v>23</v>
      </c>
      <c r="B75" s="1" t="s">
        <v>60</v>
      </c>
      <c r="C75" s="12" t="n">
        <v>36948</v>
      </c>
      <c r="D75" s="12" t="n">
        <v>36946</v>
      </c>
      <c r="E75" s="1" t="s">
        <v>120</v>
      </c>
      <c r="F75" s="1" t="n">
        <v>2</v>
      </c>
      <c r="L75" s="7" t="s">
        <v>23</v>
      </c>
      <c r="M75" s="1" t="s">
        <v>117</v>
      </c>
    </row>
    <row r="76" customFormat="false" ht="12.75" hidden="false" customHeight="false" outlineLevel="0" collapsed="false">
      <c r="A76" s="7" t="s">
        <v>23</v>
      </c>
      <c r="B76" s="1" t="s">
        <v>60</v>
      </c>
      <c r="C76" s="12" t="n">
        <v>36949</v>
      </c>
      <c r="D76" s="12" t="n">
        <v>36947</v>
      </c>
      <c r="E76" s="1" t="s">
        <v>120</v>
      </c>
      <c r="F76" s="1" t="n">
        <v>1</v>
      </c>
      <c r="L76" s="7" t="s">
        <v>23</v>
      </c>
      <c r="M76" s="1" t="s">
        <v>117</v>
      </c>
    </row>
    <row r="77" customFormat="false" ht="12.75" hidden="false" customHeight="false" outlineLevel="0" collapsed="false">
      <c r="A77" s="7" t="s">
        <v>23</v>
      </c>
      <c r="B77" s="1" t="s">
        <v>60</v>
      </c>
      <c r="C77" s="12" t="n">
        <v>36951</v>
      </c>
      <c r="D77" s="12" t="n">
        <v>36947</v>
      </c>
      <c r="E77" s="1" t="s">
        <v>120</v>
      </c>
      <c r="F77" s="1" t="n">
        <v>1</v>
      </c>
      <c r="L77" s="7" t="s">
        <v>23</v>
      </c>
      <c r="M77" s="1" t="s">
        <v>117</v>
      </c>
    </row>
    <row r="78" customFormat="false" ht="12.75" hidden="false" customHeight="false" outlineLevel="0" collapsed="false">
      <c r="A78" s="7" t="s">
        <v>23</v>
      </c>
      <c r="B78" s="1" t="s">
        <v>105</v>
      </c>
      <c r="C78" s="12" t="n">
        <v>36951</v>
      </c>
      <c r="D78" s="12" t="n">
        <v>36948</v>
      </c>
      <c r="E78" s="1" t="s">
        <v>120</v>
      </c>
      <c r="F78" s="1" t="n">
        <v>2</v>
      </c>
      <c r="L78" s="7" t="s">
        <v>23</v>
      </c>
      <c r="M78" s="1" t="s">
        <v>117</v>
      </c>
    </row>
    <row r="79" customFormat="false" ht="12.75" hidden="false" customHeight="false" outlineLevel="0" collapsed="false">
      <c r="A79" s="7" t="s">
        <v>23</v>
      </c>
      <c r="B79" s="1" t="s">
        <v>105</v>
      </c>
      <c r="C79" s="12" t="n">
        <v>36951</v>
      </c>
      <c r="D79" s="12" t="n">
        <v>36949</v>
      </c>
      <c r="E79" s="1" t="s">
        <v>120</v>
      </c>
      <c r="F79" s="1" t="n">
        <v>3</v>
      </c>
      <c r="L79" s="7" t="s">
        <v>23</v>
      </c>
      <c r="M79" s="1" t="s">
        <v>117</v>
      </c>
    </row>
    <row r="80" customFormat="false" ht="12.75" hidden="false" customHeight="false" outlineLevel="0" collapsed="false">
      <c r="A80" s="7" t="s">
        <v>23</v>
      </c>
      <c r="B80" s="1" t="s">
        <v>124</v>
      </c>
      <c r="C80" s="12" t="n">
        <v>36926</v>
      </c>
      <c r="D80" s="12" t="n">
        <v>36925</v>
      </c>
      <c r="E80" s="1" t="s">
        <v>121</v>
      </c>
      <c r="F80" s="1" t="n">
        <v>2</v>
      </c>
      <c r="L80" s="7" t="s">
        <v>23</v>
      </c>
      <c r="M80" s="1" t="s">
        <v>117</v>
      </c>
    </row>
    <row r="81" customFormat="false" ht="12.75" hidden="false" customHeight="false" outlineLevel="0" collapsed="false">
      <c r="A81" s="7" t="s">
        <v>23</v>
      </c>
      <c r="B81" s="1" t="s">
        <v>178</v>
      </c>
      <c r="C81" s="12" t="n">
        <v>36927</v>
      </c>
      <c r="D81" s="12" t="n">
        <v>36926</v>
      </c>
      <c r="E81" s="1" t="s">
        <v>121</v>
      </c>
      <c r="F81" s="1" t="n">
        <v>1</v>
      </c>
      <c r="L81" s="7" t="s">
        <v>23</v>
      </c>
      <c r="M81" s="1" t="s">
        <v>117</v>
      </c>
    </row>
    <row r="82" customFormat="false" ht="12.75" hidden="false" customHeight="false" outlineLevel="0" collapsed="false">
      <c r="A82" s="7" t="s">
        <v>23</v>
      </c>
      <c r="B82" s="1" t="s">
        <v>178</v>
      </c>
      <c r="C82" s="12" t="n">
        <v>36929</v>
      </c>
      <c r="D82" s="12" t="n">
        <v>36926</v>
      </c>
      <c r="E82" s="1" t="s">
        <v>121</v>
      </c>
      <c r="F82" s="1" t="n">
        <v>2</v>
      </c>
      <c r="L82" s="7" t="s">
        <v>23</v>
      </c>
      <c r="M82" s="1" t="s">
        <v>117</v>
      </c>
    </row>
    <row r="83" customFormat="false" ht="12.75" hidden="false" customHeight="false" outlineLevel="0" collapsed="false">
      <c r="A83" s="7" t="s">
        <v>23</v>
      </c>
      <c r="B83" s="1" t="s">
        <v>178</v>
      </c>
      <c r="C83" s="12" t="n">
        <v>36929</v>
      </c>
      <c r="D83" s="12" t="n">
        <v>36927</v>
      </c>
      <c r="E83" s="1" t="s">
        <v>121</v>
      </c>
      <c r="F83" s="1" t="n">
        <v>2</v>
      </c>
      <c r="L83" s="7" t="s">
        <v>23</v>
      </c>
      <c r="M83" s="1" t="s">
        <v>117</v>
      </c>
    </row>
    <row r="84" customFormat="false" ht="12.75" hidden="false" customHeight="false" outlineLevel="0" collapsed="false">
      <c r="A84" s="7" t="s">
        <v>23</v>
      </c>
      <c r="B84" s="1" t="s">
        <v>178</v>
      </c>
      <c r="C84" s="12" t="n">
        <v>36929</v>
      </c>
      <c r="D84" s="12" t="n">
        <v>36928</v>
      </c>
      <c r="E84" s="1" t="s">
        <v>121</v>
      </c>
      <c r="F84" s="1" t="n">
        <v>2</v>
      </c>
      <c r="L84" s="7" t="s">
        <v>23</v>
      </c>
      <c r="M84" s="1" t="s">
        <v>117</v>
      </c>
    </row>
    <row r="85" customFormat="false" ht="12.75" hidden="false" customHeight="false" outlineLevel="0" collapsed="false">
      <c r="A85" s="7" t="s">
        <v>23</v>
      </c>
      <c r="B85" s="1" t="s">
        <v>178</v>
      </c>
      <c r="C85" s="12" t="n">
        <v>36930</v>
      </c>
      <c r="D85" s="12" t="n">
        <v>36929</v>
      </c>
      <c r="E85" s="1" t="s">
        <v>121</v>
      </c>
      <c r="F85" s="1" t="n">
        <v>2</v>
      </c>
      <c r="L85" s="7" t="s">
        <v>23</v>
      </c>
      <c r="M85" s="1" t="s">
        <v>117</v>
      </c>
    </row>
    <row r="86" customFormat="false" ht="12.75" hidden="false" customHeight="false" outlineLevel="0" collapsed="false">
      <c r="A86" s="7" t="s">
        <v>23</v>
      </c>
      <c r="B86" s="1" t="s">
        <v>178</v>
      </c>
      <c r="C86" s="12" t="n">
        <v>36933</v>
      </c>
      <c r="D86" s="12" t="n">
        <v>36932</v>
      </c>
      <c r="E86" s="1" t="s">
        <v>121</v>
      </c>
      <c r="F86" s="1" t="n">
        <v>1</v>
      </c>
      <c r="L86" s="7" t="s">
        <v>23</v>
      </c>
      <c r="M86" s="1" t="s">
        <v>117</v>
      </c>
    </row>
    <row r="87" customFormat="false" ht="12.75" hidden="false" customHeight="false" outlineLevel="0" collapsed="false">
      <c r="A87" s="7" t="s">
        <v>23</v>
      </c>
      <c r="B87" s="1" t="s">
        <v>178</v>
      </c>
      <c r="C87" s="12" t="n">
        <v>36934</v>
      </c>
      <c r="D87" s="12" t="n">
        <v>36932</v>
      </c>
      <c r="E87" s="1" t="s">
        <v>121</v>
      </c>
      <c r="F87" s="1" t="n">
        <v>2</v>
      </c>
      <c r="L87" s="7" t="s">
        <v>23</v>
      </c>
      <c r="M87" s="1" t="s">
        <v>117</v>
      </c>
    </row>
    <row r="88" customFormat="false" ht="12.75" hidden="false" customHeight="false" outlineLevel="0" collapsed="false">
      <c r="A88" s="7" t="s">
        <v>23</v>
      </c>
      <c r="B88" s="1" t="s">
        <v>118</v>
      </c>
      <c r="C88" s="12" t="n">
        <v>36940</v>
      </c>
      <c r="D88" s="12" t="n">
        <v>36939</v>
      </c>
      <c r="E88" s="1" t="s">
        <v>121</v>
      </c>
      <c r="F88" s="1" t="n">
        <v>2</v>
      </c>
      <c r="L88" s="7" t="s">
        <v>23</v>
      </c>
      <c r="M88" s="1" t="s">
        <v>117</v>
      </c>
    </row>
    <row r="89" customFormat="false" ht="12.75" hidden="false" customHeight="false" outlineLevel="0" collapsed="false">
      <c r="A89" s="7" t="s">
        <v>23</v>
      </c>
      <c r="B89" s="1" t="s">
        <v>118</v>
      </c>
      <c r="C89" s="12" t="n">
        <v>36941</v>
      </c>
      <c r="D89" s="12" t="n">
        <v>36940</v>
      </c>
      <c r="E89" s="1" t="s">
        <v>121</v>
      </c>
      <c r="F89" s="1" t="n">
        <v>4</v>
      </c>
      <c r="L89" s="7" t="s">
        <v>23</v>
      </c>
      <c r="M89" s="1" t="s">
        <v>117</v>
      </c>
    </row>
    <row r="90" customFormat="false" ht="12.75" hidden="false" customHeight="false" outlineLevel="0" collapsed="false">
      <c r="A90" s="7" t="s">
        <v>23</v>
      </c>
      <c r="B90" s="1" t="s">
        <v>69</v>
      </c>
      <c r="C90" s="12" t="n">
        <v>36942</v>
      </c>
      <c r="D90" s="12" t="n">
        <v>36941</v>
      </c>
      <c r="E90" s="1" t="s">
        <v>121</v>
      </c>
      <c r="F90" s="1" t="n">
        <v>4</v>
      </c>
      <c r="L90" s="7" t="s">
        <v>23</v>
      </c>
      <c r="M90" s="1" t="s">
        <v>117</v>
      </c>
    </row>
    <row r="91" customFormat="false" ht="12.75" hidden="false" customHeight="false" outlineLevel="0" collapsed="false">
      <c r="A91" s="7" t="s">
        <v>23</v>
      </c>
      <c r="B91" s="1" t="s">
        <v>24</v>
      </c>
      <c r="C91" s="12" t="n">
        <v>36943</v>
      </c>
      <c r="D91" s="12" t="n">
        <v>36942</v>
      </c>
      <c r="E91" s="1" t="s">
        <v>121</v>
      </c>
      <c r="F91" s="1" t="n">
        <v>4</v>
      </c>
      <c r="L91" s="7" t="s">
        <v>23</v>
      </c>
      <c r="M91" s="1" t="s">
        <v>117</v>
      </c>
    </row>
    <row r="92" customFormat="false" ht="12.75" hidden="false" customHeight="false" outlineLevel="0" collapsed="false">
      <c r="C92" s="12"/>
      <c r="D92" s="12"/>
    </row>
    <row r="93" customFormat="false" ht="12.75" hidden="false" customHeight="false" outlineLevel="0" collapsed="false">
      <c r="A93" s="15" t="s">
        <v>125</v>
      </c>
      <c r="C93" s="12"/>
      <c r="D93" s="12"/>
      <c r="F93" s="1" t="n">
        <f aca="false">SUM(F4:F91)</f>
        <v>169</v>
      </c>
    </row>
    <row r="94" customFormat="false" ht="13.5" hidden="false" customHeight="false" outlineLevel="0" collapsed="false">
      <c r="A94" s="15"/>
      <c r="C94" s="12"/>
      <c r="D94" s="12"/>
      <c r="N94" s="10"/>
    </row>
    <row r="95" customFormat="false" ht="13.5" hidden="false" customHeight="false" outlineLevel="0" collapsed="false">
      <c r="A95" s="15" t="s">
        <v>126</v>
      </c>
      <c r="C95" s="12"/>
      <c r="D95" s="12"/>
      <c r="M95" s="13"/>
      <c r="N95" s="31" t="n">
        <f aca="false">SUM(N58,N12,N19,N40,N53)</f>
        <v>5092.48</v>
      </c>
      <c r="O95" s="11"/>
    </row>
    <row r="96" customFormat="false" ht="13.5" hidden="false" customHeight="false" outlineLevel="0" collapsed="false">
      <c r="A96" s="15"/>
      <c r="C96" s="12"/>
      <c r="D96" s="12"/>
      <c r="N96" s="32"/>
    </row>
    <row r="97" customFormat="false" ht="13.5" hidden="false" customHeight="false" outlineLevel="0" collapsed="false">
      <c r="A97" s="15" t="s">
        <v>179</v>
      </c>
      <c r="C97" s="12"/>
      <c r="D97" s="12"/>
      <c r="M97" s="13"/>
      <c r="N97" s="31" t="n">
        <f aca="false">SUM(JAN01!N179,FEB01!N95)</f>
        <v>16484.3</v>
      </c>
      <c r="O97" s="11"/>
    </row>
    <row r="98" customFormat="false" ht="12.75" hidden="false" customHeight="false" outlineLevel="0" collapsed="false">
      <c r="C98" s="12"/>
      <c r="D98" s="12"/>
      <c r="N98" s="16"/>
    </row>
    <row r="99" customFormat="false" ht="12.75" hidden="false" customHeight="false" outlineLevel="0" collapsed="false">
      <c r="A99" s="15"/>
      <c r="C99" s="12"/>
      <c r="D99" s="12"/>
    </row>
  </sheetData>
  <printOptions headings="false" gridLines="false" gridLinesSet="true" horizontalCentered="false" verticalCentered="false"/>
  <pageMargins left="0.25" right="0.25" top="0.5" bottom="0.25" header="0.170138888888889" footer="0.2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FEBRUARY 2001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" topLeftCell="BM3" activePane="bottomLeft" state="frozen"/>
      <selection pane="topLeft" activeCell="A1" activeCellId="0" sqref="A1"/>
      <selection pane="bottomLeft" activeCell="N136" activeCellId="0" sqref="N13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6.99"/>
    <col collapsed="false" customWidth="true" hidden="false" outlineLevel="0" max="3" min="3" style="1" width="9.99"/>
    <col collapsed="false" customWidth="true" hidden="false" outlineLevel="0" max="4" min="4" style="1" width="9.28"/>
    <col collapsed="false" customWidth="true" hidden="false" outlineLevel="0" max="5" min="5" style="1" width="23.56"/>
    <col collapsed="false" customWidth="false" hidden="false" outlineLevel="0" max="7" min="6" style="1" width="9.14"/>
    <col collapsed="false" customWidth="true" hidden="false" outlineLevel="0" max="9" min="8" style="1" width="11.56"/>
    <col collapsed="false" customWidth="false" hidden="false" outlineLevel="0" max="12" min="10" style="1" width="9.14"/>
    <col collapsed="false" customWidth="true" hidden="false" outlineLevel="0" max="13" min="13" style="1" width="161.56"/>
    <col collapsed="false" customWidth="true" hidden="false" outlineLevel="0" max="14" min="14" style="2" width="13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17" t="s">
        <v>0</v>
      </c>
      <c r="B1" s="18" t="s">
        <v>1</v>
      </c>
      <c r="C1" s="18" t="s">
        <v>1</v>
      </c>
      <c r="D1" s="18" t="s">
        <v>2</v>
      </c>
      <c r="E1" s="18"/>
      <c r="F1" s="19"/>
      <c r="G1" s="18" t="s">
        <v>5</v>
      </c>
      <c r="H1" s="18" t="s">
        <v>127</v>
      </c>
      <c r="I1" s="18" t="s">
        <v>13</v>
      </c>
      <c r="J1" s="18" t="s">
        <v>3</v>
      </c>
      <c r="K1" s="18"/>
      <c r="L1" s="18" t="s">
        <v>6</v>
      </c>
      <c r="M1" s="19"/>
      <c r="N1" s="21" t="s">
        <v>8</v>
      </c>
      <c r="O1" s="11"/>
    </row>
    <row r="2" customFormat="false" ht="13.5" hidden="false" customHeight="false" outlineLevel="0" collapsed="false">
      <c r="A2" s="22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3" t="s">
        <v>14</v>
      </c>
      <c r="G2" s="23" t="s">
        <v>16</v>
      </c>
      <c r="H2" s="23" t="s">
        <v>16</v>
      </c>
      <c r="I2" s="23" t="s">
        <v>16</v>
      </c>
      <c r="J2" s="23" t="s">
        <v>15</v>
      </c>
      <c r="K2" s="23" t="s">
        <v>19</v>
      </c>
      <c r="L2" s="23" t="s">
        <v>17</v>
      </c>
      <c r="M2" s="23" t="s">
        <v>20</v>
      </c>
      <c r="N2" s="25" t="s">
        <v>21</v>
      </c>
      <c r="O2" s="11"/>
    </row>
    <row r="3" customFormat="false" ht="12.75" hidden="false" customHeight="false" outlineLevel="0" collapsed="false">
      <c r="A3" s="26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9"/>
    </row>
    <row r="4" customFormat="false" ht="12.75" hidden="false" customHeight="false" outlineLevel="0" collapsed="false">
      <c r="A4" s="7" t="s">
        <v>23</v>
      </c>
      <c r="B4" s="1" t="s">
        <v>124</v>
      </c>
      <c r="C4" s="12" t="n">
        <v>36973</v>
      </c>
      <c r="D4" s="12" t="n">
        <v>36971</v>
      </c>
      <c r="E4" s="1" t="s">
        <v>180</v>
      </c>
      <c r="F4" s="1" t="n">
        <v>3</v>
      </c>
      <c r="G4" s="7" t="s">
        <v>23</v>
      </c>
      <c r="M4" s="1" t="s">
        <v>181</v>
      </c>
      <c r="N4" s="2" t="n">
        <v>0.01</v>
      </c>
    </row>
    <row r="5" customFormat="false" ht="12.75" hidden="false" customHeight="false" outlineLevel="0" collapsed="false">
      <c r="A5" s="7" t="s">
        <v>23</v>
      </c>
      <c r="B5" s="1" t="s">
        <v>50</v>
      </c>
      <c r="C5" s="12" t="n">
        <v>36972</v>
      </c>
      <c r="D5" s="12" t="n">
        <v>36971</v>
      </c>
      <c r="E5" s="1" t="s">
        <v>182</v>
      </c>
      <c r="F5" s="1" t="n">
        <v>1</v>
      </c>
      <c r="G5" s="7" t="s">
        <v>23</v>
      </c>
      <c r="M5" s="1" t="s">
        <v>181</v>
      </c>
      <c r="N5" s="2" t="n">
        <v>0</v>
      </c>
    </row>
    <row r="6" customFormat="false" ht="12.75" hidden="false" customHeight="false" outlineLevel="0" collapsed="false">
      <c r="A6" s="7" t="s">
        <v>23</v>
      </c>
      <c r="B6" s="1" t="s">
        <v>50</v>
      </c>
      <c r="C6" s="12" t="n">
        <v>36972</v>
      </c>
      <c r="D6" s="12" t="n">
        <v>36971</v>
      </c>
      <c r="E6" s="1" t="s">
        <v>183</v>
      </c>
      <c r="F6" s="1" t="n">
        <v>1</v>
      </c>
      <c r="G6" s="7" t="s">
        <v>23</v>
      </c>
      <c r="M6" s="1" t="s">
        <v>184</v>
      </c>
      <c r="N6" s="2" t="n">
        <v>0</v>
      </c>
    </row>
    <row r="7" customFormat="false" ht="12.75" hidden="false" customHeight="false" outlineLevel="0" collapsed="false">
      <c r="A7" s="7" t="s">
        <v>23</v>
      </c>
      <c r="B7" s="1" t="s">
        <v>185</v>
      </c>
      <c r="C7" s="12" t="n">
        <v>36978</v>
      </c>
      <c r="D7" s="12" t="n">
        <v>36939</v>
      </c>
      <c r="E7" s="1" t="s">
        <v>186</v>
      </c>
      <c r="F7" s="1" t="n">
        <v>1</v>
      </c>
      <c r="G7" s="7" t="s">
        <v>23</v>
      </c>
      <c r="M7" s="1" t="s">
        <v>187</v>
      </c>
      <c r="N7" s="2" t="n">
        <v>98.55</v>
      </c>
    </row>
    <row r="8" customFormat="false" ht="12.75" hidden="false" customHeight="false" outlineLevel="0" collapsed="false">
      <c r="A8" s="7" t="s">
        <v>23</v>
      </c>
      <c r="B8" s="1" t="s">
        <v>185</v>
      </c>
      <c r="C8" s="12" t="n">
        <v>36979</v>
      </c>
      <c r="D8" s="12" t="n">
        <v>36953</v>
      </c>
      <c r="E8" s="1" t="s">
        <v>188</v>
      </c>
      <c r="F8" s="1" t="n">
        <v>2</v>
      </c>
      <c r="G8" s="7" t="s">
        <v>23</v>
      </c>
      <c r="M8" s="1" t="s">
        <v>189</v>
      </c>
      <c r="N8" s="2" t="n">
        <v>17.22</v>
      </c>
    </row>
    <row r="9" customFormat="false" ht="13.5" hidden="false" customHeight="false" outlineLevel="0" collapsed="false">
      <c r="A9" s="7" t="s">
        <v>23</v>
      </c>
      <c r="B9" s="1" t="s">
        <v>185</v>
      </c>
      <c r="C9" s="12" t="n">
        <v>36979</v>
      </c>
      <c r="D9" s="12" t="n">
        <v>36954</v>
      </c>
      <c r="E9" s="1" t="s">
        <v>188</v>
      </c>
      <c r="F9" s="1" t="n">
        <v>2</v>
      </c>
      <c r="G9" s="7" t="s">
        <v>23</v>
      </c>
      <c r="M9" s="1" t="s">
        <v>189</v>
      </c>
      <c r="N9" s="10" t="n">
        <v>17.22</v>
      </c>
    </row>
    <row r="10" customFormat="false" ht="13.5" hidden="false" customHeight="false" outlineLevel="0" collapsed="false">
      <c r="C10" s="12"/>
      <c r="D10" s="12"/>
      <c r="M10" s="13"/>
      <c r="N10" s="31" t="n">
        <f aca="false">SUM(N4:N9)</f>
        <v>133</v>
      </c>
      <c r="O10" s="11"/>
    </row>
    <row r="11" customFormat="false" ht="12.75" hidden="false" customHeight="false" outlineLevel="0" collapsed="false">
      <c r="A11" s="15" t="s">
        <v>135</v>
      </c>
      <c r="C11" s="12"/>
      <c r="D11" s="12"/>
      <c r="N11" s="16"/>
    </row>
    <row r="12" customFormat="false" ht="12.75" hidden="false" customHeight="false" outlineLevel="0" collapsed="false">
      <c r="A12" s="7" t="s">
        <v>23</v>
      </c>
      <c r="B12" s="1" t="s">
        <v>190</v>
      </c>
      <c r="C12" s="12" t="n">
        <v>36952</v>
      </c>
      <c r="D12" s="12" t="n">
        <v>36932</v>
      </c>
      <c r="E12" s="1" t="s">
        <v>191</v>
      </c>
      <c r="F12" s="1" t="n">
        <v>2</v>
      </c>
      <c r="H12" s="7" t="s">
        <v>23</v>
      </c>
      <c r="M12" s="1" t="s">
        <v>192</v>
      </c>
      <c r="N12" s="2" t="n">
        <v>703.7</v>
      </c>
    </row>
    <row r="13" customFormat="false" ht="12.75" hidden="false" customHeight="false" outlineLevel="0" collapsed="false">
      <c r="A13" s="7" t="s">
        <v>23</v>
      </c>
      <c r="B13" s="1" t="s">
        <v>53</v>
      </c>
      <c r="C13" s="12" t="n">
        <v>36954</v>
      </c>
      <c r="D13" s="12" t="n">
        <v>36953</v>
      </c>
      <c r="E13" s="1" t="s">
        <v>183</v>
      </c>
      <c r="F13" s="1" t="n">
        <v>4</v>
      </c>
      <c r="H13" s="7" t="s">
        <v>23</v>
      </c>
      <c r="I13" s="7" t="s">
        <v>23</v>
      </c>
      <c r="M13" s="1" t="s">
        <v>193</v>
      </c>
      <c r="N13" s="2" t="n">
        <v>266.15</v>
      </c>
    </row>
    <row r="14" customFormat="false" ht="12.75" hidden="false" customHeight="false" outlineLevel="0" collapsed="false">
      <c r="A14" s="7" t="s">
        <v>23</v>
      </c>
      <c r="B14" s="1" t="s">
        <v>98</v>
      </c>
      <c r="C14" s="12" t="n">
        <v>36969</v>
      </c>
      <c r="D14" s="12" t="n">
        <v>36966</v>
      </c>
      <c r="E14" s="1" t="s">
        <v>103</v>
      </c>
      <c r="F14" s="1" t="n">
        <v>2</v>
      </c>
      <c r="H14" s="7" t="s">
        <v>23</v>
      </c>
      <c r="M14" s="1" t="s">
        <v>194</v>
      </c>
      <c r="N14" s="2" t="n">
        <v>1517.29</v>
      </c>
    </row>
    <row r="15" customFormat="false" ht="12.75" hidden="false" customHeight="false" outlineLevel="0" collapsed="false">
      <c r="A15" s="7" t="s">
        <v>23</v>
      </c>
      <c r="B15" s="1" t="s">
        <v>98</v>
      </c>
      <c r="C15" s="12" t="n">
        <v>36969</v>
      </c>
      <c r="D15" s="12" t="n">
        <v>36967</v>
      </c>
      <c r="E15" s="1" t="s">
        <v>103</v>
      </c>
      <c r="F15" s="1" t="n">
        <v>2</v>
      </c>
      <c r="H15" s="7" t="s">
        <v>23</v>
      </c>
      <c r="M15" s="1" t="s">
        <v>194</v>
      </c>
      <c r="N15" s="2" t="n">
        <v>1706.16</v>
      </c>
    </row>
    <row r="16" customFormat="false" ht="12.75" hidden="false" customHeight="false" outlineLevel="0" collapsed="false">
      <c r="A16" s="7" t="s">
        <v>23</v>
      </c>
      <c r="B16" s="1" t="s">
        <v>50</v>
      </c>
      <c r="C16" s="12" t="n">
        <v>36976</v>
      </c>
      <c r="D16" s="12" t="n">
        <v>36975</v>
      </c>
      <c r="E16" s="1" t="s">
        <v>28</v>
      </c>
      <c r="F16" s="1" t="n">
        <v>3</v>
      </c>
      <c r="H16" s="7" t="s">
        <v>23</v>
      </c>
      <c r="M16" s="1" t="s">
        <v>195</v>
      </c>
      <c r="N16" s="2" t="n">
        <v>64</v>
      </c>
    </row>
    <row r="17" customFormat="false" ht="12.75" hidden="false" customHeight="false" outlineLevel="0" collapsed="false">
      <c r="A17" s="7" t="s">
        <v>23</v>
      </c>
      <c r="B17" s="1" t="s">
        <v>98</v>
      </c>
      <c r="C17" s="12" t="n">
        <v>36962</v>
      </c>
      <c r="D17" s="12" t="n">
        <v>36961</v>
      </c>
      <c r="E17" s="1" t="s">
        <v>103</v>
      </c>
      <c r="F17" s="1" t="n">
        <v>2</v>
      </c>
      <c r="H17" s="7" t="s">
        <v>23</v>
      </c>
      <c r="M17" s="1" t="s">
        <v>196</v>
      </c>
      <c r="N17" s="10" t="n">
        <v>1865.28</v>
      </c>
    </row>
    <row r="18" customFormat="false" ht="12.75" hidden="false" customHeight="false" outlineLevel="0" collapsed="false">
      <c r="A18" s="7" t="s">
        <v>23</v>
      </c>
      <c r="B18" s="1" t="s">
        <v>197</v>
      </c>
      <c r="C18" s="12" t="n">
        <v>36955</v>
      </c>
      <c r="D18" s="12" t="n">
        <v>36941</v>
      </c>
      <c r="E18" s="1" t="s">
        <v>198</v>
      </c>
      <c r="F18" s="1" t="n">
        <v>1</v>
      </c>
      <c r="H18" s="7" t="s">
        <v>23</v>
      </c>
      <c r="I18" s="7"/>
      <c r="M18" s="1" t="s">
        <v>199</v>
      </c>
      <c r="N18" s="2" t="n">
        <v>0</v>
      </c>
      <c r="O18" s="11"/>
    </row>
    <row r="19" customFormat="false" ht="12.75" hidden="false" customHeight="false" outlineLevel="0" collapsed="false">
      <c r="A19" s="7" t="s">
        <v>23</v>
      </c>
      <c r="B19" s="1" t="s">
        <v>197</v>
      </c>
      <c r="C19" s="12" t="n">
        <v>36955</v>
      </c>
      <c r="D19" s="12" t="n">
        <v>36941</v>
      </c>
      <c r="E19" s="1" t="s">
        <v>32</v>
      </c>
      <c r="F19" s="1" t="n">
        <v>1</v>
      </c>
      <c r="H19" s="7" t="s">
        <v>23</v>
      </c>
      <c r="I19" s="7"/>
      <c r="M19" s="1" t="s">
        <v>199</v>
      </c>
      <c r="N19" s="2" t="n">
        <v>4.58</v>
      </c>
      <c r="O19" s="11"/>
    </row>
    <row r="20" customFormat="false" ht="12.75" hidden="false" customHeight="false" outlineLevel="0" collapsed="false">
      <c r="A20" s="7" t="s">
        <v>23</v>
      </c>
      <c r="B20" s="1" t="s">
        <v>38</v>
      </c>
      <c r="C20" s="12" t="n">
        <v>36962</v>
      </c>
      <c r="D20" s="12" t="n">
        <v>36961</v>
      </c>
      <c r="E20" s="1" t="s">
        <v>80</v>
      </c>
      <c r="F20" s="1" t="n">
        <v>1</v>
      </c>
      <c r="H20" s="7" t="s">
        <v>23</v>
      </c>
      <c r="I20" s="7"/>
      <c r="M20" s="1" t="s">
        <v>200</v>
      </c>
      <c r="N20" s="2" t="n">
        <v>38.87</v>
      </c>
      <c r="O20" s="11"/>
    </row>
    <row r="21" customFormat="false" ht="13.5" hidden="false" customHeight="false" outlineLevel="0" collapsed="false">
      <c r="A21" s="7" t="s">
        <v>23</v>
      </c>
      <c r="B21" s="1" t="s">
        <v>38</v>
      </c>
      <c r="C21" s="12" t="n">
        <v>36962</v>
      </c>
      <c r="D21" s="12" t="n">
        <v>36961</v>
      </c>
      <c r="E21" s="1" t="s">
        <v>64</v>
      </c>
      <c r="F21" s="1" t="n">
        <v>1</v>
      </c>
      <c r="H21" s="7" t="s">
        <v>23</v>
      </c>
      <c r="I21" s="7"/>
      <c r="M21" s="1" t="s">
        <v>200</v>
      </c>
      <c r="N21" s="2" t="n">
        <v>102.6</v>
      </c>
      <c r="O21" s="11"/>
    </row>
    <row r="22" customFormat="false" ht="13.5" hidden="false" customHeight="false" outlineLevel="0" collapsed="false">
      <c r="C22" s="12"/>
      <c r="D22" s="12"/>
      <c r="H22" s="7"/>
      <c r="M22" s="13"/>
      <c r="N22" s="31" t="n">
        <f aca="false">SUM(N12:N21)</f>
        <v>6268.63</v>
      </c>
      <c r="O22" s="11"/>
    </row>
    <row r="23" customFormat="false" ht="12.75" hidden="false" customHeight="false" outlineLevel="0" collapsed="false">
      <c r="A23" s="33" t="s">
        <v>142</v>
      </c>
      <c r="C23" s="12"/>
      <c r="D23" s="12"/>
      <c r="H23" s="7"/>
      <c r="N23" s="16"/>
    </row>
    <row r="24" customFormat="false" ht="12.75" hidden="false" customHeight="false" outlineLevel="0" collapsed="false">
      <c r="A24" s="7" t="s">
        <v>23</v>
      </c>
      <c r="B24" s="1" t="s">
        <v>24</v>
      </c>
      <c r="C24" s="12" t="n">
        <v>36954</v>
      </c>
      <c r="D24" s="12" t="n">
        <v>36953</v>
      </c>
      <c r="E24" s="1" t="s">
        <v>80</v>
      </c>
      <c r="F24" s="1" t="n">
        <v>1</v>
      </c>
      <c r="I24" s="7" t="s">
        <v>23</v>
      </c>
      <c r="M24" s="1" t="s">
        <v>201</v>
      </c>
      <c r="N24" s="2" t="n">
        <v>0</v>
      </c>
    </row>
    <row r="25" customFormat="false" ht="12.75" hidden="false" customHeight="false" outlineLevel="0" collapsed="false">
      <c r="A25" s="7" t="s">
        <v>23</v>
      </c>
      <c r="B25" s="1" t="s">
        <v>24</v>
      </c>
      <c r="C25" s="12" t="n">
        <v>36954</v>
      </c>
      <c r="D25" s="12" t="n">
        <v>36953</v>
      </c>
      <c r="E25" s="1" t="s">
        <v>64</v>
      </c>
      <c r="F25" s="1" t="n">
        <v>1</v>
      </c>
      <c r="I25" s="7" t="s">
        <v>23</v>
      </c>
      <c r="M25" s="1" t="s">
        <v>201</v>
      </c>
      <c r="N25" s="2" t="n">
        <v>0</v>
      </c>
    </row>
    <row r="26" customFormat="false" ht="12.75" hidden="false" customHeight="false" outlineLevel="0" collapsed="false">
      <c r="A26" s="7" t="s">
        <v>23</v>
      </c>
      <c r="B26" s="1" t="s">
        <v>72</v>
      </c>
      <c r="C26" s="12" t="n">
        <v>36965</v>
      </c>
      <c r="D26" s="12" t="n">
        <v>36964</v>
      </c>
      <c r="E26" s="1" t="s">
        <v>202</v>
      </c>
      <c r="F26" s="1" t="n">
        <v>4</v>
      </c>
      <c r="I26" s="7" t="s">
        <v>23</v>
      </c>
      <c r="M26" s="1" t="s">
        <v>203</v>
      </c>
      <c r="N26" s="2" t="n">
        <v>0.03</v>
      </c>
    </row>
    <row r="27" customFormat="false" ht="12.75" hidden="false" customHeight="false" outlineLevel="0" collapsed="false">
      <c r="A27" s="7" t="s">
        <v>23</v>
      </c>
      <c r="B27" s="1" t="s">
        <v>72</v>
      </c>
      <c r="C27" s="12" t="n">
        <v>36965</v>
      </c>
      <c r="D27" s="12" t="n">
        <v>36964</v>
      </c>
      <c r="E27" s="1" t="s">
        <v>204</v>
      </c>
      <c r="F27" s="1" t="n">
        <v>2</v>
      </c>
      <c r="I27" s="7" t="s">
        <v>23</v>
      </c>
      <c r="M27" s="1" t="s">
        <v>205</v>
      </c>
      <c r="N27" s="2" t="n">
        <v>0.08</v>
      </c>
    </row>
    <row r="28" customFormat="false" ht="12.75" hidden="false" customHeight="false" outlineLevel="0" collapsed="false">
      <c r="A28" s="7" t="s">
        <v>23</v>
      </c>
      <c r="B28" s="1" t="s">
        <v>124</v>
      </c>
      <c r="C28" s="12" t="n">
        <v>36976</v>
      </c>
      <c r="D28" s="12" t="n">
        <v>36972</v>
      </c>
      <c r="E28" s="1" t="s">
        <v>88</v>
      </c>
      <c r="F28" s="1" t="n">
        <v>4</v>
      </c>
      <c r="I28" s="7" t="s">
        <v>23</v>
      </c>
      <c r="M28" s="1" t="s">
        <v>206</v>
      </c>
      <c r="N28" s="2" t="n">
        <v>0</v>
      </c>
    </row>
    <row r="29" customFormat="false" ht="12.75" hidden="false" customHeight="false" outlineLevel="0" collapsed="false">
      <c r="A29" s="7" t="s">
        <v>23</v>
      </c>
      <c r="B29" s="1" t="s">
        <v>50</v>
      </c>
      <c r="C29" s="12" t="n">
        <v>36981</v>
      </c>
      <c r="D29" s="12" t="n">
        <v>36980</v>
      </c>
      <c r="E29" s="1" t="s">
        <v>28</v>
      </c>
      <c r="F29" s="1" t="n">
        <v>5</v>
      </c>
      <c r="I29" s="7" t="s">
        <v>23</v>
      </c>
      <c r="M29" s="1" t="s">
        <v>207</v>
      </c>
      <c r="N29" s="2" t="n">
        <v>0</v>
      </c>
    </row>
    <row r="30" customFormat="false" ht="12.75" hidden="false" customHeight="false" outlineLevel="0" collapsed="false">
      <c r="A30" s="7" t="s">
        <v>23</v>
      </c>
      <c r="B30" s="1" t="s">
        <v>208</v>
      </c>
      <c r="C30" s="12" t="n">
        <v>36977</v>
      </c>
      <c r="D30" s="12" t="n">
        <v>36897</v>
      </c>
      <c r="E30" s="1" t="s">
        <v>70</v>
      </c>
      <c r="F30" s="1" t="n">
        <v>6</v>
      </c>
      <c r="I30" s="7" t="s">
        <v>23</v>
      </c>
      <c r="M30" s="1" t="s">
        <v>209</v>
      </c>
      <c r="N30" s="2" t="n">
        <v>-2296.21</v>
      </c>
    </row>
    <row r="31" customFormat="false" ht="12.75" hidden="false" customHeight="false" outlineLevel="0" collapsed="false">
      <c r="A31" s="7" t="s">
        <v>23</v>
      </c>
      <c r="B31" s="1" t="s">
        <v>208</v>
      </c>
      <c r="C31" s="12" t="n">
        <v>36979</v>
      </c>
      <c r="D31" s="12" t="n">
        <v>36897</v>
      </c>
      <c r="E31" s="1" t="s">
        <v>70</v>
      </c>
      <c r="F31" s="1" t="n">
        <v>1</v>
      </c>
      <c r="I31" s="7" t="s">
        <v>23</v>
      </c>
      <c r="M31" s="1" t="s">
        <v>209</v>
      </c>
      <c r="N31" s="2" t="n">
        <v>0</v>
      </c>
    </row>
    <row r="32" customFormat="false" ht="12.75" hidden="false" customHeight="false" outlineLevel="0" collapsed="false">
      <c r="A32" s="7" t="s">
        <v>23</v>
      </c>
      <c r="B32" s="1" t="s">
        <v>208</v>
      </c>
      <c r="C32" s="12" t="n">
        <v>36977</v>
      </c>
      <c r="D32" s="12" t="n">
        <v>36898</v>
      </c>
      <c r="E32" s="1" t="s">
        <v>70</v>
      </c>
      <c r="F32" s="1" t="n">
        <v>6</v>
      </c>
      <c r="I32" s="7" t="s">
        <v>23</v>
      </c>
      <c r="M32" s="1" t="s">
        <v>209</v>
      </c>
      <c r="N32" s="2" t="n">
        <v>0</v>
      </c>
    </row>
    <row r="33" customFormat="false" ht="13.5" hidden="false" customHeight="false" outlineLevel="0" collapsed="false">
      <c r="A33" s="7" t="s">
        <v>23</v>
      </c>
      <c r="B33" s="1" t="s">
        <v>208</v>
      </c>
      <c r="C33" s="12" t="n">
        <v>36977</v>
      </c>
      <c r="D33" s="12" t="n">
        <v>36899</v>
      </c>
      <c r="E33" s="1" t="s">
        <v>70</v>
      </c>
      <c r="F33" s="1" t="n">
        <v>4</v>
      </c>
      <c r="I33" s="7" t="s">
        <v>23</v>
      </c>
      <c r="M33" s="1" t="s">
        <v>210</v>
      </c>
      <c r="N33" s="10" t="n">
        <v>0</v>
      </c>
    </row>
    <row r="34" customFormat="false" ht="13.5" hidden="false" customHeight="false" outlineLevel="0" collapsed="false">
      <c r="C34" s="12"/>
      <c r="D34" s="12"/>
      <c r="I34" s="7"/>
      <c r="M34" s="13"/>
      <c r="N34" s="31" t="n">
        <f aca="false">SUM(N24:N33)</f>
        <v>-2296.1</v>
      </c>
      <c r="O34" s="11"/>
    </row>
    <row r="35" customFormat="false" ht="12.75" hidden="false" customHeight="false" outlineLevel="0" collapsed="false">
      <c r="A35" s="15" t="s">
        <v>82</v>
      </c>
      <c r="C35" s="12"/>
      <c r="D35" s="12"/>
      <c r="I35" s="7"/>
      <c r="N35" s="16"/>
    </row>
    <row r="36" customFormat="false" ht="12.75" hidden="false" customHeight="false" outlineLevel="0" collapsed="false">
      <c r="A36" s="7" t="s">
        <v>23</v>
      </c>
      <c r="B36" s="1" t="s">
        <v>211</v>
      </c>
      <c r="C36" s="12" t="n">
        <v>36959</v>
      </c>
      <c r="D36" s="12" t="n">
        <v>36942</v>
      </c>
      <c r="E36" s="1" t="s">
        <v>212</v>
      </c>
      <c r="F36" s="1" t="n">
        <v>1</v>
      </c>
      <c r="J36" s="7" t="s">
        <v>23</v>
      </c>
      <c r="M36" s="1" t="s">
        <v>213</v>
      </c>
      <c r="N36" s="2" t="n">
        <v>0.14</v>
      </c>
    </row>
    <row r="37" customFormat="false" ht="12.75" hidden="false" customHeight="false" outlineLevel="0" collapsed="false">
      <c r="A37" s="7" t="s">
        <v>23</v>
      </c>
      <c r="B37" s="1" t="s">
        <v>211</v>
      </c>
      <c r="C37" s="12" t="n">
        <v>36959</v>
      </c>
      <c r="D37" s="12" t="n">
        <v>36942</v>
      </c>
      <c r="E37" s="1" t="s">
        <v>65</v>
      </c>
      <c r="F37" s="1" t="n">
        <v>1</v>
      </c>
      <c r="J37" s="7" t="s">
        <v>23</v>
      </c>
      <c r="M37" s="1" t="s">
        <v>213</v>
      </c>
      <c r="N37" s="2" t="n">
        <v>0.42</v>
      </c>
    </row>
    <row r="38" customFormat="false" ht="12.75" hidden="false" customHeight="false" outlineLevel="0" collapsed="false">
      <c r="A38" s="7" t="s">
        <v>23</v>
      </c>
      <c r="B38" s="1" t="s">
        <v>47</v>
      </c>
      <c r="C38" s="12" t="n">
        <v>36952</v>
      </c>
      <c r="D38" s="12" t="n">
        <v>36950</v>
      </c>
      <c r="E38" s="1" t="s">
        <v>32</v>
      </c>
      <c r="F38" s="1" t="n">
        <v>2</v>
      </c>
      <c r="J38" s="7" t="s">
        <v>23</v>
      </c>
      <c r="M38" s="1" t="s">
        <v>214</v>
      </c>
      <c r="N38" s="2" t="n">
        <v>17.61</v>
      </c>
    </row>
    <row r="39" customFormat="false" ht="12.75" hidden="false" customHeight="false" outlineLevel="0" collapsed="false">
      <c r="A39" s="7" t="s">
        <v>23</v>
      </c>
      <c r="B39" s="1" t="s">
        <v>38</v>
      </c>
      <c r="C39" s="12" t="n">
        <v>36956</v>
      </c>
      <c r="D39" s="12" t="n">
        <v>36955</v>
      </c>
      <c r="E39" s="1" t="s">
        <v>202</v>
      </c>
      <c r="F39" s="1" t="n">
        <v>1</v>
      </c>
      <c r="J39" s="7" t="s">
        <v>23</v>
      </c>
      <c r="M39" s="1" t="s">
        <v>215</v>
      </c>
      <c r="N39" s="2" t="n">
        <v>0.04</v>
      </c>
    </row>
    <row r="40" customFormat="false" ht="12.75" hidden="false" customHeight="false" outlineLevel="0" collapsed="false">
      <c r="A40" s="7" t="s">
        <v>23</v>
      </c>
      <c r="B40" s="1" t="s">
        <v>57</v>
      </c>
      <c r="C40" s="12" t="n">
        <v>36962</v>
      </c>
      <c r="D40" s="12" t="n">
        <v>36961</v>
      </c>
      <c r="E40" s="1" t="s">
        <v>94</v>
      </c>
      <c r="F40" s="1" t="n">
        <v>4</v>
      </c>
      <c r="J40" s="7" t="s">
        <v>23</v>
      </c>
      <c r="M40" s="1" t="s">
        <v>216</v>
      </c>
      <c r="N40" s="2" t="n">
        <v>12.02</v>
      </c>
    </row>
    <row r="41" customFormat="false" ht="12.75" hidden="false" customHeight="false" outlineLevel="0" collapsed="false">
      <c r="A41" s="7" t="s">
        <v>23</v>
      </c>
      <c r="B41" s="1" t="s">
        <v>35</v>
      </c>
      <c r="C41" s="12" t="n">
        <v>36963</v>
      </c>
      <c r="D41" s="12" t="n">
        <v>36962</v>
      </c>
      <c r="E41" s="1" t="s">
        <v>88</v>
      </c>
      <c r="F41" s="1" t="n">
        <v>4</v>
      </c>
      <c r="J41" s="7" t="s">
        <v>23</v>
      </c>
      <c r="M41" s="1" t="s">
        <v>217</v>
      </c>
      <c r="N41" s="2" t="n">
        <v>1.29</v>
      </c>
    </row>
    <row r="42" customFormat="false" ht="12.75" hidden="false" customHeight="false" outlineLevel="0" collapsed="false">
      <c r="A42" s="7" t="s">
        <v>23</v>
      </c>
      <c r="B42" s="1" t="s">
        <v>42</v>
      </c>
      <c r="C42" s="12" t="n">
        <v>36972</v>
      </c>
      <c r="D42" s="12" t="n">
        <v>36971</v>
      </c>
      <c r="E42" s="1" t="s">
        <v>103</v>
      </c>
      <c r="F42" s="1" t="n">
        <v>1</v>
      </c>
      <c r="J42" s="7" t="s">
        <v>23</v>
      </c>
      <c r="M42" s="1" t="s">
        <v>218</v>
      </c>
      <c r="N42" s="2" t="n">
        <v>0.54</v>
      </c>
    </row>
    <row r="43" customFormat="false" ht="12.75" hidden="false" customHeight="false" outlineLevel="0" collapsed="false">
      <c r="A43" s="7" t="s">
        <v>23</v>
      </c>
      <c r="B43" s="1" t="s">
        <v>42</v>
      </c>
      <c r="C43" s="12" t="n">
        <v>36972</v>
      </c>
      <c r="D43" s="12" t="n">
        <v>36971</v>
      </c>
      <c r="E43" s="1" t="s">
        <v>219</v>
      </c>
      <c r="F43" s="1" t="n">
        <v>1</v>
      </c>
      <c r="J43" s="7" t="s">
        <v>23</v>
      </c>
      <c r="M43" s="1" t="s">
        <v>218</v>
      </c>
      <c r="N43" s="2" t="n">
        <v>0.19</v>
      </c>
    </row>
    <row r="44" customFormat="false" ht="12.75" hidden="false" customHeight="false" outlineLevel="0" collapsed="false">
      <c r="A44" s="7" t="s">
        <v>23</v>
      </c>
      <c r="B44" s="1" t="s">
        <v>47</v>
      </c>
      <c r="C44" s="12" t="n">
        <v>36978</v>
      </c>
      <c r="D44" s="12" t="n">
        <v>36974</v>
      </c>
      <c r="E44" s="1" t="s">
        <v>220</v>
      </c>
      <c r="F44" s="1" t="n">
        <v>2</v>
      </c>
      <c r="J44" s="7" t="s">
        <v>23</v>
      </c>
      <c r="M44" s="1" t="s">
        <v>221</v>
      </c>
      <c r="N44" s="2" t="n">
        <v>148.28</v>
      </c>
    </row>
    <row r="45" customFormat="false" ht="12.75" hidden="false" customHeight="false" outlineLevel="0" collapsed="false">
      <c r="A45" s="7" t="s">
        <v>23</v>
      </c>
      <c r="B45" s="1" t="s">
        <v>47</v>
      </c>
      <c r="C45" s="12" t="n">
        <v>36978</v>
      </c>
      <c r="D45" s="12" t="n">
        <v>36974</v>
      </c>
      <c r="E45" s="1" t="s">
        <v>222</v>
      </c>
      <c r="F45" s="1" t="n">
        <v>1</v>
      </c>
      <c r="J45" s="7" t="s">
        <v>23</v>
      </c>
      <c r="M45" s="1" t="s">
        <v>221</v>
      </c>
      <c r="N45" s="2" t="n">
        <v>209.6</v>
      </c>
    </row>
    <row r="46" customFormat="false" ht="12.75" hidden="false" customHeight="false" outlineLevel="0" collapsed="false">
      <c r="A46" s="7" t="s">
        <v>23</v>
      </c>
      <c r="B46" s="1" t="s">
        <v>47</v>
      </c>
      <c r="C46" s="12" t="n">
        <v>36979</v>
      </c>
      <c r="D46" s="12" t="n">
        <v>36978</v>
      </c>
      <c r="E46" s="1" t="s">
        <v>103</v>
      </c>
      <c r="F46" s="1" t="n">
        <v>8</v>
      </c>
      <c r="J46" s="7" t="s">
        <v>23</v>
      </c>
      <c r="M46" s="1" t="s">
        <v>223</v>
      </c>
      <c r="N46" s="2" t="n">
        <v>155.93</v>
      </c>
    </row>
    <row r="47" customFormat="false" ht="12.75" hidden="false" customHeight="false" outlineLevel="0" collapsed="false">
      <c r="A47" s="7" t="s">
        <v>23</v>
      </c>
      <c r="B47" s="1" t="s">
        <v>35</v>
      </c>
      <c r="C47" s="12" t="n">
        <v>36980</v>
      </c>
      <c r="D47" s="12" t="n">
        <v>36979</v>
      </c>
      <c r="E47" s="1" t="s">
        <v>80</v>
      </c>
      <c r="F47" s="1" t="n">
        <v>6</v>
      </c>
      <c r="J47" s="7" t="s">
        <v>23</v>
      </c>
      <c r="M47" s="1" t="s">
        <v>224</v>
      </c>
      <c r="N47" s="2" t="n">
        <v>81.86</v>
      </c>
    </row>
    <row r="48" customFormat="false" ht="12.75" hidden="false" customHeight="false" outlineLevel="0" collapsed="false">
      <c r="A48" s="7" t="s">
        <v>23</v>
      </c>
      <c r="B48" s="1" t="s">
        <v>50</v>
      </c>
      <c r="C48" s="12" t="n">
        <v>36981</v>
      </c>
      <c r="D48" s="12" t="n">
        <v>36980</v>
      </c>
      <c r="E48" s="1" t="s">
        <v>31</v>
      </c>
      <c r="F48" s="1" t="n">
        <v>7</v>
      </c>
      <c r="J48" s="7" t="s">
        <v>23</v>
      </c>
      <c r="M48" s="1" t="s">
        <v>225</v>
      </c>
      <c r="N48" s="2" t="n">
        <v>347.03</v>
      </c>
    </row>
    <row r="49" customFormat="false" ht="13.5" hidden="false" customHeight="false" outlineLevel="0" collapsed="false">
      <c r="A49" s="7" t="s">
        <v>23</v>
      </c>
      <c r="B49" s="1" t="s">
        <v>98</v>
      </c>
      <c r="C49" s="12" t="n">
        <v>36979</v>
      </c>
      <c r="D49" s="12" t="n">
        <v>36978</v>
      </c>
      <c r="E49" s="1" t="s">
        <v>103</v>
      </c>
      <c r="F49" s="1" t="n">
        <v>1</v>
      </c>
      <c r="J49" s="7" t="s">
        <v>23</v>
      </c>
      <c r="M49" s="1" t="s">
        <v>164</v>
      </c>
      <c r="N49" s="10" t="n">
        <v>74.53</v>
      </c>
    </row>
    <row r="50" customFormat="false" ht="13.5" hidden="false" customHeight="false" outlineLevel="0" collapsed="false">
      <c r="A50" s="7"/>
      <c r="C50" s="12"/>
      <c r="D50" s="12"/>
      <c r="J50" s="7"/>
      <c r="M50" s="13"/>
      <c r="N50" s="31" t="n">
        <f aca="false">SUM(N36:N49)</f>
        <v>1049.48</v>
      </c>
      <c r="O50" s="11"/>
    </row>
    <row r="51" customFormat="false" ht="12.75" hidden="false" customHeight="false" outlineLevel="0" collapsed="false">
      <c r="A51" s="34" t="s">
        <v>19</v>
      </c>
      <c r="C51" s="12"/>
      <c r="D51" s="12"/>
      <c r="J51" s="7"/>
      <c r="N51" s="16"/>
    </row>
    <row r="52" customFormat="false" ht="12.75" hidden="false" customHeight="false" outlineLevel="0" collapsed="false">
      <c r="A52" s="7" t="s">
        <v>23</v>
      </c>
      <c r="B52" s="1" t="s">
        <v>226</v>
      </c>
      <c r="C52" s="12" t="n">
        <v>36969</v>
      </c>
      <c r="D52" s="12" t="n">
        <v>36951</v>
      </c>
      <c r="E52" s="1" t="s">
        <v>140</v>
      </c>
      <c r="F52" s="1" t="n">
        <v>1</v>
      </c>
      <c r="K52" s="7" t="s">
        <v>23</v>
      </c>
      <c r="M52" s="1" t="s">
        <v>227</v>
      </c>
      <c r="N52" s="2" t="n">
        <v>0</v>
      </c>
    </row>
    <row r="53" customFormat="false" ht="12.75" hidden="false" customHeight="false" outlineLevel="0" collapsed="false">
      <c r="A53" s="7" t="s">
        <v>23</v>
      </c>
      <c r="B53" s="1" t="s">
        <v>226</v>
      </c>
      <c r="C53" s="12" t="n">
        <v>36969</v>
      </c>
      <c r="D53" s="12" t="n">
        <v>36952</v>
      </c>
      <c r="E53" s="1" t="s">
        <v>140</v>
      </c>
      <c r="F53" s="1" t="n">
        <v>1</v>
      </c>
      <c r="K53" s="7" t="s">
        <v>23</v>
      </c>
      <c r="M53" s="1" t="s">
        <v>227</v>
      </c>
      <c r="N53" s="2" t="n">
        <v>0</v>
      </c>
    </row>
    <row r="54" customFormat="false" ht="12.75" hidden="false" customHeight="false" outlineLevel="0" collapsed="false">
      <c r="A54" s="7" t="s">
        <v>23</v>
      </c>
      <c r="B54" s="1" t="s">
        <v>226</v>
      </c>
      <c r="C54" s="12" t="n">
        <v>36969</v>
      </c>
      <c r="D54" s="12" t="n">
        <v>36953</v>
      </c>
      <c r="E54" s="1" t="s">
        <v>140</v>
      </c>
      <c r="F54" s="1" t="n">
        <v>1</v>
      </c>
      <c r="K54" s="7" t="s">
        <v>23</v>
      </c>
      <c r="M54" s="1" t="s">
        <v>227</v>
      </c>
      <c r="N54" s="2" t="n">
        <v>0</v>
      </c>
    </row>
    <row r="55" customFormat="false" ht="12.75" hidden="false" customHeight="false" outlineLevel="0" collapsed="false">
      <c r="A55" s="7" t="s">
        <v>23</v>
      </c>
      <c r="B55" s="1" t="s">
        <v>226</v>
      </c>
      <c r="C55" s="12" t="n">
        <v>36969</v>
      </c>
      <c r="D55" s="12" t="n">
        <v>36954</v>
      </c>
      <c r="E55" s="1" t="s">
        <v>140</v>
      </c>
      <c r="F55" s="1" t="n">
        <v>1</v>
      </c>
      <c r="K55" s="7" t="s">
        <v>23</v>
      </c>
      <c r="M55" s="1" t="s">
        <v>227</v>
      </c>
      <c r="N55" s="2" t="n">
        <v>0</v>
      </c>
    </row>
    <row r="56" customFormat="false" ht="12.75" hidden="false" customHeight="false" outlineLevel="0" collapsed="false">
      <c r="A56" s="7" t="s">
        <v>23</v>
      </c>
      <c r="B56" s="1" t="s">
        <v>226</v>
      </c>
      <c r="C56" s="12" t="n">
        <v>36969</v>
      </c>
      <c r="D56" s="12" t="n">
        <v>36955</v>
      </c>
      <c r="E56" s="1" t="s">
        <v>140</v>
      </c>
      <c r="F56" s="1" t="n">
        <v>1</v>
      </c>
      <c r="K56" s="7" t="s">
        <v>23</v>
      </c>
      <c r="M56" s="1" t="s">
        <v>227</v>
      </c>
      <c r="N56" s="2" t="n">
        <v>0</v>
      </c>
    </row>
    <row r="57" customFormat="false" ht="12.75" hidden="false" customHeight="false" outlineLevel="0" collapsed="false">
      <c r="A57" s="7" t="s">
        <v>23</v>
      </c>
      <c r="B57" s="1" t="s">
        <v>226</v>
      </c>
      <c r="C57" s="12" t="n">
        <v>36969</v>
      </c>
      <c r="D57" s="12" t="n">
        <v>36956</v>
      </c>
      <c r="E57" s="1" t="s">
        <v>140</v>
      </c>
      <c r="F57" s="1" t="n">
        <v>1</v>
      </c>
      <c r="K57" s="7" t="s">
        <v>23</v>
      </c>
      <c r="M57" s="1" t="s">
        <v>227</v>
      </c>
      <c r="N57" s="2" t="n">
        <v>0</v>
      </c>
    </row>
    <row r="58" customFormat="false" ht="12.75" hidden="false" customHeight="false" outlineLevel="0" collapsed="false">
      <c r="A58" s="7" t="s">
        <v>23</v>
      </c>
      <c r="B58" s="1" t="s">
        <v>226</v>
      </c>
      <c r="C58" s="12" t="n">
        <v>36969</v>
      </c>
      <c r="D58" s="12" t="n">
        <v>36957</v>
      </c>
      <c r="E58" s="1" t="s">
        <v>140</v>
      </c>
      <c r="F58" s="1" t="n">
        <v>1</v>
      </c>
      <c r="K58" s="7" t="s">
        <v>23</v>
      </c>
      <c r="M58" s="1" t="s">
        <v>227</v>
      </c>
      <c r="N58" s="2" t="n">
        <v>0</v>
      </c>
    </row>
    <row r="59" customFormat="false" ht="12.75" hidden="false" customHeight="false" outlineLevel="0" collapsed="false">
      <c r="A59" s="7" t="s">
        <v>23</v>
      </c>
      <c r="B59" s="1" t="s">
        <v>226</v>
      </c>
      <c r="C59" s="12" t="n">
        <v>36969</v>
      </c>
      <c r="D59" s="12" t="n">
        <v>36958</v>
      </c>
      <c r="E59" s="1" t="s">
        <v>140</v>
      </c>
      <c r="F59" s="1" t="n">
        <v>1</v>
      </c>
      <c r="K59" s="7" t="s">
        <v>23</v>
      </c>
      <c r="M59" s="1" t="s">
        <v>227</v>
      </c>
      <c r="N59" s="2" t="n">
        <v>0</v>
      </c>
    </row>
    <row r="60" customFormat="false" ht="12.75" hidden="false" customHeight="false" outlineLevel="0" collapsed="false">
      <c r="A60" s="7" t="s">
        <v>23</v>
      </c>
      <c r="B60" s="1" t="s">
        <v>226</v>
      </c>
      <c r="C60" s="12" t="n">
        <v>36969</v>
      </c>
      <c r="D60" s="12" t="n">
        <v>36959</v>
      </c>
      <c r="E60" s="1" t="s">
        <v>140</v>
      </c>
      <c r="F60" s="1" t="n">
        <v>1</v>
      </c>
      <c r="K60" s="7" t="s">
        <v>23</v>
      </c>
      <c r="M60" s="1" t="s">
        <v>227</v>
      </c>
      <c r="N60" s="2" t="n">
        <v>0</v>
      </c>
    </row>
    <row r="61" customFormat="false" ht="12.75" hidden="false" customHeight="false" outlineLevel="0" collapsed="false">
      <c r="A61" s="7" t="s">
        <v>23</v>
      </c>
      <c r="B61" s="1" t="s">
        <v>226</v>
      </c>
      <c r="C61" s="12" t="n">
        <v>36969</v>
      </c>
      <c r="D61" s="12" t="n">
        <v>36960</v>
      </c>
      <c r="E61" s="1" t="s">
        <v>140</v>
      </c>
      <c r="F61" s="1" t="n">
        <v>1</v>
      </c>
      <c r="K61" s="7" t="s">
        <v>23</v>
      </c>
      <c r="M61" s="1" t="s">
        <v>227</v>
      </c>
      <c r="N61" s="2" t="n">
        <v>0</v>
      </c>
    </row>
    <row r="62" customFormat="false" ht="12.75" hidden="false" customHeight="false" outlineLevel="0" collapsed="false">
      <c r="A62" s="7" t="s">
        <v>23</v>
      </c>
      <c r="B62" s="1" t="s">
        <v>226</v>
      </c>
      <c r="C62" s="12" t="n">
        <v>36969</v>
      </c>
      <c r="D62" s="12" t="n">
        <v>36961</v>
      </c>
      <c r="E62" s="1" t="s">
        <v>140</v>
      </c>
      <c r="F62" s="1" t="n">
        <v>1</v>
      </c>
      <c r="K62" s="7" t="s">
        <v>23</v>
      </c>
      <c r="M62" s="1" t="s">
        <v>227</v>
      </c>
      <c r="N62" s="2" t="n">
        <v>0</v>
      </c>
    </row>
    <row r="63" customFormat="false" ht="12.75" hidden="false" customHeight="false" outlineLevel="0" collapsed="false">
      <c r="A63" s="7" t="s">
        <v>23</v>
      </c>
      <c r="B63" s="1" t="s">
        <v>226</v>
      </c>
      <c r="C63" s="12" t="n">
        <v>36969</v>
      </c>
      <c r="D63" s="12" t="n">
        <v>36962</v>
      </c>
      <c r="E63" s="1" t="s">
        <v>140</v>
      </c>
      <c r="F63" s="1" t="n">
        <v>1</v>
      </c>
      <c r="K63" s="7" t="s">
        <v>23</v>
      </c>
      <c r="M63" s="1" t="s">
        <v>227</v>
      </c>
      <c r="N63" s="2" t="n">
        <v>0</v>
      </c>
    </row>
    <row r="64" customFormat="false" ht="12.75" hidden="false" customHeight="false" outlineLevel="0" collapsed="false">
      <c r="A64" s="7" t="s">
        <v>23</v>
      </c>
      <c r="B64" s="1" t="s">
        <v>42</v>
      </c>
      <c r="C64" s="12" t="n">
        <v>36969</v>
      </c>
      <c r="D64" s="12" t="n">
        <v>36963</v>
      </c>
      <c r="E64" s="1" t="s">
        <v>140</v>
      </c>
      <c r="F64" s="1" t="n">
        <v>1</v>
      </c>
      <c r="K64" s="7" t="s">
        <v>23</v>
      </c>
      <c r="M64" s="1" t="s">
        <v>227</v>
      </c>
      <c r="N64" s="2" t="n">
        <v>0</v>
      </c>
    </row>
    <row r="65" customFormat="false" ht="12.75" hidden="false" customHeight="false" outlineLevel="0" collapsed="false">
      <c r="A65" s="7" t="s">
        <v>23</v>
      </c>
      <c r="B65" s="1" t="s">
        <v>42</v>
      </c>
      <c r="C65" s="12" t="n">
        <v>36969</v>
      </c>
      <c r="D65" s="12" t="n">
        <v>36964</v>
      </c>
      <c r="E65" s="1" t="s">
        <v>140</v>
      </c>
      <c r="F65" s="1" t="n">
        <v>1</v>
      </c>
      <c r="K65" s="7" t="s">
        <v>23</v>
      </c>
      <c r="M65" s="1" t="s">
        <v>227</v>
      </c>
      <c r="N65" s="2" t="n">
        <v>0</v>
      </c>
    </row>
    <row r="66" customFormat="false" ht="12.75" hidden="false" customHeight="false" outlineLevel="0" collapsed="false">
      <c r="A66" s="7" t="s">
        <v>23</v>
      </c>
      <c r="B66" s="1" t="s">
        <v>42</v>
      </c>
      <c r="C66" s="12" t="n">
        <v>36969</v>
      </c>
      <c r="D66" s="12" t="n">
        <v>36965</v>
      </c>
      <c r="E66" s="1" t="s">
        <v>140</v>
      </c>
      <c r="F66" s="1" t="n">
        <v>1</v>
      </c>
      <c r="K66" s="7" t="s">
        <v>23</v>
      </c>
      <c r="M66" s="1" t="s">
        <v>227</v>
      </c>
      <c r="N66" s="2" t="n">
        <v>0</v>
      </c>
    </row>
    <row r="67" customFormat="false" ht="12.75" hidden="false" customHeight="false" outlineLevel="0" collapsed="false">
      <c r="A67" s="7" t="s">
        <v>23</v>
      </c>
      <c r="B67" s="1" t="s">
        <v>42</v>
      </c>
      <c r="C67" s="12" t="n">
        <v>36969</v>
      </c>
      <c r="D67" s="12" t="n">
        <v>36966</v>
      </c>
      <c r="E67" s="1" t="s">
        <v>140</v>
      </c>
      <c r="F67" s="1" t="n">
        <v>1</v>
      </c>
      <c r="K67" s="7" t="s">
        <v>23</v>
      </c>
      <c r="M67" s="1" t="s">
        <v>227</v>
      </c>
      <c r="N67" s="2" t="n">
        <v>0</v>
      </c>
    </row>
    <row r="68" customFormat="false" ht="12.75" hidden="false" customHeight="false" outlineLevel="0" collapsed="false">
      <c r="A68" s="7" t="s">
        <v>23</v>
      </c>
      <c r="B68" s="1" t="s">
        <v>42</v>
      </c>
      <c r="C68" s="12" t="n">
        <v>36969</v>
      </c>
      <c r="D68" s="12" t="n">
        <v>36967</v>
      </c>
      <c r="E68" s="1" t="s">
        <v>140</v>
      </c>
      <c r="F68" s="1" t="n">
        <v>1</v>
      </c>
      <c r="K68" s="7" t="s">
        <v>23</v>
      </c>
      <c r="M68" s="1" t="s">
        <v>227</v>
      </c>
      <c r="N68" s="2" t="n">
        <v>0</v>
      </c>
    </row>
    <row r="69" customFormat="false" ht="13.5" hidden="false" customHeight="false" outlineLevel="0" collapsed="false">
      <c r="A69" s="7" t="s">
        <v>23</v>
      </c>
      <c r="B69" s="1" t="s">
        <v>42</v>
      </c>
      <c r="C69" s="12" t="n">
        <v>36969</v>
      </c>
      <c r="D69" s="12" t="n">
        <v>36968</v>
      </c>
      <c r="E69" s="1" t="s">
        <v>140</v>
      </c>
      <c r="F69" s="1" t="n">
        <v>1</v>
      </c>
      <c r="K69" s="7" t="s">
        <v>23</v>
      </c>
      <c r="M69" s="1" t="s">
        <v>227</v>
      </c>
      <c r="N69" s="10" t="n">
        <v>0</v>
      </c>
    </row>
    <row r="70" customFormat="false" ht="13.5" hidden="false" customHeight="false" outlineLevel="0" collapsed="false">
      <c r="A70" s="7"/>
      <c r="C70" s="12"/>
      <c r="D70" s="12"/>
      <c r="K70" s="7"/>
      <c r="M70" s="13"/>
      <c r="N70" s="31" t="n">
        <f aca="false">SUM(N52:N69)</f>
        <v>0</v>
      </c>
      <c r="O70" s="11"/>
    </row>
    <row r="71" customFormat="false" ht="12.75" hidden="false" customHeight="false" outlineLevel="0" collapsed="false">
      <c r="A71" s="34" t="s">
        <v>177</v>
      </c>
      <c r="C71" s="12"/>
      <c r="D71" s="12"/>
      <c r="K71" s="7"/>
      <c r="N71" s="16"/>
    </row>
    <row r="72" customFormat="false" ht="12.75" hidden="false" customHeight="false" outlineLevel="0" collapsed="false">
      <c r="A72" s="7" t="s">
        <v>23</v>
      </c>
      <c r="B72" s="1" t="s">
        <v>228</v>
      </c>
      <c r="C72" s="12" t="n">
        <v>36979</v>
      </c>
      <c r="D72" s="12" t="n">
        <v>36967</v>
      </c>
      <c r="E72" s="1" t="s">
        <v>204</v>
      </c>
      <c r="F72" s="1" t="n">
        <v>2</v>
      </c>
      <c r="L72" s="7" t="s">
        <v>23</v>
      </c>
      <c r="M72" s="1" t="s">
        <v>117</v>
      </c>
    </row>
    <row r="73" customFormat="false" ht="12.75" hidden="false" customHeight="false" outlineLevel="0" collapsed="false">
      <c r="A73" s="7" t="s">
        <v>23</v>
      </c>
      <c r="B73" s="1" t="s">
        <v>228</v>
      </c>
      <c r="C73" s="12" t="n">
        <v>36981</v>
      </c>
      <c r="D73" s="12" t="n">
        <v>36968</v>
      </c>
      <c r="E73" s="1" t="s">
        <v>204</v>
      </c>
      <c r="F73" s="1" t="n">
        <v>2</v>
      </c>
      <c r="L73" s="7" t="s">
        <v>23</v>
      </c>
      <c r="M73" s="1" t="s">
        <v>117</v>
      </c>
    </row>
    <row r="74" customFormat="false" ht="12.75" hidden="false" customHeight="false" outlineLevel="0" collapsed="false">
      <c r="A74" s="7" t="s">
        <v>23</v>
      </c>
      <c r="B74" s="1" t="s">
        <v>228</v>
      </c>
      <c r="C74" s="12" t="n">
        <v>36981</v>
      </c>
      <c r="D74" s="12" t="n">
        <v>36969</v>
      </c>
      <c r="E74" s="1" t="s">
        <v>204</v>
      </c>
      <c r="F74" s="1" t="n">
        <v>2</v>
      </c>
      <c r="L74" s="7" t="s">
        <v>23</v>
      </c>
      <c r="M74" s="1" t="s">
        <v>117</v>
      </c>
    </row>
    <row r="75" customFormat="false" ht="12.75" hidden="false" customHeight="false" outlineLevel="0" collapsed="false">
      <c r="A75" s="7" t="s">
        <v>23</v>
      </c>
      <c r="B75" s="1" t="s">
        <v>228</v>
      </c>
      <c r="C75" s="12" t="n">
        <v>36981</v>
      </c>
      <c r="D75" s="12" t="n">
        <v>36972</v>
      </c>
      <c r="E75" s="1" t="s">
        <v>204</v>
      </c>
      <c r="F75" s="1" t="n">
        <v>2</v>
      </c>
      <c r="L75" s="7" t="s">
        <v>23</v>
      </c>
      <c r="M75" s="1" t="s">
        <v>117</v>
      </c>
    </row>
    <row r="76" customFormat="false" ht="12.75" hidden="false" customHeight="false" outlineLevel="0" collapsed="false">
      <c r="A76" s="7" t="s">
        <v>23</v>
      </c>
      <c r="B76" s="1" t="s">
        <v>228</v>
      </c>
      <c r="C76" s="12" t="n">
        <v>36981</v>
      </c>
      <c r="D76" s="12" t="n">
        <v>36973</v>
      </c>
      <c r="E76" s="1" t="s">
        <v>204</v>
      </c>
      <c r="F76" s="1" t="n">
        <v>4</v>
      </c>
      <c r="L76" s="7" t="s">
        <v>23</v>
      </c>
      <c r="M76" s="1" t="s">
        <v>117</v>
      </c>
    </row>
    <row r="77" customFormat="false" ht="12.75" hidden="false" customHeight="false" outlineLevel="0" collapsed="false">
      <c r="A77" s="7" t="s">
        <v>23</v>
      </c>
      <c r="B77" s="1" t="s">
        <v>72</v>
      </c>
      <c r="C77" s="12" t="n">
        <v>36981</v>
      </c>
      <c r="D77" s="12" t="n">
        <v>36976</v>
      </c>
      <c r="E77" s="1" t="s">
        <v>204</v>
      </c>
      <c r="F77" s="1" t="n">
        <v>2</v>
      </c>
      <c r="L77" s="7" t="s">
        <v>23</v>
      </c>
      <c r="M77" s="1" t="s">
        <v>117</v>
      </c>
    </row>
    <row r="78" customFormat="false" ht="12.75" hidden="false" customHeight="false" outlineLevel="0" collapsed="false">
      <c r="A78" s="7" t="s">
        <v>23</v>
      </c>
      <c r="B78" s="1" t="s">
        <v>72</v>
      </c>
      <c r="C78" s="12" t="n">
        <v>36981</v>
      </c>
      <c r="D78" s="12" t="n">
        <v>36977</v>
      </c>
      <c r="E78" s="1" t="s">
        <v>204</v>
      </c>
      <c r="F78" s="1" t="n">
        <v>2</v>
      </c>
      <c r="L78" s="7" t="s">
        <v>23</v>
      </c>
      <c r="M78" s="1" t="s">
        <v>117</v>
      </c>
    </row>
    <row r="79" customFormat="false" ht="12.75" hidden="false" customHeight="false" outlineLevel="0" collapsed="false">
      <c r="A79" s="7" t="s">
        <v>23</v>
      </c>
      <c r="B79" s="1" t="s">
        <v>72</v>
      </c>
      <c r="C79" s="12" t="n">
        <v>36981</v>
      </c>
      <c r="D79" s="12" t="n">
        <v>36978</v>
      </c>
      <c r="E79" s="1" t="s">
        <v>204</v>
      </c>
      <c r="F79" s="1" t="n">
        <v>2</v>
      </c>
      <c r="L79" s="7" t="s">
        <v>23</v>
      </c>
      <c r="M79" s="1" t="s">
        <v>117</v>
      </c>
    </row>
    <row r="80" customFormat="false" ht="12.75" hidden="false" customHeight="false" outlineLevel="0" collapsed="false">
      <c r="A80" s="7" t="s">
        <v>23</v>
      </c>
      <c r="B80" s="1" t="s">
        <v>72</v>
      </c>
      <c r="C80" s="12" t="n">
        <v>36981</v>
      </c>
      <c r="D80" s="12" t="n">
        <v>36979</v>
      </c>
      <c r="E80" s="1" t="s">
        <v>204</v>
      </c>
      <c r="F80" s="1" t="n">
        <v>2</v>
      </c>
      <c r="L80" s="7" t="s">
        <v>23</v>
      </c>
      <c r="M80" s="1" t="s">
        <v>117</v>
      </c>
    </row>
    <row r="81" customFormat="false" ht="12.75" hidden="false" customHeight="false" outlineLevel="0" collapsed="false">
      <c r="A81" s="7" t="s">
        <v>23</v>
      </c>
      <c r="B81" s="1" t="s">
        <v>229</v>
      </c>
      <c r="C81" s="12" t="n">
        <v>36964</v>
      </c>
      <c r="D81" s="12" t="n">
        <v>36955</v>
      </c>
      <c r="E81" s="1" t="s">
        <v>120</v>
      </c>
      <c r="F81" s="1" t="n">
        <v>2</v>
      </c>
      <c r="L81" s="7" t="s">
        <v>23</v>
      </c>
      <c r="M81" s="1" t="s">
        <v>117</v>
      </c>
    </row>
    <row r="82" customFormat="false" ht="12.75" hidden="false" customHeight="false" outlineLevel="0" collapsed="false">
      <c r="A82" s="7" t="s">
        <v>23</v>
      </c>
      <c r="B82" s="1" t="s">
        <v>229</v>
      </c>
      <c r="C82" s="12" t="n">
        <v>36964</v>
      </c>
      <c r="D82" s="12" t="n">
        <v>36956</v>
      </c>
      <c r="E82" s="1" t="s">
        <v>120</v>
      </c>
      <c r="F82" s="1" t="n">
        <v>2</v>
      </c>
      <c r="L82" s="7" t="s">
        <v>23</v>
      </c>
      <c r="M82" s="1" t="s">
        <v>117</v>
      </c>
    </row>
    <row r="83" customFormat="false" ht="12.75" hidden="false" customHeight="false" outlineLevel="0" collapsed="false">
      <c r="A83" s="7" t="s">
        <v>23</v>
      </c>
      <c r="B83" s="1" t="s">
        <v>229</v>
      </c>
      <c r="C83" s="12" t="n">
        <v>36969</v>
      </c>
      <c r="D83" s="12" t="n">
        <v>36962</v>
      </c>
      <c r="E83" s="1" t="s">
        <v>120</v>
      </c>
      <c r="F83" s="1" t="n">
        <v>2</v>
      </c>
      <c r="L83" s="7" t="s">
        <v>23</v>
      </c>
      <c r="M83" s="1" t="s">
        <v>117</v>
      </c>
    </row>
    <row r="84" customFormat="false" ht="12.75" hidden="false" customHeight="false" outlineLevel="0" collapsed="false">
      <c r="A84" s="7" t="s">
        <v>23</v>
      </c>
      <c r="B84" s="1" t="s">
        <v>57</v>
      </c>
      <c r="C84" s="12" t="n">
        <v>36960</v>
      </c>
      <c r="D84" s="12" t="n">
        <v>36958</v>
      </c>
      <c r="E84" s="1" t="s">
        <v>120</v>
      </c>
      <c r="F84" s="1" t="n">
        <v>2</v>
      </c>
      <c r="L84" s="7" t="s">
        <v>23</v>
      </c>
      <c r="M84" s="1" t="s">
        <v>117</v>
      </c>
    </row>
    <row r="85" customFormat="false" ht="12.75" hidden="false" customHeight="false" outlineLevel="0" collapsed="false">
      <c r="A85" s="7" t="s">
        <v>23</v>
      </c>
      <c r="B85" s="1" t="s">
        <v>105</v>
      </c>
      <c r="C85" s="12" t="n">
        <v>36969</v>
      </c>
      <c r="D85" s="12" t="n">
        <v>36964</v>
      </c>
      <c r="E85" s="1" t="s">
        <v>120</v>
      </c>
      <c r="F85" s="1" t="n">
        <v>2</v>
      </c>
      <c r="L85" s="7" t="s">
        <v>23</v>
      </c>
      <c r="M85" s="1" t="s">
        <v>117</v>
      </c>
    </row>
    <row r="86" customFormat="false" ht="12.75" hidden="false" customHeight="false" outlineLevel="0" collapsed="false">
      <c r="A86" s="7" t="s">
        <v>23</v>
      </c>
      <c r="B86" s="1" t="s">
        <v>105</v>
      </c>
      <c r="C86" s="12" t="n">
        <v>36969</v>
      </c>
      <c r="D86" s="12" t="n">
        <v>36965</v>
      </c>
      <c r="E86" s="1" t="s">
        <v>120</v>
      </c>
      <c r="F86" s="1" t="n">
        <v>2</v>
      </c>
      <c r="L86" s="7" t="s">
        <v>23</v>
      </c>
      <c r="M86" s="1" t="s">
        <v>117</v>
      </c>
    </row>
    <row r="87" customFormat="false" ht="12.75" hidden="false" customHeight="false" outlineLevel="0" collapsed="false">
      <c r="A87" s="7" t="s">
        <v>23</v>
      </c>
      <c r="B87" s="1" t="s">
        <v>105</v>
      </c>
      <c r="C87" s="12" t="n">
        <v>36969</v>
      </c>
      <c r="D87" s="12" t="n">
        <v>36967</v>
      </c>
      <c r="E87" s="1" t="s">
        <v>120</v>
      </c>
      <c r="F87" s="1" t="n">
        <v>5</v>
      </c>
      <c r="L87" s="7" t="s">
        <v>23</v>
      </c>
      <c r="M87" s="1" t="s">
        <v>117</v>
      </c>
    </row>
    <row r="88" customFormat="false" ht="12.75" hidden="false" customHeight="false" outlineLevel="0" collapsed="false">
      <c r="A88" s="7" t="s">
        <v>23</v>
      </c>
      <c r="B88" s="1" t="s">
        <v>105</v>
      </c>
      <c r="C88" s="12" t="n">
        <v>36971</v>
      </c>
      <c r="D88" s="12" t="n">
        <v>36968</v>
      </c>
      <c r="E88" s="1" t="s">
        <v>120</v>
      </c>
      <c r="F88" s="1" t="n">
        <v>4</v>
      </c>
      <c r="L88" s="7" t="s">
        <v>23</v>
      </c>
      <c r="M88" s="1" t="s">
        <v>117</v>
      </c>
    </row>
    <row r="89" customFormat="false" ht="12.75" hidden="false" customHeight="false" outlineLevel="0" collapsed="false">
      <c r="A89" s="7" t="s">
        <v>23</v>
      </c>
      <c r="B89" s="1" t="s">
        <v>105</v>
      </c>
      <c r="C89" s="12" t="n">
        <v>36971</v>
      </c>
      <c r="D89" s="12" t="n">
        <v>36969</v>
      </c>
      <c r="E89" s="1" t="s">
        <v>120</v>
      </c>
      <c r="F89" s="1" t="n">
        <v>2</v>
      </c>
      <c r="L89" s="7" t="s">
        <v>23</v>
      </c>
      <c r="M89" s="1" t="s">
        <v>117</v>
      </c>
    </row>
    <row r="90" customFormat="false" ht="12.75" hidden="false" customHeight="false" outlineLevel="0" collapsed="false">
      <c r="A90" s="7" t="s">
        <v>23</v>
      </c>
      <c r="B90" s="1" t="s">
        <v>105</v>
      </c>
      <c r="C90" s="12" t="n">
        <v>36978</v>
      </c>
      <c r="D90" s="12" t="n">
        <v>36972</v>
      </c>
      <c r="E90" s="1" t="s">
        <v>120</v>
      </c>
      <c r="F90" s="1" t="n">
        <v>4</v>
      </c>
      <c r="L90" s="7" t="s">
        <v>23</v>
      </c>
      <c r="M90" s="1" t="s">
        <v>117</v>
      </c>
    </row>
    <row r="91" customFormat="false" ht="12.75" hidden="false" customHeight="false" outlineLevel="0" collapsed="false">
      <c r="A91" s="7" t="s">
        <v>23</v>
      </c>
      <c r="B91" s="1" t="s">
        <v>105</v>
      </c>
      <c r="C91" s="12" t="n">
        <v>36978</v>
      </c>
      <c r="D91" s="12" t="n">
        <v>36973</v>
      </c>
      <c r="E91" s="1" t="s">
        <v>120</v>
      </c>
      <c r="F91" s="1" t="n">
        <v>2</v>
      </c>
      <c r="L91" s="7" t="s">
        <v>23</v>
      </c>
      <c r="M91" s="1" t="s">
        <v>117</v>
      </c>
    </row>
    <row r="92" customFormat="false" ht="12.75" hidden="false" customHeight="false" outlineLevel="0" collapsed="false">
      <c r="A92" s="7" t="s">
        <v>23</v>
      </c>
      <c r="B92" s="1" t="s">
        <v>105</v>
      </c>
      <c r="C92" s="12" t="n">
        <v>36978</v>
      </c>
      <c r="D92" s="12" t="n">
        <v>36974</v>
      </c>
      <c r="E92" s="1" t="s">
        <v>120</v>
      </c>
      <c r="F92" s="1" t="n">
        <v>2</v>
      </c>
      <c r="L92" s="7" t="s">
        <v>23</v>
      </c>
      <c r="M92" s="1" t="s">
        <v>117</v>
      </c>
    </row>
    <row r="93" customFormat="false" ht="12.75" hidden="false" customHeight="false" outlineLevel="0" collapsed="false">
      <c r="A93" s="7" t="s">
        <v>23</v>
      </c>
      <c r="B93" s="1" t="s">
        <v>105</v>
      </c>
      <c r="C93" s="12" t="n">
        <v>36978</v>
      </c>
      <c r="D93" s="12" t="n">
        <v>36975</v>
      </c>
      <c r="E93" s="1" t="s">
        <v>120</v>
      </c>
      <c r="F93" s="1" t="n">
        <v>2</v>
      </c>
      <c r="L93" s="7" t="s">
        <v>23</v>
      </c>
      <c r="M93" s="1" t="s">
        <v>117</v>
      </c>
    </row>
    <row r="94" customFormat="false" ht="12.75" hidden="false" customHeight="false" outlineLevel="0" collapsed="false">
      <c r="A94" s="7" t="s">
        <v>23</v>
      </c>
      <c r="B94" s="1" t="s">
        <v>105</v>
      </c>
      <c r="C94" s="12" t="n">
        <v>36978</v>
      </c>
      <c r="D94" s="12" t="n">
        <v>36976</v>
      </c>
      <c r="E94" s="1" t="s">
        <v>120</v>
      </c>
      <c r="F94" s="1" t="n">
        <v>2</v>
      </c>
      <c r="L94" s="7" t="s">
        <v>23</v>
      </c>
      <c r="M94" s="1" t="s">
        <v>117</v>
      </c>
    </row>
    <row r="95" customFormat="false" ht="12.75" hidden="false" customHeight="false" outlineLevel="0" collapsed="false">
      <c r="A95" s="7" t="s">
        <v>23</v>
      </c>
      <c r="B95" s="1" t="s">
        <v>208</v>
      </c>
      <c r="C95" s="12" t="n">
        <v>36972</v>
      </c>
      <c r="D95" s="12" t="n">
        <v>36952</v>
      </c>
      <c r="E95" s="1" t="s">
        <v>230</v>
      </c>
      <c r="F95" s="1" t="n">
        <v>2</v>
      </c>
      <c r="L95" s="7" t="s">
        <v>23</v>
      </c>
      <c r="M95" s="1" t="s">
        <v>117</v>
      </c>
    </row>
    <row r="96" customFormat="false" ht="12.75" hidden="false" customHeight="false" outlineLevel="0" collapsed="false">
      <c r="A96" s="7" t="s">
        <v>23</v>
      </c>
      <c r="B96" s="1" t="s">
        <v>24</v>
      </c>
      <c r="C96" s="12" t="n">
        <v>36953</v>
      </c>
      <c r="D96" s="12" t="n">
        <v>36952</v>
      </c>
      <c r="E96" s="1" t="s">
        <v>230</v>
      </c>
      <c r="F96" s="1" t="n">
        <v>4</v>
      </c>
      <c r="L96" s="7" t="s">
        <v>23</v>
      </c>
      <c r="M96" s="1" t="s">
        <v>117</v>
      </c>
    </row>
    <row r="97" customFormat="false" ht="12.75" hidden="false" customHeight="false" outlineLevel="0" collapsed="false">
      <c r="A97" s="7" t="s">
        <v>23</v>
      </c>
      <c r="B97" s="1" t="s">
        <v>231</v>
      </c>
      <c r="C97" s="12" t="n">
        <v>36976</v>
      </c>
      <c r="D97" s="12" t="n">
        <v>36969</v>
      </c>
      <c r="E97" s="1" t="s">
        <v>121</v>
      </c>
      <c r="F97" s="1" t="n">
        <v>2</v>
      </c>
      <c r="L97" s="7" t="s">
        <v>23</v>
      </c>
      <c r="M97" s="1" t="s">
        <v>117</v>
      </c>
    </row>
    <row r="98" customFormat="false" ht="12.75" hidden="false" customHeight="false" outlineLevel="0" collapsed="false">
      <c r="A98" s="7" t="s">
        <v>23</v>
      </c>
      <c r="B98" s="1" t="s">
        <v>208</v>
      </c>
      <c r="C98" s="12" t="n">
        <v>36955</v>
      </c>
      <c r="D98" s="12" t="n">
        <v>36939</v>
      </c>
      <c r="E98" s="1" t="s">
        <v>121</v>
      </c>
      <c r="F98" s="1" t="n">
        <v>2</v>
      </c>
      <c r="L98" s="7" t="s">
        <v>23</v>
      </c>
      <c r="M98" s="1" t="s">
        <v>117</v>
      </c>
    </row>
    <row r="99" customFormat="false" ht="12.75" hidden="false" customHeight="false" outlineLevel="0" collapsed="false">
      <c r="A99" s="7" t="s">
        <v>23</v>
      </c>
      <c r="B99" s="1" t="s">
        <v>208</v>
      </c>
      <c r="C99" s="12" t="n">
        <v>36955</v>
      </c>
      <c r="D99" s="12" t="n">
        <v>36940</v>
      </c>
      <c r="E99" s="1" t="s">
        <v>121</v>
      </c>
      <c r="F99" s="1" t="n">
        <v>4</v>
      </c>
      <c r="L99" s="7" t="s">
        <v>23</v>
      </c>
      <c r="M99" s="1" t="s">
        <v>117</v>
      </c>
    </row>
    <row r="100" customFormat="false" ht="12.75" hidden="false" customHeight="false" outlineLevel="0" collapsed="false">
      <c r="A100" s="7" t="s">
        <v>23</v>
      </c>
      <c r="B100" s="1" t="s">
        <v>208</v>
      </c>
      <c r="C100" s="12" t="n">
        <v>36955</v>
      </c>
      <c r="D100" s="12" t="n">
        <v>36941</v>
      </c>
      <c r="E100" s="1" t="s">
        <v>121</v>
      </c>
      <c r="F100" s="1" t="n">
        <v>2</v>
      </c>
      <c r="L100" s="7" t="s">
        <v>23</v>
      </c>
      <c r="M100" s="1" t="s">
        <v>117</v>
      </c>
    </row>
    <row r="101" customFormat="false" ht="12.75" hidden="false" customHeight="false" outlineLevel="0" collapsed="false">
      <c r="A101" s="7" t="s">
        <v>23</v>
      </c>
      <c r="B101" s="1" t="s">
        <v>208</v>
      </c>
      <c r="C101" s="12" t="n">
        <v>36955</v>
      </c>
      <c r="D101" s="12" t="n">
        <v>36942</v>
      </c>
      <c r="E101" s="1" t="s">
        <v>121</v>
      </c>
      <c r="F101" s="1" t="n">
        <v>4</v>
      </c>
      <c r="L101" s="7" t="s">
        <v>23</v>
      </c>
      <c r="M101" s="1" t="s">
        <v>117</v>
      </c>
    </row>
    <row r="102" customFormat="false" ht="12.75" hidden="false" customHeight="false" outlineLevel="0" collapsed="false">
      <c r="A102" s="7" t="s">
        <v>23</v>
      </c>
      <c r="B102" s="1" t="s">
        <v>208</v>
      </c>
      <c r="C102" s="12" t="n">
        <v>36955</v>
      </c>
      <c r="D102" s="12" t="n">
        <v>36950</v>
      </c>
      <c r="E102" s="1" t="s">
        <v>121</v>
      </c>
      <c r="F102" s="1" t="n">
        <v>2</v>
      </c>
      <c r="L102" s="7" t="s">
        <v>23</v>
      </c>
      <c r="M102" s="1" t="s">
        <v>117</v>
      </c>
    </row>
    <row r="103" customFormat="false" ht="12.75" hidden="false" customHeight="false" outlineLevel="0" collapsed="false">
      <c r="A103" s="7" t="s">
        <v>23</v>
      </c>
      <c r="B103" s="1" t="s">
        <v>208</v>
      </c>
      <c r="C103" s="12" t="n">
        <v>36966</v>
      </c>
      <c r="D103" s="12" t="n">
        <v>36956</v>
      </c>
      <c r="E103" s="1" t="s">
        <v>121</v>
      </c>
      <c r="F103" s="1" t="n">
        <v>4</v>
      </c>
      <c r="L103" s="7" t="s">
        <v>23</v>
      </c>
      <c r="M103" s="1" t="s">
        <v>117</v>
      </c>
    </row>
    <row r="104" customFormat="false" ht="12.75" hidden="false" customHeight="false" outlineLevel="0" collapsed="false">
      <c r="A104" s="7" t="s">
        <v>23</v>
      </c>
      <c r="B104" s="1" t="s">
        <v>24</v>
      </c>
      <c r="C104" s="12" t="n">
        <v>36951</v>
      </c>
      <c r="D104" s="12" t="n">
        <v>36950</v>
      </c>
      <c r="E104" s="1" t="s">
        <v>121</v>
      </c>
      <c r="F104" s="1" t="n">
        <v>2</v>
      </c>
      <c r="L104" s="7" t="s">
        <v>23</v>
      </c>
      <c r="M104" s="1" t="s">
        <v>117</v>
      </c>
    </row>
    <row r="105" customFormat="false" ht="12.75" hidden="false" customHeight="false" outlineLevel="0" collapsed="false">
      <c r="A105" s="7" t="s">
        <v>23</v>
      </c>
      <c r="B105" s="1" t="s">
        <v>118</v>
      </c>
      <c r="C105" s="12" t="n">
        <v>36967</v>
      </c>
      <c r="D105" s="12" t="n">
        <v>36966</v>
      </c>
      <c r="E105" s="1" t="s">
        <v>121</v>
      </c>
      <c r="F105" s="1" t="n">
        <v>2</v>
      </c>
      <c r="L105" s="7" t="s">
        <v>23</v>
      </c>
      <c r="M105" s="1" t="s">
        <v>117</v>
      </c>
    </row>
    <row r="106" customFormat="false" ht="12.75" hidden="false" customHeight="false" outlineLevel="0" collapsed="false">
      <c r="A106" s="7" t="s">
        <v>23</v>
      </c>
      <c r="B106" s="1" t="s">
        <v>118</v>
      </c>
      <c r="C106" s="12" t="n">
        <v>36968</v>
      </c>
      <c r="D106" s="12" t="n">
        <v>36967</v>
      </c>
      <c r="E106" s="1" t="s">
        <v>121</v>
      </c>
      <c r="F106" s="1" t="n">
        <v>2</v>
      </c>
      <c r="L106" s="7" t="s">
        <v>23</v>
      </c>
      <c r="M106" s="1" t="s">
        <v>117</v>
      </c>
    </row>
    <row r="107" customFormat="false" ht="12.75" hidden="false" customHeight="false" outlineLevel="0" collapsed="false">
      <c r="A107" s="7" t="s">
        <v>23</v>
      </c>
      <c r="B107" s="1" t="s">
        <v>69</v>
      </c>
      <c r="C107" s="12" t="n">
        <v>36958</v>
      </c>
      <c r="D107" s="12" t="n">
        <v>36957</v>
      </c>
      <c r="E107" s="1" t="s">
        <v>121</v>
      </c>
      <c r="F107" s="1" t="n">
        <v>2</v>
      </c>
      <c r="L107" s="7" t="s">
        <v>23</v>
      </c>
      <c r="M107" s="1" t="s">
        <v>117</v>
      </c>
    </row>
    <row r="108" customFormat="false" ht="12.75" hidden="false" customHeight="false" outlineLevel="0" collapsed="false">
      <c r="A108" s="7" t="s">
        <v>23</v>
      </c>
      <c r="B108" s="1" t="s">
        <v>69</v>
      </c>
      <c r="C108" s="12" t="n">
        <v>36966</v>
      </c>
      <c r="D108" s="12" t="n">
        <v>36961</v>
      </c>
      <c r="E108" s="1" t="s">
        <v>121</v>
      </c>
      <c r="F108" s="1" t="n">
        <v>8</v>
      </c>
      <c r="L108" s="7" t="s">
        <v>23</v>
      </c>
      <c r="M108" s="1" t="s">
        <v>117</v>
      </c>
    </row>
    <row r="109" customFormat="false" ht="12.75" hidden="false" customHeight="false" outlineLevel="0" collapsed="false">
      <c r="A109" s="7" t="s">
        <v>23</v>
      </c>
      <c r="B109" s="1" t="s">
        <v>69</v>
      </c>
      <c r="C109" s="12" t="n">
        <v>36966</v>
      </c>
      <c r="D109" s="12" t="n">
        <v>36962</v>
      </c>
      <c r="E109" s="1" t="s">
        <v>121</v>
      </c>
      <c r="F109" s="1" t="n">
        <v>2</v>
      </c>
      <c r="L109" s="7" t="s">
        <v>23</v>
      </c>
      <c r="M109" s="1" t="s">
        <v>117</v>
      </c>
    </row>
    <row r="110" customFormat="false" ht="12.75" hidden="false" customHeight="false" outlineLevel="0" collapsed="false">
      <c r="A110" s="7" t="s">
        <v>23</v>
      </c>
      <c r="B110" s="1" t="s">
        <v>69</v>
      </c>
      <c r="C110" s="12" t="n">
        <v>36966</v>
      </c>
      <c r="D110" s="12" t="n">
        <v>36963</v>
      </c>
      <c r="E110" s="1" t="s">
        <v>121</v>
      </c>
      <c r="F110" s="1" t="n">
        <v>7</v>
      </c>
      <c r="L110" s="7" t="s">
        <v>23</v>
      </c>
      <c r="M110" s="1" t="s">
        <v>117</v>
      </c>
    </row>
    <row r="111" customFormat="false" ht="12.75" hidden="false" customHeight="false" outlineLevel="0" collapsed="false">
      <c r="A111" s="7" t="s">
        <v>23</v>
      </c>
      <c r="B111" s="1" t="s">
        <v>69</v>
      </c>
      <c r="C111" s="12" t="n">
        <v>36966</v>
      </c>
      <c r="D111" s="12" t="n">
        <v>36964</v>
      </c>
      <c r="E111" s="1" t="s">
        <v>121</v>
      </c>
      <c r="F111" s="1" t="n">
        <v>2</v>
      </c>
      <c r="L111" s="7" t="s">
        <v>23</v>
      </c>
      <c r="M111" s="1" t="s">
        <v>117</v>
      </c>
    </row>
    <row r="112" customFormat="false" ht="12.75" hidden="false" customHeight="false" outlineLevel="0" collapsed="false">
      <c r="A112" s="7" t="s">
        <v>23</v>
      </c>
      <c r="B112" s="1" t="s">
        <v>69</v>
      </c>
      <c r="C112" s="12" t="n">
        <v>36966</v>
      </c>
      <c r="D112" s="12" t="n">
        <v>36965</v>
      </c>
      <c r="E112" s="1" t="s">
        <v>121</v>
      </c>
      <c r="F112" s="1" t="n">
        <v>4</v>
      </c>
      <c r="L112" s="7" t="s">
        <v>23</v>
      </c>
      <c r="M112" s="1" t="s">
        <v>117</v>
      </c>
    </row>
    <row r="113" customFormat="false" ht="12.75" hidden="false" customHeight="false" outlineLevel="0" collapsed="false">
      <c r="A113" s="7" t="s">
        <v>23</v>
      </c>
      <c r="B113" s="1" t="s">
        <v>69</v>
      </c>
      <c r="C113" s="12" t="n">
        <v>36970</v>
      </c>
      <c r="D113" s="12" t="n">
        <v>36965</v>
      </c>
      <c r="E113" s="1" t="s">
        <v>121</v>
      </c>
      <c r="F113" s="1" t="n">
        <v>2</v>
      </c>
      <c r="L113" s="7" t="s">
        <v>23</v>
      </c>
      <c r="M113" s="1" t="s">
        <v>117</v>
      </c>
    </row>
    <row r="114" customFormat="false" ht="12.75" hidden="false" customHeight="false" outlineLevel="0" collapsed="false">
      <c r="A114" s="7" t="s">
        <v>23</v>
      </c>
      <c r="B114" s="1" t="s">
        <v>69</v>
      </c>
      <c r="C114" s="12" t="n">
        <v>36969</v>
      </c>
      <c r="D114" s="12" t="n">
        <v>36968</v>
      </c>
      <c r="E114" s="1" t="s">
        <v>121</v>
      </c>
      <c r="F114" s="1" t="n">
        <v>4</v>
      </c>
      <c r="L114" s="7" t="s">
        <v>23</v>
      </c>
      <c r="M114" s="1" t="s">
        <v>117</v>
      </c>
    </row>
    <row r="115" customFormat="false" ht="12.75" hidden="false" customHeight="false" outlineLevel="0" collapsed="false">
      <c r="A115" s="7" t="s">
        <v>23</v>
      </c>
      <c r="B115" s="1" t="s">
        <v>69</v>
      </c>
      <c r="C115" s="12" t="n">
        <v>36970</v>
      </c>
      <c r="D115" s="12" t="n">
        <v>36969</v>
      </c>
      <c r="E115" s="1" t="s">
        <v>121</v>
      </c>
      <c r="F115" s="1" t="n">
        <v>2</v>
      </c>
      <c r="L115" s="7" t="s">
        <v>23</v>
      </c>
      <c r="M115" s="1" t="s">
        <v>117</v>
      </c>
    </row>
    <row r="116" customFormat="false" ht="12.75" hidden="false" customHeight="false" outlineLevel="0" collapsed="false">
      <c r="A116" s="7" t="s">
        <v>23</v>
      </c>
      <c r="B116" s="1" t="s">
        <v>69</v>
      </c>
      <c r="C116" s="12" t="n">
        <v>36972</v>
      </c>
      <c r="D116" s="12" t="n">
        <v>36970</v>
      </c>
      <c r="E116" s="1" t="s">
        <v>121</v>
      </c>
      <c r="F116" s="1" t="n">
        <v>2</v>
      </c>
      <c r="L116" s="7" t="s">
        <v>23</v>
      </c>
      <c r="M116" s="1" t="s">
        <v>117</v>
      </c>
    </row>
    <row r="117" customFormat="false" ht="12.75" hidden="false" customHeight="false" outlineLevel="0" collapsed="false">
      <c r="A117" s="7" t="s">
        <v>23</v>
      </c>
      <c r="B117" s="1" t="s">
        <v>69</v>
      </c>
      <c r="C117" s="12" t="n">
        <v>36972</v>
      </c>
      <c r="D117" s="12" t="n">
        <v>36971</v>
      </c>
      <c r="E117" s="1" t="s">
        <v>121</v>
      </c>
      <c r="F117" s="1" t="n">
        <v>4</v>
      </c>
      <c r="L117" s="7" t="s">
        <v>23</v>
      </c>
      <c r="M117" s="1" t="s">
        <v>117</v>
      </c>
    </row>
    <row r="118" customFormat="false" ht="12.75" hidden="false" customHeight="false" outlineLevel="0" collapsed="false">
      <c r="A118" s="7" t="s">
        <v>23</v>
      </c>
      <c r="B118" s="1" t="s">
        <v>69</v>
      </c>
      <c r="C118" s="12" t="n">
        <v>36977</v>
      </c>
      <c r="D118" s="12" t="n">
        <v>36975</v>
      </c>
      <c r="E118" s="1" t="s">
        <v>121</v>
      </c>
      <c r="F118" s="1" t="n">
        <v>4</v>
      </c>
      <c r="L118" s="7" t="s">
        <v>23</v>
      </c>
      <c r="M118" s="1" t="s">
        <v>117</v>
      </c>
    </row>
    <row r="119" customFormat="false" ht="12.75" hidden="false" customHeight="false" outlineLevel="0" collapsed="false">
      <c r="A119" s="7" t="s">
        <v>23</v>
      </c>
      <c r="B119" s="1" t="s">
        <v>69</v>
      </c>
      <c r="C119" s="12" t="n">
        <v>36977</v>
      </c>
      <c r="D119" s="12" t="n">
        <v>36976</v>
      </c>
      <c r="E119" s="1" t="s">
        <v>121</v>
      </c>
      <c r="F119" s="1" t="n">
        <v>4</v>
      </c>
      <c r="L119" s="7" t="s">
        <v>23</v>
      </c>
      <c r="M119" s="1" t="s">
        <v>117</v>
      </c>
    </row>
    <row r="120" customFormat="false" ht="12.75" hidden="false" customHeight="false" outlineLevel="0" collapsed="false">
      <c r="A120" s="7" t="s">
        <v>23</v>
      </c>
      <c r="B120" s="1" t="s">
        <v>69</v>
      </c>
      <c r="C120" s="12" t="n">
        <v>36979</v>
      </c>
      <c r="D120" s="12" t="n">
        <v>36978</v>
      </c>
      <c r="E120" s="1" t="s">
        <v>121</v>
      </c>
      <c r="F120" s="1" t="n">
        <v>3</v>
      </c>
      <c r="L120" s="7" t="s">
        <v>23</v>
      </c>
      <c r="M120" s="1" t="s">
        <v>117</v>
      </c>
    </row>
    <row r="121" customFormat="false" ht="12.75" hidden="false" customHeight="false" outlineLevel="0" collapsed="false">
      <c r="A121" s="7" t="s">
        <v>23</v>
      </c>
      <c r="B121" s="1" t="s">
        <v>69</v>
      </c>
      <c r="C121" s="12" t="n">
        <v>36980</v>
      </c>
      <c r="D121" s="12" t="n">
        <v>36979</v>
      </c>
      <c r="E121" s="1" t="s">
        <v>121</v>
      </c>
      <c r="F121" s="1" t="n">
        <v>3</v>
      </c>
      <c r="L121" s="7" t="s">
        <v>23</v>
      </c>
      <c r="M121" s="1" t="s">
        <v>117</v>
      </c>
    </row>
    <row r="122" customFormat="false" ht="12.75" hidden="false" customHeight="false" outlineLevel="0" collapsed="false">
      <c r="A122" s="7" t="s">
        <v>23</v>
      </c>
      <c r="B122" s="1" t="s">
        <v>232</v>
      </c>
      <c r="C122" s="12" t="n">
        <v>36959</v>
      </c>
      <c r="D122" s="12" t="n">
        <v>36958</v>
      </c>
      <c r="E122" s="1" t="s">
        <v>121</v>
      </c>
      <c r="F122" s="1" t="n">
        <v>3</v>
      </c>
      <c r="L122" s="7" t="s">
        <v>23</v>
      </c>
      <c r="M122" s="1" t="s">
        <v>117</v>
      </c>
    </row>
    <row r="123" customFormat="false" ht="12.75" hidden="false" customHeight="false" outlineLevel="0" collapsed="false">
      <c r="A123" s="7" t="s">
        <v>23</v>
      </c>
      <c r="B123" s="1" t="s">
        <v>232</v>
      </c>
      <c r="C123" s="12" t="n">
        <v>36960</v>
      </c>
      <c r="D123" s="12" t="n">
        <v>36959</v>
      </c>
      <c r="E123" s="1" t="s">
        <v>121</v>
      </c>
      <c r="F123" s="1" t="n">
        <v>3</v>
      </c>
      <c r="L123" s="7" t="s">
        <v>23</v>
      </c>
      <c r="M123" s="1" t="s">
        <v>117</v>
      </c>
    </row>
    <row r="124" customFormat="false" ht="12.75" hidden="false" customHeight="false" outlineLevel="0" collapsed="false">
      <c r="A124" s="7" t="s">
        <v>23</v>
      </c>
      <c r="B124" s="1" t="s">
        <v>232</v>
      </c>
      <c r="C124" s="12" t="n">
        <v>36961</v>
      </c>
      <c r="D124" s="12" t="n">
        <v>36960</v>
      </c>
      <c r="E124" s="1" t="s">
        <v>121</v>
      </c>
      <c r="F124" s="1" t="n">
        <v>3</v>
      </c>
      <c r="L124" s="7" t="s">
        <v>23</v>
      </c>
      <c r="M124" s="1" t="s">
        <v>117</v>
      </c>
    </row>
    <row r="125" customFormat="false" ht="12.75" hidden="false" customHeight="false" outlineLevel="0" collapsed="false">
      <c r="A125" s="7" t="s">
        <v>23</v>
      </c>
      <c r="B125" s="1" t="s">
        <v>124</v>
      </c>
      <c r="C125" s="12" t="n">
        <v>36973</v>
      </c>
      <c r="D125" s="12" t="n">
        <v>36972</v>
      </c>
      <c r="E125" s="1" t="s">
        <v>121</v>
      </c>
      <c r="F125" s="1" t="n">
        <v>3</v>
      </c>
      <c r="L125" s="7" t="s">
        <v>23</v>
      </c>
      <c r="M125" s="1" t="s">
        <v>117</v>
      </c>
    </row>
    <row r="126" customFormat="false" ht="12.75" hidden="false" customHeight="false" outlineLevel="0" collapsed="false">
      <c r="A126" s="7" t="s">
        <v>23</v>
      </c>
      <c r="B126" s="1" t="s">
        <v>124</v>
      </c>
      <c r="C126" s="12" t="n">
        <v>36974</v>
      </c>
      <c r="D126" s="12" t="n">
        <v>36973</v>
      </c>
      <c r="E126" s="1" t="s">
        <v>121</v>
      </c>
      <c r="F126" s="1" t="n">
        <v>4</v>
      </c>
      <c r="L126" s="7" t="s">
        <v>23</v>
      </c>
      <c r="M126" s="1" t="s">
        <v>117</v>
      </c>
    </row>
    <row r="127" customFormat="false" ht="12.75" hidden="false" customHeight="false" outlineLevel="0" collapsed="false">
      <c r="A127" s="7" t="s">
        <v>23</v>
      </c>
      <c r="B127" s="1" t="s">
        <v>124</v>
      </c>
      <c r="C127" s="12" t="n">
        <v>36975</v>
      </c>
      <c r="D127" s="12" t="n">
        <v>36974</v>
      </c>
      <c r="E127" s="1" t="s">
        <v>121</v>
      </c>
      <c r="F127" s="1" t="n">
        <v>3</v>
      </c>
      <c r="L127" s="7" t="s">
        <v>23</v>
      </c>
      <c r="M127" s="1" t="s">
        <v>117</v>
      </c>
    </row>
    <row r="128" customFormat="false" ht="12.75" hidden="false" customHeight="false" outlineLevel="0" collapsed="false">
      <c r="A128" s="7" t="s">
        <v>23</v>
      </c>
      <c r="B128" s="1" t="s">
        <v>35</v>
      </c>
      <c r="C128" s="12" t="n">
        <v>36981</v>
      </c>
      <c r="D128" s="12" t="n">
        <v>36980</v>
      </c>
      <c r="E128" s="1" t="s">
        <v>121</v>
      </c>
      <c r="F128" s="1" t="n">
        <v>4</v>
      </c>
      <c r="L128" s="7" t="s">
        <v>23</v>
      </c>
      <c r="M128" s="1" t="s">
        <v>117</v>
      </c>
    </row>
    <row r="129" customFormat="false" ht="12.75" hidden="false" customHeight="false" outlineLevel="0" collapsed="false">
      <c r="A129" s="7" t="s">
        <v>23</v>
      </c>
      <c r="B129" s="1" t="s">
        <v>72</v>
      </c>
      <c r="C129" s="12" t="n">
        <v>36982</v>
      </c>
      <c r="D129" s="12" t="n">
        <v>36980</v>
      </c>
      <c r="E129" s="1" t="s">
        <v>204</v>
      </c>
      <c r="F129" s="1" t="n">
        <v>4</v>
      </c>
      <c r="L129" s="7" t="s">
        <v>23</v>
      </c>
      <c r="M129" s="1" t="s">
        <v>117</v>
      </c>
    </row>
    <row r="130" customFormat="false" ht="12.75" hidden="false" customHeight="false" outlineLevel="0" collapsed="false">
      <c r="A130" s="7" t="s">
        <v>23</v>
      </c>
      <c r="B130" s="1" t="s">
        <v>35</v>
      </c>
      <c r="C130" s="12" t="n">
        <v>36982</v>
      </c>
      <c r="D130" s="12" t="n">
        <v>36981</v>
      </c>
      <c r="E130" s="1" t="s">
        <v>121</v>
      </c>
      <c r="F130" s="1" t="n">
        <v>4</v>
      </c>
      <c r="L130" s="7" t="s">
        <v>23</v>
      </c>
      <c r="M130" s="1" t="s">
        <v>117</v>
      </c>
    </row>
    <row r="131" customFormat="false" ht="12.75" hidden="false" customHeight="false" outlineLevel="0" collapsed="false">
      <c r="A131" s="7"/>
      <c r="C131" s="12"/>
      <c r="D131" s="12"/>
      <c r="L131" s="7"/>
    </row>
    <row r="132" customFormat="false" ht="12.75" hidden="false" customHeight="false" outlineLevel="0" collapsed="false">
      <c r="A132" s="33" t="s">
        <v>125</v>
      </c>
      <c r="C132" s="12"/>
      <c r="D132" s="12"/>
      <c r="F132" s="1" t="n">
        <f aca="false">SUM(F4:F130)</f>
        <v>292</v>
      </c>
      <c r="L132" s="7"/>
    </row>
    <row r="133" customFormat="false" ht="13.5" hidden="false" customHeight="false" outlineLevel="0" collapsed="false">
      <c r="A133" s="7"/>
      <c r="C133" s="12"/>
      <c r="D133" s="12"/>
      <c r="L133" s="7"/>
      <c r="N133" s="10"/>
    </row>
    <row r="134" customFormat="false" ht="13.5" hidden="false" customHeight="false" outlineLevel="0" collapsed="false">
      <c r="A134" s="15" t="s">
        <v>126</v>
      </c>
      <c r="C134" s="12"/>
      <c r="D134" s="12"/>
      <c r="L134" s="7"/>
      <c r="M134" s="13"/>
      <c r="N134" s="14" t="n">
        <f aca="false">SUM(N70,N50,N34,N22,N10)</f>
        <v>5155.01</v>
      </c>
      <c r="O134" s="11"/>
    </row>
    <row r="135" customFormat="false" ht="13.5" hidden="false" customHeight="false" outlineLevel="0" collapsed="false">
      <c r="A135" s="7"/>
      <c r="C135" s="12"/>
      <c r="D135" s="12"/>
      <c r="L135" s="7"/>
      <c r="N135" s="32"/>
    </row>
    <row r="136" customFormat="false" ht="13.5" hidden="false" customHeight="false" outlineLevel="0" collapsed="false">
      <c r="A136" s="15" t="s">
        <v>179</v>
      </c>
      <c r="C136" s="12"/>
      <c r="D136" s="12"/>
      <c r="L136" s="7"/>
      <c r="M136" s="13"/>
      <c r="N136" s="14" t="n">
        <f aca="false">SUM(JAN01!N179,FEB01!N95,N134)</f>
        <v>21639.31</v>
      </c>
      <c r="O136" s="11"/>
    </row>
    <row r="137" customFormat="false" ht="12.75" hidden="false" customHeight="false" outlineLevel="0" collapsed="false">
      <c r="A137" s="7"/>
      <c r="C137" s="12"/>
      <c r="D137" s="12"/>
      <c r="L137" s="7"/>
      <c r="N137" s="16"/>
    </row>
    <row r="138" customFormat="false" ht="12.75" hidden="false" customHeight="false" outlineLevel="0" collapsed="false">
      <c r="A138" s="34"/>
      <c r="C138" s="12"/>
      <c r="D138" s="12"/>
      <c r="L138" s="7"/>
    </row>
    <row r="139" customFormat="false" ht="12.75" hidden="false" customHeight="false" outlineLevel="0" collapsed="false">
      <c r="N139" s="1"/>
    </row>
  </sheetData>
  <printOptions headings="false" gridLines="false" gridLinesSet="true" horizontalCentered="false" verticalCentered="false"/>
  <pageMargins left="0.5" right="0.5" top="0.75" bottom="0.179861111111111" header="0" footer="0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MARCH 2001</oddHeader>
    <oddFooter>&amp;C&amp;F</oddFooter>
  </headerFooter>
  <rowBreaks count="1" manualBreakCount="1">
    <brk id="7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" topLeftCell="BM3" activePane="bottomLeft" state="frozen"/>
      <selection pane="topLeft" activeCell="A1" activeCellId="0" sqref="A1"/>
      <selection pane="bottomLeft" activeCell="O196" activeCellId="0" sqref="O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99"/>
    <col collapsed="false" customWidth="true" hidden="false" outlineLevel="0" max="6" min="6" style="0" width="21.7"/>
    <col collapsed="false" customWidth="true" hidden="false" outlineLevel="0" max="7" min="7" style="35" width="9.14"/>
    <col collapsed="false" customWidth="true" hidden="false" outlineLevel="0" max="14" min="14" style="0" width="46.85"/>
    <col collapsed="false" customWidth="true" hidden="false" outlineLevel="0" max="15" min="15" style="36" width="14.7"/>
  </cols>
  <sheetData>
    <row r="1" customFormat="false" ht="12.75" hidden="false" customHeight="false" outlineLevel="0" collapsed="false">
      <c r="A1" s="3" t="s">
        <v>0</v>
      </c>
      <c r="B1" s="3" t="s">
        <v>233</v>
      </c>
      <c r="C1" s="3" t="s">
        <v>1</v>
      </c>
      <c r="D1" s="3" t="s">
        <v>1</v>
      </c>
      <c r="E1" s="3" t="s">
        <v>2</v>
      </c>
      <c r="F1" s="3"/>
      <c r="G1" s="3"/>
      <c r="H1" s="3" t="s">
        <v>5</v>
      </c>
      <c r="I1" s="3" t="s">
        <v>127</v>
      </c>
      <c r="J1" s="3" t="s">
        <v>13</v>
      </c>
      <c r="K1" s="3" t="s">
        <v>3</v>
      </c>
      <c r="L1" s="3"/>
      <c r="M1" s="3" t="s">
        <v>6</v>
      </c>
      <c r="N1" s="4"/>
      <c r="O1" s="5" t="s">
        <v>8</v>
      </c>
    </row>
    <row r="2" customFormat="false" ht="12.75" hidden="false" customHeight="false" outlineLevel="0" collapsed="false">
      <c r="A2" s="3" t="s">
        <v>9</v>
      </c>
      <c r="B2" s="3" t="s">
        <v>234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16</v>
      </c>
      <c r="J2" s="3" t="s">
        <v>16</v>
      </c>
      <c r="K2" s="3" t="s">
        <v>15</v>
      </c>
      <c r="L2" s="3" t="s">
        <v>19</v>
      </c>
      <c r="M2" s="3" t="s">
        <v>17</v>
      </c>
      <c r="N2" s="3" t="s">
        <v>20</v>
      </c>
      <c r="O2" s="5" t="s">
        <v>21</v>
      </c>
    </row>
    <row r="3" customFormat="false" ht="12.75" hidden="false" customHeight="false" outlineLevel="0" collapsed="false">
      <c r="A3" s="37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customFormat="false" ht="13.5" hidden="false" customHeight="false" outlineLevel="0" collapsed="false">
      <c r="A4" s="35" t="s">
        <v>23</v>
      </c>
      <c r="C4" s="0" t="s">
        <v>38</v>
      </c>
      <c r="D4" s="40" t="n">
        <v>36985</v>
      </c>
      <c r="E4" s="40" t="n">
        <v>36939</v>
      </c>
      <c r="F4" s="0" t="s">
        <v>186</v>
      </c>
      <c r="G4" s="35" t="n">
        <v>2</v>
      </c>
      <c r="H4" s="35" t="s">
        <v>23</v>
      </c>
      <c r="K4" s="35" t="s">
        <v>23</v>
      </c>
      <c r="N4" s="0" t="s">
        <v>235</v>
      </c>
      <c r="O4" s="36" t="n">
        <v>4146.55</v>
      </c>
    </row>
    <row r="5" customFormat="false" ht="13.5" hidden="false" customHeight="false" outlineLevel="0" collapsed="false">
      <c r="D5" s="40"/>
      <c r="E5" s="40"/>
      <c r="O5" s="31" t="n">
        <f aca="false">SUM(O4)</f>
        <v>4146.55</v>
      </c>
    </row>
    <row r="6" customFormat="false" ht="12.75" hidden="false" customHeight="false" outlineLevel="0" collapsed="false">
      <c r="A6" s="41" t="s">
        <v>135</v>
      </c>
      <c r="D6" s="40"/>
      <c r="E6" s="40"/>
    </row>
    <row r="7" customFormat="false" ht="12.75" hidden="false" customHeight="false" outlineLevel="0" collapsed="false">
      <c r="A7" s="35" t="s">
        <v>23</v>
      </c>
      <c r="B7" s="35"/>
      <c r="C7" s="0" t="s">
        <v>47</v>
      </c>
      <c r="D7" s="40" t="n">
        <v>36983</v>
      </c>
      <c r="E7" s="40" t="n">
        <v>36982</v>
      </c>
      <c r="F7" s="0" t="s">
        <v>103</v>
      </c>
      <c r="G7" s="35" t="n">
        <v>2</v>
      </c>
      <c r="I7" s="35" t="s">
        <v>23</v>
      </c>
      <c r="J7" s="35"/>
      <c r="K7" s="35"/>
      <c r="N7" s="0" t="s">
        <v>236</v>
      </c>
      <c r="O7" s="36" t="n">
        <v>338.75</v>
      </c>
    </row>
    <row r="8" customFormat="false" ht="12.75" hidden="false" customHeight="false" outlineLevel="0" collapsed="false">
      <c r="A8" s="35" t="s">
        <v>23</v>
      </c>
      <c r="B8" s="35"/>
      <c r="C8" s="0" t="s">
        <v>42</v>
      </c>
      <c r="D8" s="40" t="n">
        <v>36983</v>
      </c>
      <c r="E8" s="40" t="n">
        <v>36982</v>
      </c>
      <c r="F8" s="0" t="s">
        <v>191</v>
      </c>
      <c r="G8" s="35" t="n">
        <v>2</v>
      </c>
      <c r="I8" s="35" t="s">
        <v>23</v>
      </c>
      <c r="J8" s="35"/>
      <c r="K8" s="35"/>
      <c r="N8" s="0" t="s">
        <v>237</v>
      </c>
      <c r="O8" s="36" t="n">
        <v>46.82</v>
      </c>
    </row>
    <row r="9" customFormat="false" ht="12.75" hidden="false" customHeight="false" outlineLevel="0" collapsed="false">
      <c r="A9" s="35" t="s">
        <v>23</v>
      </c>
      <c r="B9" s="35"/>
      <c r="C9" s="0" t="s">
        <v>47</v>
      </c>
      <c r="D9" s="40" t="n">
        <v>36984</v>
      </c>
      <c r="E9" s="40" t="n">
        <v>36983</v>
      </c>
      <c r="F9" s="0" t="s">
        <v>103</v>
      </c>
      <c r="G9" s="35" t="n">
        <v>2</v>
      </c>
      <c r="I9" s="35" t="s">
        <v>23</v>
      </c>
      <c r="J9" s="35"/>
      <c r="K9" s="35"/>
      <c r="N9" s="0" t="s">
        <v>236</v>
      </c>
      <c r="O9" s="36" t="n">
        <v>374.46</v>
      </c>
    </row>
    <row r="10" customFormat="false" ht="12.75" hidden="false" customHeight="false" outlineLevel="0" collapsed="false">
      <c r="A10" s="35" t="s">
        <v>23</v>
      </c>
      <c r="B10" s="35" t="s">
        <v>23</v>
      </c>
      <c r="C10" s="0" t="s">
        <v>118</v>
      </c>
      <c r="D10" s="40" t="n">
        <v>36987</v>
      </c>
      <c r="E10" s="40" t="n">
        <v>36976</v>
      </c>
      <c r="F10" s="0" t="s">
        <v>73</v>
      </c>
      <c r="G10" s="35" t="n">
        <v>1</v>
      </c>
      <c r="I10" s="35" t="s">
        <v>23</v>
      </c>
      <c r="J10" s="35"/>
      <c r="K10" s="35"/>
      <c r="N10" s="0" t="s">
        <v>238</v>
      </c>
      <c r="O10" s="36" t="n">
        <v>428.35</v>
      </c>
    </row>
    <row r="11" customFormat="false" ht="12.75" hidden="false" customHeight="false" outlineLevel="0" collapsed="false">
      <c r="A11" s="35" t="s">
        <v>23</v>
      </c>
      <c r="B11" s="35" t="s">
        <v>23</v>
      </c>
      <c r="C11" s="0" t="s">
        <v>72</v>
      </c>
      <c r="D11" s="40" t="n">
        <v>36992</v>
      </c>
      <c r="E11" s="40" t="n">
        <v>36983</v>
      </c>
      <c r="F11" s="0" t="s">
        <v>239</v>
      </c>
      <c r="G11" s="35" t="n">
        <v>2</v>
      </c>
      <c r="I11" s="35" t="s">
        <v>23</v>
      </c>
      <c r="J11" s="35"/>
      <c r="K11" s="35"/>
      <c r="N11" s="0" t="s">
        <v>240</v>
      </c>
      <c r="O11" s="36" t="n">
        <v>0</v>
      </c>
    </row>
    <row r="12" customFormat="false" ht="12.75" hidden="false" customHeight="false" outlineLevel="0" collapsed="false">
      <c r="A12" s="35" t="s">
        <v>23</v>
      </c>
      <c r="B12" s="35" t="s">
        <v>23</v>
      </c>
      <c r="C12" s="0" t="s">
        <v>232</v>
      </c>
      <c r="D12" s="40" t="n">
        <v>36993</v>
      </c>
      <c r="E12" s="40" t="n">
        <v>36992</v>
      </c>
      <c r="F12" s="0" t="s">
        <v>241</v>
      </c>
      <c r="G12" s="35" t="n">
        <v>2</v>
      </c>
      <c r="I12" s="35" t="s">
        <v>23</v>
      </c>
      <c r="J12" s="35"/>
      <c r="K12" s="35"/>
      <c r="N12" s="0" t="s">
        <v>242</v>
      </c>
      <c r="O12" s="36" t="n">
        <v>26.82</v>
      </c>
    </row>
    <row r="13" customFormat="false" ht="12.75" hidden="false" customHeight="false" outlineLevel="0" collapsed="false">
      <c r="A13" s="35" t="s">
        <v>23</v>
      </c>
      <c r="B13" s="35"/>
      <c r="C13" s="0" t="s">
        <v>69</v>
      </c>
      <c r="D13" s="40" t="n">
        <v>37007</v>
      </c>
      <c r="E13" s="40" t="n">
        <v>36869</v>
      </c>
      <c r="F13" s="0" t="s">
        <v>243</v>
      </c>
      <c r="G13" s="35" t="n">
        <v>6</v>
      </c>
      <c r="I13" s="35" t="s">
        <v>23</v>
      </c>
      <c r="J13" s="35" t="s">
        <v>23</v>
      </c>
      <c r="K13" s="35" t="s">
        <v>23</v>
      </c>
      <c r="N13" s="0" t="s">
        <v>244</v>
      </c>
      <c r="O13" s="36" t="n">
        <v>-210</v>
      </c>
    </row>
    <row r="14" customFormat="false" ht="12.75" hidden="false" customHeight="false" outlineLevel="0" collapsed="false">
      <c r="A14" s="35" t="s">
        <v>23</v>
      </c>
      <c r="C14" s="0" t="s">
        <v>69</v>
      </c>
      <c r="D14" s="40" t="n">
        <v>37007</v>
      </c>
      <c r="E14" s="40" t="n">
        <v>36870</v>
      </c>
      <c r="F14" s="0" t="s">
        <v>243</v>
      </c>
      <c r="G14" s="35" t="n">
        <v>1</v>
      </c>
      <c r="I14" s="35" t="s">
        <v>23</v>
      </c>
      <c r="J14" s="35" t="s">
        <v>23</v>
      </c>
      <c r="K14" s="35" t="s">
        <v>23</v>
      </c>
      <c r="N14" s="0" t="s">
        <v>244</v>
      </c>
      <c r="O14" s="36" t="n">
        <v>20.46</v>
      </c>
    </row>
    <row r="15" customFormat="false" ht="13.5" hidden="false" customHeight="false" outlineLevel="0" collapsed="false">
      <c r="A15" s="35" t="s">
        <v>23</v>
      </c>
      <c r="C15" s="0" t="s">
        <v>69</v>
      </c>
      <c r="D15" s="40" t="n">
        <v>37007</v>
      </c>
      <c r="E15" s="40" t="n">
        <v>36871</v>
      </c>
      <c r="F15" s="0" t="s">
        <v>243</v>
      </c>
      <c r="G15" s="35" t="n">
        <v>1</v>
      </c>
      <c r="I15" s="35" t="s">
        <v>23</v>
      </c>
      <c r="J15" s="35" t="s">
        <v>23</v>
      </c>
      <c r="K15" s="35" t="s">
        <v>23</v>
      </c>
      <c r="N15" s="0" t="s">
        <v>244</v>
      </c>
      <c r="O15" s="36" t="n">
        <v>85.02</v>
      </c>
    </row>
    <row r="16" customFormat="false" ht="13.5" hidden="false" customHeight="false" outlineLevel="0" collapsed="false">
      <c r="D16" s="40"/>
      <c r="E16" s="40"/>
      <c r="I16" s="35"/>
      <c r="J16" s="35"/>
      <c r="K16" s="35"/>
      <c r="O16" s="31" t="n">
        <f aca="false">SUM(O7:O15)</f>
        <v>1110.68</v>
      </c>
    </row>
    <row r="17" customFormat="false" ht="12.75" hidden="false" customHeight="false" outlineLevel="0" collapsed="false">
      <c r="A17" s="41" t="s">
        <v>142</v>
      </c>
      <c r="D17" s="40"/>
      <c r="E17" s="40"/>
    </row>
    <row r="18" customFormat="false" ht="12.75" hidden="false" customHeight="false" outlineLevel="0" collapsed="false">
      <c r="A18" s="35" t="s">
        <v>23</v>
      </c>
      <c r="B18" s="35" t="s">
        <v>23</v>
      </c>
      <c r="C18" s="0" t="s">
        <v>98</v>
      </c>
      <c r="D18" s="40" t="n">
        <v>36983</v>
      </c>
      <c r="E18" s="40" t="n">
        <v>36982</v>
      </c>
      <c r="F18" s="0" t="s">
        <v>103</v>
      </c>
      <c r="G18" s="35" t="n">
        <v>6</v>
      </c>
      <c r="J18" s="35" t="s">
        <v>23</v>
      </c>
      <c r="K18" s="35"/>
      <c r="L18" s="35"/>
      <c r="M18" s="35"/>
      <c r="N18" s="0" t="s">
        <v>245</v>
      </c>
      <c r="O18" s="36" t="n">
        <v>0</v>
      </c>
    </row>
    <row r="19" customFormat="false" ht="12.75" hidden="false" customHeight="false" outlineLevel="0" collapsed="false">
      <c r="A19" s="35" t="s">
        <v>23</v>
      </c>
      <c r="B19" s="35" t="s">
        <v>23</v>
      </c>
      <c r="C19" s="0" t="s">
        <v>60</v>
      </c>
      <c r="D19" s="40" t="n">
        <v>36986</v>
      </c>
      <c r="E19" s="40" t="n">
        <v>36985</v>
      </c>
      <c r="F19" s="0" t="s">
        <v>67</v>
      </c>
      <c r="G19" s="35" t="n">
        <v>4</v>
      </c>
      <c r="J19" s="35" t="s">
        <v>23</v>
      </c>
      <c r="K19" s="35"/>
      <c r="L19" s="35"/>
      <c r="M19" s="35"/>
      <c r="N19" s="0" t="s">
        <v>246</v>
      </c>
      <c r="O19" s="36" t="n">
        <v>36994.56</v>
      </c>
    </row>
    <row r="20" customFormat="false" ht="12.75" hidden="false" customHeight="false" outlineLevel="0" collapsed="false">
      <c r="A20" s="35" t="s">
        <v>23</v>
      </c>
      <c r="B20" s="35" t="s">
        <v>23</v>
      </c>
      <c r="C20" s="0" t="s">
        <v>27</v>
      </c>
      <c r="D20" s="40" t="n">
        <v>36990</v>
      </c>
      <c r="E20" s="40" t="n">
        <v>36989</v>
      </c>
      <c r="F20" s="0" t="s">
        <v>247</v>
      </c>
      <c r="G20" s="35" t="n">
        <v>3</v>
      </c>
      <c r="J20" s="35" t="s">
        <v>23</v>
      </c>
      <c r="K20" s="35"/>
      <c r="L20" s="35"/>
      <c r="M20" s="35"/>
      <c r="N20" s="0" t="s">
        <v>248</v>
      </c>
      <c r="O20" s="36" t="n">
        <v>-23.74</v>
      </c>
    </row>
    <row r="21" customFormat="false" ht="12.75" hidden="false" customHeight="false" outlineLevel="0" collapsed="false">
      <c r="A21" s="35" t="s">
        <v>23</v>
      </c>
      <c r="B21" s="35" t="s">
        <v>23</v>
      </c>
      <c r="C21" s="0" t="s">
        <v>38</v>
      </c>
      <c r="D21" s="40" t="n">
        <v>36991</v>
      </c>
      <c r="E21" s="40" t="n">
        <v>36987</v>
      </c>
      <c r="F21" s="0" t="s">
        <v>80</v>
      </c>
      <c r="G21" s="35" t="n">
        <v>4</v>
      </c>
      <c r="J21" s="35" t="s">
        <v>23</v>
      </c>
      <c r="K21" s="35"/>
      <c r="L21" s="35"/>
      <c r="M21" s="35"/>
      <c r="N21" s="0" t="s">
        <v>249</v>
      </c>
      <c r="O21" s="36" t="n">
        <v>0</v>
      </c>
    </row>
    <row r="22" customFormat="false" ht="12.75" hidden="false" customHeight="false" outlineLevel="0" collapsed="false">
      <c r="A22" s="35" t="s">
        <v>23</v>
      </c>
      <c r="B22" s="35" t="s">
        <v>23</v>
      </c>
      <c r="C22" s="0" t="s">
        <v>38</v>
      </c>
      <c r="D22" s="40" t="n">
        <v>36991</v>
      </c>
      <c r="E22" s="40" t="n">
        <v>36987</v>
      </c>
      <c r="F22" s="0" t="s">
        <v>79</v>
      </c>
      <c r="G22" s="35" t="n">
        <v>4</v>
      </c>
      <c r="J22" s="35" t="s">
        <v>23</v>
      </c>
      <c r="K22" s="35"/>
      <c r="L22" s="35"/>
      <c r="M22" s="35"/>
      <c r="N22" s="0" t="s">
        <v>249</v>
      </c>
      <c r="O22" s="36" t="n">
        <v>0.09</v>
      </c>
    </row>
    <row r="23" customFormat="false" ht="12.75" hidden="false" customHeight="false" outlineLevel="0" collapsed="false">
      <c r="A23" s="35" t="s">
        <v>23</v>
      </c>
      <c r="B23" s="35" t="s">
        <v>23</v>
      </c>
      <c r="C23" s="0" t="s">
        <v>38</v>
      </c>
      <c r="D23" s="40" t="n">
        <v>36992</v>
      </c>
      <c r="E23" s="40" t="n">
        <v>36982</v>
      </c>
      <c r="F23" s="0" t="s">
        <v>180</v>
      </c>
      <c r="G23" s="35" t="n">
        <v>4</v>
      </c>
      <c r="J23" s="35" t="s">
        <v>23</v>
      </c>
      <c r="K23" s="35"/>
      <c r="L23" s="35"/>
      <c r="M23" s="35"/>
      <c r="N23" s="0" t="s">
        <v>250</v>
      </c>
      <c r="O23" s="36" t="n">
        <v>0</v>
      </c>
    </row>
    <row r="24" customFormat="false" ht="12.75" hidden="false" customHeight="false" outlineLevel="0" collapsed="false">
      <c r="A24" s="35" t="s">
        <v>23</v>
      </c>
      <c r="B24" s="35" t="s">
        <v>23</v>
      </c>
      <c r="C24" s="0" t="s">
        <v>38</v>
      </c>
      <c r="D24" s="40" t="n">
        <v>36992</v>
      </c>
      <c r="E24" s="40" t="n">
        <v>36983</v>
      </c>
      <c r="F24" s="0" t="s">
        <v>180</v>
      </c>
      <c r="G24" s="35" t="n">
        <v>9</v>
      </c>
      <c r="J24" s="35" t="s">
        <v>23</v>
      </c>
      <c r="K24" s="35"/>
      <c r="L24" s="35"/>
      <c r="M24" s="35"/>
      <c r="N24" s="0" t="s">
        <v>250</v>
      </c>
      <c r="O24" s="36" t="n">
        <v>0</v>
      </c>
    </row>
    <row r="25" customFormat="false" ht="12.75" hidden="false" customHeight="false" outlineLevel="0" collapsed="false">
      <c r="A25" s="35" t="s">
        <v>23</v>
      </c>
      <c r="B25" s="35" t="s">
        <v>23</v>
      </c>
      <c r="C25" s="0" t="s">
        <v>38</v>
      </c>
      <c r="D25" s="40" t="n">
        <v>36992</v>
      </c>
      <c r="E25" s="40" t="n">
        <v>36984</v>
      </c>
      <c r="F25" s="0" t="s">
        <v>180</v>
      </c>
      <c r="G25" s="35" t="n">
        <v>8</v>
      </c>
      <c r="J25" s="35" t="s">
        <v>23</v>
      </c>
      <c r="K25" s="35"/>
      <c r="L25" s="35"/>
      <c r="M25" s="35"/>
      <c r="N25" s="0" t="s">
        <v>250</v>
      </c>
      <c r="O25" s="36" t="n">
        <v>0</v>
      </c>
    </row>
    <row r="26" customFormat="false" ht="12.75" hidden="false" customHeight="false" outlineLevel="0" collapsed="false">
      <c r="A26" s="35" t="s">
        <v>23</v>
      </c>
      <c r="B26" s="35" t="s">
        <v>23</v>
      </c>
      <c r="C26" s="0" t="s">
        <v>38</v>
      </c>
      <c r="D26" s="40" t="n">
        <v>36992</v>
      </c>
      <c r="E26" s="40" t="n">
        <v>36985</v>
      </c>
      <c r="F26" s="0" t="s">
        <v>180</v>
      </c>
      <c r="G26" s="35" t="n">
        <v>8</v>
      </c>
      <c r="J26" s="35" t="s">
        <v>23</v>
      </c>
      <c r="K26" s="35"/>
      <c r="L26" s="35"/>
      <c r="M26" s="35"/>
      <c r="N26" s="0" t="s">
        <v>250</v>
      </c>
      <c r="O26" s="36" t="n">
        <v>0</v>
      </c>
    </row>
    <row r="27" customFormat="false" ht="12.75" hidden="false" customHeight="false" outlineLevel="0" collapsed="false">
      <c r="A27" s="35" t="s">
        <v>23</v>
      </c>
      <c r="B27" s="35" t="s">
        <v>23</v>
      </c>
      <c r="C27" s="0" t="s">
        <v>38</v>
      </c>
      <c r="D27" s="40" t="n">
        <v>36992</v>
      </c>
      <c r="E27" s="40" t="n">
        <v>36986</v>
      </c>
      <c r="F27" s="0" t="s">
        <v>180</v>
      </c>
      <c r="G27" s="35" t="n">
        <v>8</v>
      </c>
      <c r="J27" s="35" t="s">
        <v>23</v>
      </c>
      <c r="K27" s="35"/>
      <c r="L27" s="35"/>
      <c r="M27" s="35"/>
      <c r="N27" s="0" t="s">
        <v>250</v>
      </c>
      <c r="O27" s="36" t="n">
        <v>0</v>
      </c>
    </row>
    <row r="28" customFormat="false" ht="12.75" hidden="false" customHeight="false" outlineLevel="0" collapsed="false">
      <c r="A28" s="35" t="s">
        <v>23</v>
      </c>
      <c r="B28" s="35" t="s">
        <v>23</v>
      </c>
      <c r="C28" s="0" t="s">
        <v>38</v>
      </c>
      <c r="D28" s="40" t="n">
        <v>36992</v>
      </c>
      <c r="E28" s="40" t="n">
        <v>36987</v>
      </c>
      <c r="F28" s="0" t="s">
        <v>180</v>
      </c>
      <c r="G28" s="35" t="n">
        <v>8</v>
      </c>
      <c r="J28" s="35" t="s">
        <v>23</v>
      </c>
      <c r="K28" s="35"/>
      <c r="L28" s="35"/>
      <c r="M28" s="35"/>
      <c r="N28" s="0" t="s">
        <v>250</v>
      </c>
      <c r="O28" s="36" t="n">
        <v>0</v>
      </c>
    </row>
    <row r="29" customFormat="false" ht="12.75" hidden="false" customHeight="false" outlineLevel="0" collapsed="false">
      <c r="A29" s="35" t="s">
        <v>23</v>
      </c>
      <c r="B29" s="35" t="s">
        <v>23</v>
      </c>
      <c r="C29" s="0" t="s">
        <v>38</v>
      </c>
      <c r="D29" s="40" t="n">
        <v>36992</v>
      </c>
      <c r="E29" s="40" t="n">
        <v>36988</v>
      </c>
      <c r="F29" s="0" t="s">
        <v>180</v>
      </c>
      <c r="G29" s="35" t="n">
        <v>8</v>
      </c>
      <c r="J29" s="35" t="s">
        <v>23</v>
      </c>
      <c r="K29" s="35"/>
      <c r="L29" s="35"/>
      <c r="M29" s="35"/>
      <c r="N29" s="0" t="s">
        <v>250</v>
      </c>
      <c r="O29" s="36" t="n">
        <v>0</v>
      </c>
    </row>
    <row r="30" customFormat="false" ht="12.75" hidden="false" customHeight="false" outlineLevel="0" collapsed="false">
      <c r="A30" s="35" t="s">
        <v>23</v>
      </c>
      <c r="B30" s="35" t="s">
        <v>23</v>
      </c>
      <c r="C30" s="0" t="s">
        <v>38</v>
      </c>
      <c r="D30" s="40" t="n">
        <v>36992</v>
      </c>
      <c r="E30" s="40" t="n">
        <v>36989</v>
      </c>
      <c r="F30" s="0" t="s">
        <v>180</v>
      </c>
      <c r="G30" s="35" t="n">
        <v>8</v>
      </c>
      <c r="J30" s="35" t="s">
        <v>23</v>
      </c>
      <c r="K30" s="35"/>
      <c r="L30" s="35"/>
      <c r="M30" s="35"/>
      <c r="N30" s="0" t="s">
        <v>250</v>
      </c>
      <c r="O30" s="36" t="n">
        <v>0</v>
      </c>
    </row>
    <row r="31" customFormat="false" ht="12.75" hidden="false" customHeight="false" outlineLevel="0" collapsed="false">
      <c r="A31" s="35" t="s">
        <v>23</v>
      </c>
      <c r="B31" s="35" t="s">
        <v>23</v>
      </c>
      <c r="C31" s="0" t="s">
        <v>38</v>
      </c>
      <c r="D31" s="40" t="n">
        <v>36992</v>
      </c>
      <c r="E31" s="40" t="n">
        <v>36990</v>
      </c>
      <c r="F31" s="0" t="s">
        <v>251</v>
      </c>
      <c r="G31" s="35" t="n">
        <v>3</v>
      </c>
      <c r="J31" s="35" t="s">
        <v>23</v>
      </c>
      <c r="K31" s="35"/>
      <c r="L31" s="35" t="s">
        <v>23</v>
      </c>
      <c r="M31" s="35"/>
      <c r="N31" s="0" t="s">
        <v>252</v>
      </c>
      <c r="O31" s="36" t="n">
        <v>-19.52</v>
      </c>
    </row>
    <row r="32" customFormat="false" ht="12.75" hidden="false" customHeight="false" outlineLevel="0" collapsed="false">
      <c r="A32" s="35" t="s">
        <v>23</v>
      </c>
      <c r="B32" s="35" t="s">
        <v>23</v>
      </c>
      <c r="C32" s="0" t="s">
        <v>38</v>
      </c>
      <c r="D32" s="40" t="n">
        <v>36992</v>
      </c>
      <c r="E32" s="40" t="n">
        <v>36990</v>
      </c>
      <c r="F32" s="0" t="s">
        <v>180</v>
      </c>
      <c r="G32" s="35" t="n">
        <v>8</v>
      </c>
      <c r="J32" s="35" t="s">
        <v>23</v>
      </c>
      <c r="K32" s="35"/>
      <c r="L32" s="35"/>
      <c r="M32" s="35"/>
      <c r="N32" s="0" t="s">
        <v>250</v>
      </c>
      <c r="O32" s="36" t="n">
        <v>0</v>
      </c>
    </row>
    <row r="33" customFormat="false" ht="12.75" hidden="false" customHeight="false" outlineLevel="0" collapsed="false">
      <c r="A33" s="35" t="s">
        <v>23</v>
      </c>
      <c r="B33" s="35" t="s">
        <v>23</v>
      </c>
      <c r="C33" s="0" t="s">
        <v>38</v>
      </c>
      <c r="D33" s="40" t="n">
        <v>36992</v>
      </c>
      <c r="E33" s="40" t="n">
        <v>36990</v>
      </c>
      <c r="F33" s="0" t="s">
        <v>80</v>
      </c>
      <c r="G33" s="35" t="n">
        <v>1</v>
      </c>
      <c r="J33" s="35" t="s">
        <v>23</v>
      </c>
      <c r="K33" s="35"/>
      <c r="L33" s="35" t="s">
        <v>23</v>
      </c>
      <c r="M33" s="35"/>
      <c r="N33" s="0" t="s">
        <v>252</v>
      </c>
      <c r="O33" s="36" t="n">
        <v>19.46</v>
      </c>
    </row>
    <row r="34" customFormat="false" ht="12.75" hidden="false" customHeight="false" outlineLevel="0" collapsed="false">
      <c r="A34" s="35" t="s">
        <v>23</v>
      </c>
      <c r="B34" s="35" t="s">
        <v>23</v>
      </c>
      <c r="C34" s="0" t="s">
        <v>38</v>
      </c>
      <c r="D34" s="40" t="n">
        <v>36992</v>
      </c>
      <c r="E34" s="40" t="n">
        <v>36991</v>
      </c>
      <c r="F34" s="0" t="s">
        <v>180</v>
      </c>
      <c r="G34" s="35" t="n">
        <v>8</v>
      </c>
      <c r="J34" s="35" t="s">
        <v>23</v>
      </c>
      <c r="K34" s="35"/>
      <c r="L34" s="35"/>
      <c r="M34" s="35"/>
      <c r="N34" s="0" t="s">
        <v>250</v>
      </c>
      <c r="O34" s="36" t="n">
        <v>0</v>
      </c>
    </row>
    <row r="35" customFormat="false" ht="12.75" hidden="false" customHeight="false" outlineLevel="0" collapsed="false">
      <c r="A35" s="35" t="s">
        <v>23</v>
      </c>
      <c r="B35" s="35" t="s">
        <v>23</v>
      </c>
      <c r="C35" s="0" t="s">
        <v>38</v>
      </c>
      <c r="D35" s="40" t="n">
        <v>36993</v>
      </c>
      <c r="E35" s="40" t="n">
        <v>36992</v>
      </c>
      <c r="F35" s="0" t="s">
        <v>180</v>
      </c>
      <c r="G35" s="35" t="n">
        <v>6</v>
      </c>
      <c r="J35" s="35" t="s">
        <v>23</v>
      </c>
      <c r="K35" s="35"/>
      <c r="L35" s="35"/>
      <c r="M35" s="35"/>
      <c r="N35" s="0" t="s">
        <v>250</v>
      </c>
      <c r="O35" s="36" t="n">
        <v>0</v>
      </c>
    </row>
    <row r="36" customFormat="false" ht="12.75" hidden="false" customHeight="false" outlineLevel="0" collapsed="false">
      <c r="A36" s="35" t="s">
        <v>23</v>
      </c>
      <c r="B36" s="35" t="s">
        <v>23</v>
      </c>
      <c r="C36" s="0" t="s">
        <v>72</v>
      </c>
      <c r="D36" s="40" t="n">
        <v>36993</v>
      </c>
      <c r="E36" s="40" t="n">
        <v>36992</v>
      </c>
      <c r="F36" s="0" t="s">
        <v>70</v>
      </c>
      <c r="G36" s="35" t="n">
        <v>4</v>
      </c>
      <c r="J36" s="35" t="s">
        <v>23</v>
      </c>
      <c r="K36" s="35"/>
      <c r="L36" s="35"/>
      <c r="M36" s="35"/>
      <c r="N36" s="0" t="s">
        <v>253</v>
      </c>
      <c r="O36" s="36" t="n">
        <v>1671.84</v>
      </c>
    </row>
    <row r="37" customFormat="false" ht="12.75" hidden="false" customHeight="false" outlineLevel="0" collapsed="false">
      <c r="A37" s="35" t="s">
        <v>23</v>
      </c>
      <c r="B37" s="35" t="s">
        <v>23</v>
      </c>
      <c r="C37" s="0" t="s">
        <v>60</v>
      </c>
      <c r="D37" s="40" t="n">
        <v>36993</v>
      </c>
      <c r="E37" s="40" t="n">
        <v>36992</v>
      </c>
      <c r="F37" s="0" t="s">
        <v>67</v>
      </c>
      <c r="G37" s="35" t="n">
        <v>8</v>
      </c>
      <c r="J37" s="35" t="s">
        <v>23</v>
      </c>
      <c r="K37" s="35"/>
      <c r="L37" s="35"/>
      <c r="M37" s="35"/>
      <c r="N37" s="0" t="s">
        <v>254</v>
      </c>
      <c r="O37" s="36" t="n">
        <v>-388.06</v>
      </c>
    </row>
    <row r="38" customFormat="false" ht="12.75" hidden="false" customHeight="false" outlineLevel="0" collapsed="false">
      <c r="A38" s="35" t="s">
        <v>23</v>
      </c>
      <c r="B38" s="35" t="s">
        <v>23</v>
      </c>
      <c r="C38" s="0" t="s">
        <v>42</v>
      </c>
      <c r="D38" s="40" t="n">
        <v>36993</v>
      </c>
      <c r="E38" s="40" t="n">
        <v>36992</v>
      </c>
      <c r="F38" s="0" t="s">
        <v>143</v>
      </c>
      <c r="G38" s="35" t="n">
        <v>1</v>
      </c>
      <c r="J38" s="35" t="s">
        <v>23</v>
      </c>
      <c r="K38" s="35"/>
      <c r="L38" s="35"/>
      <c r="M38" s="35"/>
      <c r="N38" s="0" t="s">
        <v>255</v>
      </c>
      <c r="O38" s="36" t="n">
        <v>0.01</v>
      </c>
    </row>
    <row r="39" customFormat="false" ht="12.75" hidden="false" customHeight="false" outlineLevel="0" collapsed="false">
      <c r="A39" s="35" t="s">
        <v>23</v>
      </c>
      <c r="B39" s="35" t="s">
        <v>23</v>
      </c>
      <c r="C39" s="0" t="s">
        <v>42</v>
      </c>
      <c r="D39" s="40" t="n">
        <v>36993</v>
      </c>
      <c r="E39" s="40" t="n">
        <v>36992</v>
      </c>
      <c r="F39" s="0" t="s">
        <v>70</v>
      </c>
      <c r="G39" s="35" t="n">
        <v>1</v>
      </c>
      <c r="J39" s="35" t="s">
        <v>23</v>
      </c>
      <c r="K39" s="35"/>
      <c r="L39" s="35"/>
      <c r="M39" s="35"/>
      <c r="N39" s="0" t="s">
        <v>256</v>
      </c>
      <c r="O39" s="36" t="n">
        <v>1.64</v>
      </c>
    </row>
    <row r="40" customFormat="false" ht="12.75" hidden="false" customHeight="false" outlineLevel="0" collapsed="false">
      <c r="A40" s="35" t="s">
        <v>23</v>
      </c>
      <c r="B40" s="35" t="s">
        <v>23</v>
      </c>
      <c r="C40" s="0" t="s">
        <v>53</v>
      </c>
      <c r="D40" s="40" t="n">
        <v>36995</v>
      </c>
      <c r="E40" s="40" t="n">
        <v>36994</v>
      </c>
      <c r="F40" s="0" t="s">
        <v>75</v>
      </c>
      <c r="G40" s="35" t="n">
        <v>23</v>
      </c>
      <c r="J40" s="35" t="s">
        <v>23</v>
      </c>
      <c r="K40" s="35"/>
      <c r="L40" s="35"/>
      <c r="M40" s="35"/>
      <c r="N40" s="0" t="s">
        <v>257</v>
      </c>
    </row>
    <row r="41" customFormat="false" ht="12.75" hidden="false" customHeight="false" outlineLevel="0" collapsed="false">
      <c r="A41" s="35" t="s">
        <v>23</v>
      </c>
      <c r="B41" s="35" t="s">
        <v>23</v>
      </c>
      <c r="C41" s="0" t="s">
        <v>53</v>
      </c>
      <c r="D41" s="40" t="n">
        <v>36997</v>
      </c>
      <c r="E41" s="40" t="n">
        <v>36994</v>
      </c>
      <c r="F41" s="0" t="s">
        <v>75</v>
      </c>
      <c r="G41" s="35" t="n">
        <v>6</v>
      </c>
      <c r="J41" s="35" t="s">
        <v>23</v>
      </c>
      <c r="K41" s="35"/>
      <c r="L41" s="35"/>
      <c r="M41" s="35"/>
      <c r="N41" s="0" t="s">
        <v>257</v>
      </c>
      <c r="O41" s="36" t="n">
        <v>0</v>
      </c>
    </row>
    <row r="42" customFormat="false" ht="12.75" hidden="false" customHeight="false" outlineLevel="0" collapsed="false">
      <c r="A42" s="35" t="s">
        <v>23</v>
      </c>
      <c r="B42" s="35" t="s">
        <v>23</v>
      </c>
      <c r="C42" s="0" t="s">
        <v>53</v>
      </c>
      <c r="D42" s="40" t="n">
        <v>36998</v>
      </c>
      <c r="E42" s="40" t="n">
        <v>36994</v>
      </c>
      <c r="F42" s="0" t="s">
        <v>75</v>
      </c>
      <c r="G42" s="35" t="n">
        <v>9</v>
      </c>
      <c r="J42" s="35" t="s">
        <v>23</v>
      </c>
      <c r="K42" s="35"/>
      <c r="L42" s="35"/>
      <c r="M42" s="35"/>
      <c r="N42" s="0" t="s">
        <v>257</v>
      </c>
    </row>
    <row r="43" customFormat="false" ht="12.75" hidden="false" customHeight="false" outlineLevel="0" collapsed="false">
      <c r="A43" s="35" t="s">
        <v>23</v>
      </c>
      <c r="B43" s="35" t="s">
        <v>23</v>
      </c>
      <c r="C43" s="0" t="s">
        <v>30</v>
      </c>
      <c r="D43" s="40" t="n">
        <v>36998</v>
      </c>
      <c r="E43" s="40" t="n">
        <v>36997</v>
      </c>
      <c r="F43" s="0" t="s">
        <v>258</v>
      </c>
      <c r="G43" s="35" t="n">
        <v>2</v>
      </c>
      <c r="J43" s="35" t="s">
        <v>23</v>
      </c>
      <c r="K43" s="35"/>
      <c r="L43" s="35"/>
      <c r="M43" s="35"/>
      <c r="N43" s="0" t="s">
        <v>259</v>
      </c>
      <c r="O43" s="36" t="n">
        <v>413.91</v>
      </c>
    </row>
    <row r="44" customFormat="false" ht="12.75" hidden="false" customHeight="false" outlineLevel="0" collapsed="false">
      <c r="A44" s="35" t="s">
        <v>23</v>
      </c>
      <c r="B44" s="35" t="s">
        <v>23</v>
      </c>
      <c r="C44" s="0" t="s">
        <v>42</v>
      </c>
      <c r="D44" s="40" t="n">
        <v>36999</v>
      </c>
      <c r="E44" s="40" t="n">
        <v>36998</v>
      </c>
      <c r="F44" s="0" t="s">
        <v>70</v>
      </c>
      <c r="G44" s="35" t="n">
        <v>1</v>
      </c>
      <c r="J44" s="35" t="s">
        <v>23</v>
      </c>
      <c r="K44" s="35"/>
      <c r="L44" s="35"/>
      <c r="M44" s="35"/>
      <c r="N44" s="0" t="s">
        <v>256</v>
      </c>
      <c r="O44" s="36" t="n">
        <v>33.81</v>
      </c>
    </row>
    <row r="45" customFormat="false" ht="12.75" hidden="false" customHeight="false" outlineLevel="0" collapsed="false">
      <c r="A45" s="35" t="s">
        <v>23</v>
      </c>
      <c r="B45" s="35" t="s">
        <v>23</v>
      </c>
      <c r="C45" s="0" t="s">
        <v>42</v>
      </c>
      <c r="D45" s="40" t="n">
        <v>37001</v>
      </c>
      <c r="E45" s="40" t="n">
        <v>37000</v>
      </c>
      <c r="F45" s="0" t="s">
        <v>70</v>
      </c>
      <c r="G45" s="35" t="n">
        <v>1</v>
      </c>
      <c r="J45" s="35" t="s">
        <v>23</v>
      </c>
      <c r="K45" s="35"/>
      <c r="L45" s="35"/>
      <c r="M45" s="35"/>
      <c r="N45" s="0" t="s">
        <v>260</v>
      </c>
      <c r="O45" s="36" t="n">
        <v>0.9</v>
      </c>
    </row>
    <row r="46" customFormat="false" ht="12.75" hidden="false" customHeight="false" outlineLevel="0" collapsed="false">
      <c r="A46" s="35" t="s">
        <v>23</v>
      </c>
      <c r="B46" s="35" t="s">
        <v>23</v>
      </c>
      <c r="C46" s="0" t="s">
        <v>35</v>
      </c>
      <c r="D46" s="40" t="n">
        <v>37001</v>
      </c>
      <c r="E46" s="40" t="n">
        <v>37000</v>
      </c>
      <c r="F46" s="0" t="s">
        <v>41</v>
      </c>
      <c r="G46" s="35" t="n">
        <v>2</v>
      </c>
      <c r="J46" s="35" t="s">
        <v>23</v>
      </c>
      <c r="K46" s="35" t="s">
        <v>23</v>
      </c>
      <c r="L46" s="35"/>
      <c r="M46" s="35"/>
      <c r="N46" s="0" t="s">
        <v>261</v>
      </c>
      <c r="O46" s="36" t="n">
        <v>0</v>
      </c>
    </row>
    <row r="47" customFormat="false" ht="12.75" hidden="false" customHeight="false" outlineLevel="0" collapsed="false">
      <c r="A47" s="35" t="s">
        <v>23</v>
      </c>
      <c r="B47" s="35" t="s">
        <v>23</v>
      </c>
      <c r="C47" s="0" t="s">
        <v>35</v>
      </c>
      <c r="D47" s="40" t="n">
        <v>37001</v>
      </c>
      <c r="E47" s="40" t="n">
        <v>37000</v>
      </c>
      <c r="F47" s="0" t="s">
        <v>80</v>
      </c>
      <c r="G47" s="35" t="n">
        <v>1</v>
      </c>
      <c r="J47" s="35" t="s">
        <v>23</v>
      </c>
      <c r="K47" s="35" t="s">
        <v>23</v>
      </c>
      <c r="L47" s="35"/>
      <c r="M47" s="35"/>
      <c r="N47" s="0" t="s">
        <v>261</v>
      </c>
      <c r="O47" s="36" t="n">
        <v>5.85</v>
      </c>
    </row>
    <row r="48" customFormat="false" ht="12.75" hidden="false" customHeight="false" outlineLevel="0" collapsed="false">
      <c r="A48" s="35" t="s">
        <v>23</v>
      </c>
      <c r="B48" s="35" t="s">
        <v>23</v>
      </c>
      <c r="C48" s="0" t="s">
        <v>35</v>
      </c>
      <c r="D48" s="40" t="n">
        <v>37004</v>
      </c>
      <c r="E48" s="40" t="n">
        <v>37000</v>
      </c>
      <c r="F48" s="0" t="s">
        <v>80</v>
      </c>
      <c r="G48" s="35" t="n">
        <v>2</v>
      </c>
      <c r="J48" s="35" t="s">
        <v>23</v>
      </c>
      <c r="K48" s="35"/>
      <c r="L48" s="35"/>
      <c r="M48" s="35"/>
      <c r="N48" s="0" t="s">
        <v>262</v>
      </c>
      <c r="O48" s="36" t="n">
        <v>-135.65</v>
      </c>
    </row>
    <row r="49" customFormat="false" ht="12.75" hidden="false" customHeight="false" outlineLevel="0" collapsed="false">
      <c r="A49" s="35" t="s">
        <v>23</v>
      </c>
      <c r="B49" s="35" t="s">
        <v>23</v>
      </c>
      <c r="C49" s="0" t="s">
        <v>57</v>
      </c>
      <c r="D49" s="40" t="n">
        <v>37006</v>
      </c>
      <c r="E49" s="40" t="n">
        <v>37005</v>
      </c>
      <c r="F49" s="0" t="s">
        <v>263</v>
      </c>
      <c r="G49" s="35" t="n">
        <v>11</v>
      </c>
      <c r="J49" s="35" t="s">
        <v>23</v>
      </c>
      <c r="K49" s="35"/>
      <c r="L49" s="35"/>
      <c r="M49" s="35"/>
      <c r="N49" s="0" t="s">
        <v>264</v>
      </c>
      <c r="O49" s="36" t="n">
        <v>-93.58</v>
      </c>
    </row>
    <row r="50" customFormat="false" ht="12.75" hidden="false" customHeight="false" outlineLevel="0" collapsed="false">
      <c r="A50" s="35" t="s">
        <v>23</v>
      </c>
      <c r="B50" s="35" t="s">
        <v>23</v>
      </c>
      <c r="C50" s="0" t="s">
        <v>57</v>
      </c>
      <c r="D50" s="40" t="n">
        <v>37006</v>
      </c>
      <c r="E50" s="40" t="n">
        <v>37005</v>
      </c>
      <c r="F50" s="0" t="s">
        <v>151</v>
      </c>
      <c r="G50" s="35" t="n">
        <v>2</v>
      </c>
      <c r="J50" s="35" t="s">
        <v>23</v>
      </c>
      <c r="K50" s="35"/>
      <c r="L50" s="35"/>
      <c r="M50" s="35"/>
      <c r="N50" s="0" t="s">
        <v>265</v>
      </c>
      <c r="O50" s="36" t="n">
        <v>-3.34</v>
      </c>
    </row>
    <row r="51" customFormat="false" ht="12.75" hidden="false" customHeight="false" outlineLevel="0" collapsed="false">
      <c r="A51" s="35" t="s">
        <v>23</v>
      </c>
      <c r="B51" s="35" t="s">
        <v>23</v>
      </c>
      <c r="C51" s="0" t="s">
        <v>60</v>
      </c>
      <c r="D51" s="40" t="n">
        <v>37006</v>
      </c>
      <c r="E51" s="40" t="n">
        <v>37005</v>
      </c>
      <c r="F51" s="0" t="s">
        <v>266</v>
      </c>
      <c r="G51" s="35" t="n">
        <v>8</v>
      </c>
      <c r="J51" s="35" t="s">
        <v>23</v>
      </c>
      <c r="K51" s="35"/>
      <c r="L51" s="35"/>
      <c r="M51" s="35"/>
      <c r="N51" s="0" t="s">
        <v>267</v>
      </c>
      <c r="O51" s="36" t="n">
        <v>705.65</v>
      </c>
    </row>
    <row r="52" customFormat="false" ht="12.75" hidden="false" customHeight="false" outlineLevel="0" collapsed="false">
      <c r="A52" s="35" t="s">
        <v>23</v>
      </c>
      <c r="B52" s="35"/>
      <c r="C52" s="0" t="s">
        <v>69</v>
      </c>
      <c r="D52" s="40" t="n">
        <v>37008</v>
      </c>
      <c r="E52" s="40" t="n">
        <v>36873</v>
      </c>
      <c r="F52" s="0" t="s">
        <v>268</v>
      </c>
      <c r="G52" s="35" t="n">
        <v>1</v>
      </c>
      <c r="J52" s="35" t="s">
        <v>23</v>
      </c>
      <c r="K52" s="35" t="s">
        <v>23</v>
      </c>
      <c r="L52" s="35"/>
      <c r="M52" s="35"/>
      <c r="N52" s="0" t="s">
        <v>269</v>
      </c>
      <c r="O52" s="36" t="n">
        <v>-0.06</v>
      </c>
    </row>
    <row r="53" customFormat="false" ht="12.75" hidden="false" customHeight="false" outlineLevel="0" collapsed="false">
      <c r="A53" s="35" t="s">
        <v>23</v>
      </c>
      <c r="B53" s="35" t="s">
        <v>23</v>
      </c>
      <c r="C53" s="0" t="s">
        <v>60</v>
      </c>
      <c r="D53" s="40" t="n">
        <v>37010</v>
      </c>
      <c r="E53" s="40" t="n">
        <v>37009</v>
      </c>
      <c r="F53" s="0" t="s">
        <v>120</v>
      </c>
      <c r="G53" s="35" t="n">
        <v>1</v>
      </c>
      <c r="J53" s="35" t="s">
        <v>23</v>
      </c>
      <c r="K53" s="35"/>
      <c r="L53" s="35"/>
      <c r="M53" s="35"/>
      <c r="N53" s="0" t="s">
        <v>270</v>
      </c>
      <c r="O53" s="36" t="n">
        <v>166.48</v>
      </c>
    </row>
    <row r="54" customFormat="false" ht="12.75" hidden="false" customHeight="false" outlineLevel="0" collapsed="false">
      <c r="A54" s="35" t="s">
        <v>23</v>
      </c>
      <c r="B54" s="35" t="s">
        <v>23</v>
      </c>
      <c r="C54" s="0" t="s">
        <v>60</v>
      </c>
      <c r="D54" s="40" t="n">
        <v>37010</v>
      </c>
      <c r="E54" s="40" t="n">
        <v>37009</v>
      </c>
      <c r="F54" s="0" t="s">
        <v>271</v>
      </c>
      <c r="G54" s="35" t="n">
        <v>3</v>
      </c>
      <c r="J54" s="35" t="s">
        <v>23</v>
      </c>
      <c r="K54" s="35"/>
      <c r="L54" s="35"/>
      <c r="M54" s="35"/>
      <c r="N54" s="0" t="s">
        <v>272</v>
      </c>
      <c r="O54" s="36" t="n">
        <v>342</v>
      </c>
    </row>
    <row r="55" customFormat="false" ht="12.75" hidden="false" customHeight="false" outlineLevel="0" collapsed="false">
      <c r="A55" s="35" t="s">
        <v>23</v>
      </c>
      <c r="B55" s="35" t="s">
        <v>23</v>
      </c>
      <c r="C55" s="0" t="s">
        <v>72</v>
      </c>
      <c r="D55" s="40" t="n">
        <v>37005</v>
      </c>
      <c r="E55" s="40" t="n">
        <v>37003</v>
      </c>
      <c r="F55" s="0" t="s">
        <v>202</v>
      </c>
      <c r="G55" s="35" t="n">
        <v>5</v>
      </c>
      <c r="J55" s="35" t="s">
        <v>23</v>
      </c>
      <c r="L55" s="35" t="s">
        <v>23</v>
      </c>
      <c r="N55" s="0" t="s">
        <v>273</v>
      </c>
      <c r="O55" s="36" t="n">
        <v>106.16</v>
      </c>
    </row>
    <row r="56" customFormat="false" ht="13.5" hidden="false" customHeight="false" outlineLevel="0" collapsed="false">
      <c r="A56" s="35" t="s">
        <v>23</v>
      </c>
      <c r="C56" s="0" t="s">
        <v>72</v>
      </c>
      <c r="D56" s="40" t="n">
        <v>37009</v>
      </c>
      <c r="E56" s="40" t="n">
        <v>37008</v>
      </c>
      <c r="F56" s="0" t="s">
        <v>80</v>
      </c>
      <c r="G56" s="35" t="n">
        <v>4</v>
      </c>
      <c r="J56" s="35" t="s">
        <v>23</v>
      </c>
      <c r="N56" s="0" t="s">
        <v>274</v>
      </c>
      <c r="O56" s="36" t="n">
        <v>8.96</v>
      </c>
    </row>
    <row r="57" customFormat="false" ht="13.5" hidden="false" customHeight="false" outlineLevel="0" collapsed="false">
      <c r="D57" s="40"/>
      <c r="E57" s="40"/>
      <c r="J57" s="35"/>
      <c r="K57" s="35"/>
      <c r="L57" s="35"/>
      <c r="M57" s="35"/>
      <c r="O57" s="31" t="n">
        <f aca="false">SUM(O18:O56)</f>
        <v>39807.37</v>
      </c>
    </row>
    <row r="58" customFormat="false" ht="12.75" hidden="false" customHeight="false" outlineLevel="0" collapsed="false">
      <c r="A58" s="41" t="s">
        <v>82</v>
      </c>
      <c r="D58" s="40"/>
      <c r="E58" s="40"/>
      <c r="J58" s="35"/>
      <c r="K58" s="35"/>
      <c r="L58" s="35"/>
      <c r="M58" s="35"/>
    </row>
    <row r="59" customFormat="false" ht="12.75" hidden="false" customHeight="false" outlineLevel="0" collapsed="false">
      <c r="A59" s="35" t="s">
        <v>23</v>
      </c>
      <c r="B59" s="35"/>
      <c r="C59" s="0" t="s">
        <v>47</v>
      </c>
      <c r="D59" s="40" t="n">
        <v>36984</v>
      </c>
      <c r="E59" s="40" t="n">
        <v>36983</v>
      </c>
      <c r="F59" s="0" t="s">
        <v>103</v>
      </c>
      <c r="G59" s="35" t="n">
        <v>3</v>
      </c>
      <c r="J59" s="35"/>
      <c r="K59" s="35" t="s">
        <v>23</v>
      </c>
      <c r="L59" s="35"/>
      <c r="M59" s="35"/>
      <c r="N59" s="0" t="s">
        <v>275</v>
      </c>
      <c r="O59" s="36" t="n">
        <v>-379.21</v>
      </c>
    </row>
    <row r="60" customFormat="false" ht="12.75" hidden="false" customHeight="false" outlineLevel="0" collapsed="false">
      <c r="A60" s="35" t="s">
        <v>23</v>
      </c>
      <c r="B60" s="35"/>
      <c r="C60" s="0" t="s">
        <v>47</v>
      </c>
      <c r="D60" s="40" t="n">
        <v>36984</v>
      </c>
      <c r="E60" s="40" t="n">
        <v>36983</v>
      </c>
      <c r="F60" s="0" t="s">
        <v>103</v>
      </c>
      <c r="G60" s="35" t="n">
        <v>2</v>
      </c>
      <c r="J60" s="35"/>
      <c r="K60" s="35" t="s">
        <v>23</v>
      </c>
      <c r="L60" s="35"/>
      <c r="M60" s="35"/>
      <c r="N60" s="0" t="s">
        <v>275</v>
      </c>
      <c r="O60" s="36" t="n">
        <v>-1.05</v>
      </c>
    </row>
    <row r="61" customFormat="false" ht="12.75" hidden="false" customHeight="false" outlineLevel="0" collapsed="false">
      <c r="A61" s="35" t="s">
        <v>23</v>
      </c>
      <c r="B61" s="35" t="s">
        <v>23</v>
      </c>
      <c r="C61" s="0" t="s">
        <v>98</v>
      </c>
      <c r="D61" s="40" t="n">
        <v>36986</v>
      </c>
      <c r="E61" s="40" t="n">
        <v>36983</v>
      </c>
      <c r="F61" s="0" t="s">
        <v>103</v>
      </c>
      <c r="G61" s="35" t="n">
        <v>2</v>
      </c>
      <c r="J61" s="35"/>
      <c r="K61" s="35" t="s">
        <v>23</v>
      </c>
      <c r="L61" s="35"/>
      <c r="M61" s="35"/>
      <c r="N61" s="0" t="s">
        <v>276</v>
      </c>
      <c r="O61" s="36" t="n">
        <v>4.79</v>
      </c>
    </row>
    <row r="62" customFormat="false" ht="12.75" hidden="false" customHeight="false" outlineLevel="0" collapsed="false">
      <c r="A62" s="35" t="s">
        <v>23</v>
      </c>
      <c r="B62" s="35" t="s">
        <v>23</v>
      </c>
      <c r="C62" s="0" t="s">
        <v>38</v>
      </c>
      <c r="D62" s="40" t="n">
        <v>36986</v>
      </c>
      <c r="E62" s="40" t="n">
        <v>36985</v>
      </c>
      <c r="F62" s="0" t="s">
        <v>92</v>
      </c>
      <c r="G62" s="35" t="n">
        <v>2</v>
      </c>
      <c r="J62" s="35"/>
      <c r="K62" s="35" t="s">
        <v>23</v>
      </c>
      <c r="L62" s="35"/>
      <c r="M62" s="35"/>
      <c r="N62" s="0" t="s">
        <v>277</v>
      </c>
      <c r="O62" s="36" t="n">
        <v>252.01</v>
      </c>
    </row>
    <row r="63" customFormat="false" ht="12.75" hidden="false" customHeight="false" outlineLevel="0" collapsed="false">
      <c r="A63" s="35" t="s">
        <v>23</v>
      </c>
      <c r="B63" s="35" t="s">
        <v>23</v>
      </c>
      <c r="C63" s="0" t="s">
        <v>38</v>
      </c>
      <c r="D63" s="40" t="n">
        <v>36990</v>
      </c>
      <c r="E63" s="40" t="n">
        <v>36987</v>
      </c>
      <c r="F63" s="0" t="s">
        <v>278</v>
      </c>
      <c r="G63" s="35" t="n">
        <v>1</v>
      </c>
      <c r="J63" s="35"/>
      <c r="K63" s="35" t="s">
        <v>23</v>
      </c>
      <c r="L63" s="35"/>
      <c r="M63" s="35"/>
      <c r="N63" s="0" t="s">
        <v>279</v>
      </c>
      <c r="O63" s="36" t="n">
        <v>0.07</v>
      </c>
    </row>
    <row r="64" customFormat="false" ht="12.75" hidden="false" customHeight="false" outlineLevel="0" collapsed="false">
      <c r="A64" s="35" t="s">
        <v>23</v>
      </c>
      <c r="B64" s="35" t="s">
        <v>23</v>
      </c>
      <c r="C64" s="0" t="s">
        <v>38</v>
      </c>
      <c r="D64" s="40" t="n">
        <v>36990</v>
      </c>
      <c r="E64" s="40" t="n">
        <v>36987</v>
      </c>
      <c r="F64" s="0" t="s">
        <v>280</v>
      </c>
      <c r="G64" s="35" t="n">
        <v>1</v>
      </c>
      <c r="J64" s="35"/>
      <c r="K64" s="35" t="s">
        <v>23</v>
      </c>
      <c r="L64" s="35"/>
      <c r="M64" s="35"/>
      <c r="N64" s="0" t="s">
        <v>279</v>
      </c>
      <c r="O64" s="36" t="n">
        <v>14.31</v>
      </c>
    </row>
    <row r="65" customFormat="false" ht="12.75" hidden="false" customHeight="false" outlineLevel="0" collapsed="false">
      <c r="A65" s="35" t="s">
        <v>23</v>
      </c>
      <c r="B65" s="35" t="s">
        <v>23</v>
      </c>
      <c r="C65" s="0" t="s">
        <v>38</v>
      </c>
      <c r="D65" s="40" t="n">
        <v>36990</v>
      </c>
      <c r="E65" s="40" t="n">
        <v>36987</v>
      </c>
      <c r="F65" s="0" t="s">
        <v>281</v>
      </c>
      <c r="G65" s="35" t="n">
        <v>3</v>
      </c>
      <c r="J65" s="35"/>
      <c r="K65" s="35" t="s">
        <v>23</v>
      </c>
      <c r="L65" s="35"/>
      <c r="M65" s="35"/>
      <c r="N65" s="0" t="s">
        <v>282</v>
      </c>
      <c r="O65" s="36" t="n">
        <v>99.97</v>
      </c>
    </row>
    <row r="66" customFormat="false" ht="12.75" hidden="false" customHeight="false" outlineLevel="0" collapsed="false">
      <c r="A66" s="35" t="s">
        <v>23</v>
      </c>
      <c r="B66" s="35" t="s">
        <v>23</v>
      </c>
      <c r="C66" s="0" t="s">
        <v>38</v>
      </c>
      <c r="D66" s="40" t="n">
        <v>36990</v>
      </c>
      <c r="E66" s="40" t="n">
        <v>36988</v>
      </c>
      <c r="F66" s="0" t="s">
        <v>92</v>
      </c>
      <c r="G66" s="35" t="n">
        <v>1</v>
      </c>
      <c r="J66" s="35"/>
      <c r="K66" s="35" t="s">
        <v>23</v>
      </c>
      <c r="L66" s="35"/>
      <c r="M66" s="35"/>
      <c r="N66" s="0" t="s">
        <v>283</v>
      </c>
      <c r="O66" s="36" t="n">
        <v>0</v>
      </c>
    </row>
    <row r="67" customFormat="false" ht="12.75" hidden="false" customHeight="false" outlineLevel="0" collapsed="false">
      <c r="A67" s="35" t="s">
        <v>23</v>
      </c>
      <c r="B67" s="35" t="s">
        <v>23</v>
      </c>
      <c r="C67" s="0" t="s">
        <v>60</v>
      </c>
      <c r="D67" s="40" t="n">
        <v>36994</v>
      </c>
      <c r="E67" s="40" t="n">
        <v>36992</v>
      </c>
      <c r="F67" s="0" t="s">
        <v>67</v>
      </c>
      <c r="G67" s="35" t="n">
        <v>1</v>
      </c>
      <c r="J67" s="35"/>
      <c r="K67" s="35" t="s">
        <v>23</v>
      </c>
      <c r="L67" s="35"/>
      <c r="M67" s="35"/>
      <c r="N67" s="0" t="s">
        <v>284</v>
      </c>
      <c r="O67" s="36" t="n">
        <v>0.03</v>
      </c>
    </row>
    <row r="68" customFormat="false" ht="12.75" hidden="false" customHeight="false" outlineLevel="0" collapsed="false">
      <c r="A68" s="35" t="s">
        <v>23</v>
      </c>
      <c r="B68" s="35" t="s">
        <v>23</v>
      </c>
      <c r="C68" s="0" t="s">
        <v>47</v>
      </c>
      <c r="D68" s="40" t="n">
        <v>37001</v>
      </c>
      <c r="E68" s="40" t="n">
        <v>37000</v>
      </c>
      <c r="F68" s="0" t="s">
        <v>285</v>
      </c>
      <c r="G68" s="35" t="n">
        <v>2</v>
      </c>
      <c r="J68" s="35"/>
      <c r="K68" s="35" t="s">
        <v>23</v>
      </c>
      <c r="L68" s="35"/>
      <c r="M68" s="35"/>
      <c r="N68" s="0" t="s">
        <v>286</v>
      </c>
      <c r="O68" s="36" t="n">
        <v>2.45</v>
      </c>
    </row>
    <row r="69" customFormat="false" ht="13.5" hidden="false" customHeight="false" outlineLevel="0" collapsed="false">
      <c r="A69" s="35" t="s">
        <v>23</v>
      </c>
      <c r="B69" s="35" t="s">
        <v>23</v>
      </c>
      <c r="C69" s="0" t="s">
        <v>98</v>
      </c>
      <c r="D69" s="40" t="n">
        <v>37008</v>
      </c>
      <c r="E69" s="40" t="n">
        <v>37006</v>
      </c>
      <c r="F69" s="0" t="s">
        <v>103</v>
      </c>
      <c r="G69" s="35" t="n">
        <v>2</v>
      </c>
      <c r="K69" s="35" t="s">
        <v>23</v>
      </c>
      <c r="N69" s="0" t="s">
        <v>287</v>
      </c>
      <c r="O69" s="36" t="n">
        <v>1006.31</v>
      </c>
    </row>
    <row r="70" customFormat="false" ht="13.5" hidden="false" customHeight="false" outlineLevel="0" collapsed="false">
      <c r="D70" s="40"/>
      <c r="E70" s="40"/>
      <c r="J70" s="35"/>
      <c r="K70" s="35"/>
      <c r="L70" s="35"/>
      <c r="M70" s="35"/>
      <c r="O70" s="31" t="n">
        <f aca="false">SUM(O59:O69)</f>
        <v>999.68</v>
      </c>
    </row>
    <row r="71" customFormat="false" ht="12.75" hidden="false" customHeight="false" outlineLevel="0" collapsed="false">
      <c r="A71" s="41" t="s">
        <v>19</v>
      </c>
      <c r="D71" s="40"/>
      <c r="E71" s="40"/>
      <c r="J71" s="35"/>
      <c r="K71" s="35"/>
      <c r="L71" s="35"/>
      <c r="M71" s="35"/>
    </row>
    <row r="72" customFormat="false" ht="12.75" hidden="false" customHeight="false" outlineLevel="0" collapsed="false">
      <c r="A72" s="35" t="s">
        <v>23</v>
      </c>
      <c r="B72" s="35"/>
      <c r="C72" s="0" t="s">
        <v>38</v>
      </c>
      <c r="D72" s="40" t="n">
        <v>36984</v>
      </c>
      <c r="E72" s="40" t="n">
        <v>36982</v>
      </c>
      <c r="F72" s="0" t="s">
        <v>258</v>
      </c>
      <c r="G72" s="35" t="n">
        <v>3</v>
      </c>
      <c r="J72" s="35"/>
      <c r="K72" s="35"/>
      <c r="L72" s="35" t="s">
        <v>23</v>
      </c>
      <c r="M72" s="35"/>
      <c r="N72" s="0" t="s">
        <v>288</v>
      </c>
      <c r="O72" s="36" t="n">
        <v>130.19</v>
      </c>
    </row>
    <row r="73" customFormat="false" ht="12.75" hidden="false" customHeight="false" outlineLevel="0" collapsed="false">
      <c r="A73" s="35" t="s">
        <v>23</v>
      </c>
      <c r="B73" s="35"/>
      <c r="C73" s="0" t="s">
        <v>124</v>
      </c>
      <c r="D73" s="40" t="n">
        <v>36984</v>
      </c>
      <c r="E73" s="40" t="n">
        <v>36982</v>
      </c>
      <c r="F73" s="0" t="s">
        <v>258</v>
      </c>
      <c r="G73" s="35" t="n">
        <v>3</v>
      </c>
      <c r="J73" s="35"/>
      <c r="K73" s="35"/>
      <c r="L73" s="35" t="s">
        <v>23</v>
      </c>
      <c r="M73" s="35"/>
      <c r="N73" s="0" t="s">
        <v>289</v>
      </c>
      <c r="O73" s="36" t="n">
        <v>22.26</v>
      </c>
    </row>
    <row r="74" customFormat="false" ht="12.75" hidden="false" customHeight="false" outlineLevel="0" collapsed="false">
      <c r="A74" s="35" t="s">
        <v>23</v>
      </c>
      <c r="B74" s="35" t="s">
        <v>23</v>
      </c>
      <c r="C74" s="0" t="s">
        <v>124</v>
      </c>
      <c r="D74" s="40" t="n">
        <v>36987</v>
      </c>
      <c r="E74" s="40" t="n">
        <v>36985</v>
      </c>
      <c r="F74" s="0" t="s">
        <v>258</v>
      </c>
      <c r="G74" s="35" t="n">
        <v>7</v>
      </c>
      <c r="J74" s="35"/>
      <c r="K74" s="35"/>
      <c r="L74" s="35" t="s">
        <v>23</v>
      </c>
      <c r="M74" s="35"/>
      <c r="N74" s="0" t="s">
        <v>290</v>
      </c>
      <c r="O74" s="36" t="n">
        <v>-39.88</v>
      </c>
    </row>
    <row r="75" customFormat="false" ht="12.75" hidden="false" customHeight="false" outlineLevel="0" collapsed="false">
      <c r="A75" s="35" t="s">
        <v>23</v>
      </c>
      <c r="B75" s="35" t="s">
        <v>23</v>
      </c>
      <c r="C75" s="0" t="s">
        <v>38</v>
      </c>
      <c r="D75" s="40" t="n">
        <v>36990</v>
      </c>
      <c r="E75" s="40" t="n">
        <v>36988</v>
      </c>
      <c r="F75" s="0" t="s">
        <v>251</v>
      </c>
      <c r="G75" s="35" t="n">
        <v>3</v>
      </c>
      <c r="J75" s="35"/>
      <c r="K75" s="35"/>
      <c r="L75" s="35" t="s">
        <v>23</v>
      </c>
      <c r="M75" s="35"/>
      <c r="N75" s="0" t="s">
        <v>291</v>
      </c>
      <c r="O75" s="36" t="n">
        <v>-1.55</v>
      </c>
    </row>
    <row r="76" customFormat="false" ht="12.75" hidden="false" customHeight="false" outlineLevel="0" collapsed="false">
      <c r="A76" s="35" t="s">
        <v>23</v>
      </c>
      <c r="B76" s="35" t="s">
        <v>23</v>
      </c>
      <c r="C76" s="0" t="s">
        <v>38</v>
      </c>
      <c r="D76" s="40" t="n">
        <v>36990</v>
      </c>
      <c r="E76" s="40" t="n">
        <v>36988</v>
      </c>
      <c r="F76" s="0" t="s">
        <v>80</v>
      </c>
      <c r="G76" s="35" t="n">
        <v>1</v>
      </c>
      <c r="J76" s="35"/>
      <c r="K76" s="35"/>
      <c r="L76" s="35" t="s">
        <v>23</v>
      </c>
      <c r="M76" s="35"/>
      <c r="N76" s="0" t="s">
        <v>291</v>
      </c>
      <c r="O76" s="36" t="n">
        <v>1.56</v>
      </c>
    </row>
    <row r="77" customFormat="false" ht="12.75" hidden="false" customHeight="false" outlineLevel="0" collapsed="false">
      <c r="A77" s="35" t="s">
        <v>23</v>
      </c>
      <c r="B77" s="35" t="s">
        <v>23</v>
      </c>
      <c r="C77" s="0" t="s">
        <v>38</v>
      </c>
      <c r="D77" s="40" t="n">
        <v>36990</v>
      </c>
      <c r="E77" s="40" t="n">
        <v>36989</v>
      </c>
      <c r="F77" s="0" t="s">
        <v>251</v>
      </c>
      <c r="G77" s="35" t="n">
        <v>3</v>
      </c>
      <c r="J77" s="35"/>
      <c r="K77" s="35"/>
      <c r="L77" s="35" t="s">
        <v>23</v>
      </c>
      <c r="M77" s="35"/>
      <c r="N77" s="0" t="s">
        <v>291</v>
      </c>
      <c r="O77" s="36" t="n">
        <v>-1.92</v>
      </c>
    </row>
    <row r="78" customFormat="false" ht="12.75" hidden="false" customHeight="false" outlineLevel="0" collapsed="false">
      <c r="A78" s="35" t="s">
        <v>23</v>
      </c>
      <c r="B78" s="35" t="s">
        <v>23</v>
      </c>
      <c r="C78" s="0" t="s">
        <v>38</v>
      </c>
      <c r="D78" s="40" t="n">
        <v>36990</v>
      </c>
      <c r="E78" s="40" t="n">
        <v>36989</v>
      </c>
      <c r="F78" s="0" t="s">
        <v>80</v>
      </c>
      <c r="G78" s="35" t="n">
        <v>1</v>
      </c>
      <c r="J78" s="35"/>
      <c r="K78" s="35"/>
      <c r="L78" s="35" t="s">
        <v>23</v>
      </c>
      <c r="M78" s="35"/>
      <c r="N78" s="0" t="s">
        <v>291</v>
      </c>
      <c r="O78" s="36" t="n">
        <v>1.95</v>
      </c>
    </row>
    <row r="79" customFormat="false" ht="12.75" hidden="false" customHeight="false" outlineLevel="0" collapsed="false">
      <c r="A79" s="35" t="s">
        <v>23</v>
      </c>
      <c r="B79" s="35" t="s">
        <v>23</v>
      </c>
      <c r="C79" s="0" t="s">
        <v>57</v>
      </c>
      <c r="D79" s="40" t="n">
        <v>37004</v>
      </c>
      <c r="E79" s="40" t="n">
        <v>37003</v>
      </c>
      <c r="F79" s="0" t="s">
        <v>292</v>
      </c>
      <c r="G79" s="35" t="n">
        <v>3</v>
      </c>
      <c r="J79" s="35"/>
      <c r="K79" s="35"/>
      <c r="L79" s="35" t="s">
        <v>23</v>
      </c>
      <c r="M79" s="35"/>
      <c r="N79" s="0" t="s">
        <v>293</v>
      </c>
      <c r="O79" s="36" t="n">
        <v>0</v>
      </c>
    </row>
    <row r="80" customFormat="false" ht="12.75" hidden="false" customHeight="false" outlineLevel="0" collapsed="false">
      <c r="A80" s="35" t="s">
        <v>23</v>
      </c>
      <c r="B80" s="35" t="s">
        <v>23</v>
      </c>
      <c r="C80" s="0" t="s">
        <v>57</v>
      </c>
      <c r="D80" s="40" t="n">
        <v>37004</v>
      </c>
      <c r="E80" s="40" t="n">
        <v>37003</v>
      </c>
      <c r="F80" s="0" t="s">
        <v>94</v>
      </c>
      <c r="G80" s="35" t="n">
        <v>2</v>
      </c>
      <c r="J80" s="35"/>
      <c r="K80" s="35"/>
      <c r="L80" s="35" t="s">
        <v>23</v>
      </c>
      <c r="M80" s="35"/>
      <c r="N80" s="0" t="s">
        <v>293</v>
      </c>
      <c r="O80" s="36" t="n">
        <v>0</v>
      </c>
    </row>
    <row r="81" customFormat="false" ht="12.75" hidden="false" customHeight="false" outlineLevel="0" collapsed="false">
      <c r="A81" s="35" t="s">
        <v>23</v>
      </c>
      <c r="B81" s="35" t="s">
        <v>23</v>
      </c>
      <c r="C81" s="0" t="s">
        <v>35</v>
      </c>
      <c r="D81" s="40" t="n">
        <v>37006</v>
      </c>
      <c r="E81" s="40" t="n">
        <v>37004</v>
      </c>
      <c r="F81" s="0" t="s">
        <v>294</v>
      </c>
      <c r="G81" s="35" t="n">
        <v>7</v>
      </c>
      <c r="J81" s="35"/>
      <c r="K81" s="35"/>
      <c r="L81" s="35" t="s">
        <v>23</v>
      </c>
      <c r="M81" s="35"/>
      <c r="N81" s="0" t="s">
        <v>295</v>
      </c>
      <c r="O81" s="36" t="n">
        <v>223.46</v>
      </c>
    </row>
    <row r="82" customFormat="false" ht="12.75" hidden="false" customHeight="false" outlineLevel="0" collapsed="false">
      <c r="A82" s="35" t="s">
        <v>23</v>
      </c>
      <c r="B82" s="35" t="s">
        <v>23</v>
      </c>
      <c r="C82" s="0" t="s">
        <v>35</v>
      </c>
      <c r="D82" s="40" t="n">
        <v>37006</v>
      </c>
      <c r="E82" s="40" t="n">
        <v>37004</v>
      </c>
      <c r="F82" s="0" t="s">
        <v>130</v>
      </c>
      <c r="G82" s="35" t="n">
        <v>2</v>
      </c>
      <c r="J82" s="35"/>
      <c r="K82" s="35"/>
      <c r="L82" s="35" t="s">
        <v>23</v>
      </c>
      <c r="M82" s="35"/>
      <c r="N82" s="0" t="s">
        <v>295</v>
      </c>
      <c r="O82" s="36" t="n">
        <v>0</v>
      </c>
    </row>
    <row r="83" customFormat="false" ht="12.75" hidden="false" customHeight="false" outlineLevel="0" collapsed="false">
      <c r="A83" s="35" t="s">
        <v>23</v>
      </c>
      <c r="B83" s="35" t="s">
        <v>23</v>
      </c>
      <c r="C83" s="0" t="s">
        <v>35</v>
      </c>
      <c r="D83" s="40" t="n">
        <v>37006</v>
      </c>
      <c r="E83" s="40" t="n">
        <v>37004</v>
      </c>
      <c r="F83" s="0" t="s">
        <v>296</v>
      </c>
      <c r="G83" s="35" t="n">
        <v>2</v>
      </c>
      <c r="J83" s="35"/>
      <c r="K83" s="35"/>
      <c r="L83" s="35" t="s">
        <v>23</v>
      </c>
      <c r="M83" s="35"/>
      <c r="N83" s="0" t="s">
        <v>295</v>
      </c>
      <c r="O83" s="36" t="n">
        <v>0</v>
      </c>
    </row>
    <row r="84" customFormat="false" ht="12.75" hidden="false" customHeight="false" outlineLevel="0" collapsed="false">
      <c r="A84" s="35" t="s">
        <v>23</v>
      </c>
      <c r="B84" s="35" t="s">
        <v>23</v>
      </c>
      <c r="C84" s="0" t="s">
        <v>35</v>
      </c>
      <c r="D84" s="40" t="n">
        <v>37006</v>
      </c>
      <c r="E84" s="40" t="n">
        <v>37004</v>
      </c>
      <c r="F84" s="0" t="s">
        <v>64</v>
      </c>
      <c r="G84" s="35" t="n">
        <v>2</v>
      </c>
      <c r="J84" s="35"/>
      <c r="K84" s="35"/>
      <c r="L84" s="35" t="s">
        <v>23</v>
      </c>
      <c r="M84" s="35"/>
      <c r="N84" s="0" t="s">
        <v>295</v>
      </c>
      <c r="O84" s="36" t="n">
        <v>0</v>
      </c>
    </row>
    <row r="85" customFormat="false" ht="13.5" hidden="false" customHeight="false" outlineLevel="0" collapsed="false">
      <c r="A85" s="35" t="s">
        <v>23</v>
      </c>
      <c r="B85" s="35" t="s">
        <v>23</v>
      </c>
      <c r="C85" s="0" t="s">
        <v>35</v>
      </c>
      <c r="D85" s="40" t="n">
        <v>37006</v>
      </c>
      <c r="E85" s="40" t="n">
        <v>37004</v>
      </c>
      <c r="F85" s="0" t="s">
        <v>80</v>
      </c>
      <c r="G85" s="35" t="n">
        <v>7</v>
      </c>
      <c r="J85" s="35"/>
      <c r="K85" s="35"/>
      <c r="L85" s="35" t="s">
        <v>23</v>
      </c>
      <c r="M85" s="35"/>
      <c r="N85" s="0" t="s">
        <v>295</v>
      </c>
      <c r="O85" s="36" t="n">
        <v>-223.46</v>
      </c>
    </row>
    <row r="86" customFormat="false" ht="13.5" hidden="false" customHeight="false" outlineLevel="0" collapsed="false">
      <c r="D86" s="40"/>
      <c r="E86" s="40"/>
      <c r="J86" s="35"/>
      <c r="K86" s="35"/>
      <c r="L86" s="35"/>
      <c r="M86" s="35"/>
      <c r="O86" s="31" t="n">
        <f aca="false">SUM(O72:O85)</f>
        <v>112.61</v>
      </c>
    </row>
    <row r="87" customFormat="false" ht="12.75" hidden="false" customHeight="false" outlineLevel="0" collapsed="false">
      <c r="A87" s="41" t="s">
        <v>297</v>
      </c>
      <c r="D87" s="40"/>
      <c r="E87" s="40"/>
      <c r="J87" s="35"/>
      <c r="K87" s="35"/>
      <c r="L87" s="35"/>
      <c r="M87" s="35"/>
    </row>
    <row r="88" customFormat="false" ht="12.75" hidden="false" customHeight="false" outlineLevel="0" collapsed="false">
      <c r="A88" s="35" t="s">
        <v>23</v>
      </c>
      <c r="C88" s="0" t="s">
        <v>42</v>
      </c>
      <c r="D88" s="40" t="n">
        <v>36983</v>
      </c>
      <c r="E88" s="40" t="n">
        <v>36982</v>
      </c>
      <c r="F88" s="0" t="s">
        <v>140</v>
      </c>
      <c r="G88" s="35" t="n">
        <v>1</v>
      </c>
      <c r="J88" s="35"/>
      <c r="K88" s="35"/>
      <c r="L88" s="35"/>
      <c r="M88" s="35" t="s">
        <v>23</v>
      </c>
      <c r="N88" s="0" t="s">
        <v>117</v>
      </c>
    </row>
    <row r="89" customFormat="false" ht="12.75" hidden="false" customHeight="false" outlineLevel="0" collapsed="false">
      <c r="A89" s="35" t="s">
        <v>23</v>
      </c>
      <c r="B89" s="0" t="s">
        <v>298</v>
      </c>
      <c r="C89" s="0" t="s">
        <v>105</v>
      </c>
      <c r="D89" s="40" t="n">
        <v>36984</v>
      </c>
      <c r="E89" s="40" t="n">
        <v>36955</v>
      </c>
      <c r="F89" s="0" t="s">
        <v>120</v>
      </c>
      <c r="G89" s="35" t="n">
        <v>2</v>
      </c>
      <c r="J89" s="35"/>
      <c r="K89" s="35"/>
      <c r="L89" s="35"/>
      <c r="M89" s="35" t="s">
        <v>23</v>
      </c>
      <c r="N89" s="0" t="s">
        <v>117</v>
      </c>
    </row>
    <row r="90" customFormat="false" ht="12.75" hidden="false" customHeight="false" outlineLevel="0" collapsed="false">
      <c r="A90" s="35" t="s">
        <v>23</v>
      </c>
      <c r="B90" s="0" t="s">
        <v>298</v>
      </c>
      <c r="C90" s="0" t="s">
        <v>105</v>
      </c>
      <c r="D90" s="40" t="n">
        <v>36984</v>
      </c>
      <c r="E90" s="40" t="n">
        <v>36956</v>
      </c>
      <c r="F90" s="0" t="s">
        <v>120</v>
      </c>
      <c r="G90" s="35" t="n">
        <v>2</v>
      </c>
      <c r="J90" s="35"/>
      <c r="K90" s="35"/>
      <c r="L90" s="35"/>
      <c r="M90" s="35" t="s">
        <v>23</v>
      </c>
      <c r="N90" s="0" t="s">
        <v>117</v>
      </c>
    </row>
    <row r="91" customFormat="false" ht="12.75" hidden="false" customHeight="false" outlineLevel="0" collapsed="false">
      <c r="A91" s="35" t="s">
        <v>23</v>
      </c>
      <c r="B91" s="0" t="s">
        <v>298</v>
      </c>
      <c r="C91" s="0" t="s">
        <v>105</v>
      </c>
      <c r="D91" s="40" t="n">
        <v>36984</v>
      </c>
      <c r="E91" s="40" t="n">
        <v>36961</v>
      </c>
      <c r="F91" s="0" t="s">
        <v>120</v>
      </c>
      <c r="G91" s="35" t="n">
        <v>2</v>
      </c>
      <c r="J91" s="35"/>
      <c r="K91" s="35"/>
      <c r="L91" s="35"/>
      <c r="M91" s="35" t="s">
        <v>23</v>
      </c>
      <c r="N91" s="0" t="s">
        <v>117</v>
      </c>
    </row>
    <row r="92" customFormat="false" ht="12.75" hidden="false" customHeight="false" outlineLevel="0" collapsed="false">
      <c r="A92" s="35" t="s">
        <v>23</v>
      </c>
      <c r="B92" s="0" t="s">
        <v>298</v>
      </c>
      <c r="C92" s="0" t="s">
        <v>105</v>
      </c>
      <c r="D92" s="40" t="n">
        <v>36984</v>
      </c>
      <c r="E92" s="40" t="n">
        <v>36963</v>
      </c>
      <c r="F92" s="0" t="s">
        <v>120</v>
      </c>
      <c r="G92" s="35" t="n">
        <v>2</v>
      </c>
      <c r="J92" s="35"/>
      <c r="K92" s="35"/>
      <c r="L92" s="35"/>
      <c r="M92" s="35" t="s">
        <v>23</v>
      </c>
      <c r="N92" s="0" t="s">
        <v>117</v>
      </c>
    </row>
    <row r="93" customFormat="false" ht="12.75" hidden="false" customHeight="false" outlineLevel="0" collapsed="false">
      <c r="A93" s="35" t="s">
        <v>23</v>
      </c>
      <c r="B93" s="0" t="s">
        <v>298</v>
      </c>
      <c r="C93" s="0" t="s">
        <v>105</v>
      </c>
      <c r="D93" s="40" t="n">
        <v>36984</v>
      </c>
      <c r="E93" s="40" t="n">
        <v>36964</v>
      </c>
      <c r="F93" s="0" t="s">
        <v>120</v>
      </c>
      <c r="G93" s="35" t="n">
        <v>2</v>
      </c>
      <c r="J93" s="35"/>
      <c r="K93" s="35"/>
      <c r="L93" s="35"/>
      <c r="M93" s="35" t="s">
        <v>23</v>
      </c>
      <c r="N93" s="0" t="s">
        <v>117</v>
      </c>
    </row>
    <row r="94" customFormat="false" ht="12.75" hidden="false" customHeight="false" outlineLevel="0" collapsed="false">
      <c r="A94" s="35" t="s">
        <v>23</v>
      </c>
      <c r="B94" s="0" t="s">
        <v>298</v>
      </c>
      <c r="C94" s="0" t="s">
        <v>105</v>
      </c>
      <c r="D94" s="40" t="n">
        <v>36984</v>
      </c>
      <c r="E94" s="40" t="n">
        <v>36966</v>
      </c>
      <c r="F94" s="0" t="s">
        <v>120</v>
      </c>
      <c r="G94" s="35" t="n">
        <v>2</v>
      </c>
      <c r="J94" s="35"/>
      <c r="K94" s="35"/>
      <c r="L94" s="35"/>
      <c r="M94" s="35" t="s">
        <v>23</v>
      </c>
      <c r="N94" s="0" t="s">
        <v>117</v>
      </c>
    </row>
    <row r="95" customFormat="false" ht="12.75" hidden="false" customHeight="false" outlineLevel="0" collapsed="false">
      <c r="A95" s="35" t="s">
        <v>23</v>
      </c>
      <c r="B95" s="0" t="s">
        <v>298</v>
      </c>
      <c r="C95" s="0" t="s">
        <v>105</v>
      </c>
      <c r="D95" s="40" t="n">
        <v>36984</v>
      </c>
      <c r="E95" s="40" t="n">
        <v>36967</v>
      </c>
      <c r="F95" s="0" t="s">
        <v>120</v>
      </c>
      <c r="G95" s="35" t="n">
        <v>2</v>
      </c>
      <c r="J95" s="35"/>
      <c r="K95" s="35"/>
      <c r="L95" s="35"/>
      <c r="M95" s="35" t="s">
        <v>23</v>
      </c>
      <c r="N95" s="0" t="s">
        <v>117</v>
      </c>
    </row>
    <row r="96" customFormat="false" ht="12.75" hidden="false" customHeight="false" outlineLevel="0" collapsed="false">
      <c r="A96" s="35" t="s">
        <v>23</v>
      </c>
      <c r="B96" s="0" t="s">
        <v>298</v>
      </c>
      <c r="C96" s="0" t="s">
        <v>105</v>
      </c>
      <c r="D96" s="40" t="n">
        <v>36984</v>
      </c>
      <c r="E96" s="40" t="n">
        <v>36968</v>
      </c>
      <c r="F96" s="0" t="s">
        <v>120</v>
      </c>
      <c r="G96" s="35" t="n">
        <v>2</v>
      </c>
      <c r="J96" s="35"/>
      <c r="K96" s="35"/>
      <c r="L96" s="35"/>
      <c r="M96" s="35" t="s">
        <v>23</v>
      </c>
      <c r="N96" s="0" t="s">
        <v>117</v>
      </c>
    </row>
    <row r="97" customFormat="false" ht="12.75" hidden="false" customHeight="false" outlineLevel="0" collapsed="false">
      <c r="A97" s="35" t="s">
        <v>23</v>
      </c>
      <c r="B97" s="0" t="s">
        <v>298</v>
      </c>
      <c r="C97" s="0" t="s">
        <v>105</v>
      </c>
      <c r="D97" s="40" t="n">
        <v>36984</v>
      </c>
      <c r="E97" s="40" t="n">
        <v>36970</v>
      </c>
      <c r="F97" s="0" t="s">
        <v>120</v>
      </c>
      <c r="G97" s="35" t="n">
        <v>2</v>
      </c>
      <c r="J97" s="35"/>
      <c r="K97" s="35"/>
      <c r="L97" s="35"/>
      <c r="M97" s="35" t="s">
        <v>23</v>
      </c>
      <c r="N97" s="0" t="s">
        <v>117</v>
      </c>
    </row>
    <row r="98" customFormat="false" ht="12.75" hidden="false" customHeight="false" outlineLevel="0" collapsed="false">
      <c r="A98" s="35" t="s">
        <v>23</v>
      </c>
      <c r="B98" s="0" t="s">
        <v>298</v>
      </c>
      <c r="C98" s="0" t="s">
        <v>105</v>
      </c>
      <c r="D98" s="40" t="n">
        <v>36984</v>
      </c>
      <c r="E98" s="40" t="n">
        <v>36971</v>
      </c>
      <c r="F98" s="0" t="s">
        <v>120</v>
      </c>
      <c r="G98" s="35" t="n">
        <v>2</v>
      </c>
      <c r="J98" s="35"/>
      <c r="K98" s="35"/>
      <c r="L98" s="35"/>
      <c r="M98" s="35" t="s">
        <v>23</v>
      </c>
      <c r="N98" s="0" t="s">
        <v>117</v>
      </c>
    </row>
    <row r="99" customFormat="false" ht="12.75" hidden="false" customHeight="false" outlineLevel="0" collapsed="false">
      <c r="A99" s="35" t="s">
        <v>23</v>
      </c>
      <c r="B99" s="0" t="s">
        <v>298</v>
      </c>
      <c r="C99" s="0" t="s">
        <v>105</v>
      </c>
      <c r="D99" s="40" t="n">
        <v>36984</v>
      </c>
      <c r="E99" s="40" t="n">
        <v>36972</v>
      </c>
      <c r="F99" s="0" t="s">
        <v>120</v>
      </c>
      <c r="G99" s="35" t="n">
        <v>2</v>
      </c>
      <c r="J99" s="35"/>
      <c r="K99" s="35"/>
      <c r="L99" s="35"/>
      <c r="M99" s="35" t="s">
        <v>23</v>
      </c>
      <c r="N99" s="0" t="s">
        <v>117</v>
      </c>
    </row>
    <row r="100" customFormat="false" ht="12.75" hidden="false" customHeight="false" outlineLevel="0" collapsed="false">
      <c r="A100" s="35" t="s">
        <v>23</v>
      </c>
      <c r="B100" s="0" t="s">
        <v>298</v>
      </c>
      <c r="C100" s="0" t="s">
        <v>105</v>
      </c>
      <c r="D100" s="40" t="n">
        <v>36984</v>
      </c>
      <c r="E100" s="40" t="n">
        <v>36977</v>
      </c>
      <c r="F100" s="0" t="s">
        <v>120</v>
      </c>
      <c r="G100" s="35" t="n">
        <v>3</v>
      </c>
      <c r="J100" s="35"/>
      <c r="K100" s="35"/>
      <c r="L100" s="35"/>
      <c r="M100" s="35" t="s">
        <v>23</v>
      </c>
      <c r="N100" s="0" t="s">
        <v>117</v>
      </c>
    </row>
    <row r="101" customFormat="false" ht="12.75" hidden="false" customHeight="false" outlineLevel="0" collapsed="false">
      <c r="A101" s="35" t="s">
        <v>23</v>
      </c>
      <c r="B101" s="0" t="s">
        <v>298</v>
      </c>
      <c r="C101" s="0" t="s">
        <v>105</v>
      </c>
      <c r="D101" s="40" t="n">
        <v>36984</v>
      </c>
      <c r="E101" s="40" t="n">
        <v>36978</v>
      </c>
      <c r="F101" s="0" t="s">
        <v>120</v>
      </c>
      <c r="G101" s="35" t="n">
        <v>5</v>
      </c>
      <c r="J101" s="35"/>
      <c r="K101" s="35"/>
      <c r="L101" s="35"/>
      <c r="M101" s="35" t="s">
        <v>23</v>
      </c>
      <c r="N101" s="0" t="s">
        <v>117</v>
      </c>
    </row>
    <row r="102" customFormat="false" ht="12.75" hidden="false" customHeight="false" outlineLevel="0" collapsed="false">
      <c r="A102" s="35" t="s">
        <v>23</v>
      </c>
      <c r="B102" s="0" t="s">
        <v>298</v>
      </c>
      <c r="C102" s="0" t="s">
        <v>105</v>
      </c>
      <c r="D102" s="40" t="n">
        <v>36984</v>
      </c>
      <c r="E102" s="40" t="n">
        <v>36979</v>
      </c>
      <c r="F102" s="0" t="s">
        <v>120</v>
      </c>
      <c r="G102" s="35" t="n">
        <v>6</v>
      </c>
      <c r="J102" s="35"/>
      <c r="K102" s="35"/>
      <c r="L102" s="35"/>
      <c r="M102" s="35" t="s">
        <v>23</v>
      </c>
      <c r="N102" s="0" t="s">
        <v>117</v>
      </c>
    </row>
    <row r="103" customFormat="false" ht="12.75" hidden="false" customHeight="false" outlineLevel="0" collapsed="false">
      <c r="A103" s="35" t="s">
        <v>23</v>
      </c>
      <c r="B103" s="0" t="s">
        <v>298</v>
      </c>
      <c r="C103" s="0" t="s">
        <v>105</v>
      </c>
      <c r="D103" s="40" t="n">
        <v>36984</v>
      </c>
      <c r="E103" s="40" t="n">
        <v>36980</v>
      </c>
      <c r="F103" s="0" t="s">
        <v>120</v>
      </c>
      <c r="G103" s="35" t="n">
        <v>5</v>
      </c>
      <c r="J103" s="35"/>
      <c r="K103" s="35"/>
      <c r="L103" s="35"/>
      <c r="M103" s="35" t="s">
        <v>23</v>
      </c>
      <c r="N103" s="0" t="s">
        <v>117</v>
      </c>
    </row>
    <row r="104" customFormat="false" ht="12.75" hidden="false" customHeight="false" outlineLevel="0" collapsed="false">
      <c r="A104" s="35" t="s">
        <v>23</v>
      </c>
      <c r="B104" s="0" t="s">
        <v>298</v>
      </c>
      <c r="C104" s="0" t="s">
        <v>105</v>
      </c>
      <c r="D104" s="40" t="n">
        <v>36984</v>
      </c>
      <c r="E104" s="40" t="n">
        <v>36981</v>
      </c>
      <c r="F104" s="0" t="s">
        <v>120</v>
      </c>
      <c r="G104" s="35" t="n">
        <v>2</v>
      </c>
      <c r="J104" s="35"/>
      <c r="K104" s="35"/>
      <c r="L104" s="35"/>
      <c r="M104" s="35" t="s">
        <v>23</v>
      </c>
      <c r="N104" s="0" t="s">
        <v>117</v>
      </c>
    </row>
    <row r="105" customFormat="false" ht="12.75" hidden="false" customHeight="false" outlineLevel="0" collapsed="false">
      <c r="A105" s="35" t="s">
        <v>23</v>
      </c>
      <c r="B105" s="0" t="s">
        <v>298</v>
      </c>
      <c r="C105" s="0" t="s">
        <v>69</v>
      </c>
      <c r="D105" s="40" t="n">
        <v>36984</v>
      </c>
      <c r="E105" s="40" t="n">
        <v>36982</v>
      </c>
      <c r="F105" s="0" t="s">
        <v>121</v>
      </c>
      <c r="G105" s="35" t="n">
        <v>4</v>
      </c>
      <c r="J105" s="35"/>
      <c r="K105" s="35"/>
      <c r="L105" s="35"/>
      <c r="M105" s="35" t="s">
        <v>23</v>
      </c>
      <c r="N105" s="0" t="s">
        <v>117</v>
      </c>
    </row>
    <row r="106" customFormat="false" ht="12.75" hidden="false" customHeight="false" outlineLevel="0" collapsed="false">
      <c r="A106" s="35" t="s">
        <v>23</v>
      </c>
      <c r="B106" s="0" t="s">
        <v>298</v>
      </c>
      <c r="C106" s="0" t="s">
        <v>69</v>
      </c>
      <c r="D106" s="40" t="n">
        <v>36984</v>
      </c>
      <c r="E106" s="40" t="n">
        <v>36983</v>
      </c>
      <c r="F106" s="0" t="s">
        <v>121</v>
      </c>
      <c r="G106" s="35" t="n">
        <v>1</v>
      </c>
      <c r="J106" s="35"/>
      <c r="K106" s="35"/>
      <c r="L106" s="35"/>
      <c r="M106" s="35" t="s">
        <v>23</v>
      </c>
      <c r="N106" s="0" t="s">
        <v>117</v>
      </c>
    </row>
    <row r="107" customFormat="false" ht="12.75" hidden="false" customHeight="false" outlineLevel="0" collapsed="false">
      <c r="A107" s="35" t="s">
        <v>23</v>
      </c>
      <c r="C107" s="0" t="s">
        <v>42</v>
      </c>
      <c r="D107" s="40" t="n">
        <v>36984</v>
      </c>
      <c r="E107" s="40" t="n">
        <v>36983</v>
      </c>
      <c r="F107" s="0" t="s">
        <v>140</v>
      </c>
      <c r="G107" s="35" t="n">
        <v>3</v>
      </c>
      <c r="J107" s="35"/>
      <c r="K107" s="35"/>
      <c r="L107" s="35"/>
      <c r="M107" s="35" t="s">
        <v>23</v>
      </c>
      <c r="N107" s="0" t="s">
        <v>299</v>
      </c>
      <c r="O107" s="36" t="n">
        <v>-0.19</v>
      </c>
    </row>
    <row r="108" customFormat="false" ht="12.75" hidden="false" customHeight="false" outlineLevel="0" collapsed="false">
      <c r="A108" s="35" t="s">
        <v>23</v>
      </c>
      <c r="B108" s="0" t="s">
        <v>298</v>
      </c>
      <c r="C108" s="0" t="s">
        <v>69</v>
      </c>
      <c r="D108" s="40" t="n">
        <v>36985</v>
      </c>
      <c r="E108" s="40" t="n">
        <v>36882</v>
      </c>
      <c r="F108" s="0" t="s">
        <v>230</v>
      </c>
      <c r="G108" s="35" t="n">
        <v>1</v>
      </c>
      <c r="J108" s="35"/>
      <c r="K108" s="35"/>
      <c r="L108" s="35"/>
      <c r="M108" s="35" t="s">
        <v>23</v>
      </c>
      <c r="N108" s="0" t="s">
        <v>117</v>
      </c>
    </row>
    <row r="109" customFormat="false" ht="12.75" hidden="false" customHeight="false" outlineLevel="0" collapsed="false">
      <c r="A109" s="35" t="s">
        <v>23</v>
      </c>
      <c r="B109" s="0" t="s">
        <v>298</v>
      </c>
      <c r="C109" s="0" t="s">
        <v>72</v>
      </c>
      <c r="D109" s="40" t="n">
        <v>36985</v>
      </c>
      <c r="E109" s="40" t="n">
        <v>36983</v>
      </c>
      <c r="F109" s="0" t="s">
        <v>204</v>
      </c>
      <c r="G109" s="35" t="n">
        <v>3</v>
      </c>
      <c r="J109" s="35"/>
      <c r="K109" s="35"/>
      <c r="L109" s="35"/>
      <c r="M109" s="35" t="s">
        <v>23</v>
      </c>
      <c r="N109" s="0" t="s">
        <v>117</v>
      </c>
    </row>
    <row r="110" customFormat="false" ht="12.75" hidden="false" customHeight="false" outlineLevel="0" collapsed="false">
      <c r="A110" s="35" t="s">
        <v>23</v>
      </c>
      <c r="B110" s="0" t="s">
        <v>298</v>
      </c>
      <c r="C110" s="0" t="s">
        <v>69</v>
      </c>
      <c r="D110" s="40" t="n">
        <v>36985</v>
      </c>
      <c r="E110" s="40" t="n">
        <v>36983</v>
      </c>
      <c r="F110" s="0" t="s">
        <v>121</v>
      </c>
      <c r="G110" s="35" t="n">
        <v>1</v>
      </c>
      <c r="J110" s="35"/>
      <c r="K110" s="35"/>
      <c r="L110" s="35"/>
      <c r="M110" s="35" t="s">
        <v>23</v>
      </c>
      <c r="N110" s="0" t="s">
        <v>117</v>
      </c>
    </row>
    <row r="111" customFormat="false" ht="12.75" hidden="false" customHeight="false" outlineLevel="0" collapsed="false">
      <c r="A111" s="35" t="s">
        <v>23</v>
      </c>
      <c r="B111" s="0" t="s">
        <v>298</v>
      </c>
      <c r="C111" s="0" t="s">
        <v>69</v>
      </c>
      <c r="D111" s="40" t="n">
        <v>36985</v>
      </c>
      <c r="E111" s="40" t="n">
        <v>36984</v>
      </c>
      <c r="F111" s="0" t="s">
        <v>121</v>
      </c>
      <c r="G111" s="35" t="n">
        <v>4</v>
      </c>
      <c r="J111" s="35"/>
      <c r="K111" s="35"/>
      <c r="L111" s="35"/>
      <c r="M111" s="35" t="s">
        <v>23</v>
      </c>
      <c r="N111" s="0" t="s">
        <v>117</v>
      </c>
    </row>
    <row r="112" customFormat="false" ht="12.75" hidden="false" customHeight="false" outlineLevel="0" collapsed="false">
      <c r="A112" s="35" t="s">
        <v>23</v>
      </c>
      <c r="B112" s="0" t="s">
        <v>298</v>
      </c>
      <c r="C112" s="0" t="s">
        <v>47</v>
      </c>
      <c r="D112" s="40" t="n">
        <v>36986</v>
      </c>
      <c r="E112" s="40" t="n">
        <v>36984</v>
      </c>
      <c r="F112" s="0" t="s">
        <v>204</v>
      </c>
      <c r="G112" s="35" t="n">
        <v>3</v>
      </c>
      <c r="J112" s="35"/>
      <c r="K112" s="35"/>
      <c r="L112" s="35"/>
      <c r="M112" s="35" t="s">
        <v>23</v>
      </c>
      <c r="N112" s="0" t="s">
        <v>117</v>
      </c>
    </row>
    <row r="113" customFormat="false" ht="12.75" hidden="false" customHeight="false" outlineLevel="0" collapsed="false">
      <c r="A113" s="35" t="s">
        <v>23</v>
      </c>
      <c r="B113" s="0" t="s">
        <v>298</v>
      </c>
      <c r="C113" s="0" t="s">
        <v>69</v>
      </c>
      <c r="D113" s="40" t="n">
        <v>36986</v>
      </c>
      <c r="E113" s="40" t="n">
        <v>36985</v>
      </c>
      <c r="F113" s="0" t="s">
        <v>121</v>
      </c>
      <c r="G113" s="35" t="n">
        <v>6</v>
      </c>
      <c r="J113" s="35"/>
      <c r="K113" s="35"/>
      <c r="L113" s="35"/>
      <c r="M113" s="35" t="s">
        <v>23</v>
      </c>
      <c r="N113" s="0" t="s">
        <v>117</v>
      </c>
    </row>
    <row r="114" customFormat="false" ht="12.75" hidden="false" customHeight="false" outlineLevel="0" collapsed="false">
      <c r="A114" s="35" t="s">
        <v>23</v>
      </c>
      <c r="B114" s="0" t="s">
        <v>298</v>
      </c>
      <c r="C114" s="0" t="s">
        <v>47</v>
      </c>
      <c r="D114" s="40" t="n">
        <v>36987</v>
      </c>
      <c r="E114" s="40" t="n">
        <v>36985</v>
      </c>
      <c r="F114" s="0" t="s">
        <v>204</v>
      </c>
      <c r="G114" s="35" t="n">
        <v>3</v>
      </c>
      <c r="J114" s="35"/>
      <c r="K114" s="35"/>
      <c r="L114" s="35"/>
      <c r="M114" s="35" t="s">
        <v>23</v>
      </c>
      <c r="N114" s="0" t="s">
        <v>117</v>
      </c>
    </row>
    <row r="115" customFormat="false" ht="12.75" hidden="false" customHeight="false" outlineLevel="0" collapsed="false">
      <c r="A115" s="35" t="s">
        <v>23</v>
      </c>
      <c r="B115" s="0" t="s">
        <v>298</v>
      </c>
      <c r="C115" s="0" t="s">
        <v>69</v>
      </c>
      <c r="D115" s="40" t="n">
        <v>36987</v>
      </c>
      <c r="E115" s="40" t="n">
        <v>36986</v>
      </c>
      <c r="F115" s="0" t="s">
        <v>121</v>
      </c>
      <c r="G115" s="35" t="n">
        <v>1</v>
      </c>
      <c r="J115" s="35"/>
      <c r="K115" s="35"/>
      <c r="L115" s="35"/>
      <c r="M115" s="35" t="s">
        <v>23</v>
      </c>
      <c r="N115" s="0" t="s">
        <v>117</v>
      </c>
    </row>
    <row r="116" customFormat="false" ht="12.75" hidden="false" customHeight="false" outlineLevel="0" collapsed="false">
      <c r="A116" s="35" t="s">
        <v>23</v>
      </c>
      <c r="B116" s="0" t="s">
        <v>298</v>
      </c>
      <c r="C116" s="0" t="s">
        <v>30</v>
      </c>
      <c r="D116" s="40" t="n">
        <v>36988</v>
      </c>
      <c r="E116" s="40" t="n">
        <v>36982</v>
      </c>
      <c r="F116" s="0" t="s">
        <v>120</v>
      </c>
      <c r="G116" s="35" t="n">
        <v>2</v>
      </c>
      <c r="J116" s="35"/>
      <c r="K116" s="35"/>
      <c r="L116" s="35"/>
      <c r="M116" s="35" t="s">
        <v>23</v>
      </c>
      <c r="N116" s="0" t="s">
        <v>117</v>
      </c>
    </row>
    <row r="117" customFormat="false" ht="12.75" hidden="false" customHeight="false" outlineLevel="0" collapsed="false">
      <c r="A117" s="35" t="s">
        <v>23</v>
      </c>
      <c r="B117" s="0" t="s">
        <v>298</v>
      </c>
      <c r="C117" s="0" t="s">
        <v>47</v>
      </c>
      <c r="D117" s="40" t="n">
        <v>36988</v>
      </c>
      <c r="E117" s="40" t="n">
        <v>36987</v>
      </c>
      <c r="F117" s="0" t="s">
        <v>121</v>
      </c>
      <c r="G117" s="35" t="n">
        <v>4</v>
      </c>
      <c r="J117" s="35"/>
      <c r="K117" s="35"/>
      <c r="L117" s="35"/>
      <c r="M117" s="35" t="s">
        <v>23</v>
      </c>
      <c r="N117" s="0" t="s">
        <v>117</v>
      </c>
    </row>
    <row r="118" customFormat="false" ht="12.75" hidden="false" customHeight="false" outlineLevel="0" collapsed="false">
      <c r="A118" s="35" t="s">
        <v>23</v>
      </c>
      <c r="B118" s="0" t="s">
        <v>298</v>
      </c>
      <c r="C118" s="0" t="s">
        <v>30</v>
      </c>
      <c r="D118" s="40" t="n">
        <v>36988</v>
      </c>
      <c r="E118" s="40" t="n">
        <v>36987</v>
      </c>
      <c r="F118" s="0" t="s">
        <v>120</v>
      </c>
      <c r="G118" s="35" t="n">
        <v>1</v>
      </c>
      <c r="J118" s="35"/>
      <c r="K118" s="35"/>
      <c r="L118" s="35"/>
      <c r="M118" s="35" t="s">
        <v>23</v>
      </c>
      <c r="N118" s="0" t="s">
        <v>117</v>
      </c>
    </row>
    <row r="119" customFormat="false" ht="12.75" hidden="false" customHeight="false" outlineLevel="0" collapsed="false">
      <c r="A119" s="35" t="s">
        <v>23</v>
      </c>
      <c r="B119" s="0" t="s">
        <v>298</v>
      </c>
      <c r="C119" s="0" t="s">
        <v>47</v>
      </c>
      <c r="D119" s="40" t="n">
        <v>36989</v>
      </c>
      <c r="E119" s="40" t="n">
        <v>36988</v>
      </c>
      <c r="F119" s="0" t="s">
        <v>121</v>
      </c>
      <c r="G119" s="35" t="n">
        <v>4</v>
      </c>
      <c r="J119" s="35"/>
      <c r="K119" s="35"/>
      <c r="L119" s="35"/>
      <c r="M119" s="35" t="s">
        <v>23</v>
      </c>
      <c r="N119" s="0" t="s">
        <v>117</v>
      </c>
    </row>
    <row r="120" customFormat="false" ht="12.75" hidden="false" customHeight="false" outlineLevel="0" collapsed="false">
      <c r="A120" s="35" t="s">
        <v>23</v>
      </c>
      <c r="B120" s="0" t="s">
        <v>298</v>
      </c>
      <c r="C120" s="0" t="s">
        <v>72</v>
      </c>
      <c r="D120" s="40" t="n">
        <v>36990</v>
      </c>
      <c r="E120" s="40" t="n">
        <v>36964</v>
      </c>
      <c r="F120" s="0" t="s">
        <v>204</v>
      </c>
      <c r="G120" s="35" t="n">
        <v>5</v>
      </c>
      <c r="J120" s="35"/>
      <c r="K120" s="35"/>
      <c r="L120" s="35"/>
      <c r="M120" s="35" t="s">
        <v>23</v>
      </c>
      <c r="N120" s="0" t="s">
        <v>117</v>
      </c>
    </row>
    <row r="121" customFormat="false" ht="12.75" hidden="false" customHeight="false" outlineLevel="0" collapsed="false">
      <c r="A121" s="35" t="s">
        <v>23</v>
      </c>
      <c r="B121" s="0" t="s">
        <v>298</v>
      </c>
      <c r="C121" s="0" t="s">
        <v>105</v>
      </c>
      <c r="D121" s="40" t="n">
        <v>36990</v>
      </c>
      <c r="E121" s="40" t="n">
        <v>36983</v>
      </c>
      <c r="F121" s="0" t="s">
        <v>120</v>
      </c>
      <c r="G121" s="35" t="n">
        <v>2</v>
      </c>
      <c r="J121" s="35"/>
      <c r="K121" s="35"/>
      <c r="L121" s="35"/>
      <c r="M121" s="35" t="s">
        <v>23</v>
      </c>
      <c r="N121" s="0" t="s">
        <v>117</v>
      </c>
    </row>
    <row r="122" customFormat="false" ht="12.75" hidden="false" customHeight="false" outlineLevel="0" collapsed="false">
      <c r="A122" s="35" t="s">
        <v>23</v>
      </c>
      <c r="B122" s="0" t="s">
        <v>298</v>
      </c>
      <c r="C122" s="0" t="s">
        <v>105</v>
      </c>
      <c r="D122" s="40" t="n">
        <v>36990</v>
      </c>
      <c r="E122" s="40" t="n">
        <v>36984</v>
      </c>
      <c r="F122" s="0" t="s">
        <v>120</v>
      </c>
      <c r="G122" s="35" t="n">
        <v>2</v>
      </c>
      <c r="J122" s="35"/>
      <c r="K122" s="35"/>
      <c r="L122" s="35"/>
      <c r="M122" s="35" t="s">
        <v>23</v>
      </c>
      <c r="N122" s="0" t="s">
        <v>117</v>
      </c>
    </row>
    <row r="123" customFormat="false" ht="12.75" hidden="false" customHeight="false" outlineLevel="0" collapsed="false">
      <c r="A123" s="35" t="s">
        <v>23</v>
      </c>
      <c r="B123" s="0" t="s">
        <v>298</v>
      </c>
      <c r="C123" s="0" t="s">
        <v>105</v>
      </c>
      <c r="D123" s="40" t="n">
        <v>36990</v>
      </c>
      <c r="E123" s="40" t="n">
        <v>36985</v>
      </c>
      <c r="F123" s="0" t="s">
        <v>120</v>
      </c>
      <c r="G123" s="35" t="n">
        <v>1</v>
      </c>
      <c r="J123" s="35"/>
      <c r="K123" s="35"/>
      <c r="L123" s="35"/>
      <c r="M123" s="35" t="s">
        <v>23</v>
      </c>
      <c r="N123" s="0" t="s">
        <v>117</v>
      </c>
    </row>
    <row r="124" customFormat="false" ht="12.75" hidden="false" customHeight="false" outlineLevel="0" collapsed="false">
      <c r="A124" s="35" t="s">
        <v>23</v>
      </c>
      <c r="B124" s="0" t="s">
        <v>298</v>
      </c>
      <c r="C124" s="0" t="s">
        <v>72</v>
      </c>
      <c r="D124" s="40" t="n">
        <v>36990</v>
      </c>
      <c r="E124" s="40" t="n">
        <v>36986</v>
      </c>
      <c r="F124" s="0" t="s">
        <v>204</v>
      </c>
      <c r="G124" s="35" t="n">
        <v>2</v>
      </c>
      <c r="J124" s="35"/>
      <c r="K124" s="35"/>
      <c r="L124" s="35"/>
      <c r="M124" s="35" t="s">
        <v>23</v>
      </c>
      <c r="N124" s="0" t="s">
        <v>117</v>
      </c>
    </row>
    <row r="125" customFormat="false" ht="12.75" hidden="false" customHeight="false" outlineLevel="0" collapsed="false">
      <c r="A125" s="35" t="s">
        <v>23</v>
      </c>
      <c r="B125" s="0" t="s">
        <v>298</v>
      </c>
      <c r="C125" s="0" t="s">
        <v>105</v>
      </c>
      <c r="D125" s="40" t="n">
        <v>36990</v>
      </c>
      <c r="E125" s="40" t="n">
        <v>36986</v>
      </c>
      <c r="F125" s="0" t="s">
        <v>120</v>
      </c>
      <c r="G125" s="35" t="n">
        <v>2</v>
      </c>
      <c r="J125" s="35"/>
      <c r="K125" s="35"/>
      <c r="L125" s="35"/>
      <c r="M125" s="35" t="s">
        <v>23</v>
      </c>
      <c r="N125" s="0" t="s">
        <v>117</v>
      </c>
    </row>
    <row r="126" customFormat="false" ht="12.75" hidden="false" customHeight="false" outlineLevel="0" collapsed="false">
      <c r="A126" s="35" t="s">
        <v>23</v>
      </c>
      <c r="B126" s="0" t="s">
        <v>298</v>
      </c>
      <c r="C126" s="0" t="s">
        <v>105</v>
      </c>
      <c r="D126" s="40" t="n">
        <v>36990</v>
      </c>
      <c r="E126" s="40" t="n">
        <v>36987</v>
      </c>
      <c r="F126" s="0" t="s">
        <v>120</v>
      </c>
      <c r="G126" s="35" t="n">
        <v>2</v>
      </c>
      <c r="J126" s="35"/>
      <c r="K126" s="35"/>
      <c r="L126" s="35"/>
      <c r="M126" s="35" t="s">
        <v>23</v>
      </c>
      <c r="N126" s="0" t="s">
        <v>117</v>
      </c>
    </row>
    <row r="127" customFormat="false" ht="12.75" hidden="false" customHeight="false" outlineLevel="0" collapsed="false">
      <c r="A127" s="35" t="s">
        <v>23</v>
      </c>
      <c r="B127" s="0" t="s">
        <v>298</v>
      </c>
      <c r="C127" s="0" t="s">
        <v>69</v>
      </c>
      <c r="D127" s="40" t="n">
        <v>36990</v>
      </c>
      <c r="E127" s="40" t="n">
        <v>36989</v>
      </c>
      <c r="F127" s="0" t="s">
        <v>121</v>
      </c>
      <c r="G127" s="35" t="n">
        <v>6</v>
      </c>
      <c r="J127" s="35"/>
      <c r="K127" s="35"/>
      <c r="L127" s="35"/>
      <c r="M127" s="35" t="s">
        <v>23</v>
      </c>
      <c r="N127" s="0" t="s">
        <v>117</v>
      </c>
    </row>
    <row r="128" customFormat="false" ht="12.75" hidden="false" customHeight="false" outlineLevel="0" collapsed="false">
      <c r="A128" s="35" t="s">
        <v>23</v>
      </c>
      <c r="B128" s="0" t="s">
        <v>298</v>
      </c>
      <c r="C128" s="0" t="s">
        <v>105</v>
      </c>
      <c r="D128" s="40" t="n">
        <v>36991</v>
      </c>
      <c r="E128" s="40" t="n">
        <v>36985</v>
      </c>
      <c r="F128" s="0" t="s">
        <v>120</v>
      </c>
      <c r="G128" s="35" t="n">
        <v>1</v>
      </c>
      <c r="J128" s="35"/>
      <c r="K128" s="35"/>
      <c r="L128" s="35"/>
      <c r="M128" s="35" t="s">
        <v>23</v>
      </c>
      <c r="N128" s="0" t="s">
        <v>117</v>
      </c>
    </row>
    <row r="129" customFormat="false" ht="12.75" hidden="false" customHeight="false" outlineLevel="0" collapsed="false">
      <c r="A129" s="35" t="s">
        <v>23</v>
      </c>
      <c r="B129" s="0" t="s">
        <v>298</v>
      </c>
      <c r="C129" s="0" t="s">
        <v>72</v>
      </c>
      <c r="D129" s="40" t="n">
        <v>36991</v>
      </c>
      <c r="E129" s="40" t="n">
        <v>36986</v>
      </c>
      <c r="F129" s="0" t="s">
        <v>204</v>
      </c>
      <c r="G129" s="35" t="n">
        <v>1</v>
      </c>
      <c r="J129" s="35"/>
      <c r="K129" s="35"/>
      <c r="L129" s="35"/>
      <c r="M129" s="35" t="s">
        <v>23</v>
      </c>
      <c r="N129" s="0" t="s">
        <v>117</v>
      </c>
    </row>
    <row r="130" customFormat="false" ht="12.75" hidden="false" customHeight="false" outlineLevel="0" collapsed="false">
      <c r="A130" s="35" t="s">
        <v>23</v>
      </c>
      <c r="B130" s="0" t="s">
        <v>298</v>
      </c>
      <c r="C130" s="0" t="s">
        <v>69</v>
      </c>
      <c r="D130" s="40" t="n">
        <v>36991</v>
      </c>
      <c r="E130" s="40" t="n">
        <v>36986</v>
      </c>
      <c r="F130" s="0" t="s">
        <v>121</v>
      </c>
      <c r="G130" s="35" t="n">
        <v>1</v>
      </c>
      <c r="J130" s="35"/>
      <c r="K130" s="35"/>
      <c r="L130" s="35"/>
      <c r="M130" s="35" t="s">
        <v>23</v>
      </c>
      <c r="N130" s="0" t="s">
        <v>117</v>
      </c>
    </row>
    <row r="131" customFormat="false" ht="12.75" hidden="false" customHeight="false" outlineLevel="0" collapsed="false">
      <c r="A131" s="35" t="s">
        <v>23</v>
      </c>
      <c r="B131" s="0" t="s">
        <v>298</v>
      </c>
      <c r="C131" s="0" t="s">
        <v>72</v>
      </c>
      <c r="D131" s="40" t="n">
        <v>36991</v>
      </c>
      <c r="E131" s="40" t="n">
        <v>36987</v>
      </c>
      <c r="F131" s="0" t="s">
        <v>204</v>
      </c>
      <c r="G131" s="35" t="n">
        <v>3</v>
      </c>
      <c r="J131" s="35"/>
      <c r="K131" s="35"/>
      <c r="L131" s="35"/>
      <c r="M131" s="35" t="s">
        <v>23</v>
      </c>
      <c r="N131" s="0" t="s">
        <v>117</v>
      </c>
    </row>
    <row r="132" customFormat="false" ht="12.75" hidden="false" customHeight="false" outlineLevel="0" collapsed="false">
      <c r="A132" s="35" t="s">
        <v>23</v>
      </c>
      <c r="B132" s="0" t="s">
        <v>298</v>
      </c>
      <c r="C132" s="0" t="s">
        <v>72</v>
      </c>
      <c r="D132" s="40" t="n">
        <v>36991</v>
      </c>
      <c r="E132" s="40" t="n">
        <v>36988</v>
      </c>
      <c r="F132" s="0" t="s">
        <v>204</v>
      </c>
      <c r="G132" s="35" t="n">
        <v>3</v>
      </c>
      <c r="J132" s="35"/>
      <c r="K132" s="35"/>
      <c r="L132" s="35"/>
      <c r="M132" s="35" t="s">
        <v>23</v>
      </c>
      <c r="N132" s="0" t="s">
        <v>117</v>
      </c>
    </row>
    <row r="133" customFormat="false" ht="12.75" hidden="false" customHeight="false" outlineLevel="0" collapsed="false">
      <c r="A133" s="35" t="s">
        <v>23</v>
      </c>
      <c r="B133" s="0" t="s">
        <v>298</v>
      </c>
      <c r="C133" s="0" t="s">
        <v>69</v>
      </c>
      <c r="D133" s="40" t="n">
        <v>36991</v>
      </c>
      <c r="E133" s="40" t="n">
        <v>36990</v>
      </c>
      <c r="F133" s="0" t="s">
        <v>121</v>
      </c>
      <c r="G133" s="35" t="n">
        <v>2</v>
      </c>
      <c r="J133" s="35"/>
      <c r="K133" s="35"/>
      <c r="L133" s="35"/>
      <c r="M133" s="35" t="s">
        <v>23</v>
      </c>
      <c r="N133" s="0" t="s">
        <v>117</v>
      </c>
    </row>
    <row r="134" customFormat="false" ht="12.75" hidden="false" customHeight="false" outlineLevel="0" collapsed="false">
      <c r="A134" s="35" t="s">
        <v>23</v>
      </c>
      <c r="B134" s="0" t="s">
        <v>298</v>
      </c>
      <c r="C134" s="0" t="s">
        <v>124</v>
      </c>
      <c r="D134" s="40" t="n">
        <v>36994</v>
      </c>
      <c r="E134" s="40" t="n">
        <v>36993</v>
      </c>
      <c r="F134" s="0" t="s">
        <v>121</v>
      </c>
      <c r="G134" s="35" t="n">
        <v>6</v>
      </c>
      <c r="J134" s="35"/>
      <c r="K134" s="35"/>
      <c r="L134" s="35"/>
      <c r="M134" s="35" t="s">
        <v>23</v>
      </c>
      <c r="N134" s="0" t="s">
        <v>117</v>
      </c>
    </row>
    <row r="135" customFormat="false" ht="12.75" hidden="false" customHeight="false" outlineLevel="0" collapsed="false">
      <c r="A135" s="35" t="s">
        <v>23</v>
      </c>
      <c r="B135" s="0" t="s">
        <v>298</v>
      </c>
      <c r="C135" s="0" t="s">
        <v>53</v>
      </c>
      <c r="D135" s="40" t="n">
        <v>36996</v>
      </c>
      <c r="E135" s="40" t="n">
        <v>36995</v>
      </c>
      <c r="F135" s="0" t="s">
        <v>120</v>
      </c>
      <c r="G135" s="35" t="n">
        <v>4</v>
      </c>
      <c r="J135" s="35"/>
      <c r="K135" s="35"/>
      <c r="L135" s="35"/>
      <c r="M135" s="35" t="s">
        <v>23</v>
      </c>
      <c r="N135" s="0" t="s">
        <v>117</v>
      </c>
    </row>
    <row r="136" customFormat="false" ht="12.75" hidden="false" customHeight="false" outlineLevel="0" collapsed="false">
      <c r="A136" s="35" t="s">
        <v>23</v>
      </c>
      <c r="B136" s="0" t="s">
        <v>298</v>
      </c>
      <c r="C136" s="0" t="s">
        <v>105</v>
      </c>
      <c r="D136" s="40" t="n">
        <v>36997</v>
      </c>
      <c r="E136" s="40" t="n">
        <v>36990</v>
      </c>
      <c r="F136" s="0" t="s">
        <v>120</v>
      </c>
      <c r="G136" s="35" t="n">
        <v>2</v>
      </c>
      <c r="J136" s="35"/>
      <c r="K136" s="35"/>
      <c r="L136" s="35"/>
      <c r="M136" s="35" t="s">
        <v>23</v>
      </c>
      <c r="N136" s="0" t="s">
        <v>117</v>
      </c>
    </row>
    <row r="137" customFormat="false" ht="12.75" hidden="false" customHeight="false" outlineLevel="0" collapsed="false">
      <c r="A137" s="35" t="s">
        <v>23</v>
      </c>
      <c r="B137" s="0" t="s">
        <v>298</v>
      </c>
      <c r="C137" s="0" t="s">
        <v>105</v>
      </c>
      <c r="D137" s="40" t="n">
        <v>36997</v>
      </c>
      <c r="E137" s="40" t="n">
        <v>36991</v>
      </c>
      <c r="F137" s="0" t="s">
        <v>120</v>
      </c>
      <c r="G137" s="35" t="n">
        <v>2</v>
      </c>
      <c r="J137" s="35"/>
      <c r="K137" s="35"/>
      <c r="L137" s="35"/>
      <c r="M137" s="35" t="s">
        <v>23</v>
      </c>
      <c r="N137" s="0" t="s">
        <v>117</v>
      </c>
    </row>
    <row r="138" customFormat="false" ht="12.75" hidden="false" customHeight="false" outlineLevel="0" collapsed="false">
      <c r="A138" s="35" t="s">
        <v>23</v>
      </c>
      <c r="B138" s="0" t="s">
        <v>298</v>
      </c>
      <c r="C138" s="0" t="s">
        <v>105</v>
      </c>
      <c r="D138" s="40" t="n">
        <v>36997</v>
      </c>
      <c r="E138" s="40" t="n">
        <v>36992</v>
      </c>
      <c r="F138" s="0" t="s">
        <v>120</v>
      </c>
      <c r="G138" s="35" t="n">
        <v>2</v>
      </c>
      <c r="J138" s="35"/>
      <c r="K138" s="35"/>
      <c r="L138" s="35"/>
      <c r="M138" s="35" t="s">
        <v>23</v>
      </c>
      <c r="N138" s="0" t="s">
        <v>117</v>
      </c>
    </row>
    <row r="139" customFormat="false" ht="12.75" hidden="false" customHeight="false" outlineLevel="0" collapsed="false">
      <c r="A139" s="35" t="s">
        <v>23</v>
      </c>
      <c r="B139" s="0" t="s">
        <v>298</v>
      </c>
      <c r="C139" s="0" t="s">
        <v>69</v>
      </c>
      <c r="D139" s="40" t="n">
        <v>36997</v>
      </c>
      <c r="E139" s="40" t="n">
        <v>36996</v>
      </c>
      <c r="F139" s="0" t="s">
        <v>121</v>
      </c>
      <c r="G139" s="35" t="n">
        <v>7</v>
      </c>
      <c r="J139" s="35"/>
      <c r="K139" s="35"/>
      <c r="L139" s="35"/>
      <c r="M139" s="35" t="s">
        <v>23</v>
      </c>
      <c r="N139" s="0" t="s">
        <v>117</v>
      </c>
    </row>
    <row r="140" customFormat="false" ht="12.75" hidden="false" customHeight="false" outlineLevel="0" collapsed="false">
      <c r="A140" s="35" t="s">
        <v>23</v>
      </c>
      <c r="B140" s="0" t="s">
        <v>298</v>
      </c>
      <c r="C140" s="0" t="s">
        <v>60</v>
      </c>
      <c r="D140" s="40" t="n">
        <v>36997</v>
      </c>
      <c r="E140" s="40" t="n">
        <v>36996</v>
      </c>
      <c r="F140" s="0" t="s">
        <v>120</v>
      </c>
      <c r="G140" s="35" t="n">
        <v>2</v>
      </c>
      <c r="J140" s="35"/>
      <c r="K140" s="35"/>
      <c r="L140" s="35"/>
      <c r="M140" s="35" t="s">
        <v>23</v>
      </c>
      <c r="N140" s="0" t="s">
        <v>117</v>
      </c>
    </row>
    <row r="141" customFormat="false" ht="12.75" hidden="false" customHeight="false" outlineLevel="0" collapsed="false">
      <c r="A141" s="35" t="s">
        <v>23</v>
      </c>
      <c r="B141" s="0" t="s">
        <v>298</v>
      </c>
      <c r="C141" s="0" t="s">
        <v>72</v>
      </c>
      <c r="D141" s="40" t="n">
        <v>36999</v>
      </c>
      <c r="E141" s="40" t="n">
        <v>36988</v>
      </c>
      <c r="F141" s="0" t="s">
        <v>204</v>
      </c>
      <c r="G141" s="35" t="n">
        <v>3</v>
      </c>
      <c r="J141" s="35"/>
      <c r="K141" s="35"/>
      <c r="L141" s="35"/>
      <c r="M141" s="35" t="s">
        <v>23</v>
      </c>
      <c r="N141" s="0" t="s">
        <v>117</v>
      </c>
    </row>
    <row r="142" customFormat="false" ht="12.75" hidden="false" customHeight="false" outlineLevel="0" collapsed="false">
      <c r="A142" s="35" t="s">
        <v>23</v>
      </c>
      <c r="B142" s="0" t="s">
        <v>298</v>
      </c>
      <c r="C142" s="0" t="s">
        <v>72</v>
      </c>
      <c r="D142" s="40" t="n">
        <v>36999</v>
      </c>
      <c r="E142" s="40" t="n">
        <v>36989</v>
      </c>
      <c r="F142" s="0" t="s">
        <v>204</v>
      </c>
      <c r="G142" s="35" t="n">
        <v>4</v>
      </c>
      <c r="J142" s="35"/>
      <c r="K142" s="35"/>
      <c r="L142" s="35"/>
      <c r="M142" s="35" t="s">
        <v>23</v>
      </c>
      <c r="N142" s="0" t="s">
        <v>117</v>
      </c>
    </row>
    <row r="143" customFormat="false" ht="12.75" hidden="false" customHeight="false" outlineLevel="0" collapsed="false">
      <c r="A143" s="35" t="s">
        <v>23</v>
      </c>
      <c r="B143" s="0" t="s">
        <v>298</v>
      </c>
      <c r="C143" s="0" t="s">
        <v>72</v>
      </c>
      <c r="D143" s="40" t="n">
        <v>36999</v>
      </c>
      <c r="E143" s="40" t="n">
        <v>36990</v>
      </c>
      <c r="F143" s="0" t="s">
        <v>204</v>
      </c>
      <c r="G143" s="35" t="n">
        <v>5</v>
      </c>
      <c r="J143" s="35"/>
      <c r="K143" s="35"/>
      <c r="L143" s="35"/>
      <c r="M143" s="35" t="s">
        <v>23</v>
      </c>
      <c r="N143" s="0" t="s">
        <v>117</v>
      </c>
    </row>
    <row r="144" customFormat="false" ht="12.75" hidden="false" customHeight="false" outlineLevel="0" collapsed="false">
      <c r="A144" s="35" t="s">
        <v>23</v>
      </c>
      <c r="B144" s="0" t="s">
        <v>298</v>
      </c>
      <c r="C144" s="0" t="s">
        <v>72</v>
      </c>
      <c r="D144" s="40" t="n">
        <v>36999</v>
      </c>
      <c r="E144" s="40" t="n">
        <v>36991</v>
      </c>
      <c r="F144" s="0" t="s">
        <v>204</v>
      </c>
      <c r="G144" s="35" t="n">
        <v>6</v>
      </c>
      <c r="J144" s="35"/>
      <c r="K144" s="35"/>
      <c r="L144" s="35"/>
      <c r="M144" s="35" t="s">
        <v>23</v>
      </c>
      <c r="N144" s="0" t="s">
        <v>117</v>
      </c>
    </row>
    <row r="145" customFormat="false" ht="12.75" hidden="false" customHeight="false" outlineLevel="0" collapsed="false">
      <c r="A145" s="35" t="s">
        <v>23</v>
      </c>
      <c r="B145" s="0" t="s">
        <v>298</v>
      </c>
      <c r="C145" s="0" t="s">
        <v>72</v>
      </c>
      <c r="D145" s="40" t="n">
        <v>36999</v>
      </c>
      <c r="E145" s="40" t="n">
        <v>36992</v>
      </c>
      <c r="F145" s="0" t="s">
        <v>204</v>
      </c>
      <c r="G145" s="35" t="n">
        <v>7</v>
      </c>
      <c r="J145" s="35"/>
      <c r="K145" s="35"/>
      <c r="L145" s="35"/>
      <c r="M145" s="35" t="s">
        <v>23</v>
      </c>
      <c r="N145" s="0" t="s">
        <v>117</v>
      </c>
    </row>
    <row r="146" customFormat="false" ht="12.75" hidden="false" customHeight="false" outlineLevel="0" collapsed="false">
      <c r="A146" s="35" t="s">
        <v>23</v>
      </c>
      <c r="B146" s="0" t="s">
        <v>298</v>
      </c>
      <c r="C146" s="0" t="s">
        <v>72</v>
      </c>
      <c r="D146" s="40" t="n">
        <v>36999</v>
      </c>
      <c r="E146" s="40" t="n">
        <v>36993</v>
      </c>
      <c r="F146" s="0" t="s">
        <v>204</v>
      </c>
      <c r="G146" s="35" t="n">
        <v>8</v>
      </c>
      <c r="J146" s="35"/>
      <c r="K146" s="35"/>
      <c r="L146" s="35"/>
      <c r="M146" s="35" t="s">
        <v>23</v>
      </c>
      <c r="N146" s="0" t="s">
        <v>117</v>
      </c>
    </row>
    <row r="147" customFormat="false" ht="12.75" hidden="false" customHeight="false" outlineLevel="0" collapsed="false">
      <c r="A147" s="35" t="s">
        <v>23</v>
      </c>
      <c r="B147" s="0" t="s">
        <v>298</v>
      </c>
      <c r="C147" s="0" t="s">
        <v>105</v>
      </c>
      <c r="D147" s="40" t="n">
        <v>36999</v>
      </c>
      <c r="E147" s="40" t="n">
        <v>36993</v>
      </c>
      <c r="F147" s="0" t="s">
        <v>120</v>
      </c>
      <c r="G147" s="35" t="n">
        <v>2</v>
      </c>
      <c r="J147" s="35"/>
      <c r="K147" s="35"/>
      <c r="L147" s="35"/>
      <c r="M147" s="35" t="s">
        <v>23</v>
      </c>
      <c r="N147" s="0" t="s">
        <v>117</v>
      </c>
    </row>
    <row r="148" customFormat="false" ht="12.75" hidden="false" customHeight="false" outlineLevel="0" collapsed="false">
      <c r="A148" s="35" t="s">
        <v>23</v>
      </c>
      <c r="B148" s="0" t="s">
        <v>298</v>
      </c>
      <c r="C148" s="0" t="s">
        <v>72</v>
      </c>
      <c r="D148" s="40" t="n">
        <v>36999</v>
      </c>
      <c r="E148" s="40" t="n">
        <v>36994</v>
      </c>
      <c r="F148" s="0" t="s">
        <v>204</v>
      </c>
      <c r="G148" s="35" t="n">
        <v>9</v>
      </c>
      <c r="J148" s="35"/>
      <c r="K148" s="35"/>
      <c r="L148" s="35"/>
      <c r="M148" s="35" t="s">
        <v>23</v>
      </c>
      <c r="N148" s="0" t="s">
        <v>117</v>
      </c>
    </row>
    <row r="149" customFormat="false" ht="12.75" hidden="false" customHeight="false" outlineLevel="0" collapsed="false">
      <c r="A149" s="35" t="s">
        <v>23</v>
      </c>
      <c r="B149" s="0" t="s">
        <v>298</v>
      </c>
      <c r="C149" s="0" t="s">
        <v>105</v>
      </c>
      <c r="D149" s="40" t="n">
        <v>36999</v>
      </c>
      <c r="E149" s="40" t="n">
        <v>36994</v>
      </c>
      <c r="F149" s="0" t="s">
        <v>120</v>
      </c>
      <c r="G149" s="35" t="n">
        <v>2</v>
      </c>
      <c r="J149" s="35"/>
      <c r="K149" s="35"/>
      <c r="L149" s="35"/>
      <c r="M149" s="35" t="s">
        <v>23</v>
      </c>
      <c r="N149" s="0" t="s">
        <v>117</v>
      </c>
    </row>
    <row r="150" customFormat="false" ht="12.75" hidden="false" customHeight="false" outlineLevel="0" collapsed="false">
      <c r="A150" s="35" t="s">
        <v>23</v>
      </c>
      <c r="B150" s="0" t="s">
        <v>298</v>
      </c>
      <c r="C150" s="0" t="s">
        <v>72</v>
      </c>
      <c r="D150" s="40" t="n">
        <v>36999</v>
      </c>
      <c r="E150" s="40" t="n">
        <v>36995</v>
      </c>
      <c r="F150" s="0" t="s">
        <v>204</v>
      </c>
      <c r="G150" s="35" t="n">
        <v>10</v>
      </c>
      <c r="J150" s="35"/>
      <c r="K150" s="35"/>
      <c r="L150" s="35"/>
      <c r="M150" s="35" t="s">
        <v>23</v>
      </c>
      <c r="N150" s="0" t="s">
        <v>117</v>
      </c>
    </row>
    <row r="151" customFormat="false" ht="12.75" hidden="false" customHeight="false" outlineLevel="0" collapsed="false">
      <c r="A151" s="35" t="s">
        <v>23</v>
      </c>
      <c r="B151" s="0" t="s">
        <v>298</v>
      </c>
      <c r="C151" s="0" t="s">
        <v>72</v>
      </c>
      <c r="D151" s="40" t="n">
        <v>36999</v>
      </c>
      <c r="E151" s="40" t="n">
        <v>36996</v>
      </c>
      <c r="F151" s="0" t="s">
        <v>204</v>
      </c>
      <c r="G151" s="35" t="n">
        <v>11</v>
      </c>
      <c r="J151" s="35"/>
      <c r="K151" s="35"/>
      <c r="L151" s="35"/>
      <c r="M151" s="35" t="s">
        <v>23</v>
      </c>
      <c r="N151" s="0" t="s">
        <v>117</v>
      </c>
    </row>
    <row r="152" customFormat="false" ht="12.75" hidden="false" customHeight="false" outlineLevel="0" collapsed="false">
      <c r="A152" s="35" t="s">
        <v>23</v>
      </c>
      <c r="B152" s="0" t="s">
        <v>298</v>
      </c>
      <c r="C152" s="0" t="s">
        <v>105</v>
      </c>
      <c r="D152" s="40" t="n">
        <v>36999</v>
      </c>
      <c r="E152" s="40" t="n">
        <v>36996</v>
      </c>
      <c r="F152" s="0" t="s">
        <v>120</v>
      </c>
      <c r="G152" s="35" t="n">
        <v>2</v>
      </c>
      <c r="J152" s="35"/>
      <c r="K152" s="35"/>
      <c r="L152" s="35"/>
      <c r="M152" s="35" t="s">
        <v>23</v>
      </c>
      <c r="N152" s="0" t="s">
        <v>117</v>
      </c>
    </row>
    <row r="153" customFormat="false" ht="12.75" hidden="false" customHeight="false" outlineLevel="0" collapsed="false">
      <c r="A153" s="35" t="s">
        <v>23</v>
      </c>
      <c r="B153" s="0" t="s">
        <v>298</v>
      </c>
      <c r="C153" s="0" t="s">
        <v>105</v>
      </c>
      <c r="D153" s="40" t="n">
        <v>36999</v>
      </c>
      <c r="E153" s="40" t="n">
        <v>36997</v>
      </c>
      <c r="F153" s="0" t="s">
        <v>120</v>
      </c>
      <c r="G153" s="35" t="n">
        <v>2</v>
      </c>
      <c r="J153" s="35"/>
      <c r="K153" s="35"/>
      <c r="L153" s="35"/>
      <c r="M153" s="35" t="s">
        <v>23</v>
      </c>
      <c r="N153" s="0" t="s">
        <v>117</v>
      </c>
    </row>
    <row r="154" customFormat="false" ht="12.75" hidden="false" customHeight="false" outlineLevel="0" collapsed="false">
      <c r="A154" s="35" t="s">
        <v>23</v>
      </c>
      <c r="B154" s="0" t="s">
        <v>298</v>
      </c>
      <c r="C154" s="0" t="s">
        <v>69</v>
      </c>
      <c r="D154" s="40" t="n">
        <v>36999</v>
      </c>
      <c r="E154" s="40" t="n">
        <v>36998</v>
      </c>
      <c r="F154" s="0" t="s">
        <v>121</v>
      </c>
      <c r="G154" s="35" t="n">
        <v>2</v>
      </c>
      <c r="J154" s="35"/>
      <c r="K154" s="35"/>
      <c r="L154" s="35"/>
      <c r="M154" s="35" t="s">
        <v>23</v>
      </c>
      <c r="N154" s="0" t="s">
        <v>117</v>
      </c>
    </row>
    <row r="155" customFormat="false" ht="12.75" hidden="false" customHeight="false" outlineLevel="0" collapsed="false">
      <c r="A155" s="35" t="s">
        <v>23</v>
      </c>
      <c r="B155" s="0" t="s">
        <v>298</v>
      </c>
      <c r="C155" s="0" t="s">
        <v>72</v>
      </c>
      <c r="D155" s="40" t="n">
        <v>37000</v>
      </c>
      <c r="E155" s="40" t="n">
        <v>36997</v>
      </c>
      <c r="F155" s="0" t="s">
        <v>204</v>
      </c>
      <c r="G155" s="35" t="n">
        <v>3</v>
      </c>
      <c r="J155" s="35"/>
      <c r="K155" s="35"/>
      <c r="L155" s="35"/>
      <c r="M155" s="35" t="s">
        <v>23</v>
      </c>
      <c r="N155" s="0" t="s">
        <v>117</v>
      </c>
    </row>
    <row r="156" customFormat="false" ht="12.75" hidden="false" customHeight="false" outlineLevel="0" collapsed="false">
      <c r="A156" s="35" t="s">
        <v>23</v>
      </c>
      <c r="B156" s="0" t="s">
        <v>298</v>
      </c>
      <c r="C156" s="0" t="s">
        <v>72</v>
      </c>
      <c r="D156" s="40" t="n">
        <v>37000</v>
      </c>
      <c r="E156" s="40" t="n">
        <v>36998</v>
      </c>
      <c r="F156" s="0" t="s">
        <v>204</v>
      </c>
      <c r="G156" s="35" t="n">
        <v>3</v>
      </c>
      <c r="J156" s="35"/>
      <c r="K156" s="35"/>
      <c r="L156" s="35"/>
      <c r="M156" s="35" t="s">
        <v>23</v>
      </c>
      <c r="N156" s="0" t="s">
        <v>117</v>
      </c>
    </row>
    <row r="157" customFormat="false" ht="12.75" hidden="false" customHeight="false" outlineLevel="0" collapsed="false">
      <c r="A157" s="35" t="s">
        <v>23</v>
      </c>
      <c r="B157" s="0" t="s">
        <v>298</v>
      </c>
      <c r="C157" s="0" t="s">
        <v>38</v>
      </c>
      <c r="D157" s="40" t="n">
        <v>37000</v>
      </c>
      <c r="E157" s="40" t="n">
        <v>36999</v>
      </c>
      <c r="F157" s="0" t="s">
        <v>121</v>
      </c>
      <c r="G157" s="35" t="n">
        <v>4</v>
      </c>
      <c r="J157" s="35"/>
      <c r="K157" s="35"/>
      <c r="L157" s="35"/>
      <c r="M157" s="35" t="s">
        <v>23</v>
      </c>
      <c r="N157" s="0" t="s">
        <v>117</v>
      </c>
    </row>
    <row r="158" customFormat="false" ht="12.75" hidden="false" customHeight="false" outlineLevel="0" collapsed="false">
      <c r="A158" s="35" t="s">
        <v>23</v>
      </c>
      <c r="B158" s="0" t="s">
        <v>298</v>
      </c>
      <c r="C158" s="0" t="s">
        <v>38</v>
      </c>
      <c r="D158" s="40" t="n">
        <v>37002</v>
      </c>
      <c r="E158" s="40" t="n">
        <v>37001</v>
      </c>
      <c r="F158" s="0" t="s">
        <v>121</v>
      </c>
      <c r="G158" s="35" t="n">
        <v>4</v>
      </c>
      <c r="J158" s="35"/>
      <c r="K158" s="35"/>
      <c r="L158" s="35"/>
      <c r="M158" s="35" t="s">
        <v>23</v>
      </c>
      <c r="N158" s="0" t="s">
        <v>117</v>
      </c>
    </row>
    <row r="159" customFormat="false" ht="12.75" hidden="false" customHeight="false" outlineLevel="0" collapsed="false">
      <c r="A159" s="35" t="s">
        <v>23</v>
      </c>
      <c r="B159" s="0" t="s">
        <v>298</v>
      </c>
      <c r="C159" s="0" t="s">
        <v>38</v>
      </c>
      <c r="D159" s="40" t="n">
        <v>37003</v>
      </c>
      <c r="E159" s="40" t="n">
        <v>37002</v>
      </c>
      <c r="F159" s="0" t="s">
        <v>121</v>
      </c>
      <c r="G159" s="35" t="n">
        <v>2</v>
      </c>
      <c r="J159" s="35"/>
      <c r="K159" s="35"/>
      <c r="L159" s="35"/>
      <c r="M159" s="35" t="s">
        <v>23</v>
      </c>
      <c r="N159" s="0" t="s">
        <v>117</v>
      </c>
    </row>
    <row r="160" customFormat="false" ht="12.75" hidden="false" customHeight="false" outlineLevel="0" collapsed="false">
      <c r="A160" s="35" t="s">
        <v>23</v>
      </c>
      <c r="B160" s="0" t="s">
        <v>298</v>
      </c>
      <c r="C160" s="0" t="s">
        <v>72</v>
      </c>
      <c r="D160" s="40" t="n">
        <v>37004</v>
      </c>
      <c r="E160" s="40" t="n">
        <v>36989</v>
      </c>
      <c r="F160" s="0" t="s">
        <v>204</v>
      </c>
      <c r="G160" s="35" t="n">
        <v>3</v>
      </c>
      <c r="J160" s="35"/>
      <c r="K160" s="35"/>
      <c r="L160" s="35"/>
      <c r="M160" s="35" t="s">
        <v>23</v>
      </c>
      <c r="N160" s="0" t="s">
        <v>117</v>
      </c>
    </row>
    <row r="161" customFormat="false" ht="12.75" hidden="false" customHeight="false" outlineLevel="0" collapsed="false">
      <c r="A161" s="35" t="s">
        <v>23</v>
      </c>
      <c r="B161" s="0" t="s">
        <v>298</v>
      </c>
      <c r="C161" s="0" t="s">
        <v>72</v>
      </c>
      <c r="D161" s="40" t="n">
        <v>37004</v>
      </c>
      <c r="E161" s="40" t="n">
        <v>36999</v>
      </c>
      <c r="F161" s="0" t="s">
        <v>204</v>
      </c>
      <c r="G161" s="35" t="n">
        <v>3</v>
      </c>
      <c r="J161" s="35"/>
      <c r="K161" s="35"/>
      <c r="L161" s="35"/>
      <c r="M161" s="35" t="s">
        <v>23</v>
      </c>
      <c r="N161" s="0" t="s">
        <v>117</v>
      </c>
    </row>
    <row r="162" customFormat="false" ht="12.75" hidden="false" customHeight="false" outlineLevel="0" collapsed="false">
      <c r="A162" s="35" t="s">
        <v>23</v>
      </c>
      <c r="B162" s="0" t="s">
        <v>298</v>
      </c>
      <c r="C162" s="0" t="s">
        <v>72</v>
      </c>
      <c r="D162" s="40" t="n">
        <v>37004</v>
      </c>
      <c r="E162" s="40" t="n">
        <v>37000</v>
      </c>
      <c r="F162" s="0" t="s">
        <v>204</v>
      </c>
      <c r="G162" s="35" t="n">
        <v>3</v>
      </c>
      <c r="J162" s="35"/>
      <c r="K162" s="35"/>
      <c r="L162" s="35"/>
      <c r="M162" s="35" t="s">
        <v>23</v>
      </c>
      <c r="N162" s="0" t="s">
        <v>117</v>
      </c>
    </row>
    <row r="163" customFormat="false" ht="12.75" hidden="false" customHeight="false" outlineLevel="0" collapsed="false">
      <c r="A163" s="35" t="s">
        <v>23</v>
      </c>
      <c r="B163" s="0" t="s">
        <v>298</v>
      </c>
      <c r="C163" s="0" t="s">
        <v>72</v>
      </c>
      <c r="D163" s="40" t="n">
        <v>37004</v>
      </c>
      <c r="E163" s="40" t="n">
        <v>37001</v>
      </c>
      <c r="F163" s="0" t="s">
        <v>204</v>
      </c>
      <c r="G163" s="35" t="n">
        <v>3</v>
      </c>
      <c r="J163" s="35"/>
      <c r="K163" s="35"/>
      <c r="L163" s="35"/>
      <c r="M163" s="35" t="s">
        <v>23</v>
      </c>
      <c r="N163" s="0" t="s">
        <v>117</v>
      </c>
    </row>
    <row r="164" customFormat="false" ht="12.75" hidden="false" customHeight="false" outlineLevel="0" collapsed="false">
      <c r="A164" s="35" t="s">
        <v>23</v>
      </c>
      <c r="B164" s="0" t="s">
        <v>298</v>
      </c>
      <c r="C164" s="0" t="s">
        <v>105</v>
      </c>
      <c r="D164" s="40" t="n">
        <v>37005</v>
      </c>
      <c r="E164" s="40" t="n">
        <v>36998</v>
      </c>
      <c r="F164" s="0" t="s">
        <v>120</v>
      </c>
      <c r="G164" s="35" t="n">
        <v>2</v>
      </c>
      <c r="J164" s="35"/>
      <c r="K164" s="35"/>
      <c r="L164" s="35"/>
      <c r="M164" s="35" t="s">
        <v>23</v>
      </c>
      <c r="N164" s="0" t="s">
        <v>117</v>
      </c>
    </row>
    <row r="165" customFormat="false" ht="12.75" hidden="false" customHeight="false" outlineLevel="0" collapsed="false">
      <c r="A165" s="35" t="s">
        <v>23</v>
      </c>
      <c r="B165" s="0" t="s">
        <v>298</v>
      </c>
      <c r="C165" s="0" t="s">
        <v>105</v>
      </c>
      <c r="D165" s="40" t="n">
        <v>37005</v>
      </c>
      <c r="E165" s="40" t="n">
        <v>36999</v>
      </c>
      <c r="F165" s="0" t="s">
        <v>120</v>
      </c>
      <c r="G165" s="35" t="n">
        <v>2</v>
      </c>
      <c r="J165" s="35"/>
      <c r="K165" s="35"/>
      <c r="L165" s="35"/>
      <c r="M165" s="35" t="s">
        <v>23</v>
      </c>
      <c r="N165" s="0" t="s">
        <v>117</v>
      </c>
    </row>
    <row r="166" customFormat="false" ht="12.75" hidden="false" customHeight="false" outlineLevel="0" collapsed="false">
      <c r="A166" s="35" t="s">
        <v>23</v>
      </c>
      <c r="B166" s="0" t="s">
        <v>298</v>
      </c>
      <c r="C166" s="0" t="s">
        <v>105</v>
      </c>
      <c r="D166" s="40" t="n">
        <v>37005</v>
      </c>
      <c r="E166" s="40" t="n">
        <v>37000</v>
      </c>
      <c r="F166" s="0" t="s">
        <v>120</v>
      </c>
      <c r="G166" s="35" t="n">
        <v>2</v>
      </c>
      <c r="J166" s="35"/>
      <c r="K166" s="35"/>
      <c r="L166" s="35"/>
      <c r="M166" s="35" t="s">
        <v>23</v>
      </c>
      <c r="N166" s="0" t="s">
        <v>117</v>
      </c>
    </row>
    <row r="167" customFormat="false" ht="12.75" hidden="false" customHeight="false" outlineLevel="0" collapsed="false">
      <c r="A167" s="35" t="s">
        <v>23</v>
      </c>
      <c r="B167" s="0" t="s">
        <v>298</v>
      </c>
      <c r="C167" s="0" t="s">
        <v>105</v>
      </c>
      <c r="D167" s="40" t="n">
        <v>37005</v>
      </c>
      <c r="E167" s="40" t="n">
        <v>37001</v>
      </c>
      <c r="F167" s="0" t="s">
        <v>120</v>
      </c>
      <c r="G167" s="35" t="n">
        <v>2</v>
      </c>
      <c r="J167" s="35"/>
      <c r="K167" s="35"/>
      <c r="L167" s="35"/>
      <c r="M167" s="35" t="s">
        <v>23</v>
      </c>
      <c r="N167" s="0" t="s">
        <v>117</v>
      </c>
    </row>
    <row r="168" customFormat="false" ht="12.75" hidden="false" customHeight="false" outlineLevel="0" collapsed="false">
      <c r="A168" s="35" t="s">
        <v>23</v>
      </c>
      <c r="B168" s="0" t="s">
        <v>298</v>
      </c>
      <c r="C168" s="0" t="s">
        <v>72</v>
      </c>
      <c r="D168" s="40" t="n">
        <v>37005</v>
      </c>
      <c r="E168" s="40" t="n">
        <v>37003</v>
      </c>
      <c r="F168" s="0" t="s">
        <v>204</v>
      </c>
      <c r="G168" s="35" t="n">
        <v>1</v>
      </c>
      <c r="J168" s="35"/>
      <c r="K168" s="35"/>
      <c r="L168" s="35"/>
      <c r="M168" s="35" t="s">
        <v>23</v>
      </c>
      <c r="N168" s="0" t="s">
        <v>117</v>
      </c>
    </row>
    <row r="169" customFormat="false" ht="12.75" hidden="false" customHeight="false" outlineLevel="0" collapsed="false">
      <c r="A169" s="35" t="s">
        <v>23</v>
      </c>
      <c r="B169" s="0" t="s">
        <v>298</v>
      </c>
      <c r="C169" s="0" t="s">
        <v>69</v>
      </c>
      <c r="D169" s="40" t="n">
        <v>37005</v>
      </c>
      <c r="E169" s="40" t="n">
        <v>37003</v>
      </c>
      <c r="F169" s="0" t="s">
        <v>121</v>
      </c>
      <c r="G169" s="35" t="n">
        <v>2</v>
      </c>
      <c r="J169" s="35"/>
      <c r="K169" s="35"/>
      <c r="L169" s="35"/>
      <c r="M169" s="35" t="s">
        <v>23</v>
      </c>
      <c r="N169" s="0" t="s">
        <v>117</v>
      </c>
    </row>
    <row r="170" customFormat="false" ht="12.75" hidden="false" customHeight="false" outlineLevel="0" collapsed="false">
      <c r="A170" s="35" t="s">
        <v>23</v>
      </c>
      <c r="B170" s="0" t="s">
        <v>298</v>
      </c>
      <c r="C170" s="0" t="s">
        <v>69</v>
      </c>
      <c r="D170" s="40" t="n">
        <v>37005</v>
      </c>
      <c r="E170" s="40" t="n">
        <v>37004</v>
      </c>
      <c r="F170" s="0" t="s">
        <v>121</v>
      </c>
      <c r="G170" s="35" t="n">
        <v>2</v>
      </c>
      <c r="J170" s="35"/>
      <c r="K170" s="35"/>
      <c r="L170" s="35"/>
      <c r="M170" s="35" t="s">
        <v>23</v>
      </c>
      <c r="N170" s="0" t="s">
        <v>117</v>
      </c>
    </row>
    <row r="171" customFormat="false" ht="12.75" hidden="false" customHeight="false" outlineLevel="0" collapsed="false">
      <c r="A171" s="35" t="s">
        <v>23</v>
      </c>
      <c r="B171" s="0" t="s">
        <v>298</v>
      </c>
      <c r="C171" s="0" t="s">
        <v>69</v>
      </c>
      <c r="D171" s="40" t="n">
        <v>37006</v>
      </c>
      <c r="E171" s="40" t="n">
        <v>36982</v>
      </c>
      <c r="F171" s="0" t="s">
        <v>230</v>
      </c>
      <c r="G171" s="35" t="n">
        <v>2</v>
      </c>
      <c r="J171" s="35"/>
      <c r="K171" s="35"/>
      <c r="L171" s="35"/>
      <c r="M171" s="35" t="s">
        <v>23</v>
      </c>
      <c r="N171" s="0" t="s">
        <v>117</v>
      </c>
    </row>
    <row r="172" customFormat="false" ht="12.75" hidden="false" customHeight="false" outlineLevel="0" collapsed="false">
      <c r="A172" s="35" t="s">
        <v>23</v>
      </c>
      <c r="B172" s="0" t="s">
        <v>298</v>
      </c>
      <c r="C172" s="0" t="s">
        <v>69</v>
      </c>
      <c r="D172" s="40" t="n">
        <v>37006</v>
      </c>
      <c r="E172" s="40" t="n">
        <v>36982</v>
      </c>
      <c r="F172" s="0" t="s">
        <v>121</v>
      </c>
      <c r="G172" s="35" t="n">
        <v>2</v>
      </c>
      <c r="J172" s="35"/>
      <c r="K172" s="35"/>
      <c r="L172" s="35"/>
      <c r="M172" s="35" t="s">
        <v>23</v>
      </c>
      <c r="N172" s="0" t="s">
        <v>117</v>
      </c>
    </row>
    <row r="173" customFormat="false" ht="12.75" hidden="false" customHeight="false" outlineLevel="0" collapsed="false">
      <c r="A173" s="35" t="s">
        <v>23</v>
      </c>
      <c r="B173" s="0" t="s">
        <v>298</v>
      </c>
      <c r="C173" s="0" t="s">
        <v>72</v>
      </c>
      <c r="D173" s="40" t="n">
        <v>37007</v>
      </c>
      <c r="E173" s="40" t="n">
        <v>37002</v>
      </c>
      <c r="F173" s="0" t="s">
        <v>204</v>
      </c>
      <c r="G173" s="35" t="n">
        <v>3</v>
      </c>
      <c r="J173" s="35"/>
      <c r="K173" s="35"/>
      <c r="L173" s="35"/>
      <c r="M173" s="35" t="s">
        <v>23</v>
      </c>
      <c r="N173" s="0" t="s">
        <v>117</v>
      </c>
    </row>
    <row r="174" customFormat="false" ht="12.75" hidden="false" customHeight="false" outlineLevel="0" collapsed="false">
      <c r="A174" s="35" t="s">
        <v>23</v>
      </c>
      <c r="B174" s="0" t="s">
        <v>298</v>
      </c>
      <c r="C174" s="0" t="s">
        <v>72</v>
      </c>
      <c r="D174" s="40" t="n">
        <v>37007</v>
      </c>
      <c r="E174" s="40" t="n">
        <v>37003</v>
      </c>
      <c r="F174" s="0" t="s">
        <v>204</v>
      </c>
      <c r="G174" s="35" t="n">
        <v>3</v>
      </c>
      <c r="J174" s="35"/>
      <c r="K174" s="35"/>
      <c r="L174" s="35"/>
      <c r="M174" s="35" t="s">
        <v>23</v>
      </c>
      <c r="N174" s="0" t="s">
        <v>117</v>
      </c>
    </row>
    <row r="175" customFormat="false" ht="12.75" hidden="false" customHeight="false" outlineLevel="0" collapsed="false">
      <c r="A175" s="35" t="s">
        <v>23</v>
      </c>
      <c r="B175" s="0" t="s">
        <v>298</v>
      </c>
      <c r="C175" s="0" t="s">
        <v>57</v>
      </c>
      <c r="D175" s="40" t="n">
        <v>37007</v>
      </c>
      <c r="E175" s="40" t="n">
        <v>37003</v>
      </c>
      <c r="F175" s="0" t="s">
        <v>120</v>
      </c>
      <c r="G175" s="35" t="n">
        <v>2</v>
      </c>
      <c r="J175" s="35"/>
      <c r="K175" s="35"/>
      <c r="L175" s="35"/>
      <c r="M175" s="35" t="s">
        <v>23</v>
      </c>
      <c r="N175" s="0" t="s">
        <v>117</v>
      </c>
    </row>
    <row r="176" customFormat="false" ht="12.75" hidden="false" customHeight="false" outlineLevel="0" collapsed="false">
      <c r="A176" s="35" t="s">
        <v>23</v>
      </c>
      <c r="B176" s="0" t="s">
        <v>298</v>
      </c>
      <c r="C176" s="0" t="s">
        <v>72</v>
      </c>
      <c r="D176" s="40" t="n">
        <v>37007</v>
      </c>
      <c r="E176" s="40" t="n">
        <v>37004</v>
      </c>
      <c r="F176" s="0" t="s">
        <v>204</v>
      </c>
      <c r="G176" s="35" t="n">
        <v>3</v>
      </c>
      <c r="J176" s="35"/>
      <c r="K176" s="35"/>
      <c r="L176" s="35"/>
      <c r="M176" s="35" t="s">
        <v>23</v>
      </c>
      <c r="N176" s="0" t="s">
        <v>117</v>
      </c>
    </row>
    <row r="177" customFormat="false" ht="12.75" hidden="false" customHeight="false" outlineLevel="0" collapsed="false">
      <c r="A177" s="35" t="s">
        <v>23</v>
      </c>
      <c r="B177" s="0" t="s">
        <v>298</v>
      </c>
      <c r="C177" s="0" t="s">
        <v>57</v>
      </c>
      <c r="D177" s="40" t="n">
        <v>37007</v>
      </c>
      <c r="E177" s="40" t="n">
        <v>37004</v>
      </c>
      <c r="F177" s="0" t="s">
        <v>120</v>
      </c>
      <c r="G177" s="35" t="n">
        <v>2</v>
      </c>
      <c r="J177" s="35"/>
      <c r="K177" s="35"/>
      <c r="L177" s="35"/>
      <c r="M177" s="35" t="s">
        <v>23</v>
      </c>
      <c r="N177" s="0" t="s">
        <v>117</v>
      </c>
    </row>
    <row r="178" customFormat="false" ht="12.75" hidden="false" customHeight="false" outlineLevel="0" collapsed="false">
      <c r="A178" s="35" t="s">
        <v>23</v>
      </c>
      <c r="B178" s="0" t="s">
        <v>298</v>
      </c>
      <c r="C178" s="0" t="s">
        <v>72</v>
      </c>
      <c r="D178" s="40" t="n">
        <v>37007</v>
      </c>
      <c r="E178" s="40" t="n">
        <v>37005</v>
      </c>
      <c r="F178" s="0" t="s">
        <v>204</v>
      </c>
      <c r="G178" s="35" t="n">
        <v>3</v>
      </c>
      <c r="J178" s="35"/>
      <c r="K178" s="35"/>
      <c r="L178" s="35"/>
      <c r="M178" s="35" t="s">
        <v>23</v>
      </c>
      <c r="N178" s="0" t="s">
        <v>117</v>
      </c>
    </row>
    <row r="179" customFormat="false" ht="12.75" hidden="false" customHeight="false" outlineLevel="0" collapsed="false">
      <c r="A179" s="35" t="s">
        <v>23</v>
      </c>
      <c r="B179" s="0" t="s">
        <v>298</v>
      </c>
      <c r="C179" s="0" t="s">
        <v>57</v>
      </c>
      <c r="D179" s="40" t="n">
        <v>37007</v>
      </c>
      <c r="E179" s="40" t="n">
        <v>37005</v>
      </c>
      <c r="F179" s="0" t="s">
        <v>120</v>
      </c>
      <c r="G179" s="35" t="n">
        <v>2</v>
      </c>
      <c r="J179" s="35"/>
      <c r="K179" s="35"/>
      <c r="L179" s="35"/>
      <c r="M179" s="35" t="s">
        <v>23</v>
      </c>
      <c r="N179" s="0" t="s">
        <v>117</v>
      </c>
    </row>
    <row r="180" customFormat="false" ht="12.75" hidden="false" customHeight="false" outlineLevel="0" collapsed="false">
      <c r="A180" s="35" t="s">
        <v>23</v>
      </c>
      <c r="B180" s="0" t="s">
        <v>298</v>
      </c>
      <c r="C180" s="0" t="s">
        <v>69</v>
      </c>
      <c r="D180" s="40" t="n">
        <v>37007</v>
      </c>
      <c r="E180" s="40" t="n">
        <v>37006</v>
      </c>
      <c r="F180" s="0" t="s">
        <v>121</v>
      </c>
      <c r="G180" s="35" t="n">
        <v>1</v>
      </c>
      <c r="J180" s="35"/>
      <c r="K180" s="35"/>
      <c r="L180" s="35"/>
      <c r="M180" s="35" t="s">
        <v>23</v>
      </c>
      <c r="N180" s="0" t="s">
        <v>117</v>
      </c>
    </row>
    <row r="181" customFormat="false" ht="12.75" hidden="false" customHeight="false" outlineLevel="0" collapsed="false">
      <c r="A181" s="35" t="s">
        <v>23</v>
      </c>
      <c r="B181" s="0" t="s">
        <v>23</v>
      </c>
      <c r="C181" s="0" t="s">
        <v>42</v>
      </c>
      <c r="D181" s="40" t="n">
        <v>37008</v>
      </c>
      <c r="E181" s="40" t="n">
        <v>37007</v>
      </c>
      <c r="F181" s="0" t="s">
        <v>92</v>
      </c>
      <c r="G181" s="35" t="n">
        <v>3</v>
      </c>
      <c r="J181" s="35"/>
      <c r="K181" s="35"/>
      <c r="L181" s="35"/>
      <c r="M181" s="35" t="s">
        <v>23</v>
      </c>
      <c r="N181" s="0" t="s">
        <v>300</v>
      </c>
      <c r="O181" s="36" t="n">
        <v>6.96</v>
      </c>
    </row>
    <row r="182" customFormat="false" ht="12.75" hidden="false" customHeight="false" outlineLevel="0" collapsed="false">
      <c r="A182" s="35" t="s">
        <v>23</v>
      </c>
      <c r="B182" s="0" t="s">
        <v>298</v>
      </c>
      <c r="C182" s="0" t="s">
        <v>72</v>
      </c>
      <c r="D182" s="40" t="n">
        <v>37009</v>
      </c>
      <c r="E182" s="40" t="n">
        <v>37006</v>
      </c>
      <c r="F182" s="0" t="s">
        <v>204</v>
      </c>
      <c r="G182" s="35" t="n">
        <v>3</v>
      </c>
      <c r="J182" s="35"/>
      <c r="K182" s="35"/>
      <c r="L182" s="35"/>
      <c r="M182" s="35" t="s">
        <v>23</v>
      </c>
      <c r="N182" s="0" t="s">
        <v>117</v>
      </c>
    </row>
    <row r="183" customFormat="false" ht="12.75" hidden="false" customHeight="false" outlineLevel="0" collapsed="false">
      <c r="A183" s="35" t="s">
        <v>23</v>
      </c>
      <c r="B183" s="0" t="s">
        <v>298</v>
      </c>
      <c r="C183" s="0" t="s">
        <v>72</v>
      </c>
      <c r="D183" s="40" t="n">
        <v>37009</v>
      </c>
      <c r="E183" s="40" t="n">
        <v>37007</v>
      </c>
      <c r="F183" s="0" t="s">
        <v>204</v>
      </c>
      <c r="G183" s="35" t="n">
        <v>3</v>
      </c>
      <c r="J183" s="35"/>
      <c r="K183" s="35"/>
      <c r="L183" s="35"/>
      <c r="M183" s="35" t="s">
        <v>23</v>
      </c>
      <c r="N183" s="0" t="s">
        <v>117</v>
      </c>
    </row>
    <row r="184" customFormat="false" ht="12.75" hidden="false" customHeight="false" outlineLevel="0" collapsed="false">
      <c r="A184" s="35" t="s">
        <v>23</v>
      </c>
      <c r="B184" s="0" t="s">
        <v>298</v>
      </c>
      <c r="C184" s="0" t="s">
        <v>72</v>
      </c>
      <c r="D184" s="40" t="n">
        <v>37010</v>
      </c>
      <c r="E184" s="40" t="n">
        <v>37008</v>
      </c>
      <c r="F184" s="0" t="s">
        <v>204</v>
      </c>
      <c r="G184" s="35" t="n">
        <v>3</v>
      </c>
      <c r="J184" s="35"/>
      <c r="K184" s="35"/>
      <c r="L184" s="35"/>
      <c r="M184" s="35" t="s">
        <v>23</v>
      </c>
      <c r="N184" s="0" t="s">
        <v>117</v>
      </c>
    </row>
    <row r="185" customFormat="false" ht="12.75" hidden="false" customHeight="false" outlineLevel="0" collapsed="false">
      <c r="A185" s="35" t="s">
        <v>23</v>
      </c>
      <c r="B185" s="0" t="s">
        <v>298</v>
      </c>
      <c r="C185" s="0" t="s">
        <v>72</v>
      </c>
      <c r="D185" s="40" t="n">
        <v>37010</v>
      </c>
      <c r="E185" s="40" t="n">
        <v>37009</v>
      </c>
      <c r="F185" s="0" t="s">
        <v>121</v>
      </c>
      <c r="G185" s="35" t="n">
        <v>1</v>
      </c>
      <c r="J185" s="35"/>
      <c r="K185" s="35"/>
      <c r="L185" s="35"/>
      <c r="M185" s="35" t="s">
        <v>23</v>
      </c>
      <c r="N185" s="0" t="s">
        <v>117</v>
      </c>
    </row>
    <row r="186" customFormat="false" ht="12.75" hidden="false" customHeight="false" outlineLevel="0" collapsed="false">
      <c r="A186" s="35" t="s">
        <v>23</v>
      </c>
      <c r="B186" s="0" t="s">
        <v>298</v>
      </c>
      <c r="C186" s="0" t="s">
        <v>60</v>
      </c>
      <c r="D186" s="40" t="n">
        <v>37011</v>
      </c>
      <c r="E186" s="40" t="n">
        <v>37010</v>
      </c>
      <c r="F186" s="0" t="s">
        <v>120</v>
      </c>
      <c r="G186" s="35" t="n">
        <v>3</v>
      </c>
      <c r="J186" s="35"/>
      <c r="K186" s="35"/>
      <c r="L186" s="35"/>
      <c r="M186" s="35" t="s">
        <v>23</v>
      </c>
      <c r="N186" s="0" t="s">
        <v>117</v>
      </c>
    </row>
    <row r="187" customFormat="false" ht="13.5" hidden="false" customHeight="false" outlineLevel="0" collapsed="false">
      <c r="A187" s="35" t="s">
        <v>23</v>
      </c>
      <c r="B187" s="42" t="s">
        <v>23</v>
      </c>
      <c r="C187" s="42" t="s">
        <v>42</v>
      </c>
      <c r="D187" s="43" t="n">
        <v>36985</v>
      </c>
      <c r="E187" s="43" t="n">
        <v>36984</v>
      </c>
      <c r="F187" s="42" t="s">
        <v>143</v>
      </c>
      <c r="G187" s="35" t="n">
        <v>2</v>
      </c>
      <c r="H187" s="35"/>
      <c r="I187" s="35"/>
      <c r="J187" s="35"/>
      <c r="K187" s="35"/>
      <c r="L187" s="35"/>
      <c r="M187" s="35" t="s">
        <v>23</v>
      </c>
      <c r="N187" s="42" t="s">
        <v>117</v>
      </c>
      <c r="O187" s="44" t="n">
        <v>0.55</v>
      </c>
    </row>
    <row r="188" customFormat="false" ht="13.5" hidden="false" customHeight="false" outlineLevel="0" collapsed="false">
      <c r="A188" s="35"/>
      <c r="B188" s="42"/>
      <c r="C188" s="42"/>
      <c r="D188" s="45"/>
      <c r="E188" s="45"/>
      <c r="F188" s="42"/>
      <c r="H188" s="35"/>
      <c r="I188" s="35"/>
      <c r="J188" s="35"/>
      <c r="K188" s="35"/>
      <c r="L188" s="35"/>
      <c r="M188" s="35"/>
      <c r="N188" s="42"/>
      <c r="O188" s="46" t="n">
        <f aca="false">SUM(O88:O187)</f>
        <v>7.32</v>
      </c>
    </row>
    <row r="189" customFormat="false" ht="12.75" hidden="false" customHeight="false" outlineLevel="0" collapsed="false">
      <c r="A189" s="41" t="s">
        <v>301</v>
      </c>
      <c r="D189" s="40"/>
      <c r="E189" s="40"/>
    </row>
    <row r="190" customFormat="false" ht="12.75" hidden="false" customHeight="false" outlineLevel="0" collapsed="false">
      <c r="C190" s="0" t="s">
        <v>42</v>
      </c>
      <c r="D190" s="40" t="n">
        <v>37005</v>
      </c>
      <c r="E190" s="40" t="n">
        <v>37004</v>
      </c>
      <c r="F190" s="0" t="s">
        <v>140</v>
      </c>
      <c r="G190" s="35" t="n">
        <v>1</v>
      </c>
      <c r="N190" s="0" t="s">
        <v>302</v>
      </c>
    </row>
    <row r="192" customFormat="false" ht="12.75" hidden="false" customHeight="false" outlineLevel="0" collapsed="false">
      <c r="A192" s="33" t="s">
        <v>125</v>
      </c>
      <c r="G192" s="35" t="n">
        <f aca="false">SUM(G4:G190)</f>
        <v>590</v>
      </c>
    </row>
    <row r="193" customFormat="false" ht="13.5" hidden="false" customHeight="false" outlineLevel="0" collapsed="false"/>
    <row r="194" customFormat="false" ht="13.5" hidden="false" customHeight="false" outlineLevel="0" collapsed="false">
      <c r="A194" s="15" t="s">
        <v>126</v>
      </c>
      <c r="B194" s="1"/>
      <c r="C194" s="12"/>
      <c r="D194" s="12"/>
      <c r="O194" s="31" t="n">
        <f aca="false">SUM(O188,O86,O70,O57,O16,O5)</f>
        <v>46184.21</v>
      </c>
    </row>
    <row r="195" customFormat="false" ht="13.5" hidden="false" customHeight="false" outlineLevel="0" collapsed="false">
      <c r="A195" s="7"/>
      <c r="B195" s="1"/>
      <c r="C195" s="12"/>
      <c r="D195" s="12"/>
    </row>
    <row r="196" customFormat="false" ht="13.5" hidden="false" customHeight="false" outlineLevel="0" collapsed="false">
      <c r="A196" s="15" t="s">
        <v>179</v>
      </c>
      <c r="B196" s="1"/>
      <c r="C196" s="12"/>
      <c r="D196" s="12"/>
      <c r="O196" s="14" t="n">
        <f aca="false">SUM(MAR01!N136,O194)</f>
        <v>67823.52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50" workbookViewId="0">
      <pane xSplit="0" ySplit="2" topLeftCell="BM3" activePane="bottomLeft" state="frozen"/>
      <selection pane="topLeft" activeCell="A1" activeCellId="0" sqref="A1"/>
      <selection pane="bottomLeft" activeCell="D4" activeCellId="0" sqref="D4"/>
    </sheetView>
  </sheetViews>
  <sheetFormatPr defaultColWidth="9.13671875" defaultRowHeight="23.25" customHeight="true" zeroHeight="false" outlineLevelRow="0" outlineLevelCol="0"/>
  <cols>
    <col collapsed="false" customWidth="true" hidden="false" outlineLevel="0" max="1" min="1" style="47" width="7.14"/>
    <col collapsed="false" customWidth="true" hidden="false" outlineLevel="0" max="2" min="2" style="47" width="8.85"/>
    <col collapsed="false" customWidth="true" hidden="false" outlineLevel="0" max="3" min="3" style="47" width="20.13"/>
    <col collapsed="false" customWidth="true" hidden="false" outlineLevel="0" max="4" min="4" style="47" width="9.99"/>
    <col collapsed="false" customWidth="false" hidden="false" outlineLevel="0" max="5" min="5" style="47" width="9.14"/>
    <col collapsed="false" customWidth="true" hidden="false" outlineLevel="0" max="6" min="6" style="48" width="49.85"/>
    <col collapsed="false" customWidth="true" hidden="false" outlineLevel="0" max="7" min="7" style="47" width="9.28"/>
    <col collapsed="false" customWidth="true" hidden="false" outlineLevel="0" max="8" min="8" style="47" width="10.13"/>
    <col collapsed="false" customWidth="true" hidden="false" outlineLevel="0" max="9" min="9" style="47" width="13.41"/>
    <col collapsed="false" customWidth="true" hidden="false" outlineLevel="0" max="10" min="10" style="47" width="10.99"/>
    <col collapsed="false" customWidth="true" hidden="false" outlineLevel="0" max="11" min="11" style="47" width="11.7"/>
    <col collapsed="false" customWidth="true" hidden="false" outlineLevel="0" max="12" min="12" style="47" width="7.56"/>
    <col collapsed="false" customWidth="true" hidden="false" outlineLevel="0" max="13" min="13" style="47" width="10.85"/>
    <col collapsed="false" customWidth="true" hidden="false" outlineLevel="0" max="14" min="14" style="48" width="210.56"/>
    <col collapsed="false" customWidth="true" hidden="false" outlineLevel="0" max="15" min="15" style="49" width="13.7"/>
    <col collapsed="false" customWidth="false" hidden="true" outlineLevel="0" max="16" min="16" style="48" width="9.14"/>
    <col collapsed="false" customWidth="false" hidden="false" outlineLevel="0" max="257" min="17" style="48" width="9.14"/>
  </cols>
  <sheetData>
    <row r="1" customFormat="false" ht="23.25" hidden="false" customHeight="false" outlineLevel="0" collapsed="false">
      <c r="A1" s="7" t="s">
        <v>0</v>
      </c>
      <c r="B1" s="7" t="s">
        <v>233</v>
      </c>
      <c r="C1" s="7" t="s">
        <v>1</v>
      </c>
      <c r="D1" s="7" t="s">
        <v>1</v>
      </c>
      <c r="E1" s="7" t="s">
        <v>2</v>
      </c>
      <c r="F1" s="7"/>
      <c r="G1" s="50"/>
      <c r="H1" s="7" t="s">
        <v>5</v>
      </c>
      <c r="I1" s="7" t="s">
        <v>127</v>
      </c>
      <c r="J1" s="7" t="s">
        <v>13</v>
      </c>
      <c r="K1" s="7" t="s">
        <v>3</v>
      </c>
      <c r="L1" s="7"/>
      <c r="M1" s="7" t="s">
        <v>6</v>
      </c>
      <c r="N1" s="50"/>
      <c r="O1" s="51" t="s">
        <v>8</v>
      </c>
    </row>
    <row r="2" customFormat="false" ht="23.25" hidden="false" customHeight="false" outlineLevel="0" collapsed="false">
      <c r="A2" s="7" t="s">
        <v>9</v>
      </c>
      <c r="B2" s="7" t="s">
        <v>234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16</v>
      </c>
      <c r="I2" s="7" t="s">
        <v>16</v>
      </c>
      <c r="J2" s="7" t="s">
        <v>16</v>
      </c>
      <c r="K2" s="7" t="s">
        <v>15</v>
      </c>
      <c r="L2" s="7" t="s">
        <v>19</v>
      </c>
      <c r="M2" s="7" t="s">
        <v>17</v>
      </c>
      <c r="N2" s="7" t="s">
        <v>20</v>
      </c>
      <c r="O2" s="51" t="s">
        <v>21</v>
      </c>
    </row>
    <row r="3" customFormat="false" ht="23.25" hidden="false" customHeight="false" outlineLevel="0" collapsed="false">
      <c r="A3" s="34" t="s">
        <v>22</v>
      </c>
      <c r="B3" s="52"/>
      <c r="C3" s="52"/>
      <c r="D3" s="52"/>
      <c r="E3" s="52"/>
      <c r="F3" s="53"/>
      <c r="G3" s="52"/>
      <c r="H3" s="52"/>
      <c r="I3" s="52"/>
      <c r="J3" s="52"/>
      <c r="K3" s="52"/>
      <c r="L3" s="52"/>
      <c r="M3" s="52"/>
      <c r="N3" s="53"/>
    </row>
    <row r="4" customFormat="false" ht="23.25" hidden="false" customHeight="false" outlineLevel="0" collapsed="false">
      <c r="A4" s="47" t="s">
        <v>23</v>
      </c>
      <c r="C4" s="54" t="s">
        <v>53</v>
      </c>
      <c r="D4" s="55" t="n">
        <v>37035</v>
      </c>
      <c r="E4" s="55" t="n">
        <v>37012</v>
      </c>
      <c r="F4" s="56" t="s">
        <v>303</v>
      </c>
      <c r="G4" s="47" t="n">
        <v>2</v>
      </c>
      <c r="H4" s="47" t="s">
        <v>23</v>
      </c>
      <c r="N4" s="56" t="s">
        <v>304</v>
      </c>
      <c r="O4" s="49" t="n">
        <v>0</v>
      </c>
    </row>
    <row r="5" customFormat="false" ht="23.25" hidden="false" customHeight="false" outlineLevel="0" collapsed="false">
      <c r="A5" s="47" t="s">
        <v>23</v>
      </c>
      <c r="C5" s="54" t="s">
        <v>53</v>
      </c>
      <c r="D5" s="55" t="n">
        <v>37035</v>
      </c>
      <c r="E5" s="55" t="n">
        <v>37013</v>
      </c>
      <c r="F5" s="56" t="s">
        <v>303</v>
      </c>
      <c r="G5" s="47" t="n">
        <v>2</v>
      </c>
      <c r="H5" s="47" t="s">
        <v>23</v>
      </c>
      <c r="N5" s="56" t="s">
        <v>304</v>
      </c>
      <c r="O5" s="49" t="n">
        <v>0</v>
      </c>
    </row>
    <row r="6" customFormat="false" ht="23.25" hidden="false" customHeight="false" outlineLevel="0" collapsed="false">
      <c r="A6" s="47" t="s">
        <v>23</v>
      </c>
      <c r="C6" s="54" t="s">
        <v>53</v>
      </c>
      <c r="D6" s="55" t="n">
        <v>37035</v>
      </c>
      <c r="E6" s="55" t="n">
        <v>37014</v>
      </c>
      <c r="F6" s="56" t="s">
        <v>303</v>
      </c>
      <c r="G6" s="47" t="n">
        <v>2</v>
      </c>
      <c r="H6" s="47" t="s">
        <v>23</v>
      </c>
      <c r="N6" s="56" t="s">
        <v>304</v>
      </c>
      <c r="O6" s="49" t="n">
        <v>0</v>
      </c>
    </row>
    <row r="7" customFormat="false" ht="23.25" hidden="false" customHeight="false" outlineLevel="0" collapsed="false">
      <c r="A7" s="47" t="s">
        <v>23</v>
      </c>
      <c r="C7" s="54" t="s">
        <v>53</v>
      </c>
      <c r="D7" s="55" t="n">
        <v>37035</v>
      </c>
      <c r="E7" s="55" t="n">
        <v>37015</v>
      </c>
      <c r="F7" s="56" t="s">
        <v>303</v>
      </c>
      <c r="G7" s="47" t="n">
        <v>2</v>
      </c>
      <c r="H7" s="47" t="s">
        <v>23</v>
      </c>
      <c r="N7" s="56" t="s">
        <v>304</v>
      </c>
      <c r="O7" s="49" t="n">
        <v>0</v>
      </c>
    </row>
    <row r="8" customFormat="false" ht="23.25" hidden="false" customHeight="false" outlineLevel="0" collapsed="false">
      <c r="A8" s="47" t="s">
        <v>23</v>
      </c>
      <c r="B8" s="47" t="s">
        <v>23</v>
      </c>
      <c r="C8" s="54" t="s">
        <v>38</v>
      </c>
      <c r="D8" s="55" t="n">
        <v>37017</v>
      </c>
      <c r="E8" s="55" t="n">
        <v>37016</v>
      </c>
      <c r="F8" s="56" t="s">
        <v>92</v>
      </c>
      <c r="G8" s="47" t="n">
        <v>4</v>
      </c>
      <c r="H8" s="47" t="s">
        <v>23</v>
      </c>
      <c r="J8" s="47" t="s">
        <v>23</v>
      </c>
      <c r="N8" s="56" t="s">
        <v>305</v>
      </c>
      <c r="O8" s="49" t="n">
        <v>3850.27</v>
      </c>
    </row>
    <row r="9" customFormat="false" ht="23.25" hidden="false" customHeight="false" outlineLevel="0" collapsed="false">
      <c r="A9" s="47" t="s">
        <v>23</v>
      </c>
      <c r="C9" s="54" t="s">
        <v>53</v>
      </c>
      <c r="D9" s="55" t="n">
        <v>37035</v>
      </c>
      <c r="E9" s="55" t="n">
        <v>37016</v>
      </c>
      <c r="F9" s="56" t="s">
        <v>303</v>
      </c>
      <c r="G9" s="47" t="n">
        <v>2</v>
      </c>
      <c r="H9" s="47" t="s">
        <v>23</v>
      </c>
      <c r="N9" s="56" t="s">
        <v>304</v>
      </c>
      <c r="O9" s="49" t="n">
        <v>0</v>
      </c>
    </row>
    <row r="10" customFormat="false" ht="23.25" hidden="false" customHeight="false" outlineLevel="0" collapsed="false">
      <c r="A10" s="47" t="s">
        <v>23</v>
      </c>
      <c r="C10" s="54" t="s">
        <v>53</v>
      </c>
      <c r="D10" s="55" t="n">
        <v>37035</v>
      </c>
      <c r="E10" s="55" t="n">
        <v>37017</v>
      </c>
      <c r="F10" s="56" t="s">
        <v>303</v>
      </c>
      <c r="G10" s="47" t="n">
        <v>2</v>
      </c>
      <c r="H10" s="47" t="s">
        <v>23</v>
      </c>
      <c r="N10" s="56" t="s">
        <v>304</v>
      </c>
      <c r="O10" s="49" t="n">
        <v>0</v>
      </c>
    </row>
    <row r="11" customFormat="false" ht="23.25" hidden="false" customHeight="false" outlineLevel="0" collapsed="false">
      <c r="A11" s="47" t="s">
        <v>23</v>
      </c>
      <c r="C11" s="54" t="s">
        <v>53</v>
      </c>
      <c r="D11" s="55" t="n">
        <v>37035</v>
      </c>
      <c r="E11" s="55" t="n">
        <v>37018</v>
      </c>
      <c r="F11" s="56" t="s">
        <v>303</v>
      </c>
      <c r="G11" s="47" t="n">
        <v>2</v>
      </c>
      <c r="H11" s="47" t="s">
        <v>23</v>
      </c>
      <c r="N11" s="56" t="s">
        <v>304</v>
      </c>
      <c r="O11" s="49" t="n">
        <v>0</v>
      </c>
    </row>
    <row r="12" customFormat="false" ht="23.25" hidden="false" customHeight="false" outlineLevel="0" collapsed="false">
      <c r="A12" s="47" t="s">
        <v>23</v>
      </c>
      <c r="C12" s="54" t="s">
        <v>53</v>
      </c>
      <c r="D12" s="55" t="n">
        <v>37035</v>
      </c>
      <c r="E12" s="55" t="n">
        <v>37019</v>
      </c>
      <c r="F12" s="56" t="s">
        <v>303</v>
      </c>
      <c r="G12" s="47" t="n">
        <v>2</v>
      </c>
      <c r="H12" s="47" t="s">
        <v>23</v>
      </c>
      <c r="N12" s="56" t="s">
        <v>304</v>
      </c>
      <c r="O12" s="49" t="n">
        <v>0</v>
      </c>
    </row>
    <row r="13" customFormat="false" ht="23.25" hidden="false" customHeight="false" outlineLevel="0" collapsed="false">
      <c r="A13" s="47" t="s">
        <v>23</v>
      </c>
      <c r="C13" s="54" t="s">
        <v>53</v>
      </c>
      <c r="D13" s="55" t="n">
        <v>37035</v>
      </c>
      <c r="E13" s="55" t="n">
        <v>37020</v>
      </c>
      <c r="F13" s="56" t="s">
        <v>303</v>
      </c>
      <c r="G13" s="47" t="n">
        <v>2</v>
      </c>
      <c r="H13" s="47" t="s">
        <v>23</v>
      </c>
      <c r="N13" s="56" t="s">
        <v>304</v>
      </c>
      <c r="O13" s="49" t="n">
        <v>0</v>
      </c>
    </row>
    <row r="14" customFormat="false" ht="23.25" hidden="false" customHeight="false" outlineLevel="0" collapsed="false">
      <c r="A14" s="47" t="s">
        <v>23</v>
      </c>
      <c r="C14" s="54" t="s">
        <v>53</v>
      </c>
      <c r="D14" s="55" t="n">
        <v>37035</v>
      </c>
      <c r="E14" s="55" t="n">
        <v>37021</v>
      </c>
      <c r="F14" s="56" t="s">
        <v>303</v>
      </c>
      <c r="G14" s="47" t="n">
        <v>2</v>
      </c>
      <c r="H14" s="47" t="s">
        <v>23</v>
      </c>
      <c r="N14" s="56" t="s">
        <v>304</v>
      </c>
      <c r="O14" s="49" t="n">
        <v>0</v>
      </c>
    </row>
    <row r="15" customFormat="false" ht="23.25" hidden="false" customHeight="false" outlineLevel="0" collapsed="false">
      <c r="A15" s="47" t="s">
        <v>23</v>
      </c>
      <c r="C15" s="54" t="s">
        <v>53</v>
      </c>
      <c r="D15" s="55" t="n">
        <v>37035</v>
      </c>
      <c r="E15" s="55" t="n">
        <v>37022</v>
      </c>
      <c r="F15" s="56" t="s">
        <v>303</v>
      </c>
      <c r="G15" s="47" t="n">
        <v>2</v>
      </c>
      <c r="H15" s="47" t="s">
        <v>23</v>
      </c>
      <c r="N15" s="56" t="s">
        <v>304</v>
      </c>
      <c r="O15" s="49" t="n">
        <v>0</v>
      </c>
    </row>
    <row r="16" customFormat="false" ht="23.25" hidden="false" customHeight="false" outlineLevel="0" collapsed="false">
      <c r="A16" s="47" t="s">
        <v>23</v>
      </c>
      <c r="C16" s="54" t="s">
        <v>53</v>
      </c>
      <c r="D16" s="55" t="n">
        <v>37035</v>
      </c>
      <c r="E16" s="55" t="n">
        <v>37023</v>
      </c>
      <c r="F16" s="56" t="s">
        <v>303</v>
      </c>
      <c r="G16" s="47" t="n">
        <v>2</v>
      </c>
      <c r="H16" s="47" t="s">
        <v>23</v>
      </c>
      <c r="N16" s="56" t="s">
        <v>304</v>
      </c>
      <c r="O16" s="49" t="n">
        <v>0</v>
      </c>
    </row>
    <row r="17" customFormat="false" ht="23.25" hidden="false" customHeight="false" outlineLevel="0" collapsed="false">
      <c r="A17" s="47" t="s">
        <v>23</v>
      </c>
      <c r="C17" s="54" t="s">
        <v>53</v>
      </c>
      <c r="D17" s="55" t="n">
        <v>37035</v>
      </c>
      <c r="E17" s="55" t="n">
        <v>37024</v>
      </c>
      <c r="F17" s="56" t="s">
        <v>303</v>
      </c>
      <c r="G17" s="47" t="n">
        <v>2</v>
      </c>
      <c r="H17" s="47" t="s">
        <v>23</v>
      </c>
      <c r="N17" s="56" t="s">
        <v>304</v>
      </c>
      <c r="O17" s="49" t="n">
        <v>0</v>
      </c>
    </row>
    <row r="18" customFormat="false" ht="23.25" hidden="false" customHeight="false" outlineLevel="0" collapsed="false">
      <c r="A18" s="47" t="s">
        <v>23</v>
      </c>
      <c r="C18" s="54" t="s">
        <v>53</v>
      </c>
      <c r="D18" s="55" t="n">
        <v>37035</v>
      </c>
      <c r="E18" s="55" t="n">
        <v>37025</v>
      </c>
      <c r="F18" s="56" t="s">
        <v>303</v>
      </c>
      <c r="G18" s="47" t="n">
        <v>2</v>
      </c>
      <c r="H18" s="47" t="s">
        <v>23</v>
      </c>
      <c r="N18" s="56" t="s">
        <v>304</v>
      </c>
      <c r="O18" s="49" t="n">
        <v>0</v>
      </c>
    </row>
    <row r="19" customFormat="false" ht="23.25" hidden="false" customHeight="false" outlineLevel="0" collapsed="false">
      <c r="A19" s="47" t="s">
        <v>23</v>
      </c>
      <c r="C19" s="54" t="s">
        <v>53</v>
      </c>
      <c r="D19" s="55" t="n">
        <v>37035</v>
      </c>
      <c r="E19" s="55" t="n">
        <v>37026</v>
      </c>
      <c r="F19" s="56" t="s">
        <v>303</v>
      </c>
      <c r="G19" s="47" t="n">
        <v>2</v>
      </c>
      <c r="H19" s="47" t="s">
        <v>23</v>
      </c>
      <c r="N19" s="56" t="s">
        <v>304</v>
      </c>
      <c r="O19" s="49" t="n">
        <v>0</v>
      </c>
    </row>
    <row r="20" customFormat="false" ht="23.25" hidden="false" customHeight="false" outlineLevel="0" collapsed="false">
      <c r="A20" s="47" t="s">
        <v>23</v>
      </c>
      <c r="C20" s="54" t="s">
        <v>53</v>
      </c>
      <c r="D20" s="55" t="n">
        <v>37035</v>
      </c>
      <c r="E20" s="55" t="n">
        <v>37027</v>
      </c>
      <c r="F20" s="56" t="s">
        <v>303</v>
      </c>
      <c r="G20" s="47" t="n">
        <v>2</v>
      </c>
      <c r="H20" s="47" t="s">
        <v>23</v>
      </c>
      <c r="N20" s="56" t="s">
        <v>304</v>
      </c>
      <c r="O20" s="49" t="n">
        <v>0</v>
      </c>
    </row>
    <row r="21" customFormat="false" ht="23.25" hidden="false" customHeight="false" outlineLevel="0" collapsed="false">
      <c r="A21" s="47" t="s">
        <v>23</v>
      </c>
      <c r="C21" s="54" t="s">
        <v>53</v>
      </c>
      <c r="D21" s="55" t="n">
        <v>37035</v>
      </c>
      <c r="E21" s="55" t="n">
        <v>37028</v>
      </c>
      <c r="F21" s="56" t="s">
        <v>303</v>
      </c>
      <c r="G21" s="47" t="n">
        <v>2</v>
      </c>
      <c r="H21" s="47" t="s">
        <v>23</v>
      </c>
      <c r="N21" s="56" t="s">
        <v>304</v>
      </c>
      <c r="O21" s="49" t="n">
        <v>0</v>
      </c>
    </row>
    <row r="22" customFormat="false" ht="23.25" hidden="false" customHeight="false" outlineLevel="0" collapsed="false">
      <c r="A22" s="47" t="s">
        <v>23</v>
      </c>
      <c r="C22" s="54" t="s">
        <v>53</v>
      </c>
      <c r="D22" s="55" t="n">
        <v>37035</v>
      </c>
      <c r="E22" s="55" t="n">
        <v>37029</v>
      </c>
      <c r="F22" s="56" t="s">
        <v>303</v>
      </c>
      <c r="G22" s="47" t="n">
        <v>2</v>
      </c>
      <c r="H22" s="47" t="s">
        <v>23</v>
      </c>
      <c r="N22" s="56" t="s">
        <v>304</v>
      </c>
      <c r="O22" s="49" t="n">
        <v>0</v>
      </c>
    </row>
    <row r="23" customFormat="false" ht="23.25" hidden="false" customHeight="false" outlineLevel="0" collapsed="false">
      <c r="A23" s="47" t="s">
        <v>23</v>
      </c>
      <c r="C23" s="54" t="s">
        <v>53</v>
      </c>
      <c r="D23" s="55" t="n">
        <v>37035</v>
      </c>
      <c r="E23" s="55" t="n">
        <v>37030</v>
      </c>
      <c r="F23" s="56" t="s">
        <v>303</v>
      </c>
      <c r="G23" s="47" t="n">
        <v>2</v>
      </c>
      <c r="H23" s="47" t="s">
        <v>23</v>
      </c>
      <c r="N23" s="56" t="s">
        <v>304</v>
      </c>
      <c r="O23" s="49" t="n">
        <v>0</v>
      </c>
    </row>
    <row r="24" customFormat="false" ht="23.25" hidden="false" customHeight="false" outlineLevel="0" collapsed="false">
      <c r="A24" s="47" t="s">
        <v>23</v>
      </c>
      <c r="C24" s="54" t="s">
        <v>53</v>
      </c>
      <c r="D24" s="55" t="n">
        <v>37035</v>
      </c>
      <c r="E24" s="55" t="n">
        <v>37031</v>
      </c>
      <c r="F24" s="56" t="s">
        <v>303</v>
      </c>
      <c r="G24" s="47" t="n">
        <v>2</v>
      </c>
      <c r="H24" s="47" t="s">
        <v>23</v>
      </c>
      <c r="N24" s="56" t="s">
        <v>304</v>
      </c>
      <c r="O24" s="49" t="n">
        <v>0</v>
      </c>
    </row>
    <row r="25" customFormat="false" ht="23.25" hidden="false" customHeight="false" outlineLevel="0" collapsed="false">
      <c r="A25" s="47" t="s">
        <v>23</v>
      </c>
      <c r="C25" s="54" t="s">
        <v>53</v>
      </c>
      <c r="D25" s="55" t="n">
        <v>37035</v>
      </c>
      <c r="E25" s="55" t="n">
        <v>37032</v>
      </c>
      <c r="F25" s="56" t="s">
        <v>303</v>
      </c>
      <c r="G25" s="47" t="n">
        <v>2</v>
      </c>
      <c r="H25" s="47" t="s">
        <v>23</v>
      </c>
      <c r="N25" s="56" t="s">
        <v>304</v>
      </c>
      <c r="O25" s="49" t="n">
        <v>0</v>
      </c>
    </row>
    <row r="26" customFormat="false" ht="23.25" hidden="false" customHeight="false" outlineLevel="0" collapsed="false">
      <c r="A26" s="47" t="s">
        <v>23</v>
      </c>
      <c r="C26" s="54" t="s">
        <v>53</v>
      </c>
      <c r="D26" s="55" t="n">
        <v>37035</v>
      </c>
      <c r="E26" s="55" t="n">
        <v>37033</v>
      </c>
      <c r="F26" s="56" t="s">
        <v>303</v>
      </c>
      <c r="G26" s="47" t="n">
        <v>2</v>
      </c>
      <c r="H26" s="47" t="s">
        <v>23</v>
      </c>
      <c r="N26" s="56" t="s">
        <v>304</v>
      </c>
      <c r="O26" s="49" t="n">
        <v>0</v>
      </c>
    </row>
    <row r="27" customFormat="false" ht="23.25" hidden="false" customHeight="false" outlineLevel="0" collapsed="false">
      <c r="A27" s="47" t="s">
        <v>23</v>
      </c>
      <c r="C27" s="54" t="s">
        <v>53</v>
      </c>
      <c r="D27" s="55" t="n">
        <v>37035</v>
      </c>
      <c r="E27" s="55" t="n">
        <v>37034</v>
      </c>
      <c r="F27" s="56" t="s">
        <v>303</v>
      </c>
      <c r="G27" s="47" t="n">
        <v>2</v>
      </c>
      <c r="H27" s="47" t="s">
        <v>23</v>
      </c>
      <c r="N27" s="56" t="s">
        <v>304</v>
      </c>
      <c r="O27" s="49" t="n">
        <v>0</v>
      </c>
    </row>
    <row r="28" customFormat="false" ht="23.25" hidden="false" customHeight="false" outlineLevel="0" collapsed="false">
      <c r="A28" s="47" t="s">
        <v>23</v>
      </c>
      <c r="B28" s="47" t="s">
        <v>23</v>
      </c>
      <c r="C28" s="54" t="s">
        <v>105</v>
      </c>
      <c r="D28" s="55" t="n">
        <v>37037</v>
      </c>
      <c r="E28" s="55" t="n">
        <v>37036</v>
      </c>
      <c r="F28" s="56" t="s">
        <v>31</v>
      </c>
      <c r="G28" s="47" t="n">
        <v>2</v>
      </c>
      <c r="H28" s="47" t="s">
        <v>23</v>
      </c>
      <c r="N28" s="56" t="s">
        <v>306</v>
      </c>
      <c r="O28" s="49" t="n">
        <v>275.37</v>
      </c>
    </row>
    <row r="29" customFormat="false" ht="23.25" hidden="false" customHeight="false" outlineLevel="0" collapsed="false">
      <c r="A29" s="47" t="s">
        <v>23</v>
      </c>
      <c r="B29" s="47" t="s">
        <v>23</v>
      </c>
      <c r="C29" s="54" t="s">
        <v>105</v>
      </c>
      <c r="D29" s="55" t="n">
        <v>37037</v>
      </c>
      <c r="E29" s="55" t="n">
        <v>37036</v>
      </c>
      <c r="F29" s="56" t="s">
        <v>294</v>
      </c>
      <c r="G29" s="47" t="n">
        <v>6</v>
      </c>
      <c r="H29" s="47" t="s">
        <v>23</v>
      </c>
      <c r="N29" s="56" t="s">
        <v>306</v>
      </c>
      <c r="O29" s="49" t="n">
        <v>0</v>
      </c>
    </row>
    <row r="30" customFormat="false" ht="23.25" hidden="false" customHeight="false" outlineLevel="0" collapsed="false">
      <c r="A30" s="47" t="s">
        <v>23</v>
      </c>
      <c r="B30" s="47" t="s">
        <v>23</v>
      </c>
      <c r="C30" s="54" t="s">
        <v>105</v>
      </c>
      <c r="D30" s="55" t="n">
        <v>37037</v>
      </c>
      <c r="E30" s="55" t="n">
        <v>37036</v>
      </c>
      <c r="F30" s="56" t="s">
        <v>79</v>
      </c>
      <c r="G30" s="47" t="n">
        <v>2</v>
      </c>
      <c r="H30" s="47" t="s">
        <v>23</v>
      </c>
      <c r="N30" s="56" t="s">
        <v>306</v>
      </c>
      <c r="O30" s="49" t="n">
        <v>0</v>
      </c>
    </row>
    <row r="31" customFormat="false" ht="23.25" hidden="false" customHeight="false" outlineLevel="0" collapsed="false">
      <c r="A31" s="47" t="s">
        <v>23</v>
      </c>
      <c r="B31" s="47" t="s">
        <v>23</v>
      </c>
      <c r="C31" s="54" t="s">
        <v>105</v>
      </c>
      <c r="D31" s="55" t="n">
        <v>37037</v>
      </c>
      <c r="E31" s="55" t="n">
        <v>37036</v>
      </c>
      <c r="F31" s="56" t="s">
        <v>186</v>
      </c>
      <c r="G31" s="47" t="n">
        <v>1</v>
      </c>
      <c r="H31" s="47" t="s">
        <v>23</v>
      </c>
      <c r="N31" s="56" t="s">
        <v>306</v>
      </c>
      <c r="O31" s="49" t="n">
        <v>0</v>
      </c>
    </row>
    <row r="32" customFormat="false" ht="23.25" hidden="false" customHeight="false" outlineLevel="0" collapsed="false">
      <c r="A32" s="47" t="s">
        <v>23</v>
      </c>
      <c r="B32" s="47" t="s">
        <v>23</v>
      </c>
      <c r="C32" s="54" t="s">
        <v>105</v>
      </c>
      <c r="D32" s="55" t="n">
        <v>37038</v>
      </c>
      <c r="E32" s="55" t="n">
        <v>37036</v>
      </c>
      <c r="F32" s="56" t="s">
        <v>294</v>
      </c>
      <c r="G32" s="47" t="n">
        <v>3</v>
      </c>
      <c r="H32" s="47" t="s">
        <v>23</v>
      </c>
      <c r="N32" s="56" t="s">
        <v>306</v>
      </c>
      <c r="O32" s="49" t="n">
        <v>0</v>
      </c>
    </row>
    <row r="33" customFormat="false" ht="23.25" hidden="false" customHeight="false" outlineLevel="0" collapsed="false">
      <c r="A33" s="47" t="s">
        <v>23</v>
      </c>
      <c r="B33" s="47" t="s">
        <v>23</v>
      </c>
      <c r="C33" s="54" t="s">
        <v>105</v>
      </c>
      <c r="D33" s="55" t="n">
        <v>37038</v>
      </c>
      <c r="E33" s="55" t="n">
        <v>37036</v>
      </c>
      <c r="F33" s="56" t="s">
        <v>307</v>
      </c>
      <c r="G33" s="47" t="n">
        <v>1</v>
      </c>
      <c r="H33" s="47" t="s">
        <v>23</v>
      </c>
      <c r="N33" s="56" t="s">
        <v>306</v>
      </c>
      <c r="O33" s="49" t="n">
        <v>0</v>
      </c>
    </row>
    <row r="34" customFormat="false" ht="23.25" hidden="false" customHeight="false" outlineLevel="0" collapsed="false">
      <c r="A34" s="47" t="s">
        <v>23</v>
      </c>
      <c r="B34" s="47" t="s">
        <v>23</v>
      </c>
      <c r="C34" s="54" t="s">
        <v>105</v>
      </c>
      <c r="D34" s="55" t="n">
        <v>37038</v>
      </c>
      <c r="E34" s="55" t="n">
        <v>37036</v>
      </c>
      <c r="F34" s="56" t="s">
        <v>308</v>
      </c>
      <c r="G34" s="47" t="n">
        <v>15</v>
      </c>
      <c r="H34" s="47" t="s">
        <v>23</v>
      </c>
      <c r="N34" s="56" t="s">
        <v>306</v>
      </c>
      <c r="O34" s="49" t="n">
        <v>0</v>
      </c>
    </row>
    <row r="35" customFormat="false" ht="23.25" hidden="false" customHeight="false" outlineLevel="0" collapsed="false">
      <c r="A35" s="47" t="s">
        <v>23</v>
      </c>
      <c r="B35" s="47" t="s">
        <v>23</v>
      </c>
      <c r="C35" s="54" t="s">
        <v>105</v>
      </c>
      <c r="D35" s="55" t="n">
        <v>37038</v>
      </c>
      <c r="E35" s="55" t="n">
        <v>37036</v>
      </c>
      <c r="F35" s="56" t="s">
        <v>88</v>
      </c>
      <c r="G35" s="47" t="n">
        <v>2</v>
      </c>
      <c r="H35" s="47" t="s">
        <v>23</v>
      </c>
      <c r="N35" s="56" t="s">
        <v>306</v>
      </c>
      <c r="O35" s="49" t="n">
        <v>0</v>
      </c>
    </row>
    <row r="36" customFormat="false" ht="24" hidden="false" customHeight="false" outlineLevel="0" collapsed="false">
      <c r="A36" s="47" t="s">
        <v>23</v>
      </c>
      <c r="B36" s="47" t="s">
        <v>23</v>
      </c>
      <c r="C36" s="54" t="s">
        <v>105</v>
      </c>
      <c r="D36" s="55" t="n">
        <v>37038</v>
      </c>
      <c r="E36" s="55" t="n">
        <v>37036</v>
      </c>
      <c r="F36" s="56" t="s">
        <v>70</v>
      </c>
      <c r="G36" s="47" t="n">
        <v>2</v>
      </c>
      <c r="H36" s="47" t="s">
        <v>23</v>
      </c>
      <c r="N36" s="56" t="s">
        <v>306</v>
      </c>
      <c r="O36" s="57" t="n">
        <v>0</v>
      </c>
    </row>
    <row r="37" customFormat="false" ht="24" hidden="false" customHeight="false" outlineLevel="0" collapsed="false">
      <c r="C37" s="54"/>
      <c r="D37" s="55"/>
      <c r="E37" s="55"/>
      <c r="F37" s="56"/>
      <c r="N37" s="58"/>
      <c r="O37" s="14" t="n">
        <f aca="false">SUM(O4:O36)</f>
        <v>4125.64</v>
      </c>
      <c r="P37" s="59"/>
    </row>
    <row r="38" customFormat="false" ht="23.25" hidden="false" customHeight="false" outlineLevel="0" collapsed="false">
      <c r="A38" s="15" t="s">
        <v>135</v>
      </c>
      <c r="C38" s="54"/>
      <c r="D38" s="55"/>
      <c r="E38" s="55"/>
      <c r="F38" s="56"/>
      <c r="N38" s="56"/>
      <c r="O38" s="60"/>
    </row>
    <row r="39" customFormat="false" ht="23.25" hidden="false" customHeight="false" outlineLevel="0" collapsed="false">
      <c r="A39" s="47" t="s">
        <v>23</v>
      </c>
      <c r="B39" s="47" t="s">
        <v>23</v>
      </c>
      <c r="C39" s="54" t="s">
        <v>42</v>
      </c>
      <c r="D39" s="55" t="n">
        <v>37027</v>
      </c>
      <c r="E39" s="55" t="n">
        <v>37002</v>
      </c>
      <c r="F39" s="56" t="s">
        <v>309</v>
      </c>
      <c r="G39" s="47" t="n">
        <v>1</v>
      </c>
      <c r="I39" s="47" t="s">
        <v>23</v>
      </c>
      <c r="N39" s="56" t="s">
        <v>310</v>
      </c>
      <c r="O39" s="49" t="n">
        <v>6.1</v>
      </c>
    </row>
    <row r="40" customFormat="false" ht="23.25" hidden="false" customHeight="false" outlineLevel="0" collapsed="false">
      <c r="A40" s="47" t="s">
        <v>23</v>
      </c>
      <c r="B40" s="47" t="s">
        <v>23</v>
      </c>
      <c r="C40" s="54" t="s">
        <v>42</v>
      </c>
      <c r="D40" s="55" t="n">
        <v>37027</v>
      </c>
      <c r="E40" s="55" t="n">
        <v>37003</v>
      </c>
      <c r="F40" s="56" t="s">
        <v>309</v>
      </c>
      <c r="G40" s="47" t="n">
        <v>1</v>
      </c>
      <c r="I40" s="47" t="s">
        <v>23</v>
      </c>
      <c r="N40" s="56" t="s">
        <v>310</v>
      </c>
      <c r="O40" s="49" t="n">
        <v>0</v>
      </c>
    </row>
    <row r="41" customFormat="false" ht="23.25" hidden="false" customHeight="false" outlineLevel="0" collapsed="false">
      <c r="A41" s="47" t="s">
        <v>23</v>
      </c>
      <c r="B41" s="47" t="s">
        <v>23</v>
      </c>
      <c r="C41" s="54" t="s">
        <v>69</v>
      </c>
      <c r="D41" s="55" t="n">
        <v>37014</v>
      </c>
      <c r="E41" s="55" t="n">
        <v>37013</v>
      </c>
      <c r="F41" s="56" t="s">
        <v>311</v>
      </c>
      <c r="G41" s="47" t="n">
        <v>7</v>
      </c>
      <c r="I41" s="47" t="s">
        <v>23</v>
      </c>
      <c r="N41" s="56" t="s">
        <v>312</v>
      </c>
      <c r="O41" s="49" t="n">
        <v>0</v>
      </c>
    </row>
    <row r="42" customFormat="false" ht="23.25" hidden="false" customHeight="false" outlineLevel="0" collapsed="false">
      <c r="A42" s="47" t="s">
        <v>23</v>
      </c>
      <c r="B42" s="47" t="s">
        <v>23</v>
      </c>
      <c r="C42" s="54" t="s">
        <v>27</v>
      </c>
      <c r="D42" s="55" t="n">
        <v>37033</v>
      </c>
      <c r="E42" s="55" t="n">
        <v>37032</v>
      </c>
      <c r="F42" s="56" t="s">
        <v>313</v>
      </c>
      <c r="G42" s="47" t="n">
        <v>4</v>
      </c>
      <c r="I42" s="47" t="s">
        <v>23</v>
      </c>
      <c r="N42" s="56" t="s">
        <v>314</v>
      </c>
      <c r="O42" s="49" t="n">
        <v>3.98</v>
      </c>
    </row>
    <row r="43" customFormat="false" ht="23.25" hidden="false" customHeight="false" outlineLevel="0" collapsed="false">
      <c r="A43" s="47" t="s">
        <v>23</v>
      </c>
      <c r="B43" s="47" t="s">
        <v>23</v>
      </c>
      <c r="C43" s="54" t="s">
        <v>24</v>
      </c>
      <c r="D43" s="55" t="n">
        <v>37040</v>
      </c>
      <c r="E43" s="55" t="n">
        <v>37037</v>
      </c>
      <c r="F43" s="56" t="s">
        <v>88</v>
      </c>
      <c r="G43" s="47" t="n">
        <v>1</v>
      </c>
      <c r="I43" s="47" t="s">
        <v>23</v>
      </c>
      <c r="N43" s="56" t="s">
        <v>315</v>
      </c>
      <c r="O43" s="49" t="n">
        <v>220.22</v>
      </c>
    </row>
    <row r="44" customFormat="false" ht="23.25" hidden="false" customHeight="false" outlineLevel="0" collapsed="false">
      <c r="A44" s="47" t="s">
        <v>23</v>
      </c>
      <c r="B44" s="47" t="s">
        <v>23</v>
      </c>
      <c r="C44" s="54" t="s">
        <v>24</v>
      </c>
      <c r="D44" s="55" t="n">
        <v>37040</v>
      </c>
      <c r="E44" s="55" t="n">
        <v>37038</v>
      </c>
      <c r="F44" s="56" t="s">
        <v>88</v>
      </c>
      <c r="G44" s="47" t="n">
        <v>1</v>
      </c>
      <c r="I44" s="47" t="s">
        <v>23</v>
      </c>
      <c r="N44" s="56" t="s">
        <v>315</v>
      </c>
      <c r="O44" s="49" t="n">
        <v>220.22</v>
      </c>
    </row>
    <row r="45" customFormat="false" ht="23.25" hidden="false" customHeight="false" outlineLevel="0" collapsed="false">
      <c r="A45" s="47" t="s">
        <v>23</v>
      </c>
      <c r="B45" s="47" t="s">
        <v>23</v>
      </c>
      <c r="C45" s="54" t="s">
        <v>24</v>
      </c>
      <c r="D45" s="55" t="n">
        <v>37040</v>
      </c>
      <c r="E45" s="55" t="n">
        <v>37039</v>
      </c>
      <c r="F45" s="56" t="s">
        <v>88</v>
      </c>
      <c r="G45" s="47" t="n">
        <v>1</v>
      </c>
      <c r="I45" s="47" t="s">
        <v>23</v>
      </c>
      <c r="N45" s="56" t="s">
        <v>315</v>
      </c>
      <c r="O45" s="49" t="n">
        <v>220.22</v>
      </c>
    </row>
    <row r="46" customFormat="false" ht="24" hidden="false" customHeight="false" outlineLevel="0" collapsed="false">
      <c r="A46" s="47" t="s">
        <v>23</v>
      </c>
      <c r="B46" s="47" t="s">
        <v>23</v>
      </c>
      <c r="C46" s="54" t="s">
        <v>27</v>
      </c>
      <c r="D46" s="55" t="n">
        <v>37042</v>
      </c>
      <c r="E46" s="55" t="n">
        <v>37041</v>
      </c>
      <c r="F46" s="56" t="s">
        <v>28</v>
      </c>
      <c r="G46" s="47" t="n">
        <v>4</v>
      </c>
      <c r="I46" s="47" t="s">
        <v>23</v>
      </c>
      <c r="N46" s="56" t="s">
        <v>316</v>
      </c>
      <c r="O46" s="57" t="n">
        <v>0.13</v>
      </c>
    </row>
    <row r="47" customFormat="false" ht="24" hidden="false" customHeight="false" outlineLevel="0" collapsed="false">
      <c r="C47" s="54"/>
      <c r="D47" s="55"/>
      <c r="E47" s="55"/>
      <c r="F47" s="56"/>
      <c r="N47" s="58"/>
      <c r="O47" s="14" t="n">
        <f aca="false">SUM(O39:O46)</f>
        <v>670.87</v>
      </c>
      <c r="P47" s="59"/>
    </row>
    <row r="48" customFormat="false" ht="23.25" hidden="false" customHeight="false" outlineLevel="0" collapsed="false">
      <c r="A48" s="15" t="s">
        <v>142</v>
      </c>
      <c r="C48" s="54"/>
      <c r="D48" s="55"/>
      <c r="E48" s="55"/>
      <c r="F48" s="56"/>
      <c r="N48" s="56"/>
      <c r="O48" s="60"/>
    </row>
    <row r="49" customFormat="false" ht="23.25" hidden="false" customHeight="false" outlineLevel="0" collapsed="false">
      <c r="A49" s="47" t="s">
        <v>23</v>
      </c>
      <c r="B49" s="47" t="s">
        <v>23</v>
      </c>
      <c r="C49" s="54" t="s">
        <v>105</v>
      </c>
      <c r="D49" s="55" t="n">
        <v>37012</v>
      </c>
      <c r="E49" s="55" t="n">
        <v>37009</v>
      </c>
      <c r="F49" s="56" t="s">
        <v>317</v>
      </c>
      <c r="G49" s="47" t="n">
        <v>3</v>
      </c>
      <c r="J49" s="47" t="s">
        <v>23</v>
      </c>
      <c r="N49" s="56" t="s">
        <v>318</v>
      </c>
      <c r="O49" s="49" t="n">
        <v>0</v>
      </c>
    </row>
    <row r="50" customFormat="false" ht="23.25" hidden="false" customHeight="false" outlineLevel="0" collapsed="false">
      <c r="A50" s="47" t="s">
        <v>23</v>
      </c>
      <c r="B50" s="47" t="s">
        <v>23</v>
      </c>
      <c r="C50" s="54" t="s">
        <v>105</v>
      </c>
      <c r="D50" s="55" t="n">
        <v>37012</v>
      </c>
      <c r="E50" s="55" t="n">
        <v>37009</v>
      </c>
      <c r="F50" s="56" t="s">
        <v>120</v>
      </c>
      <c r="G50" s="47" t="n">
        <v>3</v>
      </c>
      <c r="J50" s="47" t="s">
        <v>23</v>
      </c>
      <c r="N50" s="56" t="s">
        <v>318</v>
      </c>
      <c r="O50" s="49" t="n">
        <v>684</v>
      </c>
    </row>
    <row r="51" customFormat="false" ht="23.25" hidden="false" customHeight="false" outlineLevel="0" collapsed="false">
      <c r="A51" s="47" t="s">
        <v>23</v>
      </c>
      <c r="B51" s="47" t="s">
        <v>23</v>
      </c>
      <c r="C51" s="54" t="s">
        <v>38</v>
      </c>
      <c r="D51" s="55" t="n">
        <v>37033</v>
      </c>
      <c r="E51" s="55" t="n">
        <v>37012</v>
      </c>
      <c r="F51" s="56" t="s">
        <v>191</v>
      </c>
      <c r="G51" s="47" t="n">
        <v>2</v>
      </c>
      <c r="J51" s="47" t="s">
        <v>23</v>
      </c>
      <c r="N51" s="56" t="s">
        <v>319</v>
      </c>
      <c r="O51" s="49" t="n">
        <v>0</v>
      </c>
    </row>
    <row r="52" customFormat="false" ht="23.25" hidden="false" customHeight="false" outlineLevel="0" collapsed="false">
      <c r="A52" s="47" t="s">
        <v>23</v>
      </c>
      <c r="B52" s="47" t="s">
        <v>23</v>
      </c>
      <c r="C52" s="54" t="s">
        <v>38</v>
      </c>
      <c r="D52" s="55" t="n">
        <v>37033</v>
      </c>
      <c r="E52" s="55" t="n">
        <v>37013</v>
      </c>
      <c r="F52" s="56" t="s">
        <v>191</v>
      </c>
      <c r="G52" s="47" t="n">
        <v>2</v>
      </c>
      <c r="J52" s="47" t="s">
        <v>23</v>
      </c>
      <c r="N52" s="56" t="s">
        <v>319</v>
      </c>
      <c r="O52" s="49" t="n">
        <v>0</v>
      </c>
    </row>
    <row r="53" customFormat="false" ht="23.25" hidden="false" customHeight="false" outlineLevel="0" collapsed="false">
      <c r="A53" s="47" t="s">
        <v>23</v>
      </c>
      <c r="B53" s="47" t="s">
        <v>23</v>
      </c>
      <c r="C53" s="54" t="s">
        <v>35</v>
      </c>
      <c r="D53" s="55" t="n">
        <v>37015</v>
      </c>
      <c r="E53" s="55" t="n">
        <v>37014</v>
      </c>
      <c r="F53" s="56" t="s">
        <v>130</v>
      </c>
      <c r="G53" s="47" t="n">
        <v>1</v>
      </c>
      <c r="J53" s="47" t="s">
        <v>23</v>
      </c>
      <c r="N53" s="56" t="s">
        <v>320</v>
      </c>
      <c r="O53" s="49" t="n">
        <v>179.96</v>
      </c>
    </row>
    <row r="54" customFormat="false" ht="23.25" hidden="false" customHeight="false" outlineLevel="0" collapsed="false">
      <c r="A54" s="47" t="s">
        <v>23</v>
      </c>
      <c r="B54" s="47" t="s">
        <v>23</v>
      </c>
      <c r="C54" s="54" t="s">
        <v>35</v>
      </c>
      <c r="D54" s="55" t="n">
        <v>37015</v>
      </c>
      <c r="E54" s="55" t="n">
        <v>37014</v>
      </c>
      <c r="F54" s="56" t="s">
        <v>294</v>
      </c>
      <c r="G54" s="47" t="n">
        <v>3</v>
      </c>
      <c r="J54" s="47" t="s">
        <v>23</v>
      </c>
      <c r="N54" s="56" t="s">
        <v>320</v>
      </c>
      <c r="O54" s="49" t="n">
        <v>82.43</v>
      </c>
    </row>
    <row r="55" customFormat="false" ht="23.25" hidden="false" customHeight="false" outlineLevel="0" collapsed="false">
      <c r="A55" s="47" t="s">
        <v>23</v>
      </c>
      <c r="B55" s="47" t="s">
        <v>23</v>
      </c>
      <c r="C55" s="54" t="s">
        <v>38</v>
      </c>
      <c r="D55" s="55" t="n">
        <v>37033</v>
      </c>
      <c r="E55" s="55" t="n">
        <v>37014</v>
      </c>
      <c r="F55" s="56" t="s">
        <v>191</v>
      </c>
      <c r="G55" s="47" t="n">
        <v>2</v>
      </c>
      <c r="J55" s="47" t="s">
        <v>23</v>
      </c>
      <c r="N55" s="56" t="s">
        <v>319</v>
      </c>
      <c r="O55" s="49" t="n">
        <v>0</v>
      </c>
    </row>
    <row r="56" customFormat="false" ht="23.25" hidden="false" customHeight="false" outlineLevel="0" collapsed="false">
      <c r="A56" s="47" t="s">
        <v>23</v>
      </c>
      <c r="B56" s="47" t="s">
        <v>23</v>
      </c>
      <c r="C56" s="54" t="s">
        <v>35</v>
      </c>
      <c r="D56" s="55" t="n">
        <v>37015</v>
      </c>
      <c r="E56" s="55" t="n">
        <v>37014</v>
      </c>
      <c r="F56" s="56" t="s">
        <v>41</v>
      </c>
      <c r="G56" s="47" t="n">
        <v>1</v>
      </c>
      <c r="J56" s="47" t="s">
        <v>23</v>
      </c>
      <c r="N56" s="56" t="s">
        <v>320</v>
      </c>
      <c r="O56" s="49" t="n">
        <v>3.42</v>
      </c>
    </row>
    <row r="57" customFormat="false" ht="23.25" hidden="false" customHeight="false" outlineLevel="0" collapsed="false">
      <c r="A57" s="47" t="s">
        <v>23</v>
      </c>
      <c r="B57" s="47" t="s">
        <v>23</v>
      </c>
      <c r="C57" s="54" t="s">
        <v>35</v>
      </c>
      <c r="D57" s="55" t="n">
        <v>37015</v>
      </c>
      <c r="E57" s="55" t="n">
        <v>37014</v>
      </c>
      <c r="F57" s="56" t="s">
        <v>56</v>
      </c>
      <c r="G57" s="47" t="n">
        <v>1</v>
      </c>
      <c r="J57" s="47" t="s">
        <v>23</v>
      </c>
      <c r="N57" s="56" t="s">
        <v>320</v>
      </c>
      <c r="O57" s="49" t="n">
        <v>34.2</v>
      </c>
    </row>
    <row r="58" customFormat="false" ht="23.25" hidden="false" customHeight="false" outlineLevel="0" collapsed="false">
      <c r="A58" s="47" t="s">
        <v>23</v>
      </c>
      <c r="B58" s="47" t="s">
        <v>23</v>
      </c>
      <c r="C58" s="54" t="s">
        <v>38</v>
      </c>
      <c r="D58" s="55" t="n">
        <v>37033</v>
      </c>
      <c r="E58" s="55" t="n">
        <v>37015</v>
      </c>
      <c r="F58" s="56" t="s">
        <v>191</v>
      </c>
      <c r="G58" s="47" t="n">
        <v>2</v>
      </c>
      <c r="J58" s="47" t="s">
        <v>23</v>
      </c>
      <c r="N58" s="56" t="s">
        <v>319</v>
      </c>
      <c r="O58" s="49" t="n">
        <v>0</v>
      </c>
    </row>
    <row r="59" customFormat="false" ht="23.25" hidden="false" customHeight="false" outlineLevel="0" collapsed="false">
      <c r="A59" s="47" t="s">
        <v>23</v>
      </c>
      <c r="B59" s="47" t="s">
        <v>23</v>
      </c>
      <c r="C59" s="54" t="s">
        <v>38</v>
      </c>
      <c r="D59" s="55" t="n">
        <v>37033</v>
      </c>
      <c r="E59" s="55" t="n">
        <v>37016</v>
      </c>
      <c r="F59" s="56" t="s">
        <v>191</v>
      </c>
      <c r="G59" s="47" t="n">
        <v>2</v>
      </c>
      <c r="J59" s="47" t="s">
        <v>23</v>
      </c>
      <c r="N59" s="56" t="s">
        <v>319</v>
      </c>
      <c r="O59" s="49" t="n">
        <v>0</v>
      </c>
    </row>
    <row r="60" customFormat="false" ht="23.25" hidden="false" customHeight="false" outlineLevel="0" collapsed="false">
      <c r="A60" s="47" t="s">
        <v>23</v>
      </c>
      <c r="B60" s="47" t="s">
        <v>23</v>
      </c>
      <c r="C60" s="54" t="s">
        <v>38</v>
      </c>
      <c r="D60" s="55" t="n">
        <v>37018</v>
      </c>
      <c r="E60" s="55" t="n">
        <v>37017</v>
      </c>
      <c r="F60" s="56" t="s">
        <v>130</v>
      </c>
      <c r="G60" s="47" t="n">
        <v>1</v>
      </c>
      <c r="J60" s="47" t="s">
        <v>23</v>
      </c>
      <c r="N60" s="56" t="s">
        <v>321</v>
      </c>
      <c r="O60" s="49" t="n">
        <v>88.85</v>
      </c>
    </row>
    <row r="61" customFormat="false" ht="23.25" hidden="false" customHeight="false" outlineLevel="0" collapsed="false">
      <c r="A61" s="47" t="s">
        <v>23</v>
      </c>
      <c r="B61" s="47" t="s">
        <v>23</v>
      </c>
      <c r="C61" s="54" t="s">
        <v>38</v>
      </c>
      <c r="D61" s="55" t="n">
        <v>37018</v>
      </c>
      <c r="E61" s="55" t="n">
        <v>37017</v>
      </c>
      <c r="F61" s="56" t="s">
        <v>36</v>
      </c>
      <c r="G61" s="47" t="n">
        <v>1</v>
      </c>
      <c r="J61" s="47" t="s">
        <v>23</v>
      </c>
      <c r="N61" s="56" t="s">
        <v>321</v>
      </c>
      <c r="O61" s="49" t="n">
        <v>34.61</v>
      </c>
    </row>
    <row r="62" customFormat="false" ht="23.25" hidden="false" customHeight="false" outlineLevel="0" collapsed="false">
      <c r="A62" s="47" t="s">
        <v>23</v>
      </c>
      <c r="B62" s="47" t="s">
        <v>23</v>
      </c>
      <c r="C62" s="54" t="s">
        <v>38</v>
      </c>
      <c r="D62" s="55" t="n">
        <v>37018</v>
      </c>
      <c r="E62" s="55" t="n">
        <v>37017</v>
      </c>
      <c r="F62" s="56" t="s">
        <v>294</v>
      </c>
      <c r="G62" s="47" t="n">
        <v>7</v>
      </c>
      <c r="J62" s="47" t="s">
        <v>23</v>
      </c>
      <c r="N62" s="56" t="s">
        <v>321</v>
      </c>
      <c r="O62" s="49" t="n">
        <v>-47.31</v>
      </c>
    </row>
    <row r="63" customFormat="false" ht="23.25" hidden="false" customHeight="false" outlineLevel="0" collapsed="false">
      <c r="A63" s="47" t="s">
        <v>23</v>
      </c>
      <c r="B63" s="47" t="s">
        <v>23</v>
      </c>
      <c r="C63" s="54" t="s">
        <v>38</v>
      </c>
      <c r="D63" s="55" t="n">
        <v>37018</v>
      </c>
      <c r="E63" s="55" t="n">
        <v>37017</v>
      </c>
      <c r="F63" s="56" t="s">
        <v>322</v>
      </c>
      <c r="G63" s="47" t="n">
        <v>2</v>
      </c>
      <c r="J63" s="47" t="s">
        <v>23</v>
      </c>
      <c r="N63" s="56" t="s">
        <v>321</v>
      </c>
      <c r="O63" s="49" t="n">
        <v>0</v>
      </c>
    </row>
    <row r="64" customFormat="false" ht="23.25" hidden="false" customHeight="false" outlineLevel="0" collapsed="false">
      <c r="A64" s="47" t="s">
        <v>23</v>
      </c>
      <c r="B64" s="47" t="s">
        <v>23</v>
      </c>
      <c r="C64" s="54" t="s">
        <v>38</v>
      </c>
      <c r="D64" s="55" t="n">
        <v>37019</v>
      </c>
      <c r="E64" s="55" t="n">
        <v>37017</v>
      </c>
      <c r="F64" s="56" t="s">
        <v>322</v>
      </c>
      <c r="G64" s="47" t="n">
        <v>3</v>
      </c>
      <c r="J64" s="47" t="s">
        <v>23</v>
      </c>
      <c r="N64" s="56" t="s">
        <v>321</v>
      </c>
      <c r="O64" s="49" t="n">
        <v>10.7</v>
      </c>
    </row>
    <row r="65" customFormat="false" ht="23.25" hidden="false" customHeight="false" outlineLevel="0" collapsed="false">
      <c r="A65" s="47" t="s">
        <v>23</v>
      </c>
      <c r="B65" s="47" t="s">
        <v>23</v>
      </c>
      <c r="C65" s="54" t="s">
        <v>38</v>
      </c>
      <c r="D65" s="55" t="n">
        <v>37018</v>
      </c>
      <c r="E65" s="55" t="n">
        <v>37017</v>
      </c>
      <c r="F65" s="56" t="s">
        <v>323</v>
      </c>
      <c r="G65" s="47" t="n">
        <v>1</v>
      </c>
      <c r="J65" s="47" t="s">
        <v>23</v>
      </c>
      <c r="N65" s="56" t="s">
        <v>321</v>
      </c>
      <c r="O65" s="49" t="n">
        <v>0.1</v>
      </c>
    </row>
    <row r="66" customFormat="false" ht="23.25" hidden="false" customHeight="false" outlineLevel="0" collapsed="false">
      <c r="A66" s="47" t="s">
        <v>23</v>
      </c>
      <c r="B66" s="47" t="s">
        <v>23</v>
      </c>
      <c r="C66" s="54" t="s">
        <v>38</v>
      </c>
      <c r="D66" s="55" t="n">
        <v>37033</v>
      </c>
      <c r="E66" s="55" t="n">
        <v>37017</v>
      </c>
      <c r="F66" s="56" t="s">
        <v>191</v>
      </c>
      <c r="G66" s="47" t="n">
        <v>2</v>
      </c>
      <c r="J66" s="47" t="s">
        <v>23</v>
      </c>
      <c r="N66" s="56" t="s">
        <v>319</v>
      </c>
      <c r="O66" s="49" t="n">
        <v>0</v>
      </c>
    </row>
    <row r="67" customFormat="false" ht="23.25" hidden="false" customHeight="false" outlineLevel="0" collapsed="false">
      <c r="A67" s="47" t="s">
        <v>23</v>
      </c>
      <c r="B67" s="47" t="s">
        <v>23</v>
      </c>
      <c r="C67" s="54" t="s">
        <v>38</v>
      </c>
      <c r="D67" s="55" t="n">
        <v>37018</v>
      </c>
      <c r="E67" s="55" t="n">
        <v>37017</v>
      </c>
      <c r="F67" s="56" t="s">
        <v>324</v>
      </c>
      <c r="G67" s="47" t="n">
        <v>1</v>
      </c>
      <c r="J67" s="47" t="s">
        <v>23</v>
      </c>
      <c r="N67" s="56" t="s">
        <v>321</v>
      </c>
      <c r="O67" s="49" t="n">
        <v>0</v>
      </c>
    </row>
    <row r="68" customFormat="false" ht="23.25" hidden="false" customHeight="false" outlineLevel="0" collapsed="false">
      <c r="A68" s="47" t="s">
        <v>23</v>
      </c>
      <c r="B68" s="47" t="s">
        <v>23</v>
      </c>
      <c r="C68" s="54" t="s">
        <v>38</v>
      </c>
      <c r="D68" s="55" t="n">
        <v>37018</v>
      </c>
      <c r="E68" s="55" t="n">
        <v>37017</v>
      </c>
      <c r="F68" s="56" t="s">
        <v>41</v>
      </c>
      <c r="G68" s="47" t="n">
        <v>1</v>
      </c>
      <c r="J68" s="47" t="s">
        <v>23</v>
      </c>
      <c r="N68" s="56" t="s">
        <v>321</v>
      </c>
      <c r="O68" s="49" t="n">
        <v>1.13</v>
      </c>
    </row>
    <row r="69" customFormat="false" ht="23.25" hidden="false" customHeight="false" outlineLevel="0" collapsed="false">
      <c r="A69" s="47" t="s">
        <v>23</v>
      </c>
      <c r="B69" s="47" t="s">
        <v>23</v>
      </c>
      <c r="C69" s="54" t="s">
        <v>38</v>
      </c>
      <c r="D69" s="55" t="n">
        <v>37018</v>
      </c>
      <c r="E69" s="55" t="n">
        <v>37017</v>
      </c>
      <c r="F69" s="56" t="s">
        <v>56</v>
      </c>
      <c r="G69" s="47" t="n">
        <v>2</v>
      </c>
      <c r="J69" s="47" t="s">
        <v>23</v>
      </c>
      <c r="N69" s="56" t="s">
        <v>321</v>
      </c>
      <c r="O69" s="49" t="n">
        <v>0.78</v>
      </c>
    </row>
    <row r="70" customFormat="false" ht="23.25" hidden="false" customHeight="false" outlineLevel="0" collapsed="false">
      <c r="A70" s="47" t="s">
        <v>23</v>
      </c>
      <c r="B70" s="47" t="s">
        <v>23</v>
      </c>
      <c r="C70" s="54" t="s">
        <v>38</v>
      </c>
      <c r="D70" s="55" t="n">
        <v>37033</v>
      </c>
      <c r="E70" s="55" t="n">
        <v>37018</v>
      </c>
      <c r="F70" s="56" t="s">
        <v>191</v>
      </c>
      <c r="G70" s="47" t="n">
        <v>2</v>
      </c>
      <c r="J70" s="47" t="s">
        <v>23</v>
      </c>
      <c r="N70" s="56" t="s">
        <v>319</v>
      </c>
      <c r="O70" s="49" t="n">
        <v>0</v>
      </c>
    </row>
    <row r="71" customFormat="false" ht="23.25" hidden="false" customHeight="false" outlineLevel="0" collapsed="false">
      <c r="A71" s="47" t="s">
        <v>23</v>
      </c>
      <c r="B71" s="47" t="s">
        <v>23</v>
      </c>
      <c r="C71" s="54" t="s">
        <v>38</v>
      </c>
      <c r="D71" s="55" t="n">
        <v>37033</v>
      </c>
      <c r="E71" s="55" t="n">
        <v>37019</v>
      </c>
      <c r="F71" s="56" t="s">
        <v>191</v>
      </c>
      <c r="G71" s="47" t="n">
        <v>2</v>
      </c>
      <c r="J71" s="47" t="s">
        <v>23</v>
      </c>
      <c r="N71" s="56" t="s">
        <v>319</v>
      </c>
      <c r="O71" s="49" t="n">
        <v>0</v>
      </c>
    </row>
    <row r="72" customFormat="false" ht="23.25" hidden="false" customHeight="false" outlineLevel="0" collapsed="false">
      <c r="A72" s="47" t="s">
        <v>23</v>
      </c>
      <c r="B72" s="47" t="s">
        <v>23</v>
      </c>
      <c r="C72" s="54" t="s">
        <v>24</v>
      </c>
      <c r="D72" s="55" t="n">
        <v>37021</v>
      </c>
      <c r="E72" s="55" t="n">
        <v>37019</v>
      </c>
      <c r="F72" s="56" t="s">
        <v>137</v>
      </c>
      <c r="G72" s="47" t="n">
        <v>1</v>
      </c>
      <c r="J72" s="47" t="s">
        <v>23</v>
      </c>
      <c r="N72" s="56" t="s">
        <v>325</v>
      </c>
      <c r="O72" s="49" t="n">
        <v>0</v>
      </c>
    </row>
    <row r="73" customFormat="false" ht="23.25" hidden="false" customHeight="false" outlineLevel="0" collapsed="false">
      <c r="A73" s="47" t="s">
        <v>23</v>
      </c>
      <c r="B73" s="47" t="s">
        <v>23</v>
      </c>
      <c r="C73" s="54" t="s">
        <v>38</v>
      </c>
      <c r="D73" s="55" t="n">
        <v>37033</v>
      </c>
      <c r="E73" s="55" t="n">
        <v>37020</v>
      </c>
      <c r="F73" s="56" t="s">
        <v>191</v>
      </c>
      <c r="G73" s="47" t="n">
        <v>2</v>
      </c>
      <c r="J73" s="47" t="s">
        <v>23</v>
      </c>
      <c r="N73" s="56" t="s">
        <v>319</v>
      </c>
      <c r="O73" s="49" t="n">
        <v>0</v>
      </c>
    </row>
    <row r="74" customFormat="false" ht="23.25" hidden="false" customHeight="false" outlineLevel="0" collapsed="false">
      <c r="A74" s="47" t="s">
        <v>23</v>
      </c>
      <c r="B74" s="47" t="s">
        <v>23</v>
      </c>
      <c r="C74" s="54" t="s">
        <v>57</v>
      </c>
      <c r="D74" s="55" t="n">
        <v>37021</v>
      </c>
      <c r="E74" s="55" t="n">
        <v>37020</v>
      </c>
      <c r="F74" s="56" t="s">
        <v>151</v>
      </c>
      <c r="G74" s="47" t="n">
        <v>3</v>
      </c>
      <c r="J74" s="47" t="s">
        <v>23</v>
      </c>
      <c r="N74" s="56" t="s">
        <v>326</v>
      </c>
      <c r="O74" s="49" t="n">
        <v>19.19</v>
      </c>
    </row>
    <row r="75" customFormat="false" ht="23.25" hidden="false" customHeight="false" outlineLevel="0" collapsed="false">
      <c r="A75" s="47" t="s">
        <v>23</v>
      </c>
      <c r="B75" s="47" t="s">
        <v>23</v>
      </c>
      <c r="C75" s="54" t="s">
        <v>38</v>
      </c>
      <c r="D75" s="55" t="n">
        <v>37033</v>
      </c>
      <c r="E75" s="55" t="n">
        <v>37021</v>
      </c>
      <c r="F75" s="56" t="s">
        <v>191</v>
      </c>
      <c r="G75" s="47" t="n">
        <v>2</v>
      </c>
      <c r="J75" s="47" t="s">
        <v>23</v>
      </c>
      <c r="N75" s="56" t="s">
        <v>319</v>
      </c>
      <c r="O75" s="49" t="n">
        <v>0</v>
      </c>
    </row>
    <row r="76" customFormat="false" ht="23.25" hidden="false" customHeight="false" outlineLevel="0" collapsed="false">
      <c r="A76" s="47" t="s">
        <v>23</v>
      </c>
      <c r="B76" s="47" t="s">
        <v>23</v>
      </c>
      <c r="C76" s="54" t="s">
        <v>38</v>
      </c>
      <c r="D76" s="55" t="n">
        <v>37033</v>
      </c>
      <c r="E76" s="55" t="n">
        <v>37022</v>
      </c>
      <c r="F76" s="56" t="s">
        <v>191</v>
      </c>
      <c r="G76" s="47" t="n">
        <v>2</v>
      </c>
      <c r="J76" s="47" t="s">
        <v>23</v>
      </c>
      <c r="N76" s="56" t="s">
        <v>319</v>
      </c>
      <c r="O76" s="49" t="n">
        <v>0</v>
      </c>
    </row>
    <row r="77" customFormat="false" ht="23.25" hidden="false" customHeight="false" outlineLevel="0" collapsed="false">
      <c r="A77" s="47" t="s">
        <v>23</v>
      </c>
      <c r="B77" s="47" t="s">
        <v>23</v>
      </c>
      <c r="C77" s="54" t="s">
        <v>38</v>
      </c>
      <c r="D77" s="55" t="n">
        <v>37033</v>
      </c>
      <c r="E77" s="55" t="n">
        <v>37023</v>
      </c>
      <c r="F77" s="56" t="s">
        <v>191</v>
      </c>
      <c r="G77" s="47" t="n">
        <v>2</v>
      </c>
      <c r="J77" s="47" t="s">
        <v>23</v>
      </c>
      <c r="N77" s="56" t="s">
        <v>319</v>
      </c>
      <c r="O77" s="49" t="n">
        <v>0</v>
      </c>
    </row>
    <row r="78" customFormat="false" ht="23.25" hidden="false" customHeight="false" outlineLevel="0" collapsed="false">
      <c r="A78" s="47" t="s">
        <v>23</v>
      </c>
      <c r="B78" s="47" t="s">
        <v>23</v>
      </c>
      <c r="C78" s="54" t="s">
        <v>38</v>
      </c>
      <c r="D78" s="55" t="n">
        <v>37033</v>
      </c>
      <c r="E78" s="55" t="n">
        <v>37024</v>
      </c>
      <c r="F78" s="56" t="s">
        <v>191</v>
      </c>
      <c r="G78" s="47" t="n">
        <v>2</v>
      </c>
      <c r="J78" s="47" t="s">
        <v>23</v>
      </c>
      <c r="N78" s="56" t="s">
        <v>319</v>
      </c>
      <c r="O78" s="49" t="n">
        <v>0</v>
      </c>
    </row>
    <row r="79" customFormat="false" ht="23.25" hidden="false" customHeight="false" outlineLevel="0" collapsed="false">
      <c r="A79" s="47" t="s">
        <v>23</v>
      </c>
      <c r="B79" s="47" t="s">
        <v>23</v>
      </c>
      <c r="C79" s="54" t="s">
        <v>38</v>
      </c>
      <c r="D79" s="55" t="n">
        <v>37033</v>
      </c>
      <c r="E79" s="55" t="n">
        <v>37025</v>
      </c>
      <c r="F79" s="56" t="s">
        <v>191</v>
      </c>
      <c r="G79" s="47" t="n">
        <v>2</v>
      </c>
      <c r="J79" s="47" t="s">
        <v>23</v>
      </c>
      <c r="N79" s="56" t="s">
        <v>319</v>
      </c>
      <c r="O79" s="49" t="n">
        <v>0</v>
      </c>
    </row>
    <row r="80" customFormat="false" ht="23.25" hidden="false" customHeight="false" outlineLevel="0" collapsed="false">
      <c r="A80" s="47" t="s">
        <v>23</v>
      </c>
      <c r="B80" s="47" t="s">
        <v>23</v>
      </c>
      <c r="C80" s="54" t="s">
        <v>38</v>
      </c>
      <c r="D80" s="55" t="n">
        <v>37027</v>
      </c>
      <c r="E80" s="55" t="n">
        <v>37026</v>
      </c>
      <c r="F80" s="56" t="s">
        <v>271</v>
      </c>
      <c r="G80" s="47" t="n">
        <v>3</v>
      </c>
      <c r="J80" s="47" t="s">
        <v>23</v>
      </c>
      <c r="N80" s="56" t="s">
        <v>327</v>
      </c>
      <c r="O80" s="49" t="n">
        <v>-342.32</v>
      </c>
    </row>
    <row r="81" customFormat="false" ht="23.25" hidden="false" customHeight="false" outlineLevel="0" collapsed="false">
      <c r="A81" s="47" t="s">
        <v>23</v>
      </c>
      <c r="B81" s="47" t="s">
        <v>23</v>
      </c>
      <c r="C81" s="54" t="s">
        <v>38</v>
      </c>
      <c r="D81" s="55" t="n">
        <v>37033</v>
      </c>
      <c r="E81" s="55" t="n">
        <v>37026</v>
      </c>
      <c r="F81" s="56" t="s">
        <v>191</v>
      </c>
      <c r="G81" s="47" t="n">
        <v>2</v>
      </c>
      <c r="J81" s="47" t="s">
        <v>23</v>
      </c>
      <c r="N81" s="56" t="s">
        <v>319</v>
      </c>
      <c r="O81" s="49" t="n">
        <v>0</v>
      </c>
    </row>
    <row r="82" customFormat="false" ht="23.25" hidden="false" customHeight="false" outlineLevel="0" collapsed="false">
      <c r="A82" s="47" t="s">
        <v>23</v>
      </c>
      <c r="B82" s="47" t="s">
        <v>23</v>
      </c>
      <c r="C82" s="54" t="s">
        <v>38</v>
      </c>
      <c r="D82" s="55" t="n">
        <v>37027</v>
      </c>
      <c r="E82" s="55" t="n">
        <v>37026</v>
      </c>
      <c r="F82" s="56" t="s">
        <v>241</v>
      </c>
      <c r="G82" s="47" t="n">
        <v>4</v>
      </c>
      <c r="J82" s="47" t="s">
        <v>23</v>
      </c>
      <c r="N82" s="56" t="s">
        <v>327</v>
      </c>
      <c r="O82" s="49" t="n">
        <v>21.06</v>
      </c>
    </row>
    <row r="83" customFormat="false" ht="23.25" hidden="false" customHeight="false" outlineLevel="0" collapsed="false">
      <c r="A83" s="47" t="s">
        <v>23</v>
      </c>
      <c r="B83" s="47" t="s">
        <v>23</v>
      </c>
      <c r="C83" s="54" t="s">
        <v>38</v>
      </c>
      <c r="D83" s="55" t="n">
        <v>37027</v>
      </c>
      <c r="E83" s="55" t="n">
        <v>37026</v>
      </c>
      <c r="F83" s="56" t="s">
        <v>88</v>
      </c>
      <c r="G83" s="47" t="n">
        <v>6</v>
      </c>
      <c r="J83" s="47" t="s">
        <v>23</v>
      </c>
      <c r="N83" s="56" t="s">
        <v>327</v>
      </c>
      <c r="O83" s="49" t="n">
        <v>0</v>
      </c>
    </row>
    <row r="84" customFormat="false" ht="23.25" hidden="false" customHeight="false" outlineLevel="0" collapsed="false">
      <c r="A84" s="47" t="s">
        <v>23</v>
      </c>
      <c r="B84" s="47" t="s">
        <v>23</v>
      </c>
      <c r="C84" s="54" t="s">
        <v>38</v>
      </c>
      <c r="D84" s="55" t="n">
        <v>37033</v>
      </c>
      <c r="E84" s="55" t="n">
        <v>37027</v>
      </c>
      <c r="F84" s="56" t="s">
        <v>191</v>
      </c>
      <c r="G84" s="47" t="n">
        <v>2</v>
      </c>
      <c r="J84" s="47" t="s">
        <v>23</v>
      </c>
      <c r="N84" s="56" t="s">
        <v>319</v>
      </c>
      <c r="O84" s="49" t="n">
        <v>0</v>
      </c>
    </row>
    <row r="85" customFormat="false" ht="23.25" hidden="false" customHeight="false" outlineLevel="0" collapsed="false">
      <c r="A85" s="47" t="s">
        <v>23</v>
      </c>
      <c r="B85" s="47" t="s">
        <v>23</v>
      </c>
      <c r="C85" s="54" t="s">
        <v>38</v>
      </c>
      <c r="D85" s="55" t="n">
        <v>37033</v>
      </c>
      <c r="E85" s="55" t="n">
        <v>37028</v>
      </c>
      <c r="F85" s="56" t="s">
        <v>191</v>
      </c>
      <c r="G85" s="47" t="n">
        <v>3</v>
      </c>
      <c r="J85" s="47" t="s">
        <v>23</v>
      </c>
      <c r="N85" s="56" t="s">
        <v>319</v>
      </c>
      <c r="O85" s="49" t="n">
        <v>0</v>
      </c>
    </row>
    <row r="86" customFormat="false" ht="23.25" hidden="false" customHeight="false" outlineLevel="0" collapsed="false">
      <c r="A86" s="47" t="s">
        <v>23</v>
      </c>
      <c r="B86" s="47" t="s">
        <v>23</v>
      </c>
      <c r="C86" s="54" t="s">
        <v>57</v>
      </c>
      <c r="D86" s="55" t="n">
        <v>37029</v>
      </c>
      <c r="E86" s="55" t="n">
        <v>37028</v>
      </c>
      <c r="F86" s="56" t="s">
        <v>328</v>
      </c>
      <c r="G86" s="47" t="n">
        <v>3</v>
      </c>
      <c r="J86" s="47" t="s">
        <v>23</v>
      </c>
      <c r="N86" s="56" t="s">
        <v>329</v>
      </c>
      <c r="O86" s="49" t="n">
        <v>8.6</v>
      </c>
    </row>
    <row r="87" customFormat="false" ht="23.25" hidden="false" customHeight="false" outlineLevel="0" collapsed="false">
      <c r="A87" s="47" t="s">
        <v>23</v>
      </c>
      <c r="B87" s="47" t="s">
        <v>23</v>
      </c>
      <c r="C87" s="54" t="s">
        <v>38</v>
      </c>
      <c r="D87" s="55" t="n">
        <v>37033</v>
      </c>
      <c r="E87" s="55" t="n">
        <v>37029</v>
      </c>
      <c r="F87" s="56" t="s">
        <v>191</v>
      </c>
      <c r="G87" s="47" t="n">
        <v>2</v>
      </c>
      <c r="J87" s="47" t="s">
        <v>23</v>
      </c>
      <c r="N87" s="56" t="s">
        <v>319</v>
      </c>
      <c r="O87" s="49" t="n">
        <v>0</v>
      </c>
    </row>
    <row r="88" customFormat="false" ht="23.25" hidden="false" customHeight="false" outlineLevel="0" collapsed="false">
      <c r="A88" s="47" t="s">
        <v>23</v>
      </c>
      <c r="B88" s="47" t="s">
        <v>23</v>
      </c>
      <c r="C88" s="54" t="s">
        <v>38</v>
      </c>
      <c r="D88" s="55" t="n">
        <v>37033</v>
      </c>
      <c r="E88" s="55" t="n">
        <v>37030</v>
      </c>
      <c r="F88" s="56" t="s">
        <v>191</v>
      </c>
      <c r="G88" s="47" t="n">
        <v>2</v>
      </c>
      <c r="N88" s="56" t="s">
        <v>319</v>
      </c>
      <c r="O88" s="49" t="n">
        <v>0</v>
      </c>
    </row>
    <row r="89" customFormat="false" ht="23.25" hidden="false" customHeight="false" outlineLevel="0" collapsed="false">
      <c r="A89" s="47" t="s">
        <v>23</v>
      </c>
      <c r="B89" s="47" t="s">
        <v>23</v>
      </c>
      <c r="C89" s="54" t="s">
        <v>38</v>
      </c>
      <c r="D89" s="55" t="n">
        <v>37033</v>
      </c>
      <c r="E89" s="55" t="n">
        <v>37031</v>
      </c>
      <c r="F89" s="56" t="s">
        <v>191</v>
      </c>
      <c r="G89" s="47" t="n">
        <v>2</v>
      </c>
      <c r="N89" s="56" t="s">
        <v>319</v>
      </c>
      <c r="O89" s="49" t="n">
        <v>0</v>
      </c>
    </row>
    <row r="90" customFormat="false" ht="23.25" hidden="false" customHeight="false" outlineLevel="0" collapsed="false">
      <c r="A90" s="47" t="s">
        <v>23</v>
      </c>
      <c r="B90" s="47" t="s">
        <v>23</v>
      </c>
      <c r="C90" s="54" t="s">
        <v>38</v>
      </c>
      <c r="D90" s="55" t="n">
        <v>37033</v>
      </c>
      <c r="E90" s="55" t="n">
        <v>37032</v>
      </c>
      <c r="F90" s="56" t="s">
        <v>191</v>
      </c>
      <c r="G90" s="47" t="n">
        <v>2</v>
      </c>
      <c r="N90" s="56" t="s">
        <v>319</v>
      </c>
      <c r="O90" s="49" t="n">
        <v>0</v>
      </c>
    </row>
    <row r="91" customFormat="false" ht="24" hidden="false" customHeight="false" outlineLevel="0" collapsed="false">
      <c r="A91" s="47" t="s">
        <v>23</v>
      </c>
      <c r="B91" s="47" t="s">
        <v>23</v>
      </c>
      <c r="C91" s="54" t="s">
        <v>24</v>
      </c>
      <c r="D91" s="55" t="n">
        <v>37041</v>
      </c>
      <c r="E91" s="55" t="n">
        <v>37012</v>
      </c>
      <c r="F91" s="56" t="s">
        <v>330</v>
      </c>
      <c r="G91" s="47" t="n">
        <v>1</v>
      </c>
      <c r="J91" s="47" t="s">
        <v>23</v>
      </c>
      <c r="N91" s="56" t="s">
        <v>331</v>
      </c>
      <c r="O91" s="57" t="n">
        <v>0</v>
      </c>
    </row>
    <row r="92" customFormat="false" ht="24" hidden="false" customHeight="false" outlineLevel="0" collapsed="false">
      <c r="C92" s="54"/>
      <c r="D92" s="55"/>
      <c r="E92" s="55"/>
      <c r="F92" s="56"/>
      <c r="N92" s="58"/>
      <c r="O92" s="14" t="n">
        <f aca="false">SUM(O49:O91)</f>
        <v>779.4</v>
      </c>
      <c r="P92" s="59"/>
    </row>
    <row r="93" customFormat="false" ht="23.25" hidden="false" customHeight="false" outlineLevel="0" collapsed="false">
      <c r="A93" s="15" t="s">
        <v>82</v>
      </c>
      <c r="C93" s="54"/>
      <c r="D93" s="55"/>
      <c r="E93" s="55"/>
      <c r="F93" s="56"/>
      <c r="N93" s="56"/>
      <c r="O93" s="60"/>
    </row>
    <row r="94" customFormat="false" ht="23.25" hidden="false" customHeight="false" outlineLevel="0" collapsed="false">
      <c r="A94" s="47" t="s">
        <v>23</v>
      </c>
      <c r="B94" s="47" t="s">
        <v>23</v>
      </c>
      <c r="C94" s="54" t="s">
        <v>47</v>
      </c>
      <c r="D94" s="55" t="n">
        <v>37026</v>
      </c>
      <c r="E94" s="55" t="n">
        <v>37012</v>
      </c>
      <c r="F94" s="56" t="s">
        <v>103</v>
      </c>
      <c r="G94" s="47" t="n">
        <v>4</v>
      </c>
      <c r="K94" s="47" t="s">
        <v>23</v>
      </c>
      <c r="N94" s="56" t="s">
        <v>332</v>
      </c>
      <c r="O94" s="49" t="n">
        <v>770.69</v>
      </c>
    </row>
    <row r="95" customFormat="false" ht="23.25" hidden="false" customHeight="false" outlineLevel="0" collapsed="false">
      <c r="A95" s="47" t="s">
        <v>23</v>
      </c>
      <c r="B95" s="47" t="s">
        <v>23</v>
      </c>
      <c r="C95" s="54" t="s">
        <v>47</v>
      </c>
      <c r="D95" s="55" t="n">
        <v>37026</v>
      </c>
      <c r="E95" s="55" t="n">
        <v>37013</v>
      </c>
      <c r="F95" s="56" t="s">
        <v>103</v>
      </c>
      <c r="G95" s="47" t="n">
        <v>2</v>
      </c>
      <c r="K95" s="47" t="s">
        <v>23</v>
      </c>
      <c r="N95" s="56" t="s">
        <v>332</v>
      </c>
      <c r="O95" s="49" t="n">
        <v>15.29</v>
      </c>
    </row>
    <row r="96" customFormat="false" ht="23.25" hidden="false" customHeight="false" outlineLevel="0" collapsed="false">
      <c r="A96" s="47" t="s">
        <v>23</v>
      </c>
      <c r="C96" s="54" t="s">
        <v>38</v>
      </c>
      <c r="D96" s="55" t="n">
        <v>37017</v>
      </c>
      <c r="E96" s="55" t="n">
        <v>37016</v>
      </c>
      <c r="F96" s="56" t="s">
        <v>180</v>
      </c>
      <c r="G96" s="47" t="n">
        <v>2</v>
      </c>
      <c r="K96" s="47" t="s">
        <v>23</v>
      </c>
      <c r="N96" s="56" t="s">
        <v>164</v>
      </c>
      <c r="O96" s="49" t="n">
        <v>0</v>
      </c>
    </row>
    <row r="97" customFormat="false" ht="23.25" hidden="false" customHeight="false" outlineLevel="0" collapsed="false">
      <c r="A97" s="47" t="s">
        <v>23</v>
      </c>
      <c r="B97" s="47" t="s">
        <v>23</v>
      </c>
      <c r="C97" s="54" t="s">
        <v>47</v>
      </c>
      <c r="D97" s="55" t="n">
        <v>37026</v>
      </c>
      <c r="E97" s="55" t="n">
        <v>37017</v>
      </c>
      <c r="F97" s="56" t="s">
        <v>103</v>
      </c>
      <c r="G97" s="47" t="n">
        <v>2</v>
      </c>
      <c r="K97" s="47" t="s">
        <v>23</v>
      </c>
      <c r="N97" s="56" t="s">
        <v>332</v>
      </c>
      <c r="O97" s="49" t="n">
        <v>109.66</v>
      </c>
    </row>
    <row r="98" customFormat="false" ht="23.25" hidden="false" customHeight="false" outlineLevel="0" collapsed="false">
      <c r="A98" s="47" t="s">
        <v>23</v>
      </c>
      <c r="B98" s="47" t="s">
        <v>23</v>
      </c>
      <c r="C98" s="54" t="s">
        <v>30</v>
      </c>
      <c r="D98" s="55" t="n">
        <v>37020</v>
      </c>
      <c r="E98" s="55" t="n">
        <v>37019</v>
      </c>
      <c r="F98" s="56" t="s">
        <v>333</v>
      </c>
      <c r="G98" s="47" t="n">
        <v>3</v>
      </c>
      <c r="K98" s="47" t="s">
        <v>23</v>
      </c>
      <c r="N98" s="56" t="s">
        <v>334</v>
      </c>
      <c r="O98" s="49" t="n">
        <v>-17.15</v>
      </c>
    </row>
    <row r="99" customFormat="false" ht="23.25" hidden="false" customHeight="false" outlineLevel="0" collapsed="false">
      <c r="A99" s="47" t="s">
        <v>23</v>
      </c>
      <c r="B99" s="47" t="s">
        <v>23</v>
      </c>
      <c r="C99" s="54" t="s">
        <v>47</v>
      </c>
      <c r="D99" s="55" t="n">
        <v>37027</v>
      </c>
      <c r="E99" s="55" t="n">
        <v>37023</v>
      </c>
      <c r="F99" s="56" t="s">
        <v>103</v>
      </c>
      <c r="G99" s="47" t="n">
        <v>2</v>
      </c>
      <c r="K99" s="47" t="s">
        <v>23</v>
      </c>
      <c r="N99" s="56" t="s">
        <v>332</v>
      </c>
      <c r="O99" s="49" t="n">
        <v>1.01</v>
      </c>
    </row>
    <row r="100" customFormat="false" ht="23.25" hidden="false" customHeight="false" outlineLevel="0" collapsed="false">
      <c r="A100" s="47" t="s">
        <v>23</v>
      </c>
      <c r="C100" s="54" t="s">
        <v>50</v>
      </c>
      <c r="D100" s="55" t="n">
        <v>37028</v>
      </c>
      <c r="E100" s="55" t="n">
        <v>37027</v>
      </c>
      <c r="F100" s="56" t="s">
        <v>335</v>
      </c>
      <c r="G100" s="47" t="n">
        <v>1</v>
      </c>
      <c r="K100" s="47" t="s">
        <v>23</v>
      </c>
      <c r="N100" s="56" t="s">
        <v>336</v>
      </c>
      <c r="O100" s="49" t="n">
        <v>0</v>
      </c>
    </row>
    <row r="101" customFormat="false" ht="23.25" hidden="false" customHeight="false" outlineLevel="0" collapsed="false">
      <c r="A101" s="47" t="s">
        <v>23</v>
      </c>
      <c r="B101" s="47" t="s">
        <v>23</v>
      </c>
      <c r="C101" s="54" t="s">
        <v>35</v>
      </c>
      <c r="D101" s="55" t="n">
        <v>37032</v>
      </c>
      <c r="E101" s="55" t="n">
        <v>37031</v>
      </c>
      <c r="F101" s="56" t="s">
        <v>308</v>
      </c>
      <c r="G101" s="47" t="n">
        <v>6</v>
      </c>
      <c r="K101" s="47" t="s">
        <v>23</v>
      </c>
      <c r="N101" s="56" t="s">
        <v>337</v>
      </c>
      <c r="O101" s="49" t="n">
        <v>11.73</v>
      </c>
    </row>
    <row r="102" customFormat="false" ht="23.25" hidden="false" customHeight="false" outlineLevel="0" collapsed="false">
      <c r="A102" s="47" t="s">
        <v>23</v>
      </c>
      <c r="B102" s="47" t="s">
        <v>23</v>
      </c>
      <c r="C102" s="54" t="s">
        <v>35</v>
      </c>
      <c r="D102" s="55" t="n">
        <v>37033</v>
      </c>
      <c r="E102" s="55" t="n">
        <v>37031</v>
      </c>
      <c r="F102" s="56" t="s">
        <v>308</v>
      </c>
      <c r="G102" s="47" t="n">
        <v>9</v>
      </c>
      <c r="K102" s="47" t="s">
        <v>23</v>
      </c>
      <c r="N102" s="56" t="s">
        <v>338</v>
      </c>
      <c r="O102" s="49" t="n">
        <v>15.04</v>
      </c>
    </row>
    <row r="103" customFormat="false" ht="23.25" hidden="false" customHeight="false" outlineLevel="0" collapsed="false">
      <c r="A103" s="47" t="s">
        <v>23</v>
      </c>
      <c r="C103" s="54" t="s">
        <v>50</v>
      </c>
      <c r="D103" s="55" t="n">
        <v>37042</v>
      </c>
      <c r="E103" s="55" t="n">
        <v>37041</v>
      </c>
      <c r="F103" s="56" t="s">
        <v>335</v>
      </c>
      <c r="G103" s="47" t="n">
        <v>1</v>
      </c>
      <c r="K103" s="47" t="s">
        <v>23</v>
      </c>
      <c r="N103" s="56" t="s">
        <v>339</v>
      </c>
      <c r="O103" s="49" t="n">
        <v>0</v>
      </c>
    </row>
    <row r="104" customFormat="false" ht="23.25" hidden="false" customHeight="false" outlineLevel="0" collapsed="false">
      <c r="A104" s="47" t="s">
        <v>23</v>
      </c>
      <c r="B104" s="47" t="s">
        <v>23</v>
      </c>
      <c r="C104" s="54" t="s">
        <v>69</v>
      </c>
      <c r="D104" s="55" t="n">
        <v>37021</v>
      </c>
      <c r="E104" s="55" t="n">
        <v>37020</v>
      </c>
      <c r="F104" s="56" t="s">
        <v>70</v>
      </c>
      <c r="G104" s="47" t="n">
        <v>2</v>
      </c>
      <c r="H104" s="47" t="s">
        <v>23</v>
      </c>
      <c r="K104" s="47" t="s">
        <v>23</v>
      </c>
      <c r="N104" s="56" t="s">
        <v>340</v>
      </c>
      <c r="O104" s="49" t="n">
        <v>9.4</v>
      </c>
    </row>
    <row r="105" customFormat="false" ht="23.25" hidden="false" customHeight="false" outlineLevel="0" collapsed="false">
      <c r="A105" s="47" t="s">
        <v>23</v>
      </c>
      <c r="B105" s="47" t="s">
        <v>23</v>
      </c>
      <c r="C105" s="54" t="s">
        <v>69</v>
      </c>
      <c r="D105" s="55" t="n">
        <v>37032</v>
      </c>
      <c r="E105" s="55" t="n">
        <v>37031</v>
      </c>
      <c r="F105" s="56" t="s">
        <v>70</v>
      </c>
      <c r="G105" s="47" t="n">
        <v>3</v>
      </c>
      <c r="K105" s="47" t="s">
        <v>23</v>
      </c>
      <c r="N105" s="56" t="s">
        <v>341</v>
      </c>
      <c r="O105" s="49" t="n">
        <v>7.22</v>
      </c>
    </row>
    <row r="106" customFormat="false" ht="23.25" hidden="false" customHeight="false" outlineLevel="0" collapsed="false">
      <c r="A106" s="47" t="s">
        <v>23</v>
      </c>
      <c r="B106" s="47" t="s">
        <v>23</v>
      </c>
      <c r="C106" s="54" t="s">
        <v>69</v>
      </c>
      <c r="D106" s="55" t="n">
        <v>37036</v>
      </c>
      <c r="E106" s="55" t="n">
        <v>37033</v>
      </c>
      <c r="F106" s="56" t="s">
        <v>70</v>
      </c>
      <c r="G106" s="47" t="n">
        <v>3</v>
      </c>
      <c r="K106" s="47" t="s">
        <v>23</v>
      </c>
      <c r="N106" s="56" t="s">
        <v>341</v>
      </c>
      <c r="O106" s="49" t="n">
        <v>0</v>
      </c>
    </row>
    <row r="107" customFormat="false" ht="23.25" hidden="false" customHeight="false" outlineLevel="0" collapsed="false">
      <c r="A107" s="47" t="s">
        <v>23</v>
      </c>
      <c r="B107" s="47" t="s">
        <v>23</v>
      </c>
      <c r="C107" s="54" t="s">
        <v>69</v>
      </c>
      <c r="D107" s="55" t="n">
        <v>37039</v>
      </c>
      <c r="E107" s="55" t="n">
        <v>37033</v>
      </c>
      <c r="F107" s="56" t="s">
        <v>70</v>
      </c>
      <c r="G107" s="47" t="n">
        <v>2</v>
      </c>
      <c r="K107" s="47" t="s">
        <v>23</v>
      </c>
      <c r="N107" s="56" t="s">
        <v>341</v>
      </c>
      <c r="O107" s="49" t="n">
        <v>2.74</v>
      </c>
    </row>
    <row r="108" customFormat="false" ht="23.25" hidden="false" customHeight="false" outlineLevel="0" collapsed="false">
      <c r="A108" s="47" t="s">
        <v>23</v>
      </c>
      <c r="B108" s="47" t="s">
        <v>23</v>
      </c>
      <c r="C108" s="54" t="s">
        <v>69</v>
      </c>
      <c r="D108" s="55" t="n">
        <v>37036</v>
      </c>
      <c r="E108" s="55" t="n">
        <v>37034</v>
      </c>
      <c r="F108" s="56" t="s">
        <v>70</v>
      </c>
      <c r="G108" s="47" t="n">
        <v>1</v>
      </c>
      <c r="K108" s="47" t="s">
        <v>23</v>
      </c>
      <c r="N108" s="56" t="s">
        <v>341</v>
      </c>
      <c r="O108" s="49" t="n">
        <v>0</v>
      </c>
    </row>
    <row r="109" customFormat="false" ht="23.25" hidden="false" customHeight="false" outlineLevel="0" collapsed="false">
      <c r="A109" s="47" t="s">
        <v>23</v>
      </c>
      <c r="B109" s="47" t="s">
        <v>23</v>
      </c>
      <c r="C109" s="54" t="s">
        <v>69</v>
      </c>
      <c r="D109" s="55" t="n">
        <v>37039</v>
      </c>
      <c r="E109" s="55" t="n">
        <v>37034</v>
      </c>
      <c r="F109" s="56" t="s">
        <v>70</v>
      </c>
      <c r="G109" s="47" t="n">
        <v>2</v>
      </c>
      <c r="K109" s="47" t="s">
        <v>23</v>
      </c>
      <c r="N109" s="56" t="s">
        <v>341</v>
      </c>
      <c r="O109" s="49" t="n">
        <v>1.72</v>
      </c>
    </row>
    <row r="110" customFormat="false" ht="23.25" hidden="false" customHeight="false" outlineLevel="0" collapsed="false">
      <c r="A110" s="47" t="s">
        <v>23</v>
      </c>
      <c r="B110" s="47" t="s">
        <v>23</v>
      </c>
      <c r="C110" s="54" t="s">
        <v>69</v>
      </c>
      <c r="D110" s="55" t="n">
        <v>37039</v>
      </c>
      <c r="E110" s="55" t="n">
        <v>37036</v>
      </c>
      <c r="F110" s="56" t="s">
        <v>70</v>
      </c>
      <c r="G110" s="47" t="n">
        <v>4</v>
      </c>
      <c r="K110" s="47" t="s">
        <v>23</v>
      </c>
      <c r="N110" s="56" t="s">
        <v>341</v>
      </c>
      <c r="O110" s="49" t="n">
        <v>3.83</v>
      </c>
    </row>
    <row r="111" customFormat="false" ht="23.25" hidden="false" customHeight="false" outlineLevel="0" collapsed="false">
      <c r="A111" s="47" t="s">
        <v>23</v>
      </c>
      <c r="B111" s="47" t="s">
        <v>23</v>
      </c>
      <c r="C111" s="54" t="s">
        <v>69</v>
      </c>
      <c r="D111" s="55" t="n">
        <v>37039</v>
      </c>
      <c r="E111" s="55" t="n">
        <v>37037</v>
      </c>
      <c r="F111" s="56" t="s">
        <v>70</v>
      </c>
      <c r="G111" s="47" t="n">
        <v>6</v>
      </c>
      <c r="K111" s="47" t="s">
        <v>23</v>
      </c>
      <c r="N111" s="56" t="s">
        <v>341</v>
      </c>
      <c r="O111" s="49" t="n">
        <v>21.65</v>
      </c>
    </row>
    <row r="112" customFormat="false" ht="23.25" hidden="false" customHeight="false" outlineLevel="0" collapsed="false">
      <c r="A112" s="47" t="s">
        <v>23</v>
      </c>
      <c r="B112" s="47" t="s">
        <v>23</v>
      </c>
      <c r="C112" s="54" t="s">
        <v>69</v>
      </c>
      <c r="D112" s="55" t="n">
        <v>37039</v>
      </c>
      <c r="E112" s="55" t="n">
        <v>37038</v>
      </c>
      <c r="F112" s="56" t="s">
        <v>70</v>
      </c>
      <c r="G112" s="47" t="n">
        <v>6</v>
      </c>
      <c r="K112" s="47" t="s">
        <v>23</v>
      </c>
      <c r="N112" s="56" t="s">
        <v>341</v>
      </c>
      <c r="O112" s="49" t="n">
        <v>21.65</v>
      </c>
    </row>
    <row r="113" customFormat="false" ht="23.25" hidden="false" customHeight="false" outlineLevel="0" collapsed="false">
      <c r="A113" s="47" t="s">
        <v>23</v>
      </c>
      <c r="B113" s="47" t="s">
        <v>23</v>
      </c>
      <c r="C113" s="54" t="s">
        <v>69</v>
      </c>
      <c r="D113" s="55" t="n">
        <v>37041</v>
      </c>
      <c r="E113" s="55" t="n">
        <v>37037</v>
      </c>
      <c r="F113" s="56" t="s">
        <v>88</v>
      </c>
      <c r="G113" s="47" t="n">
        <v>2</v>
      </c>
      <c r="K113" s="47" t="s">
        <v>23</v>
      </c>
      <c r="N113" s="56" t="s">
        <v>342</v>
      </c>
      <c r="O113" s="49" t="n">
        <v>65.89</v>
      </c>
    </row>
    <row r="114" customFormat="false" ht="23.25" hidden="false" customHeight="false" outlineLevel="0" collapsed="false">
      <c r="A114" s="47" t="s">
        <v>23</v>
      </c>
      <c r="C114" s="54" t="s">
        <v>47</v>
      </c>
      <c r="D114" s="55" t="n">
        <v>37027</v>
      </c>
      <c r="E114" s="55" t="n">
        <v>37026</v>
      </c>
      <c r="F114" s="56" t="s">
        <v>103</v>
      </c>
      <c r="G114" s="47" t="n">
        <v>1</v>
      </c>
      <c r="K114" s="47" t="s">
        <v>23</v>
      </c>
      <c r="N114" s="56" t="s">
        <v>343</v>
      </c>
      <c r="O114" s="49" t="n">
        <v>50.94</v>
      </c>
    </row>
    <row r="115" customFormat="false" ht="23.25" hidden="false" customHeight="false" outlineLevel="0" collapsed="false">
      <c r="A115" s="47" t="s">
        <v>23</v>
      </c>
      <c r="C115" s="54" t="s">
        <v>47</v>
      </c>
      <c r="D115" s="55" t="n">
        <v>37037</v>
      </c>
      <c r="E115" s="55" t="n">
        <v>37036</v>
      </c>
      <c r="F115" s="56" t="s">
        <v>180</v>
      </c>
      <c r="G115" s="47" t="n">
        <v>1</v>
      </c>
      <c r="K115" s="47" t="s">
        <v>23</v>
      </c>
      <c r="N115" s="56" t="s">
        <v>344</v>
      </c>
      <c r="O115" s="49" t="n">
        <v>-0.01</v>
      </c>
    </row>
    <row r="116" customFormat="false" ht="24" hidden="false" customHeight="false" outlineLevel="0" collapsed="false">
      <c r="A116" s="47" t="s">
        <v>23</v>
      </c>
      <c r="C116" s="54" t="s">
        <v>98</v>
      </c>
      <c r="D116" s="55" t="n">
        <v>37032</v>
      </c>
      <c r="E116" s="55" t="n">
        <v>37030</v>
      </c>
      <c r="F116" s="56" t="s">
        <v>103</v>
      </c>
      <c r="G116" s="47" t="n">
        <v>2</v>
      </c>
      <c r="K116" s="47" t="s">
        <v>23</v>
      </c>
      <c r="N116" s="56" t="s">
        <v>287</v>
      </c>
      <c r="O116" s="57" t="n">
        <v>22.66</v>
      </c>
    </row>
    <row r="117" customFormat="false" ht="24" hidden="false" customHeight="false" outlineLevel="0" collapsed="false">
      <c r="C117" s="54"/>
      <c r="D117" s="55"/>
      <c r="E117" s="55"/>
      <c r="F117" s="56"/>
      <c r="N117" s="58"/>
      <c r="O117" s="14" t="n">
        <f aca="false">SUM(O94:O116)</f>
        <v>1113.96</v>
      </c>
      <c r="P117" s="59"/>
    </row>
    <row r="118" customFormat="false" ht="23.25" hidden="false" customHeight="false" outlineLevel="0" collapsed="false">
      <c r="A118" s="15" t="s">
        <v>19</v>
      </c>
      <c r="C118" s="54"/>
      <c r="D118" s="55"/>
      <c r="E118" s="55"/>
      <c r="F118" s="56"/>
      <c r="N118" s="56"/>
      <c r="O118" s="60"/>
    </row>
    <row r="119" customFormat="false" ht="23.25" hidden="false" customHeight="false" outlineLevel="0" collapsed="false">
      <c r="A119" s="47" t="s">
        <v>23</v>
      </c>
      <c r="B119" s="47" t="s">
        <v>23</v>
      </c>
      <c r="C119" s="54" t="s">
        <v>35</v>
      </c>
      <c r="D119" s="55" t="n">
        <v>37012</v>
      </c>
      <c r="E119" s="55" t="n">
        <v>37011</v>
      </c>
      <c r="F119" s="56" t="s">
        <v>322</v>
      </c>
      <c r="G119" s="47" t="n">
        <v>2</v>
      </c>
      <c r="L119" s="47" t="s">
        <v>23</v>
      </c>
      <c r="N119" s="56" t="s">
        <v>345</v>
      </c>
      <c r="O119" s="49" t="n">
        <v>509.75</v>
      </c>
    </row>
    <row r="120" customFormat="false" ht="23.25" hidden="false" customHeight="false" outlineLevel="0" collapsed="false">
      <c r="A120" s="47" t="s">
        <v>23</v>
      </c>
      <c r="B120" s="47" t="s">
        <v>23</v>
      </c>
      <c r="C120" s="54" t="s">
        <v>60</v>
      </c>
      <c r="D120" s="55" t="n">
        <v>37018</v>
      </c>
      <c r="E120" s="55" t="n">
        <v>37017</v>
      </c>
      <c r="F120" s="56" t="s">
        <v>346</v>
      </c>
      <c r="G120" s="47" t="n">
        <v>1</v>
      </c>
      <c r="L120" s="47" t="s">
        <v>23</v>
      </c>
      <c r="N120" s="56" t="s">
        <v>347</v>
      </c>
      <c r="O120" s="49" t="n">
        <v>0.78</v>
      </c>
    </row>
    <row r="121" customFormat="false" ht="23.25" hidden="false" customHeight="false" outlineLevel="0" collapsed="false">
      <c r="A121" s="47" t="s">
        <v>23</v>
      </c>
      <c r="B121" s="47" t="s">
        <v>23</v>
      </c>
      <c r="C121" s="54" t="s">
        <v>60</v>
      </c>
      <c r="D121" s="55" t="n">
        <v>37018</v>
      </c>
      <c r="E121" s="55" t="n">
        <v>37017</v>
      </c>
      <c r="F121" s="56" t="s">
        <v>198</v>
      </c>
      <c r="G121" s="47" t="n">
        <v>1</v>
      </c>
      <c r="L121" s="47" t="s">
        <v>23</v>
      </c>
      <c r="N121" s="56" t="s">
        <v>347</v>
      </c>
      <c r="O121" s="49" t="n">
        <v>0</v>
      </c>
    </row>
    <row r="122" customFormat="false" ht="23.25" hidden="false" customHeight="false" outlineLevel="0" collapsed="false">
      <c r="A122" s="47" t="s">
        <v>23</v>
      </c>
      <c r="B122" s="47" t="s">
        <v>23</v>
      </c>
      <c r="C122" s="54" t="s">
        <v>38</v>
      </c>
      <c r="D122" s="55" t="n">
        <v>37028</v>
      </c>
      <c r="E122" s="55" t="n">
        <v>37026</v>
      </c>
      <c r="F122" s="56" t="s">
        <v>271</v>
      </c>
      <c r="G122" s="47" t="n">
        <v>3</v>
      </c>
      <c r="L122" s="47" t="s">
        <v>23</v>
      </c>
      <c r="N122" s="56" t="s">
        <v>348</v>
      </c>
      <c r="O122" s="49" t="n">
        <v>-88</v>
      </c>
    </row>
    <row r="123" customFormat="false" ht="23.25" hidden="false" customHeight="false" outlineLevel="0" collapsed="false">
      <c r="A123" s="47" t="s">
        <v>23</v>
      </c>
      <c r="B123" s="47" t="s">
        <v>23</v>
      </c>
      <c r="C123" s="54" t="s">
        <v>38</v>
      </c>
      <c r="D123" s="55" t="n">
        <v>37028</v>
      </c>
      <c r="E123" s="55" t="n">
        <v>37026</v>
      </c>
      <c r="F123" s="56" t="s">
        <v>202</v>
      </c>
      <c r="G123" s="47" t="n">
        <v>3</v>
      </c>
      <c r="L123" s="47" t="s">
        <v>23</v>
      </c>
      <c r="N123" s="56" t="s">
        <v>348</v>
      </c>
      <c r="O123" s="49" t="n">
        <v>8.74</v>
      </c>
    </row>
    <row r="124" customFormat="false" ht="23.25" hidden="false" customHeight="false" outlineLevel="0" collapsed="false">
      <c r="A124" s="47" t="s">
        <v>23</v>
      </c>
      <c r="B124" s="47" t="s">
        <v>23</v>
      </c>
      <c r="C124" s="54" t="s">
        <v>38</v>
      </c>
      <c r="D124" s="55" t="n">
        <v>37028</v>
      </c>
      <c r="E124" s="55" t="n">
        <v>37026</v>
      </c>
      <c r="F124" s="56" t="s">
        <v>349</v>
      </c>
      <c r="G124" s="47" t="n">
        <v>5</v>
      </c>
      <c r="L124" s="47" t="s">
        <v>23</v>
      </c>
      <c r="N124" s="56" t="s">
        <v>348</v>
      </c>
      <c r="O124" s="49" t="n">
        <v>1.09</v>
      </c>
    </row>
    <row r="125" customFormat="false" ht="23.25" hidden="false" customHeight="false" outlineLevel="0" collapsed="false">
      <c r="A125" s="47" t="s">
        <v>23</v>
      </c>
      <c r="B125" s="47" t="s">
        <v>23</v>
      </c>
      <c r="C125" s="54" t="s">
        <v>35</v>
      </c>
      <c r="D125" s="55" t="n">
        <v>37035</v>
      </c>
      <c r="E125" s="55" t="n">
        <v>37028</v>
      </c>
      <c r="F125" s="56" t="s">
        <v>80</v>
      </c>
      <c r="G125" s="47" t="n">
        <v>1</v>
      </c>
      <c r="L125" s="47" t="s">
        <v>23</v>
      </c>
      <c r="N125" s="56" t="s">
        <v>350</v>
      </c>
      <c r="O125" s="49" t="n">
        <v>0</v>
      </c>
    </row>
    <row r="126" customFormat="false" ht="23.25" hidden="false" customHeight="false" outlineLevel="0" collapsed="false">
      <c r="A126" s="47" t="s">
        <v>23</v>
      </c>
      <c r="B126" s="47" t="s">
        <v>23</v>
      </c>
      <c r="C126" s="54" t="s">
        <v>35</v>
      </c>
      <c r="D126" s="55" t="n">
        <v>37035</v>
      </c>
      <c r="E126" s="55" t="n">
        <v>37028</v>
      </c>
      <c r="F126" s="56" t="s">
        <v>351</v>
      </c>
      <c r="G126" s="47" t="n">
        <v>1</v>
      </c>
      <c r="L126" s="47" t="s">
        <v>23</v>
      </c>
      <c r="N126" s="56" t="s">
        <v>350</v>
      </c>
      <c r="O126" s="49" t="n">
        <v>0</v>
      </c>
    </row>
    <row r="127" customFormat="false" ht="23.25" hidden="false" customHeight="false" outlineLevel="0" collapsed="false">
      <c r="A127" s="47" t="s">
        <v>23</v>
      </c>
      <c r="B127" s="47" t="s">
        <v>23</v>
      </c>
      <c r="C127" s="54" t="s">
        <v>35</v>
      </c>
      <c r="D127" s="55" t="n">
        <v>37035</v>
      </c>
      <c r="E127" s="55" t="n">
        <v>37029</v>
      </c>
      <c r="F127" s="56" t="s">
        <v>80</v>
      </c>
      <c r="G127" s="47" t="n">
        <v>1</v>
      </c>
      <c r="L127" s="47" t="s">
        <v>23</v>
      </c>
      <c r="N127" s="56" t="s">
        <v>350</v>
      </c>
      <c r="O127" s="49" t="n">
        <v>0</v>
      </c>
    </row>
    <row r="128" customFormat="false" ht="23.25" hidden="false" customHeight="false" outlineLevel="0" collapsed="false">
      <c r="A128" s="47" t="s">
        <v>23</v>
      </c>
      <c r="B128" s="47" t="s">
        <v>23</v>
      </c>
      <c r="C128" s="54" t="s">
        <v>35</v>
      </c>
      <c r="D128" s="55" t="n">
        <v>37035</v>
      </c>
      <c r="E128" s="55" t="n">
        <v>37029</v>
      </c>
      <c r="F128" s="56" t="s">
        <v>351</v>
      </c>
      <c r="G128" s="47" t="n">
        <v>1</v>
      </c>
      <c r="L128" s="47" t="s">
        <v>23</v>
      </c>
      <c r="N128" s="56" t="s">
        <v>350</v>
      </c>
      <c r="O128" s="49" t="n">
        <v>0</v>
      </c>
    </row>
    <row r="129" customFormat="false" ht="23.25" hidden="false" customHeight="false" outlineLevel="0" collapsed="false">
      <c r="A129" s="47" t="s">
        <v>23</v>
      </c>
      <c r="B129" s="47" t="s">
        <v>23</v>
      </c>
      <c r="C129" s="54" t="s">
        <v>35</v>
      </c>
      <c r="D129" s="55" t="n">
        <v>37035</v>
      </c>
      <c r="E129" s="55" t="n">
        <v>37030</v>
      </c>
      <c r="F129" s="56" t="s">
        <v>80</v>
      </c>
      <c r="G129" s="47" t="n">
        <v>1</v>
      </c>
      <c r="L129" s="47" t="s">
        <v>23</v>
      </c>
      <c r="N129" s="56" t="s">
        <v>350</v>
      </c>
      <c r="O129" s="49" t="n">
        <v>0</v>
      </c>
    </row>
    <row r="130" customFormat="false" ht="23.25" hidden="false" customHeight="false" outlineLevel="0" collapsed="false">
      <c r="A130" s="47" t="s">
        <v>23</v>
      </c>
      <c r="B130" s="47" t="s">
        <v>23</v>
      </c>
      <c r="C130" s="54" t="s">
        <v>35</v>
      </c>
      <c r="D130" s="55" t="n">
        <v>37035</v>
      </c>
      <c r="E130" s="55" t="n">
        <v>37030</v>
      </c>
      <c r="F130" s="56" t="s">
        <v>351</v>
      </c>
      <c r="G130" s="47" t="n">
        <v>1</v>
      </c>
      <c r="L130" s="47" t="s">
        <v>23</v>
      </c>
      <c r="N130" s="56" t="s">
        <v>350</v>
      </c>
      <c r="O130" s="49" t="n">
        <v>0</v>
      </c>
    </row>
    <row r="131" customFormat="false" ht="23.25" hidden="false" customHeight="false" outlineLevel="0" collapsed="false">
      <c r="A131" s="47" t="s">
        <v>23</v>
      </c>
      <c r="B131" s="47" t="s">
        <v>23</v>
      </c>
      <c r="C131" s="54" t="s">
        <v>35</v>
      </c>
      <c r="D131" s="55" t="n">
        <v>37035</v>
      </c>
      <c r="E131" s="55" t="n">
        <v>37031</v>
      </c>
      <c r="F131" s="56" t="s">
        <v>80</v>
      </c>
      <c r="G131" s="47" t="n">
        <v>1</v>
      </c>
      <c r="L131" s="47" t="s">
        <v>23</v>
      </c>
      <c r="N131" s="56" t="s">
        <v>350</v>
      </c>
      <c r="O131" s="49" t="n">
        <v>77.77</v>
      </c>
    </row>
    <row r="132" customFormat="false" ht="24" hidden="false" customHeight="false" outlineLevel="0" collapsed="false">
      <c r="A132" s="47" t="s">
        <v>23</v>
      </c>
      <c r="B132" s="47" t="s">
        <v>23</v>
      </c>
      <c r="C132" s="54" t="s">
        <v>35</v>
      </c>
      <c r="D132" s="55" t="n">
        <v>37035</v>
      </c>
      <c r="E132" s="55" t="n">
        <v>37031</v>
      </c>
      <c r="F132" s="56" t="s">
        <v>351</v>
      </c>
      <c r="G132" s="47" t="n">
        <v>1</v>
      </c>
      <c r="L132" s="47" t="s">
        <v>23</v>
      </c>
      <c r="N132" s="56" t="s">
        <v>350</v>
      </c>
      <c r="O132" s="57" t="n">
        <v>205.2</v>
      </c>
    </row>
    <row r="133" customFormat="false" ht="24" hidden="false" customHeight="false" outlineLevel="0" collapsed="false">
      <c r="C133" s="54"/>
      <c r="D133" s="55"/>
      <c r="E133" s="55"/>
      <c r="F133" s="56"/>
      <c r="N133" s="58"/>
      <c r="O133" s="14" t="n">
        <f aca="false">SUM(O119:O132)</f>
        <v>715.33</v>
      </c>
      <c r="P133" s="59"/>
    </row>
    <row r="134" customFormat="false" ht="23.25" hidden="false" customHeight="false" outlineLevel="0" collapsed="false">
      <c r="A134" s="15" t="s">
        <v>177</v>
      </c>
      <c r="C134" s="54"/>
      <c r="D134" s="55"/>
      <c r="E134" s="55"/>
      <c r="F134" s="56"/>
      <c r="N134" s="56"/>
      <c r="O134" s="60"/>
    </row>
    <row r="135" customFormat="false" ht="23.25" hidden="false" customHeight="false" outlineLevel="0" collapsed="false">
      <c r="A135" s="47" t="s">
        <v>23</v>
      </c>
      <c r="B135" s="47" t="s">
        <v>298</v>
      </c>
      <c r="C135" s="54" t="s">
        <v>38</v>
      </c>
      <c r="D135" s="55" t="n">
        <v>37017</v>
      </c>
      <c r="E135" s="55" t="n">
        <v>37016</v>
      </c>
      <c r="F135" s="56" t="s">
        <v>103</v>
      </c>
      <c r="G135" s="47" t="n">
        <v>2</v>
      </c>
      <c r="M135" s="47" t="s">
        <v>23</v>
      </c>
      <c r="N135" s="56" t="s">
        <v>117</v>
      </c>
    </row>
    <row r="136" customFormat="false" ht="23.25" hidden="false" customHeight="false" outlineLevel="0" collapsed="false">
      <c r="A136" s="47" t="s">
        <v>23</v>
      </c>
      <c r="B136" s="47" t="s">
        <v>298</v>
      </c>
      <c r="C136" s="54" t="s">
        <v>42</v>
      </c>
      <c r="D136" s="55" t="n">
        <v>37031</v>
      </c>
      <c r="E136" s="55" t="n">
        <v>37030</v>
      </c>
      <c r="F136" s="56" t="s">
        <v>103</v>
      </c>
      <c r="G136" s="47" t="n">
        <v>2</v>
      </c>
      <c r="M136" s="47" t="s">
        <v>23</v>
      </c>
      <c r="N136" s="56" t="s">
        <v>117</v>
      </c>
    </row>
    <row r="137" customFormat="false" ht="23.25" hidden="false" customHeight="false" outlineLevel="0" collapsed="false">
      <c r="A137" s="47" t="s">
        <v>23</v>
      </c>
      <c r="B137" s="47" t="s">
        <v>298</v>
      </c>
      <c r="C137" s="54" t="s">
        <v>72</v>
      </c>
      <c r="D137" s="55" t="n">
        <v>37013</v>
      </c>
      <c r="E137" s="55" t="n">
        <v>37009</v>
      </c>
      <c r="F137" s="56" t="s">
        <v>204</v>
      </c>
      <c r="G137" s="47" t="n">
        <v>3</v>
      </c>
      <c r="M137" s="47" t="s">
        <v>23</v>
      </c>
      <c r="N137" s="56" t="s">
        <v>117</v>
      </c>
    </row>
    <row r="138" customFormat="false" ht="23.25" hidden="false" customHeight="false" outlineLevel="0" collapsed="false">
      <c r="A138" s="47" t="s">
        <v>23</v>
      </c>
      <c r="B138" s="47" t="s">
        <v>298</v>
      </c>
      <c r="C138" s="54" t="s">
        <v>72</v>
      </c>
      <c r="D138" s="55" t="n">
        <v>37013</v>
      </c>
      <c r="E138" s="55" t="n">
        <v>37010</v>
      </c>
      <c r="F138" s="56" t="s">
        <v>204</v>
      </c>
      <c r="G138" s="47" t="n">
        <v>3</v>
      </c>
      <c r="M138" s="47" t="s">
        <v>23</v>
      </c>
      <c r="N138" s="56" t="s">
        <v>117</v>
      </c>
    </row>
    <row r="139" customFormat="false" ht="23.25" hidden="false" customHeight="false" outlineLevel="0" collapsed="false">
      <c r="A139" s="47" t="s">
        <v>23</v>
      </c>
      <c r="B139" s="47" t="s">
        <v>298</v>
      </c>
      <c r="C139" s="54" t="s">
        <v>72</v>
      </c>
      <c r="D139" s="55" t="n">
        <v>37013</v>
      </c>
      <c r="E139" s="55" t="n">
        <v>37011</v>
      </c>
      <c r="F139" s="56" t="s">
        <v>204</v>
      </c>
      <c r="G139" s="47" t="n">
        <v>3</v>
      </c>
      <c r="M139" s="47" t="s">
        <v>23</v>
      </c>
      <c r="N139" s="56" t="s">
        <v>117</v>
      </c>
    </row>
    <row r="140" customFormat="false" ht="23.25" hidden="false" customHeight="false" outlineLevel="0" collapsed="false">
      <c r="A140" s="47" t="s">
        <v>23</v>
      </c>
      <c r="B140" s="47" t="s">
        <v>298</v>
      </c>
      <c r="C140" s="54" t="s">
        <v>72</v>
      </c>
      <c r="D140" s="55" t="n">
        <v>37018</v>
      </c>
      <c r="E140" s="55" t="n">
        <v>37012</v>
      </c>
      <c r="F140" s="56" t="s">
        <v>204</v>
      </c>
      <c r="G140" s="47" t="n">
        <v>3</v>
      </c>
      <c r="M140" s="47" t="s">
        <v>23</v>
      </c>
      <c r="N140" s="56" t="s">
        <v>117</v>
      </c>
    </row>
    <row r="141" customFormat="false" ht="23.25" hidden="false" customHeight="false" outlineLevel="0" collapsed="false">
      <c r="A141" s="47" t="s">
        <v>23</v>
      </c>
      <c r="B141" s="47" t="s">
        <v>298</v>
      </c>
      <c r="C141" s="54" t="s">
        <v>47</v>
      </c>
      <c r="D141" s="55" t="n">
        <v>37015</v>
      </c>
      <c r="E141" s="55" t="n">
        <v>37012</v>
      </c>
      <c r="F141" s="56" t="s">
        <v>204</v>
      </c>
      <c r="G141" s="47" t="n">
        <v>5</v>
      </c>
      <c r="M141" s="47" t="s">
        <v>23</v>
      </c>
      <c r="N141" s="56" t="s">
        <v>117</v>
      </c>
    </row>
    <row r="142" customFormat="false" ht="23.25" hidden="false" customHeight="false" outlineLevel="0" collapsed="false">
      <c r="A142" s="47" t="s">
        <v>23</v>
      </c>
      <c r="B142" s="47" t="s">
        <v>298</v>
      </c>
      <c r="C142" s="54" t="s">
        <v>72</v>
      </c>
      <c r="D142" s="55" t="n">
        <v>37013</v>
      </c>
      <c r="E142" s="55" t="n">
        <v>37012</v>
      </c>
      <c r="F142" s="56" t="s">
        <v>204</v>
      </c>
      <c r="G142" s="47" t="n">
        <v>1</v>
      </c>
      <c r="M142" s="47" t="s">
        <v>23</v>
      </c>
      <c r="N142" s="56" t="s">
        <v>117</v>
      </c>
    </row>
    <row r="143" customFormat="false" ht="23.25" hidden="false" customHeight="false" outlineLevel="0" collapsed="false">
      <c r="A143" s="47" t="s">
        <v>23</v>
      </c>
      <c r="B143" s="47" t="s">
        <v>298</v>
      </c>
      <c r="C143" s="54" t="s">
        <v>38</v>
      </c>
      <c r="D143" s="55" t="n">
        <v>37014</v>
      </c>
      <c r="E143" s="55" t="n">
        <v>37013</v>
      </c>
      <c r="F143" s="56" t="s">
        <v>204</v>
      </c>
      <c r="G143" s="47" t="n">
        <v>3</v>
      </c>
      <c r="M143" s="47" t="s">
        <v>23</v>
      </c>
      <c r="N143" s="56" t="s">
        <v>117</v>
      </c>
    </row>
    <row r="144" customFormat="false" ht="23.25" hidden="false" customHeight="false" outlineLevel="0" collapsed="false">
      <c r="A144" s="47" t="s">
        <v>23</v>
      </c>
      <c r="B144" s="47" t="s">
        <v>298</v>
      </c>
      <c r="C144" s="54" t="s">
        <v>72</v>
      </c>
      <c r="D144" s="55" t="n">
        <v>37018</v>
      </c>
      <c r="E144" s="55" t="n">
        <v>37013</v>
      </c>
      <c r="F144" s="56" t="s">
        <v>204</v>
      </c>
      <c r="G144" s="47" t="n">
        <v>2</v>
      </c>
      <c r="M144" s="47" t="s">
        <v>23</v>
      </c>
      <c r="N144" s="56" t="s">
        <v>117</v>
      </c>
    </row>
    <row r="145" customFormat="false" ht="23.25" hidden="false" customHeight="false" outlineLevel="0" collapsed="false">
      <c r="A145" s="47" t="s">
        <v>23</v>
      </c>
      <c r="B145" s="47" t="s">
        <v>298</v>
      </c>
      <c r="C145" s="54" t="s">
        <v>72</v>
      </c>
      <c r="D145" s="55" t="n">
        <v>37018</v>
      </c>
      <c r="E145" s="55" t="n">
        <v>37014</v>
      </c>
      <c r="F145" s="56" t="s">
        <v>204</v>
      </c>
      <c r="G145" s="47" t="n">
        <v>9</v>
      </c>
      <c r="M145" s="47" t="s">
        <v>23</v>
      </c>
      <c r="N145" s="56" t="s">
        <v>117</v>
      </c>
    </row>
    <row r="146" customFormat="false" ht="23.25" hidden="false" customHeight="false" outlineLevel="0" collapsed="false">
      <c r="A146" s="47" t="s">
        <v>23</v>
      </c>
      <c r="B146" s="47" t="s">
        <v>298</v>
      </c>
      <c r="C146" s="54" t="s">
        <v>72</v>
      </c>
      <c r="D146" s="55" t="n">
        <v>37018</v>
      </c>
      <c r="E146" s="55" t="n">
        <v>37016</v>
      </c>
      <c r="F146" s="56" t="s">
        <v>204</v>
      </c>
      <c r="G146" s="47" t="n">
        <v>2</v>
      </c>
      <c r="M146" s="47" t="s">
        <v>23</v>
      </c>
      <c r="N146" s="56" t="s">
        <v>117</v>
      </c>
    </row>
    <row r="147" customFormat="false" ht="23.25" hidden="false" customHeight="false" outlineLevel="0" collapsed="false">
      <c r="A147" s="47" t="s">
        <v>23</v>
      </c>
      <c r="B147" s="47" t="s">
        <v>298</v>
      </c>
      <c r="C147" s="54" t="s">
        <v>72</v>
      </c>
      <c r="D147" s="55" t="n">
        <v>37021</v>
      </c>
      <c r="E147" s="55" t="n">
        <v>37019</v>
      </c>
      <c r="F147" s="56" t="s">
        <v>204</v>
      </c>
      <c r="G147" s="47" t="n">
        <v>2</v>
      </c>
      <c r="M147" s="47" t="s">
        <v>23</v>
      </c>
      <c r="N147" s="56" t="s">
        <v>117</v>
      </c>
    </row>
    <row r="148" customFormat="false" ht="23.25" hidden="false" customHeight="false" outlineLevel="0" collapsed="false">
      <c r="A148" s="47" t="s">
        <v>23</v>
      </c>
      <c r="B148" s="47" t="s">
        <v>298</v>
      </c>
      <c r="C148" s="54" t="s">
        <v>72</v>
      </c>
      <c r="D148" s="55" t="n">
        <v>37025</v>
      </c>
      <c r="E148" s="55" t="n">
        <v>37021</v>
      </c>
      <c r="F148" s="56" t="s">
        <v>204</v>
      </c>
      <c r="G148" s="47" t="n">
        <v>2</v>
      </c>
      <c r="M148" s="47" t="s">
        <v>23</v>
      </c>
      <c r="N148" s="56" t="s">
        <v>117</v>
      </c>
    </row>
    <row r="149" customFormat="false" ht="23.25" hidden="false" customHeight="false" outlineLevel="0" collapsed="false">
      <c r="A149" s="47" t="s">
        <v>23</v>
      </c>
      <c r="B149" s="47" t="s">
        <v>298</v>
      </c>
      <c r="C149" s="54" t="s">
        <v>72</v>
      </c>
      <c r="D149" s="55" t="n">
        <v>37027</v>
      </c>
      <c r="E149" s="55" t="n">
        <v>37025</v>
      </c>
      <c r="F149" s="56" t="s">
        <v>204</v>
      </c>
      <c r="G149" s="47" t="n">
        <v>2</v>
      </c>
      <c r="M149" s="47" t="s">
        <v>23</v>
      </c>
      <c r="N149" s="56" t="s">
        <v>117</v>
      </c>
    </row>
    <row r="150" customFormat="false" ht="23.25" hidden="false" customHeight="false" outlineLevel="0" collapsed="false">
      <c r="A150" s="47" t="s">
        <v>23</v>
      </c>
      <c r="B150" s="47" t="s">
        <v>298</v>
      </c>
      <c r="C150" s="54" t="s">
        <v>72</v>
      </c>
      <c r="D150" s="55" t="n">
        <v>37029</v>
      </c>
      <c r="E150" s="55" t="n">
        <v>37026</v>
      </c>
      <c r="F150" s="56" t="s">
        <v>204</v>
      </c>
      <c r="G150" s="47" t="n">
        <v>2</v>
      </c>
      <c r="M150" s="47" t="s">
        <v>23</v>
      </c>
      <c r="N150" s="56" t="s">
        <v>117</v>
      </c>
    </row>
    <row r="151" customFormat="false" ht="23.25" hidden="false" customHeight="false" outlineLevel="0" collapsed="false">
      <c r="A151" s="47" t="s">
        <v>23</v>
      </c>
      <c r="B151" s="47" t="s">
        <v>298</v>
      </c>
      <c r="C151" s="54" t="s">
        <v>72</v>
      </c>
      <c r="D151" s="55" t="n">
        <v>37029</v>
      </c>
      <c r="E151" s="55" t="n">
        <v>37027</v>
      </c>
      <c r="F151" s="56" t="s">
        <v>204</v>
      </c>
      <c r="G151" s="47" t="n">
        <v>2</v>
      </c>
      <c r="M151" s="47" t="s">
        <v>23</v>
      </c>
      <c r="N151" s="56" t="s">
        <v>117</v>
      </c>
    </row>
    <row r="152" customFormat="false" ht="23.25" hidden="false" customHeight="false" outlineLevel="0" collapsed="false">
      <c r="A152" s="47" t="s">
        <v>23</v>
      </c>
      <c r="B152" s="47" t="s">
        <v>298</v>
      </c>
      <c r="C152" s="54" t="s">
        <v>72</v>
      </c>
      <c r="D152" s="55" t="n">
        <v>37032</v>
      </c>
      <c r="E152" s="55" t="n">
        <v>37028</v>
      </c>
      <c r="F152" s="56" t="s">
        <v>204</v>
      </c>
      <c r="G152" s="47" t="n">
        <v>3</v>
      </c>
      <c r="M152" s="47" t="s">
        <v>23</v>
      </c>
      <c r="N152" s="56" t="s">
        <v>117</v>
      </c>
    </row>
    <row r="153" customFormat="false" ht="23.25" hidden="false" customHeight="false" outlineLevel="0" collapsed="false">
      <c r="A153" s="47" t="s">
        <v>23</v>
      </c>
      <c r="B153" s="47" t="s">
        <v>298</v>
      </c>
      <c r="C153" s="54" t="s">
        <v>72</v>
      </c>
      <c r="D153" s="55" t="n">
        <v>37040</v>
      </c>
      <c r="E153" s="55" t="n">
        <v>37034</v>
      </c>
      <c r="F153" s="56" t="s">
        <v>204</v>
      </c>
      <c r="G153" s="47" t="n">
        <v>2</v>
      </c>
      <c r="M153" s="47" t="s">
        <v>23</v>
      </c>
      <c r="N153" s="56" t="s">
        <v>117</v>
      </c>
    </row>
    <row r="154" customFormat="false" ht="23.25" hidden="false" customHeight="false" outlineLevel="0" collapsed="false">
      <c r="A154" s="47" t="s">
        <v>23</v>
      </c>
      <c r="B154" s="47" t="s">
        <v>298</v>
      </c>
      <c r="C154" s="54" t="s">
        <v>105</v>
      </c>
      <c r="D154" s="55" t="n">
        <v>37013</v>
      </c>
      <c r="E154" s="55" t="n">
        <v>37006</v>
      </c>
      <c r="F154" s="56" t="s">
        <v>120</v>
      </c>
      <c r="G154" s="47" t="n">
        <v>2</v>
      </c>
      <c r="M154" s="47" t="s">
        <v>23</v>
      </c>
      <c r="N154" s="56" t="s">
        <v>117</v>
      </c>
    </row>
    <row r="155" customFormat="false" ht="23.25" hidden="false" customHeight="false" outlineLevel="0" collapsed="false">
      <c r="A155" s="47" t="s">
        <v>23</v>
      </c>
      <c r="B155" s="47" t="s">
        <v>298</v>
      </c>
      <c r="C155" s="54" t="s">
        <v>105</v>
      </c>
      <c r="D155" s="55" t="n">
        <v>37013</v>
      </c>
      <c r="E155" s="55" t="n">
        <v>37007</v>
      </c>
      <c r="F155" s="56" t="s">
        <v>120</v>
      </c>
      <c r="G155" s="47" t="n">
        <v>2</v>
      </c>
      <c r="M155" s="47" t="s">
        <v>23</v>
      </c>
      <c r="N155" s="56" t="s">
        <v>117</v>
      </c>
    </row>
    <row r="156" customFormat="false" ht="23.25" hidden="false" customHeight="false" outlineLevel="0" collapsed="false">
      <c r="A156" s="47" t="s">
        <v>23</v>
      </c>
      <c r="B156" s="47" t="s">
        <v>298</v>
      </c>
      <c r="C156" s="54" t="s">
        <v>105</v>
      </c>
      <c r="D156" s="55" t="n">
        <v>37013</v>
      </c>
      <c r="E156" s="55" t="n">
        <v>37008</v>
      </c>
      <c r="F156" s="56" t="s">
        <v>120</v>
      </c>
      <c r="G156" s="47" t="n">
        <v>2</v>
      </c>
      <c r="M156" s="47" t="s">
        <v>23</v>
      </c>
      <c r="N156" s="56" t="s">
        <v>117</v>
      </c>
    </row>
    <row r="157" customFormat="false" ht="23.25" hidden="false" customHeight="false" outlineLevel="0" collapsed="false">
      <c r="A157" s="47" t="s">
        <v>23</v>
      </c>
      <c r="B157" s="47" t="s">
        <v>298</v>
      </c>
      <c r="C157" s="54" t="s">
        <v>105</v>
      </c>
      <c r="D157" s="55" t="n">
        <v>37013</v>
      </c>
      <c r="E157" s="55" t="n">
        <v>37010</v>
      </c>
      <c r="F157" s="56" t="s">
        <v>120</v>
      </c>
      <c r="G157" s="47" t="n">
        <v>2</v>
      </c>
      <c r="M157" s="47" t="s">
        <v>23</v>
      </c>
      <c r="N157" s="56" t="s">
        <v>117</v>
      </c>
    </row>
    <row r="158" customFormat="false" ht="23.25" hidden="false" customHeight="false" outlineLevel="0" collapsed="false">
      <c r="A158" s="47" t="s">
        <v>23</v>
      </c>
      <c r="B158" s="47" t="s">
        <v>298</v>
      </c>
      <c r="C158" s="54" t="s">
        <v>105</v>
      </c>
      <c r="D158" s="55" t="n">
        <v>37013</v>
      </c>
      <c r="E158" s="55" t="n">
        <v>37011</v>
      </c>
      <c r="F158" s="56" t="s">
        <v>120</v>
      </c>
      <c r="G158" s="47" t="n">
        <v>2</v>
      </c>
      <c r="M158" s="47" t="s">
        <v>23</v>
      </c>
      <c r="N158" s="56" t="s">
        <v>117</v>
      </c>
    </row>
    <row r="159" customFormat="false" ht="23.25" hidden="false" customHeight="false" outlineLevel="0" collapsed="false">
      <c r="A159" s="47" t="s">
        <v>23</v>
      </c>
      <c r="B159" s="47" t="s">
        <v>298</v>
      </c>
      <c r="C159" s="54" t="s">
        <v>105</v>
      </c>
      <c r="D159" s="55" t="n">
        <v>37020</v>
      </c>
      <c r="E159" s="55" t="n">
        <v>37012</v>
      </c>
      <c r="F159" s="56" t="s">
        <v>120</v>
      </c>
      <c r="G159" s="47" t="n">
        <v>2</v>
      </c>
      <c r="M159" s="47" t="s">
        <v>23</v>
      </c>
      <c r="N159" s="56" t="s">
        <v>117</v>
      </c>
    </row>
    <row r="160" customFormat="false" ht="23.25" hidden="false" customHeight="false" outlineLevel="0" collapsed="false">
      <c r="A160" s="47" t="s">
        <v>23</v>
      </c>
      <c r="B160" s="47" t="s">
        <v>298</v>
      </c>
      <c r="C160" s="54" t="s">
        <v>105</v>
      </c>
      <c r="D160" s="55" t="n">
        <v>37020</v>
      </c>
      <c r="E160" s="55" t="n">
        <v>37017</v>
      </c>
      <c r="F160" s="56" t="s">
        <v>120</v>
      </c>
      <c r="G160" s="47" t="n">
        <v>2</v>
      </c>
      <c r="M160" s="47" t="s">
        <v>23</v>
      </c>
      <c r="N160" s="56" t="s">
        <v>117</v>
      </c>
    </row>
    <row r="161" customFormat="false" ht="23.25" hidden="false" customHeight="false" outlineLevel="0" collapsed="false">
      <c r="A161" s="47" t="s">
        <v>23</v>
      </c>
      <c r="B161" s="47" t="s">
        <v>298</v>
      </c>
      <c r="C161" s="54" t="s">
        <v>105</v>
      </c>
      <c r="D161" s="55" t="n">
        <v>37020</v>
      </c>
      <c r="E161" s="55" t="n">
        <v>37018</v>
      </c>
      <c r="F161" s="56" t="s">
        <v>120</v>
      </c>
      <c r="G161" s="47" t="n">
        <v>2</v>
      </c>
      <c r="M161" s="47" t="s">
        <v>23</v>
      </c>
      <c r="N161" s="56" t="s">
        <v>117</v>
      </c>
    </row>
    <row r="162" customFormat="false" ht="23.25" hidden="false" customHeight="false" outlineLevel="0" collapsed="false">
      <c r="A162" s="47" t="s">
        <v>23</v>
      </c>
      <c r="B162" s="47" t="s">
        <v>298</v>
      </c>
      <c r="C162" s="54" t="s">
        <v>57</v>
      </c>
      <c r="D162" s="55" t="n">
        <v>37023</v>
      </c>
      <c r="E162" s="55" t="n">
        <v>37020</v>
      </c>
      <c r="F162" s="56" t="s">
        <v>120</v>
      </c>
      <c r="G162" s="47" t="n">
        <v>2</v>
      </c>
      <c r="M162" s="47" t="s">
        <v>23</v>
      </c>
      <c r="N162" s="56" t="s">
        <v>117</v>
      </c>
    </row>
    <row r="163" customFormat="false" ht="23.25" hidden="false" customHeight="false" outlineLevel="0" collapsed="false">
      <c r="A163" s="47" t="s">
        <v>23</v>
      </c>
      <c r="B163" s="47" t="s">
        <v>298</v>
      </c>
      <c r="C163" s="54" t="s">
        <v>57</v>
      </c>
      <c r="D163" s="55" t="n">
        <v>37023</v>
      </c>
      <c r="E163" s="55" t="n">
        <v>37021</v>
      </c>
      <c r="F163" s="56" t="s">
        <v>120</v>
      </c>
      <c r="G163" s="47" t="n">
        <v>2</v>
      </c>
      <c r="M163" s="47" t="s">
        <v>23</v>
      </c>
      <c r="N163" s="56" t="s">
        <v>117</v>
      </c>
    </row>
    <row r="164" customFormat="false" ht="23.25" hidden="false" customHeight="false" outlineLevel="0" collapsed="false">
      <c r="A164" s="47" t="s">
        <v>23</v>
      </c>
      <c r="B164" s="47" t="s">
        <v>298</v>
      </c>
      <c r="C164" s="54" t="s">
        <v>57</v>
      </c>
      <c r="D164" s="55" t="n">
        <v>37024</v>
      </c>
      <c r="E164" s="55" t="n">
        <v>37022</v>
      </c>
      <c r="F164" s="56" t="s">
        <v>120</v>
      </c>
      <c r="G164" s="47" t="n">
        <v>2</v>
      </c>
      <c r="M164" s="47" t="s">
        <v>23</v>
      </c>
      <c r="N164" s="56" t="s">
        <v>117</v>
      </c>
    </row>
    <row r="165" customFormat="false" ht="23.25" hidden="false" customHeight="false" outlineLevel="0" collapsed="false">
      <c r="A165" s="47" t="s">
        <v>23</v>
      </c>
      <c r="B165" s="47" t="s">
        <v>298</v>
      </c>
      <c r="C165" s="54" t="s">
        <v>105</v>
      </c>
      <c r="D165" s="55" t="n">
        <v>37034</v>
      </c>
      <c r="E165" s="55" t="n">
        <v>37023</v>
      </c>
      <c r="F165" s="56" t="s">
        <v>120</v>
      </c>
      <c r="G165" s="47" t="n">
        <v>2</v>
      </c>
      <c r="M165" s="47" t="s">
        <v>23</v>
      </c>
      <c r="N165" s="56" t="s">
        <v>117</v>
      </c>
    </row>
    <row r="166" customFormat="false" ht="23.25" hidden="false" customHeight="false" outlineLevel="0" collapsed="false">
      <c r="A166" s="47" t="s">
        <v>23</v>
      </c>
      <c r="B166" s="47" t="s">
        <v>298</v>
      </c>
      <c r="C166" s="54" t="s">
        <v>105</v>
      </c>
      <c r="D166" s="55" t="n">
        <v>37034</v>
      </c>
      <c r="E166" s="55" t="n">
        <v>37025</v>
      </c>
      <c r="F166" s="56" t="s">
        <v>120</v>
      </c>
      <c r="G166" s="47" t="n">
        <v>2</v>
      </c>
      <c r="M166" s="47" t="s">
        <v>23</v>
      </c>
      <c r="N166" s="56" t="s">
        <v>117</v>
      </c>
    </row>
    <row r="167" customFormat="false" ht="23.25" hidden="false" customHeight="false" outlineLevel="0" collapsed="false">
      <c r="A167" s="47" t="s">
        <v>23</v>
      </c>
      <c r="B167" s="47" t="s">
        <v>298</v>
      </c>
      <c r="C167" s="54" t="s">
        <v>105</v>
      </c>
      <c r="D167" s="55" t="n">
        <v>37034</v>
      </c>
      <c r="E167" s="55" t="n">
        <v>37026</v>
      </c>
      <c r="F167" s="56" t="s">
        <v>120</v>
      </c>
      <c r="G167" s="47" t="n">
        <v>2</v>
      </c>
      <c r="M167" s="47" t="s">
        <v>23</v>
      </c>
      <c r="N167" s="56" t="s">
        <v>117</v>
      </c>
    </row>
    <row r="168" customFormat="false" ht="23.25" hidden="false" customHeight="false" outlineLevel="0" collapsed="false">
      <c r="A168" s="47" t="s">
        <v>23</v>
      </c>
      <c r="B168" s="47" t="s">
        <v>298</v>
      </c>
      <c r="C168" s="54" t="s">
        <v>105</v>
      </c>
      <c r="D168" s="55" t="n">
        <v>37034</v>
      </c>
      <c r="E168" s="55" t="n">
        <v>37027</v>
      </c>
      <c r="F168" s="56" t="s">
        <v>120</v>
      </c>
      <c r="G168" s="47" t="n">
        <v>2</v>
      </c>
      <c r="M168" s="47" t="s">
        <v>23</v>
      </c>
      <c r="N168" s="56" t="s">
        <v>117</v>
      </c>
    </row>
    <row r="169" customFormat="false" ht="23.25" hidden="false" customHeight="false" outlineLevel="0" collapsed="false">
      <c r="A169" s="47" t="s">
        <v>23</v>
      </c>
      <c r="B169" s="47" t="s">
        <v>298</v>
      </c>
      <c r="C169" s="54" t="s">
        <v>105</v>
      </c>
      <c r="D169" s="55" t="n">
        <v>37034</v>
      </c>
      <c r="E169" s="55" t="n">
        <v>37028</v>
      </c>
      <c r="F169" s="56" t="s">
        <v>120</v>
      </c>
      <c r="G169" s="47" t="n">
        <v>2</v>
      </c>
      <c r="M169" s="47" t="s">
        <v>23</v>
      </c>
      <c r="N169" s="56" t="s">
        <v>117</v>
      </c>
    </row>
    <row r="170" customFormat="false" ht="23.25" hidden="false" customHeight="false" outlineLevel="0" collapsed="false">
      <c r="A170" s="47" t="s">
        <v>23</v>
      </c>
      <c r="B170" s="47" t="s">
        <v>298</v>
      </c>
      <c r="C170" s="54" t="s">
        <v>105</v>
      </c>
      <c r="D170" s="55" t="n">
        <v>37034</v>
      </c>
      <c r="E170" s="55" t="n">
        <v>37029</v>
      </c>
      <c r="F170" s="56" t="s">
        <v>120</v>
      </c>
      <c r="G170" s="47" t="n">
        <v>2</v>
      </c>
      <c r="M170" s="47" t="s">
        <v>23</v>
      </c>
      <c r="N170" s="56" t="s">
        <v>117</v>
      </c>
    </row>
    <row r="171" customFormat="false" ht="23.25" hidden="false" customHeight="false" outlineLevel="0" collapsed="false">
      <c r="A171" s="47" t="s">
        <v>23</v>
      </c>
      <c r="B171" s="47" t="s">
        <v>298</v>
      </c>
      <c r="C171" s="54" t="s">
        <v>105</v>
      </c>
      <c r="D171" s="55" t="n">
        <v>37041</v>
      </c>
      <c r="E171" s="55" t="n">
        <v>37037</v>
      </c>
      <c r="F171" s="56" t="s">
        <v>120</v>
      </c>
      <c r="G171" s="47" t="n">
        <v>2</v>
      </c>
      <c r="M171" s="47" t="s">
        <v>23</v>
      </c>
      <c r="N171" s="56" t="s">
        <v>117</v>
      </c>
    </row>
    <row r="172" customFormat="false" ht="23.25" hidden="false" customHeight="false" outlineLevel="0" collapsed="false">
      <c r="A172" s="47" t="s">
        <v>23</v>
      </c>
      <c r="B172" s="47" t="s">
        <v>298</v>
      </c>
      <c r="C172" s="54" t="s">
        <v>69</v>
      </c>
      <c r="D172" s="55" t="n">
        <v>37025</v>
      </c>
      <c r="E172" s="55" t="n">
        <v>36982</v>
      </c>
      <c r="F172" s="56" t="s">
        <v>230</v>
      </c>
      <c r="G172" s="47" t="n">
        <v>2</v>
      </c>
      <c r="M172" s="47" t="s">
        <v>23</v>
      </c>
      <c r="N172" s="56" t="s">
        <v>117</v>
      </c>
    </row>
    <row r="173" customFormat="false" ht="23.25" hidden="false" customHeight="false" outlineLevel="0" collapsed="false">
      <c r="A173" s="47" t="s">
        <v>23</v>
      </c>
      <c r="B173" s="47" t="s">
        <v>298</v>
      </c>
      <c r="C173" s="54" t="s">
        <v>69</v>
      </c>
      <c r="D173" s="55" t="n">
        <v>37025</v>
      </c>
      <c r="E173" s="55" t="n">
        <v>36983</v>
      </c>
      <c r="F173" s="56" t="s">
        <v>230</v>
      </c>
      <c r="G173" s="47" t="n">
        <v>2</v>
      </c>
      <c r="M173" s="47" t="s">
        <v>23</v>
      </c>
      <c r="N173" s="56" t="s">
        <v>117</v>
      </c>
    </row>
    <row r="174" customFormat="false" ht="23.25" hidden="false" customHeight="false" outlineLevel="0" collapsed="false">
      <c r="A174" s="47" t="s">
        <v>23</v>
      </c>
      <c r="B174" s="47" t="s">
        <v>298</v>
      </c>
      <c r="C174" s="54" t="s">
        <v>69</v>
      </c>
      <c r="D174" s="55" t="n">
        <v>37025</v>
      </c>
      <c r="E174" s="55" t="n">
        <v>36984</v>
      </c>
      <c r="F174" s="56" t="s">
        <v>230</v>
      </c>
      <c r="G174" s="47" t="n">
        <v>2</v>
      </c>
      <c r="M174" s="47" t="s">
        <v>23</v>
      </c>
      <c r="N174" s="56" t="s">
        <v>117</v>
      </c>
    </row>
    <row r="175" customFormat="false" ht="23.25" hidden="false" customHeight="false" outlineLevel="0" collapsed="false">
      <c r="A175" s="47" t="s">
        <v>23</v>
      </c>
      <c r="B175" s="47" t="s">
        <v>298</v>
      </c>
      <c r="C175" s="54" t="s">
        <v>69</v>
      </c>
      <c r="D175" s="55" t="n">
        <v>37025</v>
      </c>
      <c r="E175" s="55" t="n">
        <v>36985</v>
      </c>
      <c r="F175" s="56" t="s">
        <v>230</v>
      </c>
      <c r="G175" s="47" t="n">
        <v>2</v>
      </c>
      <c r="M175" s="47" t="s">
        <v>23</v>
      </c>
      <c r="N175" s="56" t="s">
        <v>117</v>
      </c>
    </row>
    <row r="176" customFormat="false" ht="23.25" hidden="false" customHeight="false" outlineLevel="0" collapsed="false">
      <c r="A176" s="47" t="s">
        <v>23</v>
      </c>
      <c r="B176" s="47" t="s">
        <v>298</v>
      </c>
      <c r="C176" s="54" t="s">
        <v>69</v>
      </c>
      <c r="D176" s="55" t="n">
        <v>37036</v>
      </c>
      <c r="E176" s="55" t="n">
        <v>37015</v>
      </c>
      <c r="F176" s="56" t="s">
        <v>230</v>
      </c>
      <c r="G176" s="47" t="n">
        <v>2</v>
      </c>
      <c r="M176" s="47" t="s">
        <v>23</v>
      </c>
      <c r="N176" s="56" t="s">
        <v>117</v>
      </c>
    </row>
    <row r="177" customFormat="false" ht="23.25" hidden="false" customHeight="false" outlineLevel="0" collapsed="false">
      <c r="A177" s="47" t="s">
        <v>23</v>
      </c>
      <c r="B177" s="47" t="s">
        <v>298</v>
      </c>
      <c r="C177" s="54" t="s">
        <v>69</v>
      </c>
      <c r="D177" s="55" t="n">
        <v>37015</v>
      </c>
      <c r="E177" s="55" t="n">
        <v>36982</v>
      </c>
      <c r="F177" s="56" t="s">
        <v>121</v>
      </c>
      <c r="G177" s="47" t="n">
        <v>2</v>
      </c>
      <c r="M177" s="47" t="s">
        <v>23</v>
      </c>
      <c r="N177" s="56" t="s">
        <v>117</v>
      </c>
    </row>
    <row r="178" customFormat="false" ht="23.25" hidden="false" customHeight="false" outlineLevel="0" collapsed="false">
      <c r="A178" s="47" t="s">
        <v>23</v>
      </c>
      <c r="B178" s="47" t="s">
        <v>298</v>
      </c>
      <c r="C178" s="54" t="s">
        <v>69</v>
      </c>
      <c r="D178" s="55" t="n">
        <v>37025</v>
      </c>
      <c r="E178" s="55" t="n">
        <v>36982</v>
      </c>
      <c r="F178" s="56" t="s">
        <v>121</v>
      </c>
      <c r="G178" s="47" t="n">
        <v>2</v>
      </c>
      <c r="M178" s="47" t="s">
        <v>23</v>
      </c>
      <c r="N178" s="56" t="s">
        <v>117</v>
      </c>
    </row>
    <row r="179" customFormat="false" ht="23.25" hidden="false" customHeight="false" outlineLevel="0" collapsed="false">
      <c r="A179" s="47" t="s">
        <v>23</v>
      </c>
      <c r="B179" s="47" t="s">
        <v>298</v>
      </c>
      <c r="C179" s="54" t="s">
        <v>69</v>
      </c>
      <c r="D179" s="55" t="n">
        <v>37025</v>
      </c>
      <c r="E179" s="55" t="n">
        <v>36983</v>
      </c>
      <c r="F179" s="56" t="s">
        <v>121</v>
      </c>
      <c r="G179" s="47" t="n">
        <v>2</v>
      </c>
      <c r="M179" s="47" t="s">
        <v>23</v>
      </c>
      <c r="N179" s="56" t="s">
        <v>117</v>
      </c>
    </row>
    <row r="180" customFormat="false" ht="23.25" hidden="false" customHeight="false" outlineLevel="0" collapsed="false">
      <c r="A180" s="47" t="s">
        <v>23</v>
      </c>
      <c r="B180" s="47" t="s">
        <v>298</v>
      </c>
      <c r="C180" s="54" t="s">
        <v>69</v>
      </c>
      <c r="D180" s="55" t="n">
        <v>37015</v>
      </c>
      <c r="E180" s="55" t="n">
        <v>36984</v>
      </c>
      <c r="F180" s="56" t="s">
        <v>121</v>
      </c>
      <c r="G180" s="47" t="n">
        <v>2</v>
      </c>
      <c r="M180" s="47" t="s">
        <v>23</v>
      </c>
      <c r="N180" s="56" t="s">
        <v>117</v>
      </c>
    </row>
    <row r="181" customFormat="false" ht="23.25" hidden="false" customHeight="false" outlineLevel="0" collapsed="false">
      <c r="A181" s="47" t="s">
        <v>23</v>
      </c>
      <c r="B181" s="47" t="s">
        <v>298</v>
      </c>
      <c r="C181" s="54" t="s">
        <v>69</v>
      </c>
      <c r="D181" s="55" t="n">
        <v>37025</v>
      </c>
      <c r="E181" s="55" t="n">
        <v>36984</v>
      </c>
      <c r="F181" s="56" t="s">
        <v>121</v>
      </c>
      <c r="G181" s="47" t="n">
        <v>2</v>
      </c>
      <c r="M181" s="47" t="s">
        <v>23</v>
      </c>
      <c r="N181" s="56" t="s">
        <v>117</v>
      </c>
    </row>
    <row r="182" customFormat="false" ht="23.25" hidden="false" customHeight="false" outlineLevel="0" collapsed="false">
      <c r="A182" s="47" t="s">
        <v>23</v>
      </c>
      <c r="B182" s="47" t="s">
        <v>298</v>
      </c>
      <c r="C182" s="54" t="s">
        <v>69</v>
      </c>
      <c r="D182" s="55" t="n">
        <v>37015</v>
      </c>
      <c r="E182" s="55" t="n">
        <v>36985</v>
      </c>
      <c r="F182" s="56" t="s">
        <v>121</v>
      </c>
      <c r="G182" s="47" t="n">
        <v>2</v>
      </c>
      <c r="M182" s="47" t="s">
        <v>23</v>
      </c>
      <c r="N182" s="56" t="s">
        <v>117</v>
      </c>
    </row>
    <row r="183" customFormat="false" ht="23.25" hidden="false" customHeight="false" outlineLevel="0" collapsed="false">
      <c r="A183" s="47" t="s">
        <v>23</v>
      </c>
      <c r="B183" s="47" t="s">
        <v>298</v>
      </c>
      <c r="C183" s="54" t="s">
        <v>69</v>
      </c>
      <c r="D183" s="55" t="n">
        <v>37025</v>
      </c>
      <c r="E183" s="55" t="n">
        <v>36985</v>
      </c>
      <c r="F183" s="56" t="s">
        <v>121</v>
      </c>
      <c r="G183" s="47" t="n">
        <v>2</v>
      </c>
      <c r="M183" s="47" t="s">
        <v>23</v>
      </c>
      <c r="N183" s="56" t="s">
        <v>117</v>
      </c>
    </row>
    <row r="184" customFormat="false" ht="23.25" hidden="false" customHeight="false" outlineLevel="0" collapsed="false">
      <c r="A184" s="47" t="s">
        <v>23</v>
      </c>
      <c r="B184" s="47" t="s">
        <v>298</v>
      </c>
      <c r="C184" s="54" t="s">
        <v>69</v>
      </c>
      <c r="D184" s="55" t="n">
        <v>37015</v>
      </c>
      <c r="E184" s="55" t="n">
        <v>36986</v>
      </c>
      <c r="F184" s="56" t="s">
        <v>121</v>
      </c>
      <c r="G184" s="47" t="n">
        <v>2</v>
      </c>
      <c r="M184" s="47" t="s">
        <v>23</v>
      </c>
      <c r="N184" s="56" t="s">
        <v>117</v>
      </c>
    </row>
    <row r="185" customFormat="false" ht="23.25" hidden="false" customHeight="false" outlineLevel="0" collapsed="false">
      <c r="A185" s="47" t="s">
        <v>23</v>
      </c>
      <c r="B185" s="47" t="s">
        <v>298</v>
      </c>
      <c r="C185" s="54" t="s">
        <v>69</v>
      </c>
      <c r="D185" s="55" t="n">
        <v>37015</v>
      </c>
      <c r="E185" s="55" t="n">
        <v>36987</v>
      </c>
      <c r="F185" s="56" t="s">
        <v>121</v>
      </c>
      <c r="G185" s="47" t="n">
        <v>2</v>
      </c>
      <c r="M185" s="47" t="s">
        <v>23</v>
      </c>
      <c r="N185" s="56" t="s">
        <v>117</v>
      </c>
    </row>
    <row r="186" customFormat="false" ht="23.25" hidden="false" customHeight="false" outlineLevel="0" collapsed="false">
      <c r="A186" s="47" t="s">
        <v>23</v>
      </c>
      <c r="B186" s="47" t="s">
        <v>298</v>
      </c>
      <c r="C186" s="54" t="s">
        <v>69</v>
      </c>
      <c r="D186" s="55" t="n">
        <v>37020</v>
      </c>
      <c r="E186" s="55" t="n">
        <v>36987</v>
      </c>
      <c r="F186" s="56" t="s">
        <v>121</v>
      </c>
      <c r="G186" s="47" t="n">
        <v>2</v>
      </c>
      <c r="M186" s="47" t="s">
        <v>23</v>
      </c>
      <c r="N186" s="56" t="s">
        <v>117</v>
      </c>
    </row>
    <row r="187" customFormat="false" ht="23.25" hidden="false" customHeight="false" outlineLevel="0" collapsed="false">
      <c r="A187" s="47" t="s">
        <v>23</v>
      </c>
      <c r="B187" s="47" t="s">
        <v>298</v>
      </c>
      <c r="C187" s="54" t="s">
        <v>69</v>
      </c>
      <c r="D187" s="55" t="n">
        <v>37015</v>
      </c>
      <c r="E187" s="55" t="n">
        <v>36988</v>
      </c>
      <c r="F187" s="56" t="s">
        <v>121</v>
      </c>
      <c r="G187" s="47" t="n">
        <v>4</v>
      </c>
      <c r="M187" s="47" t="s">
        <v>23</v>
      </c>
      <c r="N187" s="56" t="s">
        <v>117</v>
      </c>
    </row>
    <row r="188" customFormat="false" ht="23.25" hidden="false" customHeight="false" outlineLevel="0" collapsed="false">
      <c r="A188" s="47" t="s">
        <v>23</v>
      </c>
      <c r="B188" s="47" t="s">
        <v>298</v>
      </c>
      <c r="C188" s="54" t="s">
        <v>69</v>
      </c>
      <c r="D188" s="55" t="n">
        <v>37015</v>
      </c>
      <c r="E188" s="55" t="n">
        <v>36989</v>
      </c>
      <c r="F188" s="56" t="s">
        <v>121</v>
      </c>
      <c r="G188" s="47" t="n">
        <v>2</v>
      </c>
      <c r="M188" s="47" t="s">
        <v>23</v>
      </c>
      <c r="N188" s="56" t="s">
        <v>117</v>
      </c>
    </row>
    <row r="189" customFormat="false" ht="23.25" hidden="false" customHeight="false" outlineLevel="0" collapsed="false">
      <c r="A189" s="47" t="s">
        <v>23</v>
      </c>
      <c r="B189" s="47" t="s">
        <v>298</v>
      </c>
      <c r="C189" s="54" t="s">
        <v>69</v>
      </c>
      <c r="D189" s="55" t="n">
        <v>37014</v>
      </c>
      <c r="E189" s="55" t="n">
        <v>36993</v>
      </c>
      <c r="F189" s="56" t="s">
        <v>121</v>
      </c>
      <c r="G189" s="47" t="n">
        <v>4</v>
      </c>
      <c r="M189" s="47" t="s">
        <v>23</v>
      </c>
      <c r="N189" s="56" t="s">
        <v>117</v>
      </c>
    </row>
    <row r="190" customFormat="false" ht="23.25" hidden="false" customHeight="false" outlineLevel="0" collapsed="false">
      <c r="A190" s="47" t="s">
        <v>23</v>
      </c>
      <c r="B190" s="47" t="s">
        <v>298</v>
      </c>
      <c r="C190" s="54" t="s">
        <v>69</v>
      </c>
      <c r="D190" s="55" t="n">
        <v>37014</v>
      </c>
      <c r="E190" s="55" t="n">
        <v>36996</v>
      </c>
      <c r="F190" s="56" t="s">
        <v>121</v>
      </c>
      <c r="G190" s="47" t="n">
        <v>2</v>
      </c>
      <c r="M190" s="47" t="s">
        <v>23</v>
      </c>
      <c r="N190" s="56" t="s">
        <v>117</v>
      </c>
    </row>
    <row r="191" customFormat="false" ht="23.25" hidden="false" customHeight="false" outlineLevel="0" collapsed="false">
      <c r="A191" s="47" t="s">
        <v>23</v>
      </c>
      <c r="B191" s="47" t="s">
        <v>298</v>
      </c>
      <c r="C191" s="54" t="s">
        <v>69</v>
      </c>
      <c r="D191" s="55" t="n">
        <v>37012</v>
      </c>
      <c r="E191" s="55" t="n">
        <v>36998</v>
      </c>
      <c r="F191" s="56" t="s">
        <v>121</v>
      </c>
      <c r="G191" s="47" t="n">
        <v>2</v>
      </c>
      <c r="M191" s="47" t="s">
        <v>23</v>
      </c>
      <c r="N191" s="56" t="s">
        <v>117</v>
      </c>
    </row>
    <row r="192" customFormat="false" ht="23.25" hidden="false" customHeight="false" outlineLevel="0" collapsed="false">
      <c r="A192" s="47" t="s">
        <v>23</v>
      </c>
      <c r="B192" s="47" t="s">
        <v>298</v>
      </c>
      <c r="C192" s="54" t="s">
        <v>69</v>
      </c>
      <c r="D192" s="55" t="n">
        <v>37012</v>
      </c>
      <c r="E192" s="55" t="n">
        <v>36999</v>
      </c>
      <c r="F192" s="56" t="s">
        <v>121</v>
      </c>
      <c r="G192" s="47" t="n">
        <v>4</v>
      </c>
      <c r="M192" s="47" t="s">
        <v>23</v>
      </c>
      <c r="N192" s="56" t="s">
        <v>117</v>
      </c>
    </row>
    <row r="193" customFormat="false" ht="23.25" hidden="false" customHeight="false" outlineLevel="0" collapsed="false">
      <c r="A193" s="47" t="s">
        <v>23</v>
      </c>
      <c r="B193" s="47" t="s">
        <v>298</v>
      </c>
      <c r="C193" s="54" t="s">
        <v>69</v>
      </c>
      <c r="D193" s="55" t="n">
        <v>37012</v>
      </c>
      <c r="E193" s="55" t="n">
        <v>37001</v>
      </c>
      <c r="F193" s="56" t="s">
        <v>121</v>
      </c>
      <c r="G193" s="47" t="n">
        <v>4</v>
      </c>
      <c r="M193" s="47" t="s">
        <v>23</v>
      </c>
      <c r="N193" s="56" t="s">
        <v>117</v>
      </c>
    </row>
    <row r="194" customFormat="false" ht="23.25" hidden="false" customHeight="false" outlineLevel="0" collapsed="false">
      <c r="A194" s="47" t="s">
        <v>23</v>
      </c>
      <c r="B194" s="47" t="s">
        <v>298</v>
      </c>
      <c r="C194" s="54" t="s">
        <v>69</v>
      </c>
      <c r="D194" s="55" t="n">
        <v>37012</v>
      </c>
      <c r="E194" s="55" t="n">
        <v>37002</v>
      </c>
      <c r="F194" s="56" t="s">
        <v>121</v>
      </c>
      <c r="G194" s="47" t="n">
        <v>2</v>
      </c>
      <c r="M194" s="47" t="s">
        <v>23</v>
      </c>
      <c r="N194" s="56" t="s">
        <v>117</v>
      </c>
    </row>
    <row r="195" customFormat="false" ht="23.25" hidden="false" customHeight="false" outlineLevel="0" collapsed="false">
      <c r="A195" s="47" t="s">
        <v>23</v>
      </c>
      <c r="B195" s="47" t="s">
        <v>298</v>
      </c>
      <c r="C195" s="54" t="s">
        <v>69</v>
      </c>
      <c r="D195" s="55" t="n">
        <v>37012</v>
      </c>
      <c r="E195" s="55" t="n">
        <v>37003</v>
      </c>
      <c r="F195" s="56" t="s">
        <v>121</v>
      </c>
      <c r="G195" s="47" t="n">
        <v>2</v>
      </c>
      <c r="M195" s="47" t="s">
        <v>23</v>
      </c>
      <c r="N195" s="56" t="s">
        <v>117</v>
      </c>
    </row>
    <row r="196" customFormat="false" ht="23.25" hidden="false" customHeight="false" outlineLevel="0" collapsed="false">
      <c r="A196" s="47" t="s">
        <v>23</v>
      </c>
      <c r="B196" s="47" t="s">
        <v>298</v>
      </c>
      <c r="C196" s="54" t="s">
        <v>69</v>
      </c>
      <c r="D196" s="55" t="n">
        <v>37012</v>
      </c>
      <c r="E196" s="55" t="n">
        <v>37004</v>
      </c>
      <c r="F196" s="56" t="s">
        <v>121</v>
      </c>
      <c r="G196" s="47" t="n">
        <v>2</v>
      </c>
      <c r="M196" s="47" t="s">
        <v>23</v>
      </c>
      <c r="N196" s="56" t="s">
        <v>117</v>
      </c>
    </row>
    <row r="197" customFormat="false" ht="23.25" hidden="false" customHeight="false" outlineLevel="0" collapsed="false">
      <c r="A197" s="47" t="s">
        <v>23</v>
      </c>
      <c r="B197" s="47" t="s">
        <v>298</v>
      </c>
      <c r="C197" s="54" t="s">
        <v>69</v>
      </c>
      <c r="D197" s="55" t="n">
        <v>37012</v>
      </c>
      <c r="E197" s="55" t="n">
        <v>37005</v>
      </c>
      <c r="F197" s="56" t="s">
        <v>121</v>
      </c>
      <c r="G197" s="47" t="n">
        <v>6</v>
      </c>
      <c r="M197" s="47" t="s">
        <v>23</v>
      </c>
      <c r="N197" s="56" t="s">
        <v>117</v>
      </c>
    </row>
    <row r="198" customFormat="false" ht="23.25" hidden="false" customHeight="false" outlineLevel="0" collapsed="false">
      <c r="A198" s="47" t="s">
        <v>23</v>
      </c>
      <c r="B198" s="47" t="s">
        <v>298</v>
      </c>
      <c r="C198" s="54" t="s">
        <v>69</v>
      </c>
      <c r="D198" s="55" t="n">
        <v>37012</v>
      </c>
      <c r="E198" s="55" t="n">
        <v>37006</v>
      </c>
      <c r="F198" s="56" t="s">
        <v>121</v>
      </c>
      <c r="G198" s="47" t="n">
        <v>1</v>
      </c>
      <c r="M198" s="47" t="s">
        <v>23</v>
      </c>
      <c r="N198" s="56" t="s">
        <v>117</v>
      </c>
    </row>
    <row r="199" customFormat="false" ht="23.25" hidden="false" customHeight="false" outlineLevel="0" collapsed="false">
      <c r="A199" s="47" t="s">
        <v>23</v>
      </c>
      <c r="B199" s="47" t="s">
        <v>298</v>
      </c>
      <c r="C199" s="54" t="s">
        <v>69</v>
      </c>
      <c r="D199" s="55" t="n">
        <v>37012</v>
      </c>
      <c r="E199" s="55" t="n">
        <v>37008</v>
      </c>
      <c r="F199" s="56" t="s">
        <v>121</v>
      </c>
      <c r="G199" s="47" t="n">
        <v>2</v>
      </c>
      <c r="M199" s="47" t="s">
        <v>23</v>
      </c>
      <c r="N199" s="56" t="s">
        <v>117</v>
      </c>
    </row>
    <row r="200" customFormat="false" ht="23.25" hidden="false" customHeight="false" outlineLevel="0" collapsed="false">
      <c r="A200" s="47" t="s">
        <v>23</v>
      </c>
      <c r="B200" s="47" t="s">
        <v>298</v>
      </c>
      <c r="C200" s="54" t="s">
        <v>69</v>
      </c>
      <c r="D200" s="55" t="n">
        <v>37012</v>
      </c>
      <c r="E200" s="55" t="n">
        <v>37009</v>
      </c>
      <c r="F200" s="56" t="s">
        <v>121</v>
      </c>
      <c r="G200" s="47" t="n">
        <v>2</v>
      </c>
      <c r="M200" s="47" t="s">
        <v>23</v>
      </c>
      <c r="N200" s="56" t="s">
        <v>117</v>
      </c>
    </row>
    <row r="201" customFormat="false" ht="23.25" hidden="false" customHeight="false" outlineLevel="0" collapsed="false">
      <c r="A201" s="47" t="s">
        <v>23</v>
      </c>
      <c r="B201" s="47" t="s">
        <v>298</v>
      </c>
      <c r="C201" s="54" t="s">
        <v>69</v>
      </c>
      <c r="D201" s="55" t="n">
        <v>37012</v>
      </c>
      <c r="E201" s="55" t="n">
        <v>37010</v>
      </c>
      <c r="F201" s="56" t="s">
        <v>121</v>
      </c>
      <c r="G201" s="47" t="n">
        <v>2</v>
      </c>
      <c r="M201" s="47" t="s">
        <v>23</v>
      </c>
      <c r="N201" s="56" t="s">
        <v>117</v>
      </c>
    </row>
    <row r="202" customFormat="false" ht="23.25" hidden="false" customHeight="false" outlineLevel="0" collapsed="false">
      <c r="A202" s="47" t="s">
        <v>23</v>
      </c>
      <c r="B202" s="47" t="s">
        <v>298</v>
      </c>
      <c r="C202" s="54" t="s">
        <v>69</v>
      </c>
      <c r="D202" s="55" t="n">
        <v>37015</v>
      </c>
      <c r="E202" s="55" t="n">
        <v>37011</v>
      </c>
      <c r="F202" s="56" t="s">
        <v>121</v>
      </c>
      <c r="G202" s="47" t="n">
        <v>2</v>
      </c>
      <c r="M202" s="47" t="s">
        <v>23</v>
      </c>
      <c r="N202" s="56" t="s">
        <v>117</v>
      </c>
    </row>
    <row r="203" customFormat="false" ht="23.25" hidden="false" customHeight="false" outlineLevel="0" collapsed="false">
      <c r="A203" s="47" t="s">
        <v>23</v>
      </c>
      <c r="B203" s="47" t="s">
        <v>298</v>
      </c>
      <c r="C203" s="54" t="s">
        <v>69</v>
      </c>
      <c r="D203" s="55" t="n">
        <v>37015</v>
      </c>
      <c r="E203" s="55" t="n">
        <v>37012</v>
      </c>
      <c r="F203" s="56" t="s">
        <v>121</v>
      </c>
      <c r="G203" s="47" t="n">
        <v>2</v>
      </c>
      <c r="M203" s="47" t="s">
        <v>23</v>
      </c>
      <c r="N203" s="56" t="s">
        <v>117</v>
      </c>
    </row>
    <row r="204" customFormat="false" ht="23.25" hidden="false" customHeight="false" outlineLevel="0" collapsed="false">
      <c r="A204" s="47" t="s">
        <v>23</v>
      </c>
      <c r="B204" s="47" t="s">
        <v>298</v>
      </c>
      <c r="C204" s="54" t="s">
        <v>69</v>
      </c>
      <c r="D204" s="55" t="n">
        <v>37020</v>
      </c>
      <c r="E204" s="55" t="n">
        <v>37013</v>
      </c>
      <c r="F204" s="56" t="s">
        <v>121</v>
      </c>
      <c r="G204" s="47" t="n">
        <v>2</v>
      </c>
      <c r="M204" s="47" t="s">
        <v>23</v>
      </c>
      <c r="N204" s="56" t="s">
        <v>117</v>
      </c>
    </row>
    <row r="205" customFormat="false" ht="23.25" hidden="false" customHeight="false" outlineLevel="0" collapsed="false">
      <c r="A205" s="47" t="s">
        <v>23</v>
      </c>
      <c r="B205" s="47" t="s">
        <v>298</v>
      </c>
      <c r="C205" s="54" t="s">
        <v>38</v>
      </c>
      <c r="D205" s="55" t="n">
        <v>37016</v>
      </c>
      <c r="E205" s="55" t="n">
        <v>37014</v>
      </c>
      <c r="F205" s="56" t="s">
        <v>121</v>
      </c>
      <c r="G205" s="47" t="n">
        <v>3</v>
      </c>
      <c r="M205" s="47" t="s">
        <v>23</v>
      </c>
      <c r="N205" s="56" t="s">
        <v>117</v>
      </c>
    </row>
    <row r="206" customFormat="false" ht="23.25" hidden="false" customHeight="false" outlineLevel="0" collapsed="false">
      <c r="A206" s="47" t="s">
        <v>23</v>
      </c>
      <c r="B206" s="47" t="s">
        <v>298</v>
      </c>
      <c r="C206" s="54" t="s">
        <v>69</v>
      </c>
      <c r="D206" s="55" t="n">
        <v>37020</v>
      </c>
      <c r="E206" s="55" t="n">
        <v>37014</v>
      </c>
      <c r="F206" s="56" t="s">
        <v>121</v>
      </c>
      <c r="G206" s="47" t="n">
        <v>2</v>
      </c>
      <c r="M206" s="47" t="s">
        <v>23</v>
      </c>
      <c r="N206" s="56" t="s">
        <v>117</v>
      </c>
    </row>
    <row r="207" customFormat="false" ht="23.25" hidden="false" customHeight="false" outlineLevel="0" collapsed="false">
      <c r="A207" s="47" t="s">
        <v>23</v>
      </c>
      <c r="B207" s="47" t="s">
        <v>298</v>
      </c>
      <c r="C207" s="54" t="s">
        <v>38</v>
      </c>
      <c r="D207" s="55" t="n">
        <v>37017</v>
      </c>
      <c r="E207" s="55" t="n">
        <v>37015</v>
      </c>
      <c r="F207" s="56" t="s">
        <v>121</v>
      </c>
      <c r="G207" s="47" t="n">
        <v>4</v>
      </c>
      <c r="M207" s="47" t="s">
        <v>23</v>
      </c>
      <c r="N207" s="56" t="s">
        <v>117</v>
      </c>
    </row>
    <row r="208" customFormat="false" ht="23.25" hidden="false" customHeight="false" outlineLevel="0" collapsed="false">
      <c r="A208" s="47" t="s">
        <v>23</v>
      </c>
      <c r="B208" s="47" t="s">
        <v>298</v>
      </c>
      <c r="C208" s="54" t="s">
        <v>69</v>
      </c>
      <c r="D208" s="55" t="n">
        <v>37036</v>
      </c>
      <c r="E208" s="55" t="n">
        <v>37015</v>
      </c>
      <c r="F208" s="56" t="s">
        <v>121</v>
      </c>
      <c r="G208" s="47" t="n">
        <v>2</v>
      </c>
      <c r="M208" s="47" t="s">
        <v>23</v>
      </c>
      <c r="N208" s="56" t="s">
        <v>117</v>
      </c>
    </row>
    <row r="209" customFormat="false" ht="23.25" hidden="false" customHeight="false" outlineLevel="0" collapsed="false">
      <c r="A209" s="47" t="s">
        <v>23</v>
      </c>
      <c r="B209" s="47" t="s">
        <v>298</v>
      </c>
      <c r="C209" s="54" t="s">
        <v>69</v>
      </c>
      <c r="D209" s="55" t="n">
        <v>37020</v>
      </c>
      <c r="E209" s="55" t="n">
        <v>37016</v>
      </c>
      <c r="F209" s="56" t="s">
        <v>121</v>
      </c>
      <c r="G209" s="47" t="n">
        <v>4</v>
      </c>
      <c r="M209" s="47" t="s">
        <v>23</v>
      </c>
      <c r="N209" s="56" t="s">
        <v>117</v>
      </c>
    </row>
    <row r="210" customFormat="false" ht="23.25" hidden="false" customHeight="false" outlineLevel="0" collapsed="false">
      <c r="A210" s="47" t="s">
        <v>23</v>
      </c>
      <c r="B210" s="47" t="s">
        <v>298</v>
      </c>
      <c r="C210" s="54" t="s">
        <v>69</v>
      </c>
      <c r="D210" s="55" t="n">
        <v>37020</v>
      </c>
      <c r="E210" s="55" t="n">
        <v>37017</v>
      </c>
      <c r="F210" s="56" t="s">
        <v>121</v>
      </c>
      <c r="G210" s="47" t="n">
        <v>4</v>
      </c>
      <c r="M210" s="47" t="s">
        <v>23</v>
      </c>
      <c r="N210" s="56" t="s">
        <v>117</v>
      </c>
    </row>
    <row r="211" customFormat="false" ht="23.25" hidden="false" customHeight="false" outlineLevel="0" collapsed="false">
      <c r="A211" s="47" t="s">
        <v>23</v>
      </c>
      <c r="B211" s="47" t="s">
        <v>298</v>
      </c>
      <c r="C211" s="54" t="s">
        <v>69</v>
      </c>
      <c r="D211" s="55" t="n">
        <v>37021</v>
      </c>
      <c r="E211" s="55" t="n">
        <v>37018</v>
      </c>
      <c r="F211" s="56" t="s">
        <v>121</v>
      </c>
      <c r="G211" s="47" t="n">
        <v>4</v>
      </c>
      <c r="M211" s="47" t="s">
        <v>23</v>
      </c>
      <c r="N211" s="56" t="s">
        <v>117</v>
      </c>
    </row>
    <row r="212" customFormat="false" ht="23.25" hidden="false" customHeight="false" outlineLevel="0" collapsed="false">
      <c r="A212" s="47" t="s">
        <v>23</v>
      </c>
      <c r="B212" s="47" t="s">
        <v>298</v>
      </c>
      <c r="C212" s="54" t="s">
        <v>69</v>
      </c>
      <c r="D212" s="55" t="n">
        <v>37021</v>
      </c>
      <c r="E212" s="55" t="n">
        <v>37019</v>
      </c>
      <c r="F212" s="56" t="s">
        <v>121</v>
      </c>
      <c r="G212" s="47" t="n">
        <v>3</v>
      </c>
      <c r="M212" s="47" t="s">
        <v>23</v>
      </c>
      <c r="N212" s="56" t="s">
        <v>117</v>
      </c>
    </row>
    <row r="213" customFormat="false" ht="23.25" hidden="false" customHeight="false" outlineLevel="0" collapsed="false">
      <c r="A213" s="47" t="s">
        <v>23</v>
      </c>
      <c r="B213" s="47" t="s">
        <v>298</v>
      </c>
      <c r="C213" s="54" t="s">
        <v>69</v>
      </c>
      <c r="D213" s="55" t="n">
        <v>37022</v>
      </c>
      <c r="E213" s="55" t="n">
        <v>37020</v>
      </c>
      <c r="F213" s="56" t="s">
        <v>121</v>
      </c>
      <c r="G213" s="47" t="n">
        <v>2</v>
      </c>
      <c r="M213" s="47" t="s">
        <v>23</v>
      </c>
      <c r="N213" s="56" t="s">
        <v>117</v>
      </c>
    </row>
    <row r="214" customFormat="false" ht="23.25" hidden="false" customHeight="false" outlineLevel="0" collapsed="false">
      <c r="A214" s="47" t="s">
        <v>23</v>
      </c>
      <c r="B214" s="47" t="s">
        <v>298</v>
      </c>
      <c r="C214" s="54" t="s">
        <v>69</v>
      </c>
      <c r="D214" s="55" t="n">
        <v>37023</v>
      </c>
      <c r="E214" s="55" t="n">
        <v>37021</v>
      </c>
      <c r="F214" s="56" t="s">
        <v>121</v>
      </c>
      <c r="G214" s="47" t="n">
        <v>4</v>
      </c>
      <c r="M214" s="47" t="s">
        <v>23</v>
      </c>
      <c r="N214" s="56" t="s">
        <v>117</v>
      </c>
    </row>
    <row r="215" customFormat="false" ht="23.25" hidden="false" customHeight="false" outlineLevel="0" collapsed="false">
      <c r="A215" s="47" t="s">
        <v>23</v>
      </c>
      <c r="B215" s="47" t="s">
        <v>298</v>
      </c>
      <c r="C215" s="54" t="s">
        <v>69</v>
      </c>
      <c r="D215" s="55" t="n">
        <v>37024</v>
      </c>
      <c r="E215" s="55" t="n">
        <v>37022</v>
      </c>
      <c r="F215" s="56" t="s">
        <v>121</v>
      </c>
      <c r="G215" s="47" t="n">
        <v>2</v>
      </c>
      <c r="M215" s="47" t="s">
        <v>23</v>
      </c>
      <c r="N215" s="56" t="s">
        <v>117</v>
      </c>
    </row>
    <row r="216" customFormat="false" ht="23.25" hidden="false" customHeight="false" outlineLevel="0" collapsed="false">
      <c r="A216" s="47" t="s">
        <v>23</v>
      </c>
      <c r="B216" s="47" t="s">
        <v>298</v>
      </c>
      <c r="C216" s="54" t="s">
        <v>69</v>
      </c>
      <c r="D216" s="55" t="n">
        <v>37025</v>
      </c>
      <c r="E216" s="55" t="n">
        <v>37023</v>
      </c>
      <c r="F216" s="56" t="s">
        <v>121</v>
      </c>
      <c r="G216" s="47" t="n">
        <v>2</v>
      </c>
      <c r="M216" s="47" t="s">
        <v>23</v>
      </c>
      <c r="N216" s="56" t="s">
        <v>117</v>
      </c>
    </row>
    <row r="217" customFormat="false" ht="23.25" hidden="false" customHeight="false" outlineLevel="0" collapsed="false">
      <c r="A217" s="47" t="s">
        <v>23</v>
      </c>
      <c r="B217" s="47" t="s">
        <v>298</v>
      </c>
      <c r="C217" s="54" t="s">
        <v>69</v>
      </c>
      <c r="D217" s="55" t="n">
        <v>37026</v>
      </c>
      <c r="E217" s="55" t="n">
        <v>37024</v>
      </c>
      <c r="F217" s="56" t="s">
        <v>121</v>
      </c>
      <c r="G217" s="47" t="n">
        <v>4</v>
      </c>
      <c r="M217" s="47" t="s">
        <v>23</v>
      </c>
      <c r="N217" s="56" t="s">
        <v>117</v>
      </c>
    </row>
    <row r="218" customFormat="false" ht="23.25" hidden="false" customHeight="false" outlineLevel="0" collapsed="false">
      <c r="A218" s="47" t="s">
        <v>23</v>
      </c>
      <c r="B218" s="47" t="s">
        <v>298</v>
      </c>
      <c r="C218" s="54" t="s">
        <v>69</v>
      </c>
      <c r="D218" s="55" t="n">
        <v>37027</v>
      </c>
      <c r="E218" s="55" t="n">
        <v>37025</v>
      </c>
      <c r="F218" s="56" t="s">
        <v>121</v>
      </c>
      <c r="G218" s="47" t="n">
        <v>4</v>
      </c>
      <c r="M218" s="47" t="s">
        <v>23</v>
      </c>
      <c r="N218" s="56" t="s">
        <v>117</v>
      </c>
    </row>
    <row r="219" customFormat="false" ht="23.25" hidden="false" customHeight="false" outlineLevel="0" collapsed="false">
      <c r="A219" s="47" t="s">
        <v>23</v>
      </c>
      <c r="B219" s="47" t="s">
        <v>298</v>
      </c>
      <c r="C219" s="54" t="s">
        <v>42</v>
      </c>
      <c r="D219" s="55" t="n">
        <v>37028</v>
      </c>
      <c r="E219" s="55" t="n">
        <v>37026</v>
      </c>
      <c r="F219" s="56" t="s">
        <v>121</v>
      </c>
      <c r="G219" s="47" t="n">
        <v>3</v>
      </c>
      <c r="M219" s="47" t="s">
        <v>23</v>
      </c>
      <c r="N219" s="56" t="s">
        <v>117</v>
      </c>
    </row>
    <row r="220" customFormat="false" ht="23.25" hidden="false" customHeight="false" outlineLevel="0" collapsed="false">
      <c r="A220" s="47" t="s">
        <v>23</v>
      </c>
      <c r="B220" s="47" t="s">
        <v>298</v>
      </c>
      <c r="C220" s="54" t="s">
        <v>42</v>
      </c>
      <c r="D220" s="55" t="n">
        <v>37029</v>
      </c>
      <c r="E220" s="55" t="n">
        <v>37026</v>
      </c>
      <c r="F220" s="56" t="s">
        <v>121</v>
      </c>
      <c r="G220" s="47" t="n">
        <v>4</v>
      </c>
      <c r="M220" s="47" t="s">
        <v>23</v>
      </c>
      <c r="N220" s="56" t="s">
        <v>117</v>
      </c>
    </row>
    <row r="221" customFormat="false" ht="23.25" hidden="false" customHeight="false" outlineLevel="0" collapsed="false">
      <c r="A221" s="47" t="s">
        <v>23</v>
      </c>
      <c r="B221" s="47" t="s">
        <v>298</v>
      </c>
      <c r="C221" s="54" t="s">
        <v>42</v>
      </c>
      <c r="D221" s="55" t="n">
        <v>37029</v>
      </c>
      <c r="E221" s="55" t="n">
        <v>37027</v>
      </c>
      <c r="F221" s="56" t="s">
        <v>121</v>
      </c>
      <c r="G221" s="47" t="n">
        <v>2</v>
      </c>
      <c r="M221" s="47" t="s">
        <v>23</v>
      </c>
      <c r="N221" s="56" t="s">
        <v>117</v>
      </c>
    </row>
    <row r="222" customFormat="false" ht="23.25" hidden="false" customHeight="false" outlineLevel="0" collapsed="false">
      <c r="A222" s="47" t="s">
        <v>23</v>
      </c>
      <c r="B222" s="47" t="s">
        <v>298</v>
      </c>
      <c r="C222" s="54" t="s">
        <v>42</v>
      </c>
      <c r="D222" s="55" t="n">
        <v>37031</v>
      </c>
      <c r="E222" s="55" t="n">
        <v>37028</v>
      </c>
      <c r="F222" s="56" t="s">
        <v>121</v>
      </c>
      <c r="G222" s="47" t="n">
        <v>2</v>
      </c>
      <c r="M222" s="47" t="s">
        <v>23</v>
      </c>
      <c r="N222" s="56" t="s">
        <v>117</v>
      </c>
    </row>
    <row r="223" customFormat="false" ht="23.25" hidden="false" customHeight="false" outlineLevel="0" collapsed="false">
      <c r="A223" s="47" t="s">
        <v>23</v>
      </c>
      <c r="B223" s="47" t="s">
        <v>298</v>
      </c>
      <c r="C223" s="54" t="s">
        <v>69</v>
      </c>
      <c r="D223" s="55" t="n">
        <v>37033</v>
      </c>
      <c r="E223" s="55" t="n">
        <v>37029</v>
      </c>
      <c r="F223" s="56" t="s">
        <v>121</v>
      </c>
      <c r="G223" s="47" t="n">
        <v>2</v>
      </c>
      <c r="M223" s="47" t="s">
        <v>23</v>
      </c>
      <c r="N223" s="56" t="s">
        <v>117</v>
      </c>
    </row>
    <row r="224" customFormat="false" ht="23.25" hidden="false" customHeight="false" outlineLevel="0" collapsed="false">
      <c r="A224" s="47" t="s">
        <v>23</v>
      </c>
      <c r="B224" s="47" t="s">
        <v>298</v>
      </c>
      <c r="C224" s="54" t="s">
        <v>42</v>
      </c>
      <c r="D224" s="55" t="n">
        <v>37031</v>
      </c>
      <c r="E224" s="55" t="n">
        <v>37029</v>
      </c>
      <c r="F224" s="56" t="s">
        <v>121</v>
      </c>
      <c r="G224" s="47" t="n">
        <v>6</v>
      </c>
      <c r="M224" s="47" t="s">
        <v>23</v>
      </c>
      <c r="N224" s="56" t="s">
        <v>117</v>
      </c>
    </row>
    <row r="225" customFormat="false" ht="23.25" hidden="false" customHeight="false" outlineLevel="0" collapsed="false">
      <c r="A225" s="47" t="s">
        <v>23</v>
      </c>
      <c r="B225" s="47" t="s">
        <v>298</v>
      </c>
      <c r="C225" s="54" t="s">
        <v>69</v>
      </c>
      <c r="D225" s="55" t="n">
        <v>37032</v>
      </c>
      <c r="E225" s="55" t="n">
        <v>37030</v>
      </c>
      <c r="F225" s="56" t="s">
        <v>121</v>
      </c>
      <c r="G225" s="47" t="n">
        <v>2</v>
      </c>
      <c r="M225" s="47" t="s">
        <v>23</v>
      </c>
      <c r="N225" s="56" t="s">
        <v>117</v>
      </c>
    </row>
    <row r="226" customFormat="false" ht="23.25" hidden="false" customHeight="false" outlineLevel="0" collapsed="false">
      <c r="A226" s="47" t="s">
        <v>23</v>
      </c>
      <c r="B226" s="47" t="s">
        <v>298</v>
      </c>
      <c r="C226" s="54" t="s">
        <v>69</v>
      </c>
      <c r="D226" s="55" t="n">
        <v>37033</v>
      </c>
      <c r="E226" s="55" t="n">
        <v>37030</v>
      </c>
      <c r="F226" s="56" t="s">
        <v>121</v>
      </c>
      <c r="G226" s="47" t="n">
        <v>3</v>
      </c>
      <c r="M226" s="47" t="s">
        <v>23</v>
      </c>
      <c r="N226" s="56" t="s">
        <v>117</v>
      </c>
    </row>
    <row r="227" customFormat="false" ht="23.25" hidden="false" customHeight="false" outlineLevel="0" collapsed="false">
      <c r="A227" s="47" t="s">
        <v>23</v>
      </c>
      <c r="B227" s="47" t="s">
        <v>298</v>
      </c>
      <c r="C227" s="54" t="s">
        <v>69</v>
      </c>
      <c r="D227" s="55" t="n">
        <v>37035</v>
      </c>
      <c r="E227" s="55" t="n">
        <v>37031</v>
      </c>
      <c r="F227" s="56" t="s">
        <v>121</v>
      </c>
      <c r="G227" s="47" t="n">
        <v>2</v>
      </c>
      <c r="M227" s="47" t="s">
        <v>23</v>
      </c>
      <c r="N227" s="56" t="s">
        <v>117</v>
      </c>
    </row>
    <row r="228" customFormat="false" ht="23.25" hidden="false" customHeight="false" outlineLevel="0" collapsed="false">
      <c r="A228" s="47" t="s">
        <v>23</v>
      </c>
      <c r="B228" s="47" t="s">
        <v>298</v>
      </c>
      <c r="C228" s="54" t="s">
        <v>69</v>
      </c>
      <c r="D228" s="55" t="n">
        <v>37035</v>
      </c>
      <c r="E228" s="55" t="n">
        <v>37032</v>
      </c>
      <c r="F228" s="56" t="s">
        <v>121</v>
      </c>
      <c r="G228" s="47" t="n">
        <v>2</v>
      </c>
      <c r="M228" s="47" t="s">
        <v>23</v>
      </c>
      <c r="N228" s="56" t="s">
        <v>117</v>
      </c>
    </row>
    <row r="229" customFormat="false" ht="23.25" hidden="false" customHeight="false" outlineLevel="0" collapsed="false">
      <c r="A229" s="47" t="s">
        <v>23</v>
      </c>
      <c r="B229" s="47" t="s">
        <v>298</v>
      </c>
      <c r="C229" s="54" t="s">
        <v>69</v>
      </c>
      <c r="D229" s="55" t="n">
        <v>37035</v>
      </c>
      <c r="E229" s="55" t="n">
        <v>37033</v>
      </c>
      <c r="F229" s="56" t="s">
        <v>121</v>
      </c>
      <c r="G229" s="47" t="n">
        <v>6</v>
      </c>
      <c r="M229" s="47" t="s">
        <v>23</v>
      </c>
      <c r="N229" s="56" t="s">
        <v>117</v>
      </c>
    </row>
    <row r="230" customFormat="false" ht="23.25" hidden="false" customHeight="false" outlineLevel="0" collapsed="false">
      <c r="A230" s="47" t="s">
        <v>23</v>
      </c>
      <c r="B230" s="47" t="s">
        <v>298</v>
      </c>
      <c r="C230" s="54" t="s">
        <v>69</v>
      </c>
      <c r="D230" s="55" t="n">
        <v>37036</v>
      </c>
      <c r="E230" s="55" t="n">
        <v>37034</v>
      </c>
      <c r="F230" s="56" t="s">
        <v>121</v>
      </c>
      <c r="G230" s="47" t="n">
        <v>2</v>
      </c>
      <c r="M230" s="47" t="s">
        <v>23</v>
      </c>
      <c r="N230" s="56" t="s">
        <v>117</v>
      </c>
    </row>
    <row r="231" customFormat="false" ht="23.25" hidden="false" customHeight="false" outlineLevel="0" collapsed="false">
      <c r="A231" s="47" t="s">
        <v>23</v>
      </c>
      <c r="B231" s="47" t="s">
        <v>298</v>
      </c>
      <c r="C231" s="54" t="s">
        <v>69</v>
      </c>
      <c r="D231" s="55" t="n">
        <v>37037</v>
      </c>
      <c r="E231" s="55" t="n">
        <v>37035</v>
      </c>
      <c r="F231" s="56" t="s">
        <v>121</v>
      </c>
      <c r="G231" s="47" t="n">
        <v>6</v>
      </c>
      <c r="M231" s="47" t="s">
        <v>23</v>
      </c>
      <c r="N231" s="56" t="s">
        <v>117</v>
      </c>
    </row>
    <row r="232" customFormat="false" ht="23.25" hidden="false" customHeight="false" outlineLevel="0" collapsed="false">
      <c r="A232" s="47" t="s">
        <v>23</v>
      </c>
      <c r="B232" s="47" t="s">
        <v>298</v>
      </c>
      <c r="C232" s="54" t="s">
        <v>69</v>
      </c>
      <c r="D232" s="55" t="n">
        <v>37038</v>
      </c>
      <c r="E232" s="55" t="n">
        <v>37036</v>
      </c>
      <c r="F232" s="56" t="s">
        <v>121</v>
      </c>
      <c r="G232" s="47" t="n">
        <v>8</v>
      </c>
      <c r="M232" s="47" t="s">
        <v>23</v>
      </c>
      <c r="N232" s="56" t="s">
        <v>117</v>
      </c>
    </row>
    <row r="233" customFormat="false" ht="23.25" hidden="false" customHeight="false" outlineLevel="0" collapsed="false">
      <c r="A233" s="47" t="s">
        <v>23</v>
      </c>
      <c r="B233" s="47" t="s">
        <v>298</v>
      </c>
      <c r="C233" s="54" t="s">
        <v>69</v>
      </c>
      <c r="D233" s="55" t="n">
        <v>37039</v>
      </c>
      <c r="E233" s="55" t="n">
        <v>37037</v>
      </c>
      <c r="F233" s="56" t="s">
        <v>121</v>
      </c>
      <c r="G233" s="47" t="n">
        <v>8</v>
      </c>
      <c r="M233" s="47" t="s">
        <v>23</v>
      </c>
      <c r="N233" s="56" t="s">
        <v>117</v>
      </c>
    </row>
    <row r="234" customFormat="false" ht="23.25" hidden="false" customHeight="false" outlineLevel="0" collapsed="false">
      <c r="A234" s="47" t="s">
        <v>23</v>
      </c>
      <c r="B234" s="47" t="s">
        <v>298</v>
      </c>
      <c r="C234" s="54" t="s">
        <v>69</v>
      </c>
      <c r="D234" s="55" t="n">
        <v>37040</v>
      </c>
      <c r="E234" s="55" t="n">
        <v>37038</v>
      </c>
      <c r="F234" s="56" t="s">
        <v>121</v>
      </c>
      <c r="G234" s="47" t="n">
        <v>8</v>
      </c>
      <c r="M234" s="47" t="s">
        <v>23</v>
      </c>
      <c r="N234" s="56" t="s">
        <v>117</v>
      </c>
    </row>
    <row r="235" customFormat="false" ht="23.25" hidden="false" customHeight="false" outlineLevel="0" collapsed="false">
      <c r="A235" s="47" t="s">
        <v>23</v>
      </c>
      <c r="B235" s="47" t="s">
        <v>298</v>
      </c>
      <c r="C235" s="54" t="s">
        <v>69</v>
      </c>
      <c r="D235" s="55" t="n">
        <v>37041</v>
      </c>
      <c r="E235" s="55" t="n">
        <v>37039</v>
      </c>
      <c r="F235" s="56" t="s">
        <v>121</v>
      </c>
      <c r="G235" s="47" t="n">
        <v>8</v>
      </c>
      <c r="M235" s="47" t="s">
        <v>23</v>
      </c>
      <c r="N235" s="56" t="s">
        <v>117</v>
      </c>
    </row>
    <row r="236" customFormat="false" ht="23.25" hidden="false" customHeight="false" outlineLevel="0" collapsed="false">
      <c r="A236" s="47" t="s">
        <v>23</v>
      </c>
      <c r="B236" s="47" t="s">
        <v>298</v>
      </c>
      <c r="C236" s="54" t="s">
        <v>72</v>
      </c>
      <c r="D236" s="55" t="n">
        <v>37041</v>
      </c>
      <c r="E236" s="55" t="n">
        <v>37013</v>
      </c>
      <c r="F236" s="56" t="s">
        <v>202</v>
      </c>
      <c r="G236" s="47" t="n">
        <v>8</v>
      </c>
      <c r="M236" s="47" t="s">
        <v>23</v>
      </c>
      <c r="N236" s="56" t="s">
        <v>117</v>
      </c>
    </row>
    <row r="237" customFormat="false" ht="23.25" hidden="false" customHeight="false" outlineLevel="0" collapsed="false">
      <c r="A237" s="47" t="s">
        <v>23</v>
      </c>
      <c r="B237" s="47" t="s">
        <v>298</v>
      </c>
      <c r="C237" s="54" t="s">
        <v>72</v>
      </c>
      <c r="D237" s="55" t="n">
        <v>37040</v>
      </c>
      <c r="E237" s="55" t="n">
        <v>37014</v>
      </c>
      <c r="F237" s="56" t="s">
        <v>202</v>
      </c>
      <c r="G237" s="47" t="n">
        <v>2</v>
      </c>
      <c r="M237" s="47" t="s">
        <v>23</v>
      </c>
      <c r="N237" s="56" t="s">
        <v>117</v>
      </c>
    </row>
    <row r="238" customFormat="false" ht="23.25" hidden="false" customHeight="false" outlineLevel="0" collapsed="false">
      <c r="A238" s="47" t="s">
        <v>23</v>
      </c>
      <c r="B238" s="47" t="s">
        <v>298</v>
      </c>
      <c r="C238" s="54" t="s">
        <v>72</v>
      </c>
      <c r="D238" s="55" t="n">
        <v>37041</v>
      </c>
      <c r="E238" s="55" t="n">
        <v>37014</v>
      </c>
      <c r="F238" s="56" t="s">
        <v>202</v>
      </c>
      <c r="G238" s="47" t="n">
        <v>4</v>
      </c>
      <c r="M238" s="47" t="s">
        <v>23</v>
      </c>
      <c r="N238" s="56" t="s">
        <v>117</v>
      </c>
    </row>
    <row r="239" customFormat="false" ht="23.25" hidden="false" customHeight="false" outlineLevel="0" collapsed="false">
      <c r="C239" s="54"/>
      <c r="F239" s="56"/>
    </row>
    <row r="240" customFormat="false" ht="23.25" hidden="false" customHeight="false" outlineLevel="0" collapsed="false">
      <c r="C240" s="54"/>
      <c r="D240" s="55"/>
      <c r="E240" s="55"/>
      <c r="F240" s="56"/>
    </row>
    <row r="241" customFormat="false" ht="23.25" hidden="false" customHeight="false" outlineLevel="0" collapsed="false">
      <c r="A241" s="15" t="s">
        <v>352</v>
      </c>
      <c r="C241" s="54"/>
      <c r="F241" s="56"/>
    </row>
    <row r="242" customFormat="false" ht="23.25" hidden="false" customHeight="false" outlineLevel="0" collapsed="false">
      <c r="C242" s="54" t="s">
        <v>42</v>
      </c>
      <c r="D242" s="55" t="n">
        <v>37028</v>
      </c>
      <c r="E242" s="55" t="n">
        <v>37027</v>
      </c>
      <c r="F242" s="56" t="s">
        <v>103</v>
      </c>
      <c r="G242" s="47" t="n">
        <v>5</v>
      </c>
    </row>
    <row r="243" customFormat="false" ht="23.25" hidden="false" customHeight="false" outlineLevel="0" collapsed="false">
      <c r="C243" s="54" t="s">
        <v>42</v>
      </c>
      <c r="D243" s="55" t="n">
        <v>37030</v>
      </c>
      <c r="E243" s="55" t="n">
        <v>37029</v>
      </c>
      <c r="F243" s="56" t="s">
        <v>103</v>
      </c>
      <c r="G243" s="47" t="n">
        <v>1</v>
      </c>
    </row>
    <row r="244" customFormat="false" ht="24" hidden="false" customHeight="false" outlineLevel="0" collapsed="false">
      <c r="A244" s="61"/>
      <c r="B244" s="61"/>
    </row>
    <row r="245" customFormat="false" ht="24" hidden="false" customHeight="false" outlineLevel="0" collapsed="false">
      <c r="A245" s="62" t="s">
        <v>125</v>
      </c>
      <c r="B245" s="63"/>
      <c r="C245" s="64"/>
      <c r="G245" s="50" t="n">
        <f aca="false">SUM(G4:G243)</f>
        <v>593</v>
      </c>
    </row>
    <row r="246" customFormat="false" ht="24" hidden="false" customHeight="false" outlineLevel="0" collapsed="false">
      <c r="A246" s="65"/>
      <c r="B246" s="65"/>
      <c r="C246" s="61"/>
      <c r="D246" s="61"/>
      <c r="E246" s="61"/>
      <c r="F246" s="66"/>
      <c r="G246" s="61"/>
      <c r="H246" s="61"/>
      <c r="I246" s="61"/>
      <c r="J246" s="61"/>
      <c r="K246" s="61"/>
      <c r="L246" s="61"/>
      <c r="M246" s="61"/>
      <c r="N246" s="66"/>
      <c r="O246" s="57"/>
    </row>
    <row r="247" customFormat="false" ht="24" hidden="false" customHeight="false" outlineLevel="0" collapsed="false">
      <c r="A247" s="67" t="s">
        <v>126</v>
      </c>
      <c r="B247" s="68"/>
      <c r="C247" s="69"/>
      <c r="D247" s="70"/>
      <c r="E247" s="71"/>
      <c r="F247" s="72"/>
      <c r="G247" s="68"/>
      <c r="H247" s="68"/>
      <c r="I247" s="68"/>
      <c r="J247" s="68"/>
      <c r="K247" s="68"/>
      <c r="L247" s="68"/>
      <c r="M247" s="68"/>
      <c r="N247" s="73"/>
      <c r="O247" s="14" t="n">
        <f aca="false">SUM(O133,O117,O92,O47,O37)</f>
        <v>7405.2</v>
      </c>
      <c r="P247" s="59"/>
    </row>
    <row r="248" customFormat="false" ht="24" hidden="false" customHeight="false" outlineLevel="0" collapsed="false">
      <c r="A248" s="74"/>
      <c r="B248" s="65"/>
      <c r="C248" s="75"/>
      <c r="D248" s="75"/>
      <c r="E248" s="65"/>
      <c r="F248" s="76"/>
      <c r="G248" s="65"/>
      <c r="H248" s="65"/>
      <c r="I248" s="65"/>
      <c r="J248" s="65"/>
      <c r="K248" s="65"/>
      <c r="L248" s="65"/>
      <c r="M248" s="65"/>
      <c r="N248" s="76"/>
      <c r="O248" s="77"/>
    </row>
    <row r="249" customFormat="false" ht="24" hidden="false" customHeight="false" outlineLevel="0" collapsed="false">
      <c r="A249" s="67" t="s">
        <v>179</v>
      </c>
      <c r="B249" s="68"/>
      <c r="C249" s="69"/>
      <c r="D249" s="70"/>
      <c r="E249" s="71"/>
      <c r="F249" s="72"/>
      <c r="G249" s="68"/>
      <c r="H249" s="68"/>
      <c r="I249" s="68"/>
      <c r="J249" s="68"/>
      <c r="K249" s="68"/>
      <c r="L249" s="68"/>
      <c r="M249" s="68"/>
      <c r="N249" s="73"/>
      <c r="O249" s="14" t="n">
        <f aca="false">SUM(APR01!O196,O247)</f>
        <v>75228.72</v>
      </c>
      <c r="P249" s="59"/>
    </row>
    <row r="250" customFormat="false" ht="23.25" hidden="false" customHeight="false" outlineLevel="0" collapsed="false">
      <c r="A250" s="78"/>
      <c r="B250" s="78"/>
      <c r="C250" s="78"/>
      <c r="D250" s="78"/>
      <c r="E250" s="78"/>
      <c r="F250" s="79"/>
      <c r="G250" s="78"/>
      <c r="H250" s="78"/>
      <c r="I250" s="78"/>
      <c r="J250" s="78"/>
      <c r="K250" s="78"/>
      <c r="L250" s="78"/>
      <c r="M250" s="78"/>
      <c r="N250" s="79"/>
      <c r="O250" s="60"/>
    </row>
  </sheetData>
  <printOptions headings="false" gridLines="false" gridLinesSet="true" horizontalCentered="false" verticalCentered="false"/>
  <pageMargins left="0" right="0" top="0.5" bottom="0" header="0.25" footer="0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MAY 2001</oddHeader>
    <oddFooter>&amp;CPage &amp;P&amp;R&amp;F</oddFooter>
  </headerFooter>
  <rowBreaks count="3" manualBreakCount="3">
    <brk id="53" man="true" max="16383" min="0"/>
    <brk id="104" man="true" max="16383" min="0"/>
    <brk id="15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7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pane xSplit="0" ySplit="2" topLeftCell="BM207" activePane="bottomLeft" state="frozen"/>
      <selection pane="topLeft" activeCell="K1" activeCellId="0" sqref="K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8.85"/>
    <col collapsed="false" customWidth="true" hidden="false" outlineLevel="0" max="3" min="3" style="0" width="26.28"/>
    <col collapsed="false" customWidth="true" hidden="false" outlineLevel="0" max="4" min="4" style="0" width="9.99"/>
    <col collapsed="false" customWidth="true" hidden="false" outlineLevel="0" max="5" min="5" style="0" width="10.85"/>
    <col collapsed="false" customWidth="true" hidden="false" outlineLevel="0" max="6" min="6" style="0" width="24.13"/>
    <col collapsed="false" customWidth="true" hidden="false" outlineLevel="0" max="7" min="7" style="0" width="7.7"/>
    <col collapsed="false" customWidth="true" hidden="false" outlineLevel="0" max="8" min="8" style="0" width="8.28"/>
    <col collapsed="false" customWidth="true" hidden="false" outlineLevel="0" max="9" min="9" style="0" width="11.56"/>
    <col collapsed="false" customWidth="true" hidden="false" outlineLevel="0" max="14" min="14" style="0" width="88.99"/>
    <col collapsed="false" customWidth="true" hidden="false" outlineLevel="0" max="15" min="15" style="36" width="13.14"/>
  </cols>
  <sheetData>
    <row r="1" customFormat="false" ht="12.75" hidden="false" customHeight="false" outlineLevel="0" collapsed="false">
      <c r="A1" s="3" t="s">
        <v>0</v>
      </c>
      <c r="B1" s="3" t="s">
        <v>233</v>
      </c>
      <c r="C1" s="3" t="s">
        <v>1</v>
      </c>
      <c r="D1" s="3" t="s">
        <v>1</v>
      </c>
      <c r="E1" s="3" t="s">
        <v>2</v>
      </c>
      <c r="F1" s="3"/>
      <c r="G1" s="4"/>
      <c r="H1" s="3" t="s">
        <v>5</v>
      </c>
      <c r="I1" s="3" t="s">
        <v>127</v>
      </c>
      <c r="J1" s="3" t="s">
        <v>13</v>
      </c>
      <c r="K1" s="3" t="s">
        <v>3</v>
      </c>
      <c r="L1" s="3"/>
      <c r="M1" s="3" t="s">
        <v>6</v>
      </c>
      <c r="N1" s="4"/>
      <c r="O1" s="5" t="s">
        <v>8</v>
      </c>
    </row>
    <row r="2" customFormat="false" ht="12.75" hidden="false" customHeight="false" outlineLevel="0" collapsed="false">
      <c r="A2" s="3" t="s">
        <v>9</v>
      </c>
      <c r="B2" s="3" t="s">
        <v>234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16</v>
      </c>
      <c r="J2" s="3" t="s">
        <v>16</v>
      </c>
      <c r="K2" s="3" t="s">
        <v>15</v>
      </c>
      <c r="L2" s="3" t="s">
        <v>19</v>
      </c>
      <c r="M2" s="3" t="s">
        <v>17</v>
      </c>
      <c r="N2" s="3" t="s">
        <v>20</v>
      </c>
      <c r="O2" s="5" t="s">
        <v>21</v>
      </c>
    </row>
    <row r="3" customFormat="false" ht="12.75" hidden="false" customHeight="false" outlineLevel="0" collapsed="false">
      <c r="A3" s="37" t="s">
        <v>135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customFormat="false" ht="13.5" hidden="false" customHeight="false" outlineLevel="0" collapsed="false">
      <c r="A4" s="0" t="s">
        <v>23</v>
      </c>
      <c r="B4" s="0" t="s">
        <v>23</v>
      </c>
      <c r="C4" s="0" t="s">
        <v>35</v>
      </c>
      <c r="D4" s="40" t="n">
        <v>37059</v>
      </c>
      <c r="E4" s="40" t="n">
        <v>37058</v>
      </c>
      <c r="F4" s="0" t="s">
        <v>88</v>
      </c>
      <c r="G4" s="0" t="n">
        <v>9</v>
      </c>
      <c r="I4" s="0" t="s">
        <v>23</v>
      </c>
      <c r="N4" s="0" t="s">
        <v>353</v>
      </c>
      <c r="O4" s="36" t="n">
        <v>355.25</v>
      </c>
    </row>
    <row r="5" customFormat="false" ht="13.5" hidden="false" customHeight="false" outlineLevel="0" collapsed="false">
      <c r="D5" s="40"/>
      <c r="E5" s="40"/>
      <c r="G5" s="80" t="n">
        <f aca="false">SUM(G4)</f>
        <v>9</v>
      </c>
      <c r="O5" s="31" t="n">
        <f aca="false">SUM(O4)</f>
        <v>355.25</v>
      </c>
    </row>
    <row r="6" customFormat="false" ht="12.75" hidden="false" customHeight="false" outlineLevel="0" collapsed="false">
      <c r="A6" s="41" t="s">
        <v>142</v>
      </c>
      <c r="D6" s="40"/>
      <c r="E6" s="40"/>
    </row>
    <row r="7" customFormat="false" ht="12.75" hidden="false" customHeight="false" outlineLevel="0" collapsed="false">
      <c r="A7" s="0" t="s">
        <v>23</v>
      </c>
      <c r="B7" s="0" t="s">
        <v>23</v>
      </c>
      <c r="C7" s="0" t="s">
        <v>35</v>
      </c>
      <c r="D7" s="40" t="n">
        <v>37046</v>
      </c>
      <c r="E7" s="40" t="n">
        <v>37040</v>
      </c>
      <c r="F7" s="0" t="s">
        <v>354</v>
      </c>
      <c r="G7" s="0" t="n">
        <v>1</v>
      </c>
      <c r="J7" s="0" t="s">
        <v>23</v>
      </c>
      <c r="N7" s="0" t="s">
        <v>355</v>
      </c>
      <c r="O7" s="36" t="n">
        <v>-98.81</v>
      </c>
    </row>
    <row r="8" customFormat="false" ht="12.75" hidden="false" customHeight="false" outlineLevel="0" collapsed="false">
      <c r="A8" s="0" t="s">
        <v>23</v>
      </c>
      <c r="B8" s="0" t="s">
        <v>23</v>
      </c>
      <c r="C8" s="0" t="s">
        <v>60</v>
      </c>
      <c r="D8" s="40" t="n">
        <v>37046</v>
      </c>
      <c r="E8" s="40" t="n">
        <v>37043</v>
      </c>
      <c r="F8" s="0" t="s">
        <v>67</v>
      </c>
      <c r="G8" s="0" t="n">
        <v>6</v>
      </c>
      <c r="J8" s="0" t="s">
        <v>23</v>
      </c>
      <c r="N8" s="0" t="s">
        <v>356</v>
      </c>
      <c r="O8" s="36" t="n">
        <v>-287.69</v>
      </c>
    </row>
    <row r="9" customFormat="false" ht="12.75" hidden="false" customHeight="false" outlineLevel="0" collapsed="false">
      <c r="A9" s="0" t="s">
        <v>23</v>
      </c>
      <c r="B9" s="0" t="s">
        <v>23</v>
      </c>
      <c r="C9" s="0" t="s">
        <v>60</v>
      </c>
      <c r="D9" s="40" t="n">
        <v>37046</v>
      </c>
      <c r="E9" s="40" t="n">
        <v>37044</v>
      </c>
      <c r="F9" s="0" t="s">
        <v>67</v>
      </c>
      <c r="G9" s="0" t="n">
        <v>2</v>
      </c>
      <c r="J9" s="0" t="s">
        <v>23</v>
      </c>
      <c r="N9" s="0" t="s">
        <v>357</v>
      </c>
      <c r="O9" s="36" t="n">
        <v>0</v>
      </c>
    </row>
    <row r="10" customFormat="false" ht="12.75" hidden="false" customHeight="false" outlineLevel="0" collapsed="false">
      <c r="A10" s="0" t="s">
        <v>23</v>
      </c>
      <c r="B10" s="0" t="s">
        <v>23</v>
      </c>
      <c r="C10" s="0" t="s">
        <v>38</v>
      </c>
      <c r="D10" s="40" t="n">
        <v>37046</v>
      </c>
      <c r="E10" s="40" t="n">
        <v>37045</v>
      </c>
      <c r="F10" s="0" t="s">
        <v>88</v>
      </c>
      <c r="G10" s="0" t="n">
        <v>4</v>
      </c>
      <c r="J10" s="0" t="s">
        <v>23</v>
      </c>
      <c r="N10" s="0" t="s">
        <v>358</v>
      </c>
      <c r="O10" s="36" t="n">
        <v>2022.88</v>
      </c>
    </row>
    <row r="11" customFormat="false" ht="12.75" hidden="false" customHeight="false" outlineLevel="0" collapsed="false">
      <c r="A11" s="0" t="s">
        <v>23</v>
      </c>
      <c r="B11" s="0" t="s">
        <v>23</v>
      </c>
      <c r="C11" s="0" t="s">
        <v>24</v>
      </c>
      <c r="D11" s="40" t="n">
        <v>37047</v>
      </c>
      <c r="E11" s="40" t="n">
        <v>37013</v>
      </c>
      <c r="F11" s="0" t="s">
        <v>188</v>
      </c>
      <c r="G11" s="0" t="n">
        <v>1</v>
      </c>
      <c r="J11" s="0" t="s">
        <v>23</v>
      </c>
      <c r="N11" s="0" t="s">
        <v>359</v>
      </c>
      <c r="O11" s="36" t="n">
        <v>0</v>
      </c>
    </row>
    <row r="12" customFormat="false" ht="12.75" hidden="false" customHeight="false" outlineLevel="0" collapsed="false">
      <c r="A12" s="0" t="s">
        <v>23</v>
      </c>
      <c r="B12" s="0" t="s">
        <v>23</v>
      </c>
      <c r="C12" s="0" t="s">
        <v>35</v>
      </c>
      <c r="D12" s="40" t="n">
        <v>37048</v>
      </c>
      <c r="E12" s="40" t="n">
        <v>37040</v>
      </c>
      <c r="F12" s="0" t="s">
        <v>77</v>
      </c>
      <c r="G12" s="0" t="n">
        <v>2</v>
      </c>
      <c r="J12" s="0" t="s">
        <v>23</v>
      </c>
      <c r="N12" s="0" t="s">
        <v>360</v>
      </c>
      <c r="O12" s="36" t="n">
        <v>17.24</v>
      </c>
    </row>
    <row r="13" customFormat="false" ht="12.75" hidden="false" customHeight="false" outlineLevel="0" collapsed="false">
      <c r="A13" s="0" t="s">
        <v>23</v>
      </c>
      <c r="B13" s="0" t="s">
        <v>23</v>
      </c>
      <c r="C13" s="0" t="s">
        <v>35</v>
      </c>
      <c r="D13" s="40" t="n">
        <v>37048</v>
      </c>
      <c r="E13" s="40" t="n">
        <v>37040</v>
      </c>
      <c r="F13" s="0" t="s">
        <v>41</v>
      </c>
      <c r="G13" s="0" t="n">
        <v>1</v>
      </c>
      <c r="J13" s="0" t="s">
        <v>23</v>
      </c>
      <c r="N13" s="0" t="s">
        <v>360</v>
      </c>
      <c r="O13" s="36" t="n">
        <v>20.52</v>
      </c>
    </row>
    <row r="14" customFormat="false" ht="12.75" hidden="false" customHeight="false" outlineLevel="0" collapsed="false">
      <c r="A14" s="0" t="s">
        <v>23</v>
      </c>
      <c r="B14" s="0" t="s">
        <v>23</v>
      </c>
      <c r="C14" s="0" t="s">
        <v>35</v>
      </c>
      <c r="D14" s="40" t="n">
        <v>37048</v>
      </c>
      <c r="E14" s="40" t="n">
        <v>37040</v>
      </c>
      <c r="F14" s="0" t="s">
        <v>80</v>
      </c>
      <c r="G14" s="0" t="n">
        <v>8</v>
      </c>
      <c r="J14" s="0" t="s">
        <v>23</v>
      </c>
      <c r="N14" s="0" t="s">
        <v>360</v>
      </c>
      <c r="O14" s="36" t="n">
        <v>-61.05</v>
      </c>
    </row>
    <row r="15" customFormat="false" ht="12.75" hidden="false" customHeight="false" outlineLevel="0" collapsed="false">
      <c r="A15" s="0" t="s">
        <v>23</v>
      </c>
      <c r="B15" s="0" t="s">
        <v>23</v>
      </c>
      <c r="C15" s="0" t="s">
        <v>60</v>
      </c>
      <c r="D15" s="40" t="n">
        <v>37055</v>
      </c>
      <c r="E15" s="40" t="n">
        <v>37054</v>
      </c>
      <c r="F15" s="0" t="s">
        <v>120</v>
      </c>
      <c r="G15" s="0" t="n">
        <v>2</v>
      </c>
      <c r="J15" s="0" t="s">
        <v>23</v>
      </c>
      <c r="N15" s="0" t="s">
        <v>361</v>
      </c>
      <c r="O15" s="36" t="n">
        <v>-0.01</v>
      </c>
    </row>
    <row r="16" customFormat="false" ht="12.75" hidden="false" customHeight="false" outlineLevel="0" collapsed="false">
      <c r="A16" s="0" t="s">
        <v>23</v>
      </c>
      <c r="B16" s="0" t="s">
        <v>23</v>
      </c>
      <c r="C16" s="0" t="s">
        <v>60</v>
      </c>
      <c r="D16" s="40" t="n">
        <v>37057</v>
      </c>
      <c r="E16" s="40" t="n">
        <v>37052</v>
      </c>
      <c r="F16" s="0" t="s">
        <v>362</v>
      </c>
      <c r="G16" s="0" t="n">
        <v>5</v>
      </c>
      <c r="J16" s="0" t="s">
        <v>23</v>
      </c>
      <c r="N16" s="0" t="s">
        <v>363</v>
      </c>
      <c r="O16" s="36" t="n">
        <v>0</v>
      </c>
    </row>
    <row r="17" customFormat="false" ht="12" hidden="false" customHeight="true" outlineLevel="0" collapsed="false">
      <c r="A17" s="0" t="s">
        <v>23</v>
      </c>
      <c r="C17" s="0" t="s">
        <v>98</v>
      </c>
      <c r="D17" s="40" t="n">
        <v>37061</v>
      </c>
      <c r="E17" s="40" t="n">
        <v>37057</v>
      </c>
      <c r="F17" s="0" t="s">
        <v>103</v>
      </c>
      <c r="G17" s="0" t="n">
        <v>2</v>
      </c>
      <c r="J17" s="0" t="s">
        <v>23</v>
      </c>
      <c r="N17" s="0" t="s">
        <v>364</v>
      </c>
      <c r="O17" s="36" t="n">
        <v>320</v>
      </c>
    </row>
    <row r="18" customFormat="false" ht="12.75" hidden="false" customHeight="false" outlineLevel="0" collapsed="false">
      <c r="A18" s="0" t="s">
        <v>23</v>
      </c>
      <c r="B18" s="0" t="s">
        <v>23</v>
      </c>
      <c r="C18" s="0" t="s">
        <v>60</v>
      </c>
      <c r="D18" s="40" t="n">
        <v>37062</v>
      </c>
      <c r="E18" s="40" t="n">
        <v>37060</v>
      </c>
      <c r="F18" s="0" t="s">
        <v>151</v>
      </c>
      <c r="G18" s="0" t="n">
        <v>6</v>
      </c>
      <c r="J18" s="0" t="s">
        <v>23</v>
      </c>
      <c r="K18" s="0" t="s">
        <v>23</v>
      </c>
      <c r="N18" s="0" t="s">
        <v>365</v>
      </c>
      <c r="O18" s="36" t="n">
        <v>0</v>
      </c>
    </row>
    <row r="19" customFormat="false" ht="12.75" hidden="false" customHeight="false" outlineLevel="0" collapsed="false">
      <c r="A19" s="0" t="s">
        <v>23</v>
      </c>
      <c r="B19" s="0" t="s">
        <v>23</v>
      </c>
      <c r="C19" s="0" t="s">
        <v>60</v>
      </c>
      <c r="D19" s="40" t="n">
        <v>37062</v>
      </c>
      <c r="E19" s="40" t="n">
        <v>37061</v>
      </c>
      <c r="F19" s="0" t="s">
        <v>151</v>
      </c>
      <c r="G19" s="0" t="n">
        <v>4</v>
      </c>
      <c r="J19" s="0" t="s">
        <v>23</v>
      </c>
      <c r="K19" s="0" t="s">
        <v>23</v>
      </c>
      <c r="N19" s="0" t="s">
        <v>366</v>
      </c>
      <c r="O19" s="36" t="n">
        <v>-204.6</v>
      </c>
    </row>
    <row r="20" customFormat="false" ht="12.75" hidden="false" customHeight="false" outlineLevel="0" collapsed="false">
      <c r="A20" s="0" t="s">
        <v>23</v>
      </c>
      <c r="C20" s="0" t="s">
        <v>50</v>
      </c>
      <c r="D20" s="40" t="n">
        <v>37063</v>
      </c>
      <c r="E20" s="40" t="n">
        <v>37054</v>
      </c>
      <c r="F20" s="0" t="s">
        <v>367</v>
      </c>
      <c r="G20" s="0" t="n">
        <v>2</v>
      </c>
      <c r="J20" s="0" t="s">
        <v>23</v>
      </c>
      <c r="N20" s="0" t="s">
        <v>368</v>
      </c>
      <c r="O20" s="36" t="n">
        <v>0</v>
      </c>
    </row>
    <row r="21" customFormat="false" ht="12.75" hidden="false" customHeight="false" outlineLevel="0" collapsed="false">
      <c r="A21" s="0" t="s">
        <v>23</v>
      </c>
      <c r="C21" s="0" t="s">
        <v>50</v>
      </c>
      <c r="D21" s="40" t="n">
        <v>37064</v>
      </c>
      <c r="E21" s="40" t="n">
        <v>37054</v>
      </c>
      <c r="F21" s="0" t="s">
        <v>367</v>
      </c>
      <c r="G21" s="0" t="n">
        <v>2</v>
      </c>
      <c r="J21" s="0" t="s">
        <v>23</v>
      </c>
      <c r="N21" s="0" t="s">
        <v>368</v>
      </c>
      <c r="O21" s="36" t="n">
        <v>0</v>
      </c>
    </row>
    <row r="22" customFormat="false" ht="12.75" hidden="false" customHeight="false" outlineLevel="0" collapsed="false">
      <c r="A22" s="0" t="s">
        <v>23</v>
      </c>
      <c r="B22" s="0" t="s">
        <v>23</v>
      </c>
      <c r="C22" s="0" t="s">
        <v>38</v>
      </c>
      <c r="D22" s="40" t="n">
        <v>37064</v>
      </c>
      <c r="E22" s="40" t="n">
        <v>37062</v>
      </c>
      <c r="F22" s="0" t="s">
        <v>80</v>
      </c>
      <c r="G22" s="0" t="n">
        <v>3</v>
      </c>
      <c r="J22" s="0" t="s">
        <v>23</v>
      </c>
      <c r="N22" s="0" t="s">
        <v>369</v>
      </c>
      <c r="O22" s="36" t="n">
        <v>136.58</v>
      </c>
    </row>
    <row r="23" customFormat="false" ht="13.5" hidden="false" customHeight="false" outlineLevel="0" collapsed="false">
      <c r="A23" s="0" t="s">
        <v>23</v>
      </c>
      <c r="B23" s="0" t="s">
        <v>23</v>
      </c>
      <c r="C23" s="0" t="s">
        <v>27</v>
      </c>
      <c r="D23" s="40" t="n">
        <v>37071</v>
      </c>
      <c r="E23" s="40" t="n">
        <v>37067</v>
      </c>
      <c r="F23" s="0" t="s">
        <v>370</v>
      </c>
      <c r="G23" s="0" t="n">
        <v>1</v>
      </c>
      <c r="J23" s="0" t="s">
        <v>23</v>
      </c>
      <c r="L23" s="0" t="s">
        <v>371</v>
      </c>
      <c r="N23" s="0" t="s">
        <v>372</v>
      </c>
      <c r="O23" s="36" t="n">
        <v>-41.9</v>
      </c>
    </row>
    <row r="24" customFormat="false" ht="13.5" hidden="false" customHeight="false" outlineLevel="0" collapsed="false">
      <c r="D24" s="40"/>
      <c r="E24" s="40"/>
      <c r="G24" s="80" t="n">
        <f aca="false">SUM(G7:G23)</f>
        <v>52</v>
      </c>
      <c r="O24" s="31" t="n">
        <f aca="false">SUM(O7:O23)</f>
        <v>1823.16</v>
      </c>
    </row>
    <row r="25" customFormat="false" ht="12.75" hidden="false" customHeight="false" outlineLevel="0" collapsed="false">
      <c r="A25" s="41" t="s">
        <v>373</v>
      </c>
      <c r="D25" s="40"/>
      <c r="E25" s="40"/>
    </row>
    <row r="26" customFormat="false" ht="12.75" hidden="false" customHeight="false" outlineLevel="0" collapsed="false">
      <c r="A26" s="0" t="s">
        <v>23</v>
      </c>
      <c r="B26" s="0" t="s">
        <v>23</v>
      </c>
      <c r="C26" s="0" t="s">
        <v>47</v>
      </c>
      <c r="D26" s="40" t="n">
        <v>37048</v>
      </c>
      <c r="E26" s="40" t="n">
        <v>37046</v>
      </c>
      <c r="F26" s="0" t="s">
        <v>103</v>
      </c>
      <c r="G26" s="0" t="n">
        <v>2</v>
      </c>
      <c r="K26" s="0" t="s">
        <v>23</v>
      </c>
      <c r="N26" s="0" t="s">
        <v>374</v>
      </c>
      <c r="O26" s="36" t="n">
        <v>67.24</v>
      </c>
    </row>
    <row r="27" customFormat="false" ht="12.75" hidden="false" customHeight="false" outlineLevel="0" collapsed="false">
      <c r="A27" s="0" t="s">
        <v>23</v>
      </c>
      <c r="B27" s="0" t="s">
        <v>23</v>
      </c>
      <c r="C27" s="0" t="s">
        <v>35</v>
      </c>
      <c r="D27" s="40" t="n">
        <v>37049</v>
      </c>
      <c r="E27" s="40" t="n">
        <v>37019</v>
      </c>
      <c r="F27" s="0" t="s">
        <v>137</v>
      </c>
      <c r="G27" s="0" t="n">
        <v>1</v>
      </c>
      <c r="K27" s="0" t="s">
        <v>23</v>
      </c>
      <c r="N27" s="0" t="s">
        <v>375</v>
      </c>
      <c r="O27" s="36" t="n">
        <v>0</v>
      </c>
    </row>
    <row r="28" customFormat="false" ht="12.75" hidden="false" customHeight="false" outlineLevel="0" collapsed="false">
      <c r="A28" s="0" t="s">
        <v>23</v>
      </c>
      <c r="B28" s="0" t="s">
        <v>23</v>
      </c>
      <c r="C28" s="0" t="s">
        <v>35</v>
      </c>
      <c r="D28" s="40" t="n">
        <v>37050</v>
      </c>
      <c r="E28" s="40" t="n">
        <v>37049</v>
      </c>
      <c r="F28" s="0" t="s">
        <v>70</v>
      </c>
      <c r="G28" s="0" t="n">
        <v>15</v>
      </c>
      <c r="K28" s="0" t="s">
        <v>23</v>
      </c>
      <c r="N28" s="0" t="s">
        <v>376</v>
      </c>
      <c r="O28" s="36" t="n">
        <v>-1.53</v>
      </c>
    </row>
    <row r="29" customFormat="false" ht="12.75" hidden="false" customHeight="false" outlineLevel="0" collapsed="false">
      <c r="A29" s="0" t="s">
        <v>23</v>
      </c>
      <c r="C29" s="0" t="s">
        <v>232</v>
      </c>
      <c r="D29" s="40" t="n">
        <v>37050</v>
      </c>
      <c r="E29" s="40" t="n">
        <v>37049</v>
      </c>
      <c r="F29" s="0" t="s">
        <v>70</v>
      </c>
      <c r="G29" s="0" t="n">
        <v>1</v>
      </c>
      <c r="K29" s="0" t="s">
        <v>23</v>
      </c>
      <c r="M29" s="0" t="s">
        <v>371</v>
      </c>
      <c r="N29" s="0" t="s">
        <v>377</v>
      </c>
      <c r="O29" s="36" t="n">
        <v>53.7</v>
      </c>
    </row>
    <row r="30" customFormat="false" ht="12.75" hidden="false" customHeight="false" outlineLevel="0" collapsed="false">
      <c r="A30" s="0" t="s">
        <v>23</v>
      </c>
      <c r="B30" s="0" t="s">
        <v>23</v>
      </c>
      <c r="C30" s="0" t="s">
        <v>42</v>
      </c>
      <c r="D30" s="40" t="n">
        <v>37053</v>
      </c>
      <c r="E30" s="40" t="n">
        <v>37050</v>
      </c>
      <c r="F30" s="0" t="s">
        <v>92</v>
      </c>
      <c r="G30" s="0" t="n">
        <v>6</v>
      </c>
      <c r="K30" s="0" t="s">
        <v>23</v>
      </c>
      <c r="N30" s="0" t="s">
        <v>104</v>
      </c>
      <c r="O30" s="36" t="n">
        <v>61.96</v>
      </c>
    </row>
    <row r="31" customFormat="false" ht="12.75" hidden="false" customHeight="false" outlineLevel="0" collapsed="false">
      <c r="A31" s="0" t="s">
        <v>23</v>
      </c>
      <c r="C31" s="0" t="s">
        <v>69</v>
      </c>
      <c r="D31" s="40" t="n">
        <v>37054</v>
      </c>
      <c r="E31" s="40" t="n">
        <v>37051</v>
      </c>
      <c r="F31" s="0" t="s">
        <v>88</v>
      </c>
      <c r="G31" s="0" t="n">
        <v>2</v>
      </c>
      <c r="K31" s="0" t="s">
        <v>23</v>
      </c>
      <c r="N31" s="0" t="s">
        <v>378</v>
      </c>
      <c r="O31" s="36" t="n">
        <v>16.96</v>
      </c>
    </row>
    <row r="32" customFormat="false" ht="12.75" hidden="false" customHeight="false" outlineLevel="0" collapsed="false">
      <c r="A32" s="0" t="s">
        <v>23</v>
      </c>
      <c r="C32" s="0" t="s">
        <v>53</v>
      </c>
      <c r="D32" s="40" t="n">
        <v>37054</v>
      </c>
      <c r="E32" s="40" t="n">
        <v>37051</v>
      </c>
      <c r="F32" s="0" t="s">
        <v>28</v>
      </c>
      <c r="G32" s="0" t="n">
        <v>9</v>
      </c>
      <c r="K32" s="0" t="s">
        <v>23</v>
      </c>
      <c r="N32" s="0" t="s">
        <v>379</v>
      </c>
      <c r="O32" s="36" t="n">
        <v>0</v>
      </c>
    </row>
    <row r="33" customFormat="false" ht="12.75" hidden="false" customHeight="false" outlineLevel="0" collapsed="false">
      <c r="A33" s="0" t="s">
        <v>23</v>
      </c>
      <c r="C33" s="0" t="s">
        <v>60</v>
      </c>
      <c r="D33" s="40" t="n">
        <v>37054</v>
      </c>
      <c r="E33" s="40" t="n">
        <v>37051</v>
      </c>
      <c r="F33" s="0" t="s">
        <v>346</v>
      </c>
      <c r="G33" s="0" t="n">
        <v>2</v>
      </c>
      <c r="K33" s="0" t="s">
        <v>23</v>
      </c>
      <c r="N33" s="0" t="s">
        <v>84</v>
      </c>
      <c r="O33" s="36" t="n">
        <v>0</v>
      </c>
    </row>
    <row r="34" customFormat="false" ht="12.75" hidden="false" customHeight="false" outlineLevel="0" collapsed="false">
      <c r="A34" s="0" t="s">
        <v>23</v>
      </c>
      <c r="B34" s="0" t="s">
        <v>23</v>
      </c>
      <c r="C34" s="0" t="s">
        <v>42</v>
      </c>
      <c r="D34" s="40" t="n">
        <v>37054</v>
      </c>
      <c r="E34" s="40" t="n">
        <v>37051</v>
      </c>
      <c r="F34" s="0" t="s">
        <v>92</v>
      </c>
      <c r="G34" s="0" t="n">
        <v>3</v>
      </c>
      <c r="K34" s="0" t="s">
        <v>23</v>
      </c>
      <c r="N34" s="0" t="s">
        <v>104</v>
      </c>
      <c r="O34" s="36" t="n">
        <v>269.25</v>
      </c>
    </row>
    <row r="35" customFormat="false" ht="12.75" hidden="false" customHeight="false" outlineLevel="0" collapsed="false">
      <c r="A35" s="0" t="s">
        <v>23</v>
      </c>
      <c r="B35" s="0" t="s">
        <v>23</v>
      </c>
      <c r="C35" s="0" t="s">
        <v>35</v>
      </c>
      <c r="D35" s="40" t="n">
        <v>37054</v>
      </c>
      <c r="E35" s="40" t="n">
        <v>37051</v>
      </c>
      <c r="F35" s="0" t="s">
        <v>88</v>
      </c>
      <c r="G35" s="0" t="n">
        <v>3</v>
      </c>
      <c r="K35" s="0" t="s">
        <v>23</v>
      </c>
      <c r="N35" s="0" t="s">
        <v>380</v>
      </c>
      <c r="O35" s="36" t="n">
        <v>-160.68</v>
      </c>
    </row>
    <row r="36" customFormat="false" ht="12.75" hidden="false" customHeight="false" outlineLevel="0" collapsed="false">
      <c r="A36" s="0" t="s">
        <v>23</v>
      </c>
      <c r="B36" s="0" t="s">
        <v>23</v>
      </c>
      <c r="C36" s="0" t="s">
        <v>35</v>
      </c>
      <c r="D36" s="40" t="n">
        <v>37054</v>
      </c>
      <c r="E36" s="40" t="n">
        <v>37051</v>
      </c>
      <c r="F36" s="0" t="s">
        <v>92</v>
      </c>
      <c r="G36" s="0" t="n">
        <v>2</v>
      </c>
      <c r="K36" s="0" t="s">
        <v>23</v>
      </c>
      <c r="N36" s="0" t="s">
        <v>380</v>
      </c>
      <c r="O36" s="36" t="n">
        <v>0</v>
      </c>
    </row>
    <row r="37" customFormat="false" ht="12.75" hidden="false" customHeight="false" outlineLevel="0" collapsed="false">
      <c r="A37" s="0" t="s">
        <v>23</v>
      </c>
      <c r="B37" s="0" t="s">
        <v>23</v>
      </c>
      <c r="C37" s="0" t="s">
        <v>35</v>
      </c>
      <c r="D37" s="40" t="n">
        <v>37054</v>
      </c>
      <c r="E37" s="40" t="n">
        <v>37051</v>
      </c>
      <c r="F37" s="0" t="s">
        <v>103</v>
      </c>
      <c r="G37" s="0" t="n">
        <v>1</v>
      </c>
      <c r="K37" s="0" t="s">
        <v>23</v>
      </c>
      <c r="N37" s="0" t="s">
        <v>380</v>
      </c>
      <c r="O37" s="36" t="n">
        <v>0</v>
      </c>
    </row>
    <row r="38" customFormat="false" ht="12.75" hidden="false" customHeight="false" outlineLevel="0" collapsed="false">
      <c r="A38" s="0" t="s">
        <v>23</v>
      </c>
      <c r="C38" s="0" t="s">
        <v>60</v>
      </c>
      <c r="D38" s="40" t="n">
        <v>37054</v>
      </c>
      <c r="E38" s="40" t="n">
        <v>37052</v>
      </c>
      <c r="F38" s="0" t="s">
        <v>100</v>
      </c>
      <c r="G38" s="0" t="n">
        <v>1</v>
      </c>
      <c r="K38" s="0" t="s">
        <v>23</v>
      </c>
      <c r="N38" s="0" t="s">
        <v>381</v>
      </c>
      <c r="O38" s="36" t="n">
        <v>0</v>
      </c>
    </row>
    <row r="39" customFormat="false" ht="12.75" hidden="false" customHeight="false" outlineLevel="0" collapsed="false">
      <c r="A39" s="0" t="s">
        <v>23</v>
      </c>
      <c r="C39" s="0" t="s">
        <v>53</v>
      </c>
      <c r="D39" s="40" t="n">
        <v>37054</v>
      </c>
      <c r="E39" s="40" t="n">
        <v>37052</v>
      </c>
      <c r="F39" s="0" t="s">
        <v>28</v>
      </c>
      <c r="G39" s="0" t="n">
        <v>4</v>
      </c>
      <c r="K39" s="0" t="s">
        <v>23</v>
      </c>
      <c r="N39" s="0" t="s">
        <v>382</v>
      </c>
      <c r="O39" s="36" t="n">
        <v>0</v>
      </c>
    </row>
    <row r="40" customFormat="false" ht="12.75" hidden="false" customHeight="false" outlineLevel="0" collapsed="false">
      <c r="A40" s="0" t="s">
        <v>23</v>
      </c>
      <c r="B40" s="0" t="s">
        <v>23</v>
      </c>
      <c r="C40" s="0" t="s">
        <v>42</v>
      </c>
      <c r="D40" s="40" t="n">
        <v>37054</v>
      </c>
      <c r="E40" s="40" t="n">
        <v>37052</v>
      </c>
      <c r="F40" s="0" t="s">
        <v>92</v>
      </c>
      <c r="G40" s="0" t="n">
        <v>5</v>
      </c>
      <c r="K40" s="0" t="s">
        <v>23</v>
      </c>
      <c r="N40" s="0" t="s">
        <v>104</v>
      </c>
      <c r="O40" s="36" t="n">
        <v>76.99</v>
      </c>
    </row>
    <row r="41" customFormat="false" ht="12.75" hidden="false" customHeight="false" outlineLevel="0" collapsed="false">
      <c r="A41" s="0" t="s">
        <v>23</v>
      </c>
      <c r="B41" s="0" t="s">
        <v>23</v>
      </c>
      <c r="C41" s="0" t="s">
        <v>35</v>
      </c>
      <c r="D41" s="40" t="n">
        <v>37054</v>
      </c>
      <c r="E41" s="40" t="n">
        <v>37052</v>
      </c>
      <c r="F41" s="0" t="s">
        <v>88</v>
      </c>
      <c r="G41" s="0" t="n">
        <v>3</v>
      </c>
      <c r="K41" s="0" t="s">
        <v>23</v>
      </c>
      <c r="N41" s="0" t="s">
        <v>380</v>
      </c>
      <c r="O41" s="36" t="n">
        <v>-160.69</v>
      </c>
    </row>
    <row r="42" customFormat="false" ht="12.75" hidden="false" customHeight="false" outlineLevel="0" collapsed="false">
      <c r="A42" s="0" t="s">
        <v>23</v>
      </c>
      <c r="B42" s="0" t="s">
        <v>23</v>
      </c>
      <c r="C42" s="0" t="s">
        <v>35</v>
      </c>
      <c r="D42" s="40" t="n">
        <v>37054</v>
      </c>
      <c r="E42" s="40" t="n">
        <v>37052</v>
      </c>
      <c r="F42" s="0" t="s">
        <v>92</v>
      </c>
      <c r="G42" s="0" t="n">
        <v>2</v>
      </c>
      <c r="K42" s="0" t="s">
        <v>23</v>
      </c>
      <c r="N42" s="0" t="s">
        <v>380</v>
      </c>
      <c r="O42" s="36" t="n">
        <v>0</v>
      </c>
    </row>
    <row r="43" customFormat="false" ht="12.75" hidden="false" customHeight="false" outlineLevel="0" collapsed="false">
      <c r="A43" s="0" t="s">
        <v>23</v>
      </c>
      <c r="B43" s="0" t="s">
        <v>23</v>
      </c>
      <c r="C43" s="0" t="s">
        <v>35</v>
      </c>
      <c r="D43" s="40" t="n">
        <v>37054</v>
      </c>
      <c r="E43" s="40" t="n">
        <v>37052</v>
      </c>
      <c r="F43" s="0" t="s">
        <v>103</v>
      </c>
      <c r="G43" s="0" t="n">
        <v>1</v>
      </c>
      <c r="K43" s="0" t="s">
        <v>23</v>
      </c>
      <c r="N43" s="0" t="s">
        <v>380</v>
      </c>
      <c r="O43" s="36" t="n">
        <v>0</v>
      </c>
    </row>
    <row r="44" customFormat="false" ht="12.75" hidden="false" customHeight="false" outlineLevel="0" collapsed="false">
      <c r="A44" s="0" t="s">
        <v>23</v>
      </c>
      <c r="C44" s="0" t="s">
        <v>98</v>
      </c>
      <c r="D44" s="40" t="n">
        <v>37054</v>
      </c>
      <c r="E44" s="40" t="n">
        <v>37053</v>
      </c>
      <c r="F44" s="0" t="s">
        <v>103</v>
      </c>
      <c r="G44" s="0" t="n">
        <v>3</v>
      </c>
      <c r="K44" s="0" t="s">
        <v>23</v>
      </c>
      <c r="N44" s="0" t="s">
        <v>383</v>
      </c>
      <c r="O44" s="36" t="n">
        <v>46.09</v>
      </c>
    </row>
    <row r="45" customFormat="false" ht="12.75" hidden="false" customHeight="false" outlineLevel="0" collapsed="false">
      <c r="A45" s="0" t="s">
        <v>23</v>
      </c>
      <c r="B45" s="0" t="s">
        <v>23</v>
      </c>
      <c r="C45" s="0" t="s">
        <v>47</v>
      </c>
      <c r="D45" s="40" t="n">
        <v>37054</v>
      </c>
      <c r="E45" s="40" t="n">
        <v>37053</v>
      </c>
      <c r="F45" s="0" t="s">
        <v>308</v>
      </c>
      <c r="G45" s="0" t="n">
        <v>9</v>
      </c>
      <c r="K45" s="0" t="s">
        <v>23</v>
      </c>
      <c r="N45" s="0" t="s">
        <v>384</v>
      </c>
      <c r="O45" s="36" t="n">
        <v>83.36</v>
      </c>
    </row>
    <row r="46" customFormat="false" ht="12.75" hidden="false" customHeight="false" outlineLevel="0" collapsed="false">
      <c r="A46" s="0" t="s">
        <v>23</v>
      </c>
      <c r="C46" s="0" t="s">
        <v>98</v>
      </c>
      <c r="D46" s="40" t="n">
        <v>37055</v>
      </c>
      <c r="E46" s="40" t="n">
        <v>37049</v>
      </c>
      <c r="F46" s="0" t="s">
        <v>241</v>
      </c>
      <c r="G46" s="0" t="n">
        <v>2</v>
      </c>
      <c r="K46" s="0" t="s">
        <v>23</v>
      </c>
      <c r="N46" s="0" t="s">
        <v>385</v>
      </c>
      <c r="O46" s="36" t="n">
        <v>432.66</v>
      </c>
    </row>
    <row r="47" customFormat="false" ht="12.75" hidden="false" customHeight="false" outlineLevel="0" collapsed="false">
      <c r="A47" s="0" t="s">
        <v>23</v>
      </c>
      <c r="C47" s="0" t="s">
        <v>98</v>
      </c>
      <c r="D47" s="40" t="n">
        <v>37055</v>
      </c>
      <c r="E47" s="40" t="n">
        <v>37051</v>
      </c>
      <c r="F47" s="0" t="s">
        <v>103</v>
      </c>
      <c r="G47" s="0" t="n">
        <v>1</v>
      </c>
      <c r="K47" s="0" t="s">
        <v>23</v>
      </c>
      <c r="N47" s="0" t="s">
        <v>383</v>
      </c>
      <c r="O47" s="36" t="n">
        <v>0</v>
      </c>
    </row>
    <row r="48" customFormat="false" ht="12.75" hidden="false" customHeight="false" outlineLevel="0" collapsed="false">
      <c r="A48" s="0" t="s">
        <v>23</v>
      </c>
      <c r="C48" s="0" t="s">
        <v>50</v>
      </c>
      <c r="D48" s="40" t="n">
        <v>37055</v>
      </c>
      <c r="E48" s="40" t="n">
        <v>37051</v>
      </c>
      <c r="F48" s="0" t="s">
        <v>182</v>
      </c>
      <c r="G48" s="0" t="n">
        <v>1</v>
      </c>
      <c r="K48" s="0" t="s">
        <v>23</v>
      </c>
      <c r="N48" s="0" t="s">
        <v>386</v>
      </c>
      <c r="O48" s="36" t="n">
        <v>79.55</v>
      </c>
    </row>
    <row r="49" customFormat="false" ht="12.75" hidden="false" customHeight="false" outlineLevel="0" collapsed="false">
      <c r="A49" s="0" t="s">
        <v>23</v>
      </c>
      <c r="C49" s="0" t="s">
        <v>60</v>
      </c>
      <c r="D49" s="40" t="n">
        <v>37055</v>
      </c>
      <c r="E49" s="40" t="n">
        <v>37051</v>
      </c>
      <c r="F49" s="0" t="s">
        <v>100</v>
      </c>
      <c r="G49" s="0" t="n">
        <v>3</v>
      </c>
      <c r="K49" s="0" t="s">
        <v>23</v>
      </c>
      <c r="N49" s="0" t="s">
        <v>387</v>
      </c>
      <c r="O49" s="36" t="n">
        <v>0</v>
      </c>
    </row>
    <row r="50" customFormat="false" ht="12.75" hidden="false" customHeight="false" outlineLevel="0" collapsed="false">
      <c r="A50" s="0" t="s">
        <v>23</v>
      </c>
      <c r="B50" s="0" t="s">
        <v>23</v>
      </c>
      <c r="C50" s="0" t="s">
        <v>35</v>
      </c>
      <c r="D50" s="40" t="n">
        <v>37055</v>
      </c>
      <c r="E50" s="40" t="n">
        <v>37051</v>
      </c>
      <c r="F50" s="0" t="s">
        <v>388</v>
      </c>
      <c r="G50" s="0" t="n">
        <v>2</v>
      </c>
      <c r="K50" s="0" t="s">
        <v>23</v>
      </c>
      <c r="N50" s="0" t="s">
        <v>389</v>
      </c>
      <c r="O50" s="36" t="n">
        <v>0.45</v>
      </c>
    </row>
    <row r="51" customFormat="false" ht="12.75" hidden="false" customHeight="false" outlineLevel="0" collapsed="false">
      <c r="A51" s="0" t="s">
        <v>23</v>
      </c>
      <c r="C51" s="0" t="s">
        <v>98</v>
      </c>
      <c r="D51" s="40" t="n">
        <v>37055</v>
      </c>
      <c r="E51" s="40" t="n">
        <v>37052</v>
      </c>
      <c r="F51" s="0" t="s">
        <v>103</v>
      </c>
      <c r="G51" s="0" t="n">
        <v>8</v>
      </c>
      <c r="K51" s="0" t="s">
        <v>23</v>
      </c>
      <c r="N51" s="0" t="s">
        <v>383</v>
      </c>
      <c r="O51" s="36" t="n">
        <v>0</v>
      </c>
    </row>
    <row r="52" customFormat="false" ht="12.75" hidden="false" customHeight="false" outlineLevel="0" collapsed="false">
      <c r="A52" s="0" t="s">
        <v>23</v>
      </c>
      <c r="C52" s="0" t="s">
        <v>53</v>
      </c>
      <c r="D52" s="40" t="n">
        <v>37055</v>
      </c>
      <c r="E52" s="40" t="n">
        <v>37052</v>
      </c>
      <c r="F52" s="0" t="s">
        <v>51</v>
      </c>
      <c r="G52" s="0" t="n">
        <v>1</v>
      </c>
      <c r="K52" s="0" t="s">
        <v>23</v>
      </c>
      <c r="N52" s="0" t="s">
        <v>390</v>
      </c>
      <c r="O52" s="36" t="n">
        <v>0</v>
      </c>
    </row>
    <row r="53" customFormat="false" ht="12.75" hidden="false" customHeight="false" outlineLevel="0" collapsed="false">
      <c r="A53" s="0" t="s">
        <v>23</v>
      </c>
      <c r="C53" s="0" t="s">
        <v>60</v>
      </c>
      <c r="D53" s="40" t="n">
        <v>37055</v>
      </c>
      <c r="E53" s="40" t="n">
        <v>37052</v>
      </c>
      <c r="F53" s="0" t="s">
        <v>100</v>
      </c>
      <c r="G53" s="0" t="n">
        <v>3</v>
      </c>
      <c r="K53" s="0" t="s">
        <v>23</v>
      </c>
      <c r="N53" s="0" t="s">
        <v>391</v>
      </c>
      <c r="O53" s="36" t="n">
        <v>0</v>
      </c>
    </row>
    <row r="54" customFormat="false" ht="12.75" hidden="false" customHeight="false" outlineLevel="0" collapsed="false">
      <c r="A54" s="0" t="s">
        <v>23</v>
      </c>
      <c r="C54" s="0" t="s">
        <v>35</v>
      </c>
      <c r="D54" s="40" t="n">
        <v>37055</v>
      </c>
      <c r="E54" s="40" t="n">
        <v>37052</v>
      </c>
      <c r="F54" s="0" t="s">
        <v>160</v>
      </c>
      <c r="G54" s="0" t="n">
        <v>1</v>
      </c>
      <c r="K54" s="0" t="s">
        <v>23</v>
      </c>
      <c r="N54" s="0" t="s">
        <v>392</v>
      </c>
      <c r="O54" s="36" t="n">
        <v>-19.02</v>
      </c>
    </row>
    <row r="55" customFormat="false" ht="12.75" hidden="false" customHeight="false" outlineLevel="0" collapsed="false">
      <c r="A55" s="0" t="s">
        <v>23</v>
      </c>
      <c r="B55" s="0" t="s">
        <v>23</v>
      </c>
      <c r="C55" s="0" t="s">
        <v>35</v>
      </c>
      <c r="D55" s="40" t="n">
        <v>37055</v>
      </c>
      <c r="E55" s="40" t="n">
        <v>37052</v>
      </c>
      <c r="F55" s="0" t="s">
        <v>388</v>
      </c>
      <c r="G55" s="0" t="n">
        <v>5</v>
      </c>
      <c r="K55" s="0" t="s">
        <v>23</v>
      </c>
      <c r="N55" s="0" t="s">
        <v>389</v>
      </c>
      <c r="O55" s="36" t="n">
        <v>-265.61</v>
      </c>
    </row>
    <row r="56" customFormat="false" ht="12.75" hidden="false" customHeight="false" outlineLevel="0" collapsed="false">
      <c r="A56" s="0" t="s">
        <v>23</v>
      </c>
      <c r="B56" s="0" t="s">
        <v>23</v>
      </c>
      <c r="C56" s="0" t="s">
        <v>35</v>
      </c>
      <c r="D56" s="40" t="n">
        <v>37055</v>
      </c>
      <c r="E56" s="40" t="n">
        <v>37052</v>
      </c>
      <c r="F56" s="0" t="s">
        <v>222</v>
      </c>
      <c r="G56" s="0" t="n">
        <v>3</v>
      </c>
      <c r="K56" s="0" t="s">
        <v>23</v>
      </c>
      <c r="N56" s="0" t="s">
        <v>392</v>
      </c>
      <c r="O56" s="36" t="n">
        <v>0</v>
      </c>
    </row>
    <row r="57" customFormat="false" ht="12.75" hidden="false" customHeight="false" outlineLevel="0" collapsed="false">
      <c r="A57" s="0" t="s">
        <v>23</v>
      </c>
      <c r="B57" s="0" t="s">
        <v>23</v>
      </c>
      <c r="C57" s="0" t="s">
        <v>69</v>
      </c>
      <c r="D57" s="40" t="n">
        <v>37057</v>
      </c>
      <c r="E57" s="40" t="n">
        <v>37051</v>
      </c>
      <c r="F57" s="0" t="s">
        <v>31</v>
      </c>
      <c r="G57" s="0" t="n">
        <v>1</v>
      </c>
      <c r="K57" s="0" t="s">
        <v>23</v>
      </c>
      <c r="N57" s="0" t="s">
        <v>393</v>
      </c>
      <c r="O57" s="36" t="n">
        <v>3.12</v>
      </c>
    </row>
    <row r="58" customFormat="false" ht="12.75" hidden="false" customHeight="false" outlineLevel="0" collapsed="false">
      <c r="A58" s="0" t="s">
        <v>23</v>
      </c>
      <c r="B58" s="0" t="s">
        <v>23</v>
      </c>
      <c r="C58" s="0" t="s">
        <v>47</v>
      </c>
      <c r="D58" s="40" t="n">
        <v>37057</v>
      </c>
      <c r="E58" s="40" t="n">
        <v>37051</v>
      </c>
      <c r="F58" s="0" t="s">
        <v>308</v>
      </c>
      <c r="G58" s="0" t="n">
        <v>4</v>
      </c>
      <c r="K58" s="0" t="s">
        <v>23</v>
      </c>
      <c r="N58" s="0" t="s">
        <v>394</v>
      </c>
      <c r="O58" s="36" t="n">
        <v>38.94</v>
      </c>
    </row>
    <row r="59" customFormat="false" ht="12.75" hidden="false" customHeight="false" outlineLevel="0" collapsed="false">
      <c r="A59" s="0" t="s">
        <v>23</v>
      </c>
      <c r="B59" s="0" t="s">
        <v>23</v>
      </c>
      <c r="C59" s="0" t="s">
        <v>47</v>
      </c>
      <c r="D59" s="40" t="n">
        <v>37057</v>
      </c>
      <c r="E59" s="40" t="n">
        <v>37052</v>
      </c>
      <c r="F59" s="0" t="s">
        <v>308</v>
      </c>
      <c r="G59" s="0" t="n">
        <v>1</v>
      </c>
      <c r="K59" s="0" t="s">
        <v>23</v>
      </c>
      <c r="N59" s="0" t="s">
        <v>394</v>
      </c>
      <c r="O59" s="36" t="n">
        <v>38.94</v>
      </c>
    </row>
    <row r="60" customFormat="false" ht="12.75" hidden="false" customHeight="false" outlineLevel="0" collapsed="false">
      <c r="A60" s="0" t="s">
        <v>23</v>
      </c>
      <c r="C60" s="0" t="s">
        <v>53</v>
      </c>
      <c r="D60" s="40" t="n">
        <v>37057</v>
      </c>
      <c r="E60" s="40" t="n">
        <v>37056</v>
      </c>
      <c r="F60" s="0" t="s">
        <v>28</v>
      </c>
      <c r="G60" s="0" t="n">
        <v>2</v>
      </c>
      <c r="K60" s="0" t="s">
        <v>23</v>
      </c>
      <c r="N60" s="0" t="s">
        <v>382</v>
      </c>
      <c r="O60" s="36" t="n">
        <v>0</v>
      </c>
    </row>
    <row r="61" customFormat="false" ht="12.75" hidden="false" customHeight="false" outlineLevel="0" collapsed="false">
      <c r="A61" s="0" t="s">
        <v>23</v>
      </c>
      <c r="C61" s="0" t="s">
        <v>53</v>
      </c>
      <c r="D61" s="40" t="n">
        <v>37057</v>
      </c>
      <c r="E61" s="40" t="n">
        <v>37056</v>
      </c>
      <c r="F61" s="0" t="s">
        <v>395</v>
      </c>
      <c r="G61" s="0" t="n">
        <v>2</v>
      </c>
      <c r="K61" s="0" t="s">
        <v>23</v>
      </c>
      <c r="N61" s="0" t="s">
        <v>84</v>
      </c>
      <c r="O61" s="36" t="n">
        <v>0</v>
      </c>
    </row>
    <row r="62" customFormat="false" ht="12.75" hidden="false" customHeight="false" outlineLevel="0" collapsed="false">
      <c r="A62" s="0" t="s">
        <v>23</v>
      </c>
      <c r="C62" s="0" t="s">
        <v>53</v>
      </c>
      <c r="D62" s="40" t="n">
        <v>37057</v>
      </c>
      <c r="E62" s="40" t="n">
        <v>37056</v>
      </c>
      <c r="F62" s="0" t="s">
        <v>28</v>
      </c>
      <c r="G62" s="0" t="n">
        <v>5</v>
      </c>
      <c r="K62" s="0" t="s">
        <v>23</v>
      </c>
      <c r="N62" s="0" t="s">
        <v>84</v>
      </c>
      <c r="O62" s="36" t="n">
        <v>12.54</v>
      </c>
    </row>
    <row r="63" customFormat="false" ht="12.75" hidden="false" customHeight="false" outlineLevel="0" collapsed="false">
      <c r="A63" s="0" t="s">
        <v>23</v>
      </c>
      <c r="C63" s="0" t="s">
        <v>53</v>
      </c>
      <c r="D63" s="40" t="n">
        <v>37057</v>
      </c>
      <c r="E63" s="40" t="n">
        <v>37056</v>
      </c>
      <c r="F63" s="0" t="s">
        <v>396</v>
      </c>
      <c r="G63" s="0" t="n">
        <v>2</v>
      </c>
      <c r="K63" s="0" t="s">
        <v>23</v>
      </c>
      <c r="N63" s="0" t="s">
        <v>397</v>
      </c>
      <c r="O63" s="36" t="n">
        <v>0</v>
      </c>
    </row>
    <row r="64" customFormat="false" ht="12.75" hidden="false" customHeight="false" outlineLevel="0" collapsed="false">
      <c r="A64" s="0" t="s">
        <v>23</v>
      </c>
      <c r="B64" s="0" t="s">
        <v>23</v>
      </c>
      <c r="C64" s="0" t="s">
        <v>47</v>
      </c>
      <c r="D64" s="40" t="n">
        <v>37057</v>
      </c>
      <c r="E64" s="40" t="n">
        <v>37056</v>
      </c>
      <c r="F64" s="0" t="s">
        <v>92</v>
      </c>
      <c r="G64" s="0" t="n">
        <v>2</v>
      </c>
      <c r="K64" s="0" t="s">
        <v>23</v>
      </c>
      <c r="N64" s="0" t="s">
        <v>104</v>
      </c>
      <c r="O64" s="36" t="n">
        <v>0</v>
      </c>
    </row>
    <row r="65" customFormat="false" ht="12.75" hidden="false" customHeight="false" outlineLevel="0" collapsed="false">
      <c r="A65" s="0" t="s">
        <v>23</v>
      </c>
      <c r="B65" s="0" t="s">
        <v>23</v>
      </c>
      <c r="C65" s="0" t="s">
        <v>47</v>
      </c>
      <c r="D65" s="40" t="n">
        <v>37057</v>
      </c>
      <c r="E65" s="40" t="n">
        <v>37056</v>
      </c>
      <c r="F65" s="0" t="s">
        <v>103</v>
      </c>
      <c r="G65" s="0" t="n">
        <v>2</v>
      </c>
      <c r="K65" s="0" t="s">
        <v>23</v>
      </c>
      <c r="N65" s="0" t="s">
        <v>104</v>
      </c>
      <c r="O65" s="36" t="n">
        <v>4726.86</v>
      </c>
    </row>
    <row r="66" customFormat="false" ht="12.75" hidden="false" customHeight="false" outlineLevel="0" collapsed="false">
      <c r="A66" s="0" t="s">
        <v>23</v>
      </c>
      <c r="B66" s="0" t="s">
        <v>23</v>
      </c>
      <c r="C66" s="0" t="s">
        <v>57</v>
      </c>
      <c r="D66" s="40" t="n">
        <v>37057</v>
      </c>
      <c r="E66" s="40" t="n">
        <v>37056</v>
      </c>
      <c r="F66" s="0" t="s">
        <v>398</v>
      </c>
      <c r="G66" s="0" t="n">
        <v>1</v>
      </c>
      <c r="K66" s="0" t="s">
        <v>23</v>
      </c>
      <c r="N66" s="0" t="s">
        <v>399</v>
      </c>
      <c r="O66" s="36" t="n">
        <v>52.79</v>
      </c>
    </row>
    <row r="67" customFormat="false" ht="12.75" hidden="false" customHeight="false" outlineLevel="0" collapsed="false">
      <c r="A67" s="0" t="s">
        <v>23</v>
      </c>
      <c r="C67" s="0" t="s">
        <v>60</v>
      </c>
      <c r="D67" s="40" t="n">
        <v>37057</v>
      </c>
      <c r="E67" s="40" t="n">
        <v>37056</v>
      </c>
      <c r="F67" s="0" t="s">
        <v>100</v>
      </c>
      <c r="G67" s="0" t="n">
        <v>1</v>
      </c>
      <c r="K67" s="0" t="s">
        <v>23</v>
      </c>
      <c r="N67" s="0" t="s">
        <v>391</v>
      </c>
      <c r="O67" s="36" t="n">
        <v>0</v>
      </c>
    </row>
    <row r="68" customFormat="false" ht="12.75" hidden="false" customHeight="false" outlineLevel="0" collapsed="false">
      <c r="A68" s="0" t="s">
        <v>23</v>
      </c>
      <c r="B68" s="0" t="s">
        <v>23</v>
      </c>
      <c r="C68" s="0" t="s">
        <v>30</v>
      </c>
      <c r="D68" s="40" t="n">
        <v>37058</v>
      </c>
      <c r="E68" s="40" t="n">
        <v>37057</v>
      </c>
      <c r="F68" s="0" t="s">
        <v>28</v>
      </c>
      <c r="G68" s="0" t="n">
        <v>3</v>
      </c>
      <c r="K68" s="0" t="s">
        <v>23</v>
      </c>
      <c r="N68" s="0" t="s">
        <v>400</v>
      </c>
      <c r="O68" s="36" t="n">
        <v>0</v>
      </c>
    </row>
    <row r="69" customFormat="false" ht="12.75" hidden="false" customHeight="false" outlineLevel="0" collapsed="false">
      <c r="A69" s="0" t="s">
        <v>23</v>
      </c>
      <c r="B69" s="0" t="s">
        <v>23</v>
      </c>
      <c r="C69" s="0" t="s">
        <v>30</v>
      </c>
      <c r="D69" s="40" t="n">
        <v>37058</v>
      </c>
      <c r="E69" s="40" t="n">
        <v>37057</v>
      </c>
      <c r="F69" s="0" t="s">
        <v>100</v>
      </c>
      <c r="G69" s="0" t="n">
        <v>3</v>
      </c>
      <c r="K69" s="0" t="s">
        <v>23</v>
      </c>
      <c r="N69" s="0" t="s">
        <v>391</v>
      </c>
      <c r="O69" s="36" t="n">
        <v>62.32</v>
      </c>
    </row>
    <row r="70" customFormat="false" ht="12.75" hidden="false" customHeight="false" outlineLevel="0" collapsed="false">
      <c r="A70" s="0" t="s">
        <v>23</v>
      </c>
      <c r="B70" s="0" t="s">
        <v>23</v>
      </c>
      <c r="C70" s="0" t="s">
        <v>35</v>
      </c>
      <c r="D70" s="40" t="n">
        <v>37059</v>
      </c>
      <c r="E70" s="40" t="n">
        <v>37058</v>
      </c>
      <c r="F70" s="0" t="s">
        <v>88</v>
      </c>
      <c r="G70" s="0" t="n">
        <v>2</v>
      </c>
      <c r="K70" s="0" t="s">
        <v>23</v>
      </c>
      <c r="N70" s="0" t="s">
        <v>401</v>
      </c>
      <c r="O70" s="36" t="n">
        <v>0</v>
      </c>
    </row>
    <row r="71" customFormat="false" ht="12.75" hidden="false" customHeight="false" outlineLevel="0" collapsed="false">
      <c r="A71" s="0" t="s">
        <v>23</v>
      </c>
      <c r="B71" s="0" t="s">
        <v>23</v>
      </c>
      <c r="C71" s="0" t="s">
        <v>35</v>
      </c>
      <c r="D71" s="40" t="n">
        <v>37059</v>
      </c>
      <c r="E71" s="40" t="n">
        <v>37058</v>
      </c>
      <c r="F71" s="0" t="s">
        <v>92</v>
      </c>
      <c r="G71" s="0" t="n">
        <v>3</v>
      </c>
      <c r="K71" s="0" t="s">
        <v>23</v>
      </c>
      <c r="N71" s="0" t="s">
        <v>402</v>
      </c>
      <c r="O71" s="36" t="n">
        <v>0</v>
      </c>
    </row>
    <row r="72" customFormat="false" ht="12.75" hidden="false" customHeight="false" outlineLevel="0" collapsed="false">
      <c r="A72" s="0" t="s">
        <v>23</v>
      </c>
      <c r="B72" s="0" t="s">
        <v>23</v>
      </c>
      <c r="C72" s="0" t="s">
        <v>35</v>
      </c>
      <c r="D72" s="40" t="n">
        <v>37059</v>
      </c>
      <c r="E72" s="40" t="n">
        <v>37058</v>
      </c>
      <c r="F72" s="0" t="s">
        <v>103</v>
      </c>
      <c r="G72" s="0" t="n">
        <v>2</v>
      </c>
      <c r="K72" s="0" t="s">
        <v>23</v>
      </c>
      <c r="N72" s="0" t="s">
        <v>402</v>
      </c>
      <c r="O72" s="36" t="n">
        <v>0</v>
      </c>
    </row>
    <row r="73" customFormat="false" ht="12.75" hidden="false" customHeight="false" outlineLevel="0" collapsed="false">
      <c r="A73" s="0" t="s">
        <v>23</v>
      </c>
      <c r="B73" s="0" t="s">
        <v>23</v>
      </c>
      <c r="C73" s="0" t="s">
        <v>35</v>
      </c>
      <c r="D73" s="40" t="n">
        <v>37060</v>
      </c>
      <c r="E73" s="40" t="n">
        <v>37043</v>
      </c>
      <c r="F73" s="0" t="s">
        <v>222</v>
      </c>
      <c r="G73" s="0" t="n">
        <v>4</v>
      </c>
      <c r="K73" s="0" t="s">
        <v>23</v>
      </c>
      <c r="N73" s="0" t="s">
        <v>403</v>
      </c>
      <c r="O73" s="36" t="n">
        <v>53.12</v>
      </c>
    </row>
    <row r="74" customFormat="false" ht="12.75" hidden="false" customHeight="false" outlineLevel="0" collapsed="false">
      <c r="A74" s="0" t="s">
        <v>23</v>
      </c>
      <c r="B74" s="0" t="s">
        <v>23</v>
      </c>
      <c r="C74" s="0" t="s">
        <v>24</v>
      </c>
      <c r="D74" s="40" t="n">
        <v>37060</v>
      </c>
      <c r="E74" s="40" t="n">
        <v>37051</v>
      </c>
      <c r="F74" s="0" t="s">
        <v>404</v>
      </c>
      <c r="G74" s="0" t="n">
        <v>1</v>
      </c>
      <c r="K74" s="0" t="s">
        <v>23</v>
      </c>
      <c r="L74" s="0" t="s">
        <v>371</v>
      </c>
      <c r="M74" s="0" t="s">
        <v>371</v>
      </c>
      <c r="N74" s="0" t="s">
        <v>405</v>
      </c>
      <c r="O74" s="36" t="n">
        <v>2.87</v>
      </c>
    </row>
    <row r="75" customFormat="false" ht="12.75" hidden="false" customHeight="false" outlineLevel="0" collapsed="false">
      <c r="A75" s="0" t="s">
        <v>23</v>
      </c>
      <c r="C75" s="0" t="s">
        <v>69</v>
      </c>
      <c r="D75" s="40" t="n">
        <v>37060</v>
      </c>
      <c r="E75" s="40" t="n">
        <v>37051</v>
      </c>
      <c r="F75" s="0" t="s">
        <v>88</v>
      </c>
      <c r="G75" s="0" t="n">
        <v>6</v>
      </c>
      <c r="K75" s="0" t="s">
        <v>23</v>
      </c>
      <c r="N75" s="0" t="s">
        <v>406</v>
      </c>
      <c r="O75" s="36" t="n">
        <v>-92.52</v>
      </c>
    </row>
    <row r="76" customFormat="false" ht="12.75" hidden="false" customHeight="false" outlineLevel="0" collapsed="false">
      <c r="A76" s="0" t="s">
        <v>23</v>
      </c>
      <c r="B76" s="0" t="s">
        <v>23</v>
      </c>
      <c r="C76" s="0" t="s">
        <v>47</v>
      </c>
      <c r="D76" s="40" t="n">
        <v>37060</v>
      </c>
      <c r="E76" s="40" t="n">
        <v>37051</v>
      </c>
      <c r="F76" s="0" t="s">
        <v>202</v>
      </c>
      <c r="G76" s="0" t="n">
        <v>1</v>
      </c>
      <c r="K76" s="0" t="s">
        <v>23</v>
      </c>
      <c r="N76" s="0" t="s">
        <v>407</v>
      </c>
      <c r="O76" s="36" t="n">
        <v>2.09</v>
      </c>
    </row>
    <row r="77" customFormat="false" ht="12.75" hidden="false" customHeight="false" outlineLevel="0" collapsed="false">
      <c r="A77" s="0" t="s">
        <v>23</v>
      </c>
      <c r="C77" s="0" t="s">
        <v>69</v>
      </c>
      <c r="D77" s="40" t="n">
        <v>37060</v>
      </c>
      <c r="E77" s="40" t="n">
        <v>37052</v>
      </c>
      <c r="F77" s="0" t="s">
        <v>88</v>
      </c>
      <c r="G77" s="0" t="n">
        <v>3</v>
      </c>
      <c r="K77" s="0" t="s">
        <v>23</v>
      </c>
      <c r="N77" s="0" t="s">
        <v>393</v>
      </c>
      <c r="O77" s="36" t="n">
        <v>3.12</v>
      </c>
    </row>
    <row r="78" customFormat="false" ht="12.75" hidden="false" customHeight="false" outlineLevel="0" collapsed="false">
      <c r="A78" s="0" t="s">
        <v>23</v>
      </c>
      <c r="B78" s="0" t="s">
        <v>23</v>
      </c>
      <c r="C78" s="0" t="s">
        <v>47</v>
      </c>
      <c r="D78" s="40" t="n">
        <v>37060</v>
      </c>
      <c r="E78" s="40" t="n">
        <v>37052</v>
      </c>
      <c r="F78" s="0" t="s">
        <v>202</v>
      </c>
      <c r="G78" s="0" t="n">
        <v>1</v>
      </c>
      <c r="K78" s="0" t="s">
        <v>23</v>
      </c>
      <c r="N78" s="0" t="s">
        <v>407</v>
      </c>
      <c r="O78" s="36" t="n">
        <v>2.09</v>
      </c>
    </row>
    <row r="79" customFormat="false" ht="12.75" hidden="false" customHeight="false" outlineLevel="0" collapsed="false">
      <c r="A79" s="0" t="s">
        <v>23</v>
      </c>
      <c r="C79" s="0" t="s">
        <v>35</v>
      </c>
      <c r="D79" s="40" t="n">
        <v>37060</v>
      </c>
      <c r="E79" s="40" t="n">
        <v>37056</v>
      </c>
      <c r="F79" s="0" t="s">
        <v>64</v>
      </c>
      <c r="G79" s="0" t="n">
        <v>1</v>
      </c>
      <c r="K79" s="0" t="s">
        <v>23</v>
      </c>
      <c r="N79" s="0" t="s">
        <v>408</v>
      </c>
      <c r="O79" s="36" t="n">
        <v>0</v>
      </c>
    </row>
    <row r="80" customFormat="false" ht="12.75" hidden="false" customHeight="false" outlineLevel="0" collapsed="false">
      <c r="A80" s="0" t="s">
        <v>23</v>
      </c>
      <c r="B80" s="0" t="s">
        <v>371</v>
      </c>
      <c r="C80" s="0" t="s">
        <v>35</v>
      </c>
      <c r="D80" s="40" t="n">
        <v>37060</v>
      </c>
      <c r="E80" s="40" t="n">
        <v>37056</v>
      </c>
      <c r="F80" s="0" t="s">
        <v>388</v>
      </c>
      <c r="G80" s="0" t="n">
        <v>1</v>
      </c>
      <c r="K80" s="0" t="s">
        <v>23</v>
      </c>
      <c r="N80" s="0" t="s">
        <v>409</v>
      </c>
      <c r="O80" s="36" t="n">
        <v>0</v>
      </c>
    </row>
    <row r="81" customFormat="false" ht="12.75" hidden="false" customHeight="false" outlineLevel="0" collapsed="false">
      <c r="A81" s="0" t="s">
        <v>23</v>
      </c>
      <c r="C81" s="0" t="s">
        <v>35</v>
      </c>
      <c r="D81" s="40" t="n">
        <v>37060</v>
      </c>
      <c r="E81" s="40" t="n">
        <v>37056</v>
      </c>
      <c r="F81" s="0" t="s">
        <v>294</v>
      </c>
      <c r="G81" s="0" t="n">
        <v>10</v>
      </c>
      <c r="K81" s="0" t="s">
        <v>23</v>
      </c>
      <c r="N81" s="0" t="s">
        <v>408</v>
      </c>
      <c r="O81" s="36" t="n">
        <v>2.07</v>
      </c>
    </row>
    <row r="82" customFormat="false" ht="12.75" hidden="false" customHeight="false" outlineLevel="0" collapsed="false">
      <c r="A82" s="0" t="s">
        <v>23</v>
      </c>
      <c r="B82" s="0" t="s">
        <v>23</v>
      </c>
      <c r="C82" s="0" t="s">
        <v>35</v>
      </c>
      <c r="D82" s="40" t="n">
        <v>37060</v>
      </c>
      <c r="E82" s="40" t="n">
        <v>37059</v>
      </c>
      <c r="F82" s="0" t="s">
        <v>388</v>
      </c>
      <c r="G82" s="0" t="n">
        <v>1</v>
      </c>
      <c r="K82" s="0" t="s">
        <v>23</v>
      </c>
      <c r="N82" s="0" t="s">
        <v>410</v>
      </c>
      <c r="O82" s="36" t="n">
        <v>0</v>
      </c>
    </row>
    <row r="83" customFormat="false" ht="12.75" hidden="false" customHeight="false" outlineLevel="0" collapsed="false">
      <c r="A83" s="0" t="s">
        <v>23</v>
      </c>
      <c r="C83" s="0" t="s">
        <v>69</v>
      </c>
      <c r="D83" s="40" t="n">
        <v>37061</v>
      </c>
      <c r="E83" s="40" t="n">
        <v>37052</v>
      </c>
      <c r="F83" s="0" t="s">
        <v>411</v>
      </c>
      <c r="G83" s="0" t="n">
        <v>1</v>
      </c>
      <c r="K83" s="0" t="s">
        <v>23</v>
      </c>
      <c r="N83" s="0" t="s">
        <v>412</v>
      </c>
      <c r="O83" s="36" t="n">
        <v>61.98</v>
      </c>
    </row>
    <row r="84" customFormat="false" ht="12.75" hidden="false" customHeight="false" outlineLevel="0" collapsed="false">
      <c r="A84" s="0" t="s">
        <v>23</v>
      </c>
      <c r="B84" s="0" t="s">
        <v>23</v>
      </c>
      <c r="C84" s="0" t="s">
        <v>35</v>
      </c>
      <c r="D84" s="40" t="n">
        <v>37061</v>
      </c>
      <c r="E84" s="40" t="n">
        <v>37057</v>
      </c>
      <c r="F84" s="0" t="s">
        <v>308</v>
      </c>
      <c r="G84" s="0" t="n">
        <v>6</v>
      </c>
      <c r="K84" s="0" t="s">
        <v>23</v>
      </c>
      <c r="N84" s="0" t="s">
        <v>413</v>
      </c>
      <c r="O84" s="36" t="n">
        <v>51.21</v>
      </c>
    </row>
    <row r="85" customFormat="false" ht="12.75" hidden="false" customHeight="false" outlineLevel="0" collapsed="false">
      <c r="A85" s="0" t="s">
        <v>23</v>
      </c>
      <c r="B85" s="0" t="s">
        <v>23</v>
      </c>
      <c r="C85" s="0" t="s">
        <v>47</v>
      </c>
      <c r="D85" s="40" t="n">
        <v>37063</v>
      </c>
      <c r="E85" s="40" t="n">
        <v>37041</v>
      </c>
      <c r="F85" s="0" t="s">
        <v>414</v>
      </c>
      <c r="G85" s="0" t="n">
        <v>4</v>
      </c>
      <c r="K85" s="0" t="s">
        <v>23</v>
      </c>
      <c r="N85" s="0" t="s">
        <v>415</v>
      </c>
      <c r="O85" s="36" t="n">
        <v>30.7</v>
      </c>
    </row>
    <row r="86" customFormat="false" ht="12.75" hidden="false" customHeight="false" outlineLevel="0" collapsed="false">
      <c r="A86" s="0" t="s">
        <v>23</v>
      </c>
      <c r="C86" s="0" t="s">
        <v>50</v>
      </c>
      <c r="D86" s="40" t="n">
        <v>37063</v>
      </c>
      <c r="E86" s="40" t="n">
        <v>37058</v>
      </c>
      <c r="F86" s="0" t="s">
        <v>416</v>
      </c>
      <c r="G86" s="0" t="n">
        <v>1</v>
      </c>
      <c r="K86" s="0" t="s">
        <v>23</v>
      </c>
      <c r="N86" s="0" t="s">
        <v>417</v>
      </c>
      <c r="O86" s="36" t="n">
        <v>0</v>
      </c>
    </row>
    <row r="87" customFormat="false" ht="12.75" hidden="false" customHeight="false" outlineLevel="0" collapsed="false">
      <c r="A87" s="0" t="s">
        <v>23</v>
      </c>
      <c r="C87" s="0" t="s">
        <v>69</v>
      </c>
      <c r="D87" s="40" t="n">
        <v>37064</v>
      </c>
      <c r="E87" s="40" t="n">
        <v>37062</v>
      </c>
      <c r="F87" s="0" t="s">
        <v>70</v>
      </c>
      <c r="G87" s="0" t="n">
        <v>1</v>
      </c>
      <c r="K87" s="0" t="s">
        <v>23</v>
      </c>
      <c r="N87" s="0" t="s">
        <v>418</v>
      </c>
      <c r="O87" s="36" t="n">
        <v>2.08</v>
      </c>
    </row>
    <row r="88" customFormat="false" ht="12.75" hidden="false" customHeight="false" outlineLevel="0" collapsed="false">
      <c r="A88" s="0" t="s">
        <v>23</v>
      </c>
      <c r="B88" s="0" t="s">
        <v>371</v>
      </c>
      <c r="C88" s="0" t="s">
        <v>47</v>
      </c>
      <c r="D88" s="40" t="n">
        <v>37064</v>
      </c>
      <c r="E88" s="40" t="n">
        <v>37062</v>
      </c>
      <c r="F88" s="0" t="s">
        <v>419</v>
      </c>
      <c r="G88" s="0" t="n">
        <v>2</v>
      </c>
      <c r="K88" s="0" t="s">
        <v>23</v>
      </c>
      <c r="N88" s="0" t="s">
        <v>420</v>
      </c>
      <c r="O88" s="36" t="n">
        <v>0</v>
      </c>
    </row>
    <row r="89" customFormat="false" ht="12.75" hidden="false" customHeight="false" outlineLevel="0" collapsed="false">
      <c r="A89" s="0" t="s">
        <v>23</v>
      </c>
      <c r="B89" s="0" t="s">
        <v>23</v>
      </c>
      <c r="C89" s="0" t="s">
        <v>38</v>
      </c>
      <c r="D89" s="40" t="n">
        <v>37064</v>
      </c>
      <c r="E89" s="40" t="n">
        <v>37063</v>
      </c>
      <c r="F89" s="0" t="s">
        <v>308</v>
      </c>
      <c r="G89" s="0" t="n">
        <v>14</v>
      </c>
      <c r="K89" s="0" t="s">
        <v>23</v>
      </c>
      <c r="N89" s="0" t="s">
        <v>421</v>
      </c>
      <c r="O89" s="36" t="n">
        <v>6.9</v>
      </c>
    </row>
    <row r="90" customFormat="false" ht="12.75" hidden="false" customHeight="false" outlineLevel="0" collapsed="false">
      <c r="A90" s="0" t="s">
        <v>23</v>
      </c>
      <c r="C90" s="0" t="s">
        <v>50</v>
      </c>
      <c r="D90" s="40" t="n">
        <v>37064</v>
      </c>
      <c r="E90" s="40" t="n">
        <v>37063</v>
      </c>
      <c r="F90" s="0" t="s">
        <v>28</v>
      </c>
      <c r="G90" s="0" t="n">
        <v>2</v>
      </c>
      <c r="K90" s="0" t="s">
        <v>23</v>
      </c>
      <c r="N90" s="0" t="s">
        <v>422</v>
      </c>
      <c r="O90" s="36" t="n">
        <v>0</v>
      </c>
    </row>
    <row r="91" customFormat="false" ht="12.75" hidden="false" customHeight="false" outlineLevel="0" collapsed="false">
      <c r="A91" s="0" t="s">
        <v>23</v>
      </c>
      <c r="C91" s="0" t="s">
        <v>50</v>
      </c>
      <c r="D91" s="40" t="n">
        <v>37064</v>
      </c>
      <c r="E91" s="40" t="n">
        <v>37063</v>
      </c>
      <c r="F91" s="0" t="s">
        <v>416</v>
      </c>
      <c r="G91" s="0" t="n">
        <v>1</v>
      </c>
      <c r="K91" s="0" t="s">
        <v>23</v>
      </c>
      <c r="N91" s="0" t="s">
        <v>423</v>
      </c>
      <c r="O91" s="36" t="n">
        <v>0</v>
      </c>
    </row>
    <row r="92" customFormat="false" ht="12.75" hidden="false" customHeight="false" outlineLevel="0" collapsed="false">
      <c r="A92" s="0" t="s">
        <v>23</v>
      </c>
      <c r="C92" s="0" t="s">
        <v>47</v>
      </c>
      <c r="D92" s="40" t="n">
        <v>37064</v>
      </c>
      <c r="E92" s="40" t="n">
        <v>37063</v>
      </c>
      <c r="F92" s="0" t="s">
        <v>419</v>
      </c>
      <c r="G92" s="0" t="n">
        <v>2</v>
      </c>
      <c r="K92" s="0" t="s">
        <v>23</v>
      </c>
      <c r="N92" s="0" t="s">
        <v>420</v>
      </c>
      <c r="O92" s="36" t="n">
        <v>0</v>
      </c>
    </row>
    <row r="93" customFormat="false" ht="12.75" hidden="false" customHeight="false" outlineLevel="0" collapsed="false">
      <c r="A93" s="0" t="s">
        <v>23</v>
      </c>
      <c r="B93" s="0" t="s">
        <v>23</v>
      </c>
      <c r="C93" s="0" t="s">
        <v>50</v>
      </c>
      <c r="D93" s="40" t="n">
        <v>37066</v>
      </c>
      <c r="E93" s="40" t="n">
        <v>37065</v>
      </c>
      <c r="F93" s="0" t="s">
        <v>28</v>
      </c>
      <c r="G93" s="0" t="n">
        <v>1</v>
      </c>
      <c r="K93" s="0" t="s">
        <v>23</v>
      </c>
      <c r="N93" s="0" t="s">
        <v>84</v>
      </c>
      <c r="O93" s="36" t="n">
        <v>0</v>
      </c>
    </row>
    <row r="94" customFormat="false" ht="12.75" hidden="false" customHeight="false" outlineLevel="0" collapsed="false">
      <c r="A94" s="0" t="s">
        <v>23</v>
      </c>
      <c r="B94" s="0" t="s">
        <v>23</v>
      </c>
      <c r="C94" s="0" t="s">
        <v>38</v>
      </c>
      <c r="D94" s="40" t="n">
        <v>37067</v>
      </c>
      <c r="E94" s="40" t="n">
        <v>37051</v>
      </c>
      <c r="F94" s="0" t="s">
        <v>308</v>
      </c>
      <c r="G94" s="0" t="n">
        <v>1</v>
      </c>
      <c r="K94" s="0" t="s">
        <v>23</v>
      </c>
      <c r="N94" s="0" t="s">
        <v>424</v>
      </c>
      <c r="O94" s="36" t="n">
        <v>0</v>
      </c>
    </row>
    <row r="95" customFormat="false" ht="12.75" hidden="false" customHeight="false" outlineLevel="0" collapsed="false">
      <c r="A95" s="0" t="s">
        <v>23</v>
      </c>
      <c r="B95" s="0" t="s">
        <v>23</v>
      </c>
      <c r="C95" s="0" t="s">
        <v>38</v>
      </c>
      <c r="D95" s="40" t="n">
        <v>37067</v>
      </c>
      <c r="E95" s="40" t="n">
        <v>37052</v>
      </c>
      <c r="F95" s="0" t="s">
        <v>308</v>
      </c>
      <c r="G95" s="0" t="n">
        <v>2</v>
      </c>
      <c r="K95" s="0" t="s">
        <v>23</v>
      </c>
      <c r="N95" s="0" t="s">
        <v>424</v>
      </c>
      <c r="O95" s="36" t="n">
        <v>0</v>
      </c>
    </row>
    <row r="96" customFormat="false" ht="12.75" hidden="false" customHeight="false" outlineLevel="0" collapsed="false">
      <c r="A96" s="0" t="s">
        <v>23</v>
      </c>
      <c r="B96" s="0" t="s">
        <v>23</v>
      </c>
      <c r="C96" s="0" t="s">
        <v>38</v>
      </c>
      <c r="D96" s="40" t="n">
        <v>37068</v>
      </c>
      <c r="E96" s="40" t="n">
        <v>37065</v>
      </c>
      <c r="F96" s="0" t="s">
        <v>425</v>
      </c>
      <c r="G96" s="0" t="n">
        <v>4</v>
      </c>
      <c r="K96" s="0" t="s">
        <v>23</v>
      </c>
      <c r="N96" s="0" t="s">
        <v>426</v>
      </c>
      <c r="O96" s="36" t="n">
        <v>0</v>
      </c>
    </row>
    <row r="97" customFormat="false" ht="12.75" hidden="false" customHeight="false" outlineLevel="0" collapsed="false">
      <c r="A97" s="0" t="s">
        <v>23</v>
      </c>
      <c r="C97" s="0" t="s">
        <v>69</v>
      </c>
      <c r="D97" s="40" t="n">
        <v>37070</v>
      </c>
      <c r="E97" s="40" t="n">
        <v>37030</v>
      </c>
      <c r="F97" s="0" t="s">
        <v>268</v>
      </c>
      <c r="G97" s="0" t="n">
        <v>2</v>
      </c>
      <c r="K97" s="0" t="s">
        <v>23</v>
      </c>
      <c r="N97" s="0" t="s">
        <v>427</v>
      </c>
      <c r="O97" s="36" t="n">
        <v>1.08</v>
      </c>
    </row>
    <row r="98" customFormat="false" ht="12.75" hidden="false" customHeight="false" outlineLevel="0" collapsed="false">
      <c r="A98" s="0" t="s">
        <v>23</v>
      </c>
      <c r="C98" s="0" t="s">
        <v>38</v>
      </c>
      <c r="D98" s="40" t="n">
        <v>37070</v>
      </c>
      <c r="E98" s="40" t="n">
        <v>37064</v>
      </c>
      <c r="F98" s="0" t="s">
        <v>428</v>
      </c>
      <c r="G98" s="0" t="n">
        <v>1</v>
      </c>
      <c r="K98" s="0" t="s">
        <v>23</v>
      </c>
      <c r="N98" s="0" t="s">
        <v>429</v>
      </c>
      <c r="O98" s="36" t="n">
        <v>0</v>
      </c>
    </row>
    <row r="99" customFormat="false" ht="13.5" hidden="false" customHeight="true" outlineLevel="0" collapsed="false">
      <c r="A99" s="0" t="s">
        <v>23</v>
      </c>
      <c r="C99" s="0" t="s">
        <v>430</v>
      </c>
      <c r="D99" s="40" t="n">
        <v>37070</v>
      </c>
      <c r="E99" s="40" t="n">
        <v>37069</v>
      </c>
      <c r="F99" s="0" t="s">
        <v>103</v>
      </c>
      <c r="G99" s="0" t="n">
        <v>1</v>
      </c>
      <c r="K99" s="0" t="s">
        <v>23</v>
      </c>
      <c r="N99" s="0" t="s">
        <v>383</v>
      </c>
      <c r="O99" s="36" t="n">
        <v>0</v>
      </c>
    </row>
    <row r="100" customFormat="false" ht="12.75" hidden="false" customHeight="false" outlineLevel="0" collapsed="false">
      <c r="A100" s="0" t="s">
        <v>23</v>
      </c>
      <c r="C100" s="0" t="s">
        <v>69</v>
      </c>
      <c r="D100" s="40" t="n">
        <v>37070</v>
      </c>
      <c r="E100" s="40" t="n">
        <v>37069</v>
      </c>
      <c r="F100" s="0" t="s">
        <v>32</v>
      </c>
      <c r="G100" s="0" t="n">
        <v>2</v>
      </c>
      <c r="K100" s="0" t="s">
        <v>23</v>
      </c>
      <c r="N100" s="0" t="s">
        <v>406</v>
      </c>
      <c r="O100" s="36" t="n">
        <v>144.05</v>
      </c>
    </row>
    <row r="101" customFormat="false" ht="12.75" hidden="false" customHeight="false" outlineLevel="0" collapsed="false">
      <c r="A101" s="0" t="s">
        <v>23</v>
      </c>
      <c r="C101" s="0" t="s">
        <v>35</v>
      </c>
      <c r="D101" s="40" t="n">
        <v>37070</v>
      </c>
      <c r="E101" s="40" t="n">
        <v>37069</v>
      </c>
      <c r="F101" s="0" t="s">
        <v>79</v>
      </c>
      <c r="G101" s="0" t="n">
        <v>5</v>
      </c>
      <c r="K101" s="0" t="s">
        <v>23</v>
      </c>
      <c r="N101" s="0" t="s">
        <v>431</v>
      </c>
      <c r="O101" s="36" t="n">
        <v>4.77</v>
      </c>
    </row>
    <row r="102" customFormat="false" ht="12.75" hidden="false" customHeight="false" outlineLevel="0" collapsed="false">
      <c r="A102" s="0" t="s">
        <v>23</v>
      </c>
      <c r="C102" s="0" t="s">
        <v>35</v>
      </c>
      <c r="D102" s="40" t="n">
        <v>37070</v>
      </c>
      <c r="E102" s="40" t="n">
        <v>37069</v>
      </c>
      <c r="F102" s="0" t="s">
        <v>432</v>
      </c>
      <c r="G102" s="0" t="n">
        <v>2</v>
      </c>
      <c r="K102" s="0" t="s">
        <v>23</v>
      </c>
      <c r="N102" s="0" t="s">
        <v>431</v>
      </c>
      <c r="O102" s="36" t="n">
        <v>14.14</v>
      </c>
    </row>
    <row r="103" customFormat="false" ht="12.75" hidden="false" customHeight="false" outlineLevel="0" collapsed="false">
      <c r="A103" s="0" t="s">
        <v>23</v>
      </c>
      <c r="C103" s="0" t="s">
        <v>35</v>
      </c>
      <c r="D103" s="40" t="n">
        <v>37071</v>
      </c>
      <c r="E103" s="40" t="n">
        <v>37069</v>
      </c>
      <c r="F103" s="0" t="s">
        <v>80</v>
      </c>
      <c r="G103" s="0" t="n">
        <v>8</v>
      </c>
      <c r="K103" s="0" t="s">
        <v>23</v>
      </c>
      <c r="N103" s="0" t="s">
        <v>431</v>
      </c>
      <c r="O103" s="36" t="n">
        <v>5.41</v>
      </c>
    </row>
    <row r="104" customFormat="false" ht="13.5" hidden="false" customHeight="false" outlineLevel="0" collapsed="false">
      <c r="A104" s="0" t="s">
        <v>23</v>
      </c>
      <c r="C104" s="0" t="s">
        <v>98</v>
      </c>
      <c r="D104" s="40" t="n">
        <v>37071</v>
      </c>
      <c r="E104" s="40" t="n">
        <v>37070</v>
      </c>
      <c r="F104" s="0" t="s">
        <v>103</v>
      </c>
      <c r="G104" s="0" t="n">
        <v>4</v>
      </c>
      <c r="K104" s="0" t="s">
        <v>23</v>
      </c>
      <c r="N104" s="0" t="s">
        <v>383</v>
      </c>
      <c r="O104" s="36" t="n">
        <v>0.19</v>
      </c>
    </row>
    <row r="105" customFormat="false" ht="13.5" hidden="false" customHeight="false" outlineLevel="0" collapsed="false">
      <c r="D105" s="40"/>
      <c r="E105" s="40"/>
      <c r="G105" s="80" t="n">
        <f aca="false">SUM(G26:G104)</f>
        <v>237</v>
      </c>
      <c r="O105" s="31" t="n">
        <f aca="false">SUM(O26:O104)</f>
        <v>5811.54</v>
      </c>
    </row>
    <row r="106" customFormat="false" ht="12.75" hidden="false" customHeight="false" outlineLevel="0" collapsed="false">
      <c r="A106" s="41" t="s">
        <v>19</v>
      </c>
      <c r="C106" s="41"/>
    </row>
    <row r="107" customFormat="false" ht="12.75" hidden="false" customHeight="false" outlineLevel="0" collapsed="false">
      <c r="A107" s="0" t="s">
        <v>23</v>
      </c>
      <c r="B107" s="0" t="s">
        <v>23</v>
      </c>
      <c r="C107" s="0" t="s">
        <v>57</v>
      </c>
      <c r="D107" s="40" t="n">
        <v>37046</v>
      </c>
      <c r="E107" s="40" t="n">
        <v>37043</v>
      </c>
      <c r="F107" s="0" t="s">
        <v>263</v>
      </c>
      <c r="G107" s="0" t="n">
        <v>8</v>
      </c>
      <c r="L107" s="0" t="s">
        <v>23</v>
      </c>
      <c r="N107" s="0" t="s">
        <v>433</v>
      </c>
      <c r="O107" s="36" t="n">
        <v>-168.67</v>
      </c>
    </row>
    <row r="108" customFormat="false" ht="12.75" hidden="false" customHeight="false" outlineLevel="0" collapsed="false">
      <c r="A108" s="0" t="s">
        <v>23</v>
      </c>
      <c r="B108" s="0" t="s">
        <v>23</v>
      </c>
      <c r="C108" s="0" t="s">
        <v>57</v>
      </c>
      <c r="D108" s="40" t="n">
        <v>37046</v>
      </c>
      <c r="E108" s="40" t="n">
        <v>37043</v>
      </c>
      <c r="F108" s="0" t="s">
        <v>94</v>
      </c>
      <c r="G108" s="0" t="n">
        <v>9</v>
      </c>
      <c r="L108" s="0" t="s">
        <v>23</v>
      </c>
      <c r="N108" s="0" t="s">
        <v>433</v>
      </c>
      <c r="O108" s="36" t="n">
        <v>-8.63</v>
      </c>
    </row>
    <row r="109" customFormat="false" ht="12.75" hidden="false" customHeight="false" outlineLevel="0" collapsed="false">
      <c r="A109" s="0" t="s">
        <v>23</v>
      </c>
      <c r="B109" s="0" t="s">
        <v>23</v>
      </c>
      <c r="C109" s="0" t="s">
        <v>30</v>
      </c>
      <c r="D109" s="40" t="n">
        <v>37047</v>
      </c>
      <c r="E109" s="40" t="n">
        <v>37046</v>
      </c>
      <c r="F109" s="0" t="s">
        <v>67</v>
      </c>
      <c r="G109" s="0" t="n">
        <v>2</v>
      </c>
      <c r="L109" s="0" t="s">
        <v>23</v>
      </c>
      <c r="N109" s="0" t="s">
        <v>434</v>
      </c>
      <c r="O109" s="36" t="n">
        <v>0</v>
      </c>
    </row>
    <row r="110" customFormat="false" ht="12.75" hidden="false" customHeight="false" outlineLevel="0" collapsed="false">
      <c r="A110" s="0" t="s">
        <v>23</v>
      </c>
      <c r="B110" s="0" t="s">
        <v>23</v>
      </c>
      <c r="C110" s="0" t="s">
        <v>30</v>
      </c>
      <c r="D110" s="40" t="n">
        <v>37048</v>
      </c>
      <c r="E110" s="40" t="n">
        <v>37047</v>
      </c>
      <c r="F110" s="0" t="s">
        <v>67</v>
      </c>
      <c r="G110" s="0" t="n">
        <v>2</v>
      </c>
      <c r="L110" s="0" t="s">
        <v>23</v>
      </c>
      <c r="N110" s="0" t="s">
        <v>434</v>
      </c>
      <c r="O110" s="36" t="n">
        <v>0</v>
      </c>
    </row>
    <row r="111" customFormat="false" ht="12.75" hidden="false" customHeight="false" outlineLevel="0" collapsed="false">
      <c r="A111" s="0" t="s">
        <v>23</v>
      </c>
      <c r="C111" s="0" t="s">
        <v>30</v>
      </c>
      <c r="D111" s="40" t="n">
        <v>37053</v>
      </c>
      <c r="E111" s="40" t="n">
        <v>37052</v>
      </c>
      <c r="F111" s="0" t="s">
        <v>31</v>
      </c>
      <c r="G111" s="0" t="n">
        <v>2</v>
      </c>
      <c r="L111" s="0" t="s">
        <v>23</v>
      </c>
      <c r="N111" s="0" t="s">
        <v>435</v>
      </c>
      <c r="O111" s="36" t="n">
        <v>0</v>
      </c>
    </row>
    <row r="112" customFormat="false" ht="12.75" hidden="false" customHeight="false" outlineLevel="0" collapsed="false">
      <c r="A112" s="0" t="s">
        <v>23</v>
      </c>
      <c r="B112" s="0" t="s">
        <v>23</v>
      </c>
      <c r="C112" s="0" t="s">
        <v>57</v>
      </c>
      <c r="D112" s="40" t="n">
        <v>37053</v>
      </c>
      <c r="E112" s="40" t="n">
        <v>37052</v>
      </c>
      <c r="F112" s="0" t="s">
        <v>436</v>
      </c>
      <c r="G112" s="0" t="n">
        <v>3</v>
      </c>
      <c r="L112" s="0" t="s">
        <v>23</v>
      </c>
      <c r="N112" s="0" t="s">
        <v>435</v>
      </c>
      <c r="O112" s="36" t="n">
        <v>-88.93</v>
      </c>
    </row>
    <row r="113" customFormat="false" ht="12.75" hidden="false" customHeight="false" outlineLevel="0" collapsed="false">
      <c r="A113" s="0" t="s">
        <v>23</v>
      </c>
      <c r="B113" s="0" t="s">
        <v>23</v>
      </c>
      <c r="C113" s="0" t="s">
        <v>57</v>
      </c>
      <c r="D113" s="40" t="n">
        <v>37053</v>
      </c>
      <c r="E113" s="40" t="n">
        <v>37052</v>
      </c>
      <c r="F113" s="0" t="s">
        <v>151</v>
      </c>
      <c r="G113" s="0" t="n">
        <v>3</v>
      </c>
      <c r="L113" s="0" t="s">
        <v>23</v>
      </c>
      <c r="N113" s="0" t="s">
        <v>435</v>
      </c>
      <c r="O113" s="36" t="n">
        <v>88.96</v>
      </c>
    </row>
    <row r="114" customFormat="false" ht="12.75" hidden="false" customHeight="false" outlineLevel="0" collapsed="false">
      <c r="A114" s="0" t="s">
        <v>23</v>
      </c>
      <c r="C114" s="0" t="s">
        <v>50</v>
      </c>
      <c r="D114" s="40" t="n">
        <v>37054</v>
      </c>
      <c r="E114" s="40" t="n">
        <v>37051</v>
      </c>
      <c r="F114" s="0" t="s">
        <v>51</v>
      </c>
      <c r="G114" s="0" t="n">
        <v>1</v>
      </c>
      <c r="L114" s="0" t="s">
        <v>23</v>
      </c>
      <c r="M114" s="0" t="s">
        <v>23</v>
      </c>
      <c r="N114" s="0" t="s">
        <v>437</v>
      </c>
      <c r="O114" s="36" t="n">
        <v>88.58</v>
      </c>
    </row>
    <row r="115" customFormat="false" ht="12.75" hidden="false" customHeight="false" outlineLevel="0" collapsed="false">
      <c r="A115" s="0" t="s">
        <v>23</v>
      </c>
      <c r="B115" s="0" t="s">
        <v>23</v>
      </c>
      <c r="C115" s="0" t="s">
        <v>57</v>
      </c>
      <c r="D115" s="40" t="n">
        <v>37054</v>
      </c>
      <c r="E115" s="40" t="n">
        <v>37051</v>
      </c>
      <c r="F115" s="0" t="s">
        <v>436</v>
      </c>
      <c r="G115" s="0" t="n">
        <v>3</v>
      </c>
      <c r="L115" s="0" t="s">
        <v>23</v>
      </c>
      <c r="N115" s="0" t="s">
        <v>438</v>
      </c>
      <c r="O115" s="36" t="n">
        <v>-0.01</v>
      </c>
    </row>
    <row r="116" customFormat="false" ht="12.75" hidden="false" customHeight="false" outlineLevel="0" collapsed="false">
      <c r="A116" s="0" t="s">
        <v>23</v>
      </c>
      <c r="B116" s="0" t="s">
        <v>23</v>
      </c>
      <c r="C116" s="0" t="s">
        <v>57</v>
      </c>
      <c r="D116" s="40" t="n">
        <v>37054</v>
      </c>
      <c r="E116" s="40" t="n">
        <v>37051</v>
      </c>
      <c r="F116" s="0" t="s">
        <v>151</v>
      </c>
      <c r="G116" s="0" t="n">
        <v>3</v>
      </c>
      <c r="L116" s="0" t="s">
        <v>23</v>
      </c>
      <c r="N116" s="0" t="s">
        <v>438</v>
      </c>
      <c r="O116" s="36" t="n">
        <v>-0.03</v>
      </c>
    </row>
    <row r="117" customFormat="false" ht="12.75" hidden="false" customHeight="false" outlineLevel="0" collapsed="false">
      <c r="A117" s="0" t="s">
        <v>23</v>
      </c>
      <c r="C117" s="0" t="s">
        <v>98</v>
      </c>
      <c r="D117" s="40" t="n">
        <v>37055</v>
      </c>
      <c r="E117" s="40" t="n">
        <v>37049</v>
      </c>
      <c r="F117" s="0" t="s">
        <v>103</v>
      </c>
      <c r="G117" s="0" t="n">
        <v>1</v>
      </c>
      <c r="L117" s="0" t="s">
        <v>23</v>
      </c>
      <c r="N117" s="0" t="s">
        <v>439</v>
      </c>
      <c r="O117" s="36" t="n">
        <v>0</v>
      </c>
    </row>
    <row r="118" customFormat="false" ht="12.75" hidden="false" customHeight="false" outlineLevel="0" collapsed="false">
      <c r="A118" s="0" t="s">
        <v>23</v>
      </c>
      <c r="C118" s="0" t="s">
        <v>50</v>
      </c>
      <c r="D118" s="40" t="n">
        <v>37055</v>
      </c>
      <c r="E118" s="40" t="n">
        <v>37051</v>
      </c>
      <c r="F118" s="0" t="s">
        <v>51</v>
      </c>
      <c r="G118" s="0" t="n">
        <v>4</v>
      </c>
      <c r="L118" s="0" t="s">
        <v>23</v>
      </c>
      <c r="M118" s="0" t="s">
        <v>23</v>
      </c>
      <c r="N118" s="0" t="s">
        <v>437</v>
      </c>
      <c r="O118" s="36" t="n">
        <v>0</v>
      </c>
    </row>
    <row r="119" customFormat="false" ht="12.75" hidden="false" customHeight="false" outlineLevel="0" collapsed="false">
      <c r="A119" s="0" t="s">
        <v>23</v>
      </c>
      <c r="C119" s="0" t="s">
        <v>50</v>
      </c>
      <c r="D119" s="40" t="n">
        <v>37055</v>
      </c>
      <c r="E119" s="40" t="n">
        <v>37051</v>
      </c>
      <c r="F119" s="0" t="s">
        <v>416</v>
      </c>
      <c r="G119" s="0" t="n">
        <v>3</v>
      </c>
      <c r="L119" s="0" t="s">
        <v>23</v>
      </c>
      <c r="M119" s="0" t="s">
        <v>23</v>
      </c>
      <c r="N119" s="0" t="s">
        <v>437</v>
      </c>
      <c r="O119" s="36" t="n">
        <v>0</v>
      </c>
    </row>
    <row r="120" customFormat="false" ht="12.75" hidden="false" customHeight="false" outlineLevel="0" collapsed="false">
      <c r="A120" s="0" t="s">
        <v>23</v>
      </c>
      <c r="C120" s="0" t="s">
        <v>98</v>
      </c>
      <c r="D120" s="40" t="n">
        <v>37055</v>
      </c>
      <c r="E120" s="40" t="n">
        <v>37051</v>
      </c>
      <c r="F120" s="0" t="s">
        <v>191</v>
      </c>
      <c r="G120" s="0" t="n">
        <v>10</v>
      </c>
      <c r="L120" s="0" t="s">
        <v>23</v>
      </c>
      <c r="N120" s="0" t="s">
        <v>440</v>
      </c>
      <c r="O120" s="36" t="n">
        <v>343.18</v>
      </c>
    </row>
    <row r="121" customFormat="false" ht="12.75" hidden="false" customHeight="false" outlineLevel="0" collapsed="false">
      <c r="A121" s="0" t="s">
        <v>23</v>
      </c>
      <c r="C121" s="0" t="s">
        <v>98</v>
      </c>
      <c r="D121" s="40" t="n">
        <v>37055</v>
      </c>
      <c r="E121" s="40" t="n">
        <v>37051</v>
      </c>
      <c r="F121" s="0" t="s">
        <v>79</v>
      </c>
      <c r="G121" s="0" t="n">
        <v>3</v>
      </c>
      <c r="L121" s="0" t="s">
        <v>23</v>
      </c>
      <c r="N121" s="0" t="s">
        <v>441</v>
      </c>
      <c r="O121" s="36" t="n">
        <v>49.6</v>
      </c>
    </row>
    <row r="122" customFormat="false" ht="12.75" hidden="false" customHeight="false" outlineLevel="0" collapsed="false">
      <c r="A122" s="0" t="s">
        <v>23</v>
      </c>
      <c r="C122" s="0" t="s">
        <v>53</v>
      </c>
      <c r="D122" s="40" t="n">
        <v>37055</v>
      </c>
      <c r="E122" s="40" t="n">
        <v>37051</v>
      </c>
      <c r="F122" s="0" t="s">
        <v>335</v>
      </c>
      <c r="G122" s="0" t="n">
        <v>1</v>
      </c>
      <c r="L122" s="0" t="s">
        <v>23</v>
      </c>
      <c r="N122" s="0" t="s">
        <v>442</v>
      </c>
      <c r="O122" s="36" t="n">
        <v>230.17</v>
      </c>
    </row>
    <row r="123" customFormat="false" ht="12.75" hidden="false" customHeight="false" outlineLevel="0" collapsed="false">
      <c r="A123" s="0" t="s">
        <v>23</v>
      </c>
      <c r="B123" s="0" t="s">
        <v>371</v>
      </c>
      <c r="C123" s="0" t="s">
        <v>53</v>
      </c>
      <c r="D123" s="40" t="n">
        <v>37055</v>
      </c>
      <c r="E123" s="40" t="n">
        <v>37051</v>
      </c>
      <c r="F123" s="0" t="s">
        <v>28</v>
      </c>
      <c r="G123" s="0" t="n">
        <v>1</v>
      </c>
      <c r="L123" s="0" t="s">
        <v>23</v>
      </c>
      <c r="N123" s="0" t="s">
        <v>442</v>
      </c>
      <c r="O123" s="36" t="n">
        <v>349</v>
      </c>
    </row>
    <row r="124" customFormat="false" ht="12.75" hidden="false" customHeight="false" outlineLevel="0" collapsed="false">
      <c r="A124" s="0" t="s">
        <v>23</v>
      </c>
      <c r="C124" s="0" t="s">
        <v>98</v>
      </c>
      <c r="D124" s="40" t="n">
        <v>37055</v>
      </c>
      <c r="E124" s="40" t="n">
        <v>37052</v>
      </c>
      <c r="F124" s="0" t="s">
        <v>191</v>
      </c>
      <c r="G124" s="0" t="n">
        <v>7</v>
      </c>
      <c r="L124" s="0" t="s">
        <v>23</v>
      </c>
      <c r="N124" s="0" t="s">
        <v>443</v>
      </c>
      <c r="O124" s="36" t="n">
        <v>135</v>
      </c>
    </row>
    <row r="125" customFormat="false" ht="12.75" hidden="false" customHeight="false" outlineLevel="0" collapsed="false">
      <c r="A125" s="0" t="s">
        <v>23</v>
      </c>
      <c r="C125" s="0" t="s">
        <v>50</v>
      </c>
      <c r="D125" s="40" t="n">
        <v>37055</v>
      </c>
      <c r="E125" s="40" t="n">
        <v>37052</v>
      </c>
      <c r="F125" s="0" t="s">
        <v>51</v>
      </c>
      <c r="G125" s="0" t="n">
        <v>4</v>
      </c>
      <c r="L125" s="0" t="s">
        <v>23</v>
      </c>
      <c r="M125" s="0" t="s">
        <v>23</v>
      </c>
      <c r="N125" s="0" t="s">
        <v>437</v>
      </c>
      <c r="O125" s="36" t="n">
        <v>44.66</v>
      </c>
    </row>
    <row r="126" customFormat="false" ht="12.75" hidden="false" customHeight="false" outlineLevel="0" collapsed="false">
      <c r="A126" s="0" t="s">
        <v>23</v>
      </c>
      <c r="C126" s="0" t="s">
        <v>50</v>
      </c>
      <c r="D126" s="40" t="n">
        <v>37055</v>
      </c>
      <c r="E126" s="40" t="n">
        <v>37052</v>
      </c>
      <c r="F126" s="0" t="s">
        <v>416</v>
      </c>
      <c r="G126" s="0" t="n">
        <v>3</v>
      </c>
      <c r="L126" s="0" t="s">
        <v>23</v>
      </c>
      <c r="M126" s="0" t="s">
        <v>23</v>
      </c>
      <c r="N126" s="0" t="s">
        <v>437</v>
      </c>
      <c r="O126" s="36" t="n">
        <v>0</v>
      </c>
    </row>
    <row r="127" customFormat="false" ht="12.75" hidden="false" customHeight="false" outlineLevel="0" collapsed="false">
      <c r="A127" s="0" t="s">
        <v>23</v>
      </c>
      <c r="C127" s="0" t="s">
        <v>53</v>
      </c>
      <c r="D127" s="40" t="n">
        <v>37055</v>
      </c>
      <c r="E127" s="40" t="n">
        <v>37052</v>
      </c>
      <c r="F127" s="0" t="s">
        <v>28</v>
      </c>
      <c r="G127" s="0" t="n">
        <v>3</v>
      </c>
      <c r="L127" s="0" t="s">
        <v>23</v>
      </c>
      <c r="N127" s="0" t="s">
        <v>444</v>
      </c>
      <c r="O127" s="36" t="n">
        <v>349</v>
      </c>
    </row>
    <row r="128" customFormat="false" ht="12.75" hidden="false" customHeight="false" outlineLevel="0" collapsed="false">
      <c r="A128" s="0" t="s">
        <v>23</v>
      </c>
      <c r="C128" s="0" t="s">
        <v>53</v>
      </c>
      <c r="D128" s="40" t="n">
        <v>37055</v>
      </c>
      <c r="E128" s="40" t="n">
        <v>37052</v>
      </c>
      <c r="F128" s="0" t="s">
        <v>335</v>
      </c>
      <c r="G128" s="0" t="n">
        <v>1</v>
      </c>
      <c r="L128" s="0" t="s">
        <v>23</v>
      </c>
      <c r="N128" s="0" t="s">
        <v>445</v>
      </c>
      <c r="O128" s="36" t="n">
        <v>230.17</v>
      </c>
    </row>
    <row r="129" customFormat="false" ht="12.75" hidden="false" customHeight="false" outlineLevel="0" collapsed="false">
      <c r="A129" s="0" t="s">
        <v>23</v>
      </c>
      <c r="B129" s="0" t="s">
        <v>23</v>
      </c>
      <c r="C129" s="0" t="s">
        <v>57</v>
      </c>
      <c r="D129" s="40" t="n">
        <v>37056</v>
      </c>
      <c r="E129" s="40" t="n">
        <v>37051</v>
      </c>
      <c r="F129" s="0" t="s">
        <v>263</v>
      </c>
      <c r="G129" s="0" t="n">
        <v>1</v>
      </c>
      <c r="L129" s="0" t="s">
        <v>23</v>
      </c>
      <c r="M129" s="0" t="s">
        <v>23</v>
      </c>
      <c r="N129" s="0" t="s">
        <v>446</v>
      </c>
      <c r="O129" s="36" t="n">
        <v>-281.57</v>
      </c>
    </row>
    <row r="130" customFormat="false" ht="12.75" hidden="false" customHeight="false" outlineLevel="0" collapsed="false">
      <c r="A130" s="0" t="s">
        <v>23</v>
      </c>
      <c r="B130" s="0" t="s">
        <v>23</v>
      </c>
      <c r="C130" s="0" t="s">
        <v>60</v>
      </c>
      <c r="D130" s="40" t="n">
        <v>37056</v>
      </c>
      <c r="E130" s="40" t="n">
        <v>37051</v>
      </c>
      <c r="F130" s="0" t="s">
        <v>447</v>
      </c>
      <c r="G130" s="0" t="n">
        <v>4</v>
      </c>
      <c r="L130" s="0" t="s">
        <v>23</v>
      </c>
      <c r="M130" s="0" t="s">
        <v>23</v>
      </c>
      <c r="N130" s="0" t="s">
        <v>446</v>
      </c>
      <c r="O130" s="36" t="n">
        <v>-560.91</v>
      </c>
    </row>
    <row r="131" customFormat="false" ht="12.75" hidden="false" customHeight="false" outlineLevel="0" collapsed="false">
      <c r="A131" s="0" t="s">
        <v>23</v>
      </c>
      <c r="B131" s="0" t="s">
        <v>23</v>
      </c>
      <c r="C131" s="0" t="s">
        <v>57</v>
      </c>
      <c r="D131" s="40" t="n">
        <v>37056</v>
      </c>
      <c r="E131" s="40" t="n">
        <v>37052</v>
      </c>
      <c r="F131" s="0" t="s">
        <v>263</v>
      </c>
      <c r="G131" s="0" t="n">
        <v>2</v>
      </c>
      <c r="L131" s="0" t="s">
        <v>23</v>
      </c>
      <c r="M131" s="0" t="s">
        <v>23</v>
      </c>
      <c r="N131" s="0" t="s">
        <v>448</v>
      </c>
      <c r="O131" s="36" t="n">
        <v>-202.72</v>
      </c>
    </row>
    <row r="132" customFormat="false" ht="12.75" hidden="false" customHeight="false" outlineLevel="0" collapsed="false">
      <c r="A132" s="0" t="s">
        <v>23</v>
      </c>
      <c r="B132" s="0" t="s">
        <v>23</v>
      </c>
      <c r="C132" s="0" t="s">
        <v>60</v>
      </c>
      <c r="D132" s="40" t="n">
        <v>37056</v>
      </c>
      <c r="E132" s="40" t="n">
        <v>37052</v>
      </c>
      <c r="F132" s="0" t="s">
        <v>447</v>
      </c>
      <c r="G132" s="0" t="n">
        <v>7</v>
      </c>
      <c r="L132" s="0" t="s">
        <v>23</v>
      </c>
      <c r="M132" s="0" t="s">
        <v>23</v>
      </c>
      <c r="N132" s="0" t="s">
        <v>446</v>
      </c>
      <c r="O132" s="36" t="n">
        <v>-576.93</v>
      </c>
    </row>
    <row r="133" customFormat="false" ht="12.75" hidden="false" customHeight="false" outlineLevel="0" collapsed="false">
      <c r="A133" s="0" t="s">
        <v>23</v>
      </c>
      <c r="B133" s="0" t="s">
        <v>23</v>
      </c>
      <c r="C133" s="0" t="s">
        <v>57</v>
      </c>
      <c r="D133" s="40" t="n">
        <v>37061</v>
      </c>
      <c r="E133" s="40" t="n">
        <v>37051</v>
      </c>
      <c r="F133" s="0" t="s">
        <v>263</v>
      </c>
      <c r="G133" s="0" t="n">
        <v>2</v>
      </c>
      <c r="L133" s="0" t="s">
        <v>23</v>
      </c>
      <c r="N133" s="0" t="s">
        <v>446</v>
      </c>
      <c r="O133" s="36" t="n">
        <v>0</v>
      </c>
    </row>
    <row r="134" customFormat="false" ht="12.75" hidden="false" customHeight="false" outlineLevel="0" collapsed="false">
      <c r="A134" s="0" t="s">
        <v>23</v>
      </c>
      <c r="C134" s="0" t="s">
        <v>69</v>
      </c>
      <c r="D134" s="40" t="n">
        <v>37061</v>
      </c>
      <c r="E134" s="40" t="n">
        <v>37052</v>
      </c>
      <c r="F134" s="0" t="s">
        <v>449</v>
      </c>
      <c r="G134" s="0" t="n">
        <v>1</v>
      </c>
      <c r="L134" s="0" t="s">
        <v>23</v>
      </c>
      <c r="N134" s="0" t="s">
        <v>450</v>
      </c>
      <c r="O134" s="36" t="n">
        <v>-12.9</v>
      </c>
    </row>
    <row r="135" customFormat="false" ht="12.75" hidden="false" customHeight="false" outlineLevel="0" collapsed="false">
      <c r="A135" s="0" t="s">
        <v>23</v>
      </c>
      <c r="B135" s="0" t="s">
        <v>23</v>
      </c>
      <c r="C135" s="0" t="s">
        <v>38</v>
      </c>
      <c r="D135" s="40" t="n">
        <v>37062</v>
      </c>
      <c r="E135" s="40" t="n">
        <v>37051</v>
      </c>
      <c r="F135" s="0" t="s">
        <v>191</v>
      </c>
      <c r="G135" s="0" t="n">
        <v>2</v>
      </c>
      <c r="L135" s="0" t="s">
        <v>23</v>
      </c>
      <c r="N135" s="0" t="s">
        <v>451</v>
      </c>
      <c r="O135" s="36" t="n">
        <v>0</v>
      </c>
    </row>
    <row r="136" customFormat="false" ht="12.75" hidden="false" customHeight="false" outlineLevel="0" collapsed="false">
      <c r="A136" s="0" t="s">
        <v>23</v>
      </c>
      <c r="B136" s="0" t="s">
        <v>23</v>
      </c>
      <c r="C136" s="0" t="s">
        <v>38</v>
      </c>
      <c r="D136" s="40" t="n">
        <v>37062</v>
      </c>
      <c r="E136" s="40" t="n">
        <v>37052</v>
      </c>
      <c r="F136" s="0" t="s">
        <v>191</v>
      </c>
      <c r="G136" s="0" t="n">
        <v>2</v>
      </c>
      <c r="L136" s="0" t="s">
        <v>23</v>
      </c>
      <c r="N136" s="0" t="s">
        <v>451</v>
      </c>
      <c r="O136" s="36" t="n">
        <v>0</v>
      </c>
    </row>
    <row r="137" customFormat="false" ht="12.75" hidden="false" customHeight="false" outlineLevel="0" collapsed="false">
      <c r="A137" s="0" t="s">
        <v>23</v>
      </c>
      <c r="C137" s="0" t="s">
        <v>60</v>
      </c>
      <c r="D137" s="40" t="n">
        <v>37062</v>
      </c>
      <c r="E137" s="40" t="n">
        <v>37056</v>
      </c>
      <c r="F137" s="0" t="s">
        <v>398</v>
      </c>
      <c r="G137" s="0" t="n">
        <v>2</v>
      </c>
      <c r="L137" s="0" t="s">
        <v>23</v>
      </c>
      <c r="N137" s="0" t="s">
        <v>452</v>
      </c>
      <c r="O137" s="36" t="n">
        <v>3.69</v>
      </c>
    </row>
    <row r="138" customFormat="false" ht="12.75" hidden="false" customHeight="false" outlineLevel="0" collapsed="false">
      <c r="A138" s="0" t="s">
        <v>23</v>
      </c>
      <c r="B138" s="0" t="s">
        <v>23</v>
      </c>
      <c r="C138" s="0" t="s">
        <v>42</v>
      </c>
      <c r="D138" s="40" t="n">
        <v>37062</v>
      </c>
      <c r="E138" s="40" t="n">
        <v>37056</v>
      </c>
      <c r="F138" s="0" t="s">
        <v>453</v>
      </c>
      <c r="G138" s="0" t="n">
        <v>3</v>
      </c>
      <c r="L138" s="0" t="s">
        <v>23</v>
      </c>
      <c r="N138" s="0" t="s">
        <v>454</v>
      </c>
      <c r="O138" s="36" t="n">
        <v>0</v>
      </c>
    </row>
    <row r="139" customFormat="false" ht="12.75" hidden="false" customHeight="false" outlineLevel="0" collapsed="false">
      <c r="A139" s="0" t="s">
        <v>23</v>
      </c>
      <c r="B139" s="0" t="s">
        <v>23</v>
      </c>
      <c r="C139" s="0" t="s">
        <v>24</v>
      </c>
      <c r="D139" s="40" t="n">
        <v>37062</v>
      </c>
      <c r="E139" s="40" t="n">
        <v>37059</v>
      </c>
      <c r="F139" s="0" t="s">
        <v>455</v>
      </c>
      <c r="G139" s="0" t="n">
        <v>1</v>
      </c>
      <c r="L139" s="0" t="s">
        <v>23</v>
      </c>
      <c r="N139" s="0" t="s">
        <v>456</v>
      </c>
      <c r="O139" s="36" t="n">
        <v>0.81</v>
      </c>
    </row>
    <row r="140" customFormat="false" ht="12.75" hidden="false" customHeight="false" outlineLevel="0" collapsed="false">
      <c r="A140" s="0" t="s">
        <v>23</v>
      </c>
      <c r="B140" s="0" t="s">
        <v>23</v>
      </c>
      <c r="C140" s="0" t="s">
        <v>27</v>
      </c>
      <c r="D140" s="40" t="n">
        <v>37062</v>
      </c>
      <c r="E140" s="40" t="n">
        <v>37061</v>
      </c>
      <c r="F140" s="0" t="s">
        <v>28</v>
      </c>
      <c r="G140" s="0" t="n">
        <v>3</v>
      </c>
      <c r="L140" s="0" t="s">
        <v>23</v>
      </c>
      <c r="N140" s="0" t="s">
        <v>457</v>
      </c>
      <c r="O140" s="36" t="n">
        <v>0</v>
      </c>
    </row>
    <row r="141" customFormat="false" ht="12.75" hidden="false" customHeight="false" outlineLevel="0" collapsed="false">
      <c r="A141" s="0" t="s">
        <v>23</v>
      </c>
      <c r="B141" s="0" t="s">
        <v>23</v>
      </c>
      <c r="C141" s="0" t="s">
        <v>60</v>
      </c>
      <c r="D141" s="40" t="n">
        <v>37062</v>
      </c>
      <c r="E141" s="40" t="n">
        <v>37061</v>
      </c>
      <c r="F141" s="0" t="s">
        <v>458</v>
      </c>
      <c r="G141" s="0" t="n">
        <v>5</v>
      </c>
      <c r="L141" s="0" t="s">
        <v>23</v>
      </c>
      <c r="N141" s="0" t="s">
        <v>459</v>
      </c>
      <c r="O141" s="36" t="n">
        <v>-54.15</v>
      </c>
    </row>
    <row r="142" customFormat="false" ht="12.75" hidden="false" customHeight="false" outlineLevel="0" collapsed="false">
      <c r="A142" s="0" t="s">
        <v>23</v>
      </c>
      <c r="C142" s="0" t="s">
        <v>38</v>
      </c>
      <c r="D142" s="40" t="n">
        <v>37071</v>
      </c>
      <c r="E142" s="40" t="n">
        <v>37069</v>
      </c>
      <c r="F142" s="0" t="s">
        <v>103</v>
      </c>
      <c r="G142" s="0" t="n">
        <v>1</v>
      </c>
      <c r="L142" s="0" t="s">
        <v>23</v>
      </c>
      <c r="N142" s="0" t="s">
        <v>460</v>
      </c>
      <c r="O142" s="36" t="n">
        <v>0</v>
      </c>
    </row>
    <row r="143" customFormat="false" ht="13.5" hidden="false" customHeight="false" outlineLevel="0" collapsed="false">
      <c r="A143" s="0" t="s">
        <v>23</v>
      </c>
      <c r="B143" s="0" t="s">
        <v>23</v>
      </c>
      <c r="C143" s="0" t="s">
        <v>27</v>
      </c>
      <c r="D143" s="40" t="n">
        <v>37071</v>
      </c>
      <c r="E143" s="40" t="n">
        <v>37069</v>
      </c>
      <c r="F143" s="0" t="s">
        <v>461</v>
      </c>
      <c r="G143" s="0" t="n">
        <v>1</v>
      </c>
      <c r="L143" s="0" t="s">
        <v>23</v>
      </c>
      <c r="N143" s="0" t="s">
        <v>462</v>
      </c>
      <c r="O143" s="36" t="n">
        <v>0</v>
      </c>
    </row>
    <row r="144" customFormat="false" ht="13.5" hidden="false" customHeight="false" outlineLevel="0" collapsed="false">
      <c r="D144" s="40"/>
      <c r="E144" s="40"/>
      <c r="G144" s="80" t="n">
        <f aca="false">SUM(G107:G143)</f>
        <v>114</v>
      </c>
      <c r="O144" s="31" t="n">
        <f aca="false">SUM(O107:O143)</f>
        <v>-42.6299999999999</v>
      </c>
    </row>
    <row r="145" customFormat="false" ht="12.75" hidden="false" customHeight="false" outlineLevel="0" collapsed="false">
      <c r="A145" s="41" t="s">
        <v>177</v>
      </c>
      <c r="D145" s="40"/>
      <c r="E145" s="40"/>
    </row>
    <row r="146" customFormat="false" ht="12.75" hidden="false" customHeight="false" outlineLevel="0" collapsed="false">
      <c r="A146" s="0" t="s">
        <v>23</v>
      </c>
      <c r="B146" s="0" t="s">
        <v>298</v>
      </c>
      <c r="C146" s="0" t="s">
        <v>98</v>
      </c>
      <c r="D146" s="40" t="n">
        <v>37043</v>
      </c>
      <c r="E146" s="40" t="n">
        <v>37040</v>
      </c>
      <c r="F146" s="0" t="s">
        <v>121</v>
      </c>
      <c r="G146" s="0" t="n">
        <v>3</v>
      </c>
      <c r="M146" s="0" t="s">
        <v>23</v>
      </c>
      <c r="N146" s="0" t="s">
        <v>117</v>
      </c>
      <c r="O146" s="36" t="n">
        <v>0</v>
      </c>
    </row>
    <row r="147" customFormat="false" ht="12.75" hidden="false" customHeight="false" outlineLevel="0" collapsed="false">
      <c r="A147" s="0" t="s">
        <v>23</v>
      </c>
      <c r="B147" s="0" t="s">
        <v>298</v>
      </c>
      <c r="C147" s="0" t="s">
        <v>98</v>
      </c>
      <c r="D147" s="40" t="n">
        <v>37043</v>
      </c>
      <c r="E147" s="40" t="n">
        <v>37041</v>
      </c>
      <c r="F147" s="0" t="s">
        <v>121</v>
      </c>
      <c r="G147" s="0" t="n">
        <v>1</v>
      </c>
      <c r="M147" s="0" t="s">
        <v>23</v>
      </c>
      <c r="N147" s="0" t="s">
        <v>117</v>
      </c>
      <c r="O147" s="36" t="n">
        <v>0</v>
      </c>
    </row>
    <row r="148" customFormat="false" ht="12.75" hidden="false" customHeight="false" outlineLevel="0" collapsed="false">
      <c r="A148" s="0" t="s">
        <v>23</v>
      </c>
      <c r="B148" s="0" t="s">
        <v>298</v>
      </c>
      <c r="C148" s="0" t="s">
        <v>98</v>
      </c>
      <c r="D148" s="40" t="n">
        <v>37046</v>
      </c>
      <c r="E148" s="40" t="n">
        <v>37040</v>
      </c>
      <c r="F148" s="0" t="s">
        <v>121</v>
      </c>
      <c r="G148" s="0" t="n">
        <v>1</v>
      </c>
      <c r="M148" s="0" t="s">
        <v>23</v>
      </c>
      <c r="N148" s="0" t="s">
        <v>117</v>
      </c>
      <c r="O148" s="36" t="n">
        <v>0</v>
      </c>
    </row>
    <row r="149" customFormat="false" ht="12.75" hidden="false" customHeight="false" outlineLevel="0" collapsed="false">
      <c r="A149" s="0" t="s">
        <v>23</v>
      </c>
      <c r="B149" s="0" t="s">
        <v>298</v>
      </c>
      <c r="C149" s="0" t="s">
        <v>69</v>
      </c>
      <c r="D149" s="40" t="n">
        <v>37047</v>
      </c>
      <c r="E149" s="40" t="n">
        <v>37016</v>
      </c>
      <c r="F149" s="0" t="s">
        <v>230</v>
      </c>
      <c r="G149" s="0" t="n">
        <v>2</v>
      </c>
      <c r="M149" s="0" t="s">
        <v>23</v>
      </c>
      <c r="N149" s="0" t="s">
        <v>117</v>
      </c>
      <c r="O149" s="36" t="n">
        <v>0</v>
      </c>
    </row>
    <row r="150" customFormat="false" ht="12.75" hidden="false" customHeight="false" outlineLevel="0" collapsed="false">
      <c r="A150" s="0" t="s">
        <v>23</v>
      </c>
      <c r="B150" s="0" t="s">
        <v>298</v>
      </c>
      <c r="C150" s="0" t="s">
        <v>69</v>
      </c>
      <c r="D150" s="40" t="n">
        <v>37047</v>
      </c>
      <c r="E150" s="40" t="n">
        <v>37016</v>
      </c>
      <c r="F150" s="0" t="s">
        <v>121</v>
      </c>
      <c r="G150" s="0" t="n">
        <v>2</v>
      </c>
      <c r="M150" s="0" t="s">
        <v>23</v>
      </c>
      <c r="N150" s="0" t="s">
        <v>117</v>
      </c>
      <c r="O150" s="36" t="n">
        <v>0</v>
      </c>
    </row>
    <row r="151" customFormat="false" ht="12.75" hidden="false" customHeight="false" outlineLevel="0" collapsed="false">
      <c r="A151" s="0" t="s">
        <v>23</v>
      </c>
      <c r="B151" s="0" t="s">
        <v>298</v>
      </c>
      <c r="C151" s="0" t="s">
        <v>69</v>
      </c>
      <c r="D151" s="40" t="n">
        <v>37047</v>
      </c>
      <c r="E151" s="40" t="n">
        <v>37017</v>
      </c>
      <c r="F151" s="0" t="s">
        <v>230</v>
      </c>
      <c r="G151" s="0" t="n">
        <v>2</v>
      </c>
      <c r="M151" s="0" t="s">
        <v>23</v>
      </c>
      <c r="N151" s="0" t="s">
        <v>117</v>
      </c>
      <c r="O151" s="36" t="n">
        <v>0</v>
      </c>
    </row>
    <row r="152" customFormat="false" ht="12.75" hidden="false" customHeight="false" outlineLevel="0" collapsed="false">
      <c r="A152" s="0" t="s">
        <v>23</v>
      </c>
      <c r="B152" s="0" t="s">
        <v>298</v>
      </c>
      <c r="C152" s="0" t="s">
        <v>69</v>
      </c>
      <c r="D152" s="40" t="n">
        <v>37047</v>
      </c>
      <c r="E152" s="40" t="n">
        <v>37017</v>
      </c>
      <c r="F152" s="0" t="s">
        <v>121</v>
      </c>
      <c r="G152" s="0" t="n">
        <v>2</v>
      </c>
      <c r="M152" s="0" t="s">
        <v>23</v>
      </c>
      <c r="N152" s="0" t="s">
        <v>117</v>
      </c>
      <c r="O152" s="36" t="n">
        <v>0</v>
      </c>
    </row>
    <row r="153" customFormat="false" ht="12.75" hidden="false" customHeight="false" outlineLevel="0" collapsed="false">
      <c r="A153" s="0" t="s">
        <v>23</v>
      </c>
      <c r="B153" s="0" t="s">
        <v>298</v>
      </c>
      <c r="C153" s="0" t="s">
        <v>69</v>
      </c>
      <c r="D153" s="40" t="n">
        <v>37047</v>
      </c>
      <c r="E153" s="40" t="n">
        <v>37018</v>
      </c>
      <c r="F153" s="0" t="s">
        <v>230</v>
      </c>
      <c r="G153" s="0" t="n">
        <v>2</v>
      </c>
      <c r="M153" s="0" t="s">
        <v>23</v>
      </c>
      <c r="N153" s="0" t="s">
        <v>117</v>
      </c>
      <c r="O153" s="36" t="n">
        <v>0</v>
      </c>
    </row>
    <row r="154" customFormat="false" ht="12.75" hidden="false" customHeight="false" outlineLevel="0" collapsed="false">
      <c r="A154" s="0" t="s">
        <v>23</v>
      </c>
      <c r="B154" s="0" t="s">
        <v>298</v>
      </c>
      <c r="C154" s="0" t="s">
        <v>69</v>
      </c>
      <c r="D154" s="40" t="n">
        <v>37047</v>
      </c>
      <c r="E154" s="40" t="n">
        <v>37018</v>
      </c>
      <c r="F154" s="0" t="s">
        <v>121</v>
      </c>
      <c r="G154" s="0" t="n">
        <v>2</v>
      </c>
      <c r="M154" s="0" t="s">
        <v>23</v>
      </c>
      <c r="N154" s="0" t="s">
        <v>117</v>
      </c>
      <c r="O154" s="36" t="n">
        <v>0</v>
      </c>
    </row>
    <row r="155" customFormat="false" ht="12.75" hidden="false" customHeight="false" outlineLevel="0" collapsed="false">
      <c r="A155" s="0" t="s">
        <v>23</v>
      </c>
      <c r="B155" s="0" t="s">
        <v>298</v>
      </c>
      <c r="C155" s="0" t="s">
        <v>69</v>
      </c>
      <c r="D155" s="40" t="n">
        <v>37047</v>
      </c>
      <c r="E155" s="40" t="n">
        <v>37019</v>
      </c>
      <c r="F155" s="0" t="s">
        <v>230</v>
      </c>
      <c r="G155" s="0" t="n">
        <v>2</v>
      </c>
      <c r="M155" s="0" t="s">
        <v>23</v>
      </c>
      <c r="N155" s="0" t="s">
        <v>117</v>
      </c>
      <c r="O155" s="36" t="n">
        <v>0</v>
      </c>
    </row>
    <row r="156" customFormat="false" ht="12.75" hidden="false" customHeight="false" outlineLevel="0" collapsed="false">
      <c r="A156" s="0" t="s">
        <v>23</v>
      </c>
      <c r="B156" s="0" t="s">
        <v>298</v>
      </c>
      <c r="C156" s="0" t="s">
        <v>69</v>
      </c>
      <c r="D156" s="40" t="n">
        <v>37047</v>
      </c>
      <c r="E156" s="40" t="n">
        <v>37019</v>
      </c>
      <c r="F156" s="0" t="s">
        <v>121</v>
      </c>
      <c r="G156" s="0" t="n">
        <v>2</v>
      </c>
      <c r="M156" s="0" t="s">
        <v>23</v>
      </c>
      <c r="N156" s="0" t="s">
        <v>117</v>
      </c>
      <c r="O156" s="36" t="n">
        <v>0</v>
      </c>
    </row>
    <row r="157" customFormat="false" ht="12.75" hidden="false" customHeight="false" outlineLevel="0" collapsed="false">
      <c r="A157" s="0" t="s">
        <v>23</v>
      </c>
      <c r="B157" s="0" t="s">
        <v>298</v>
      </c>
      <c r="C157" s="0" t="s">
        <v>69</v>
      </c>
      <c r="D157" s="40" t="n">
        <v>37047</v>
      </c>
      <c r="E157" s="40" t="n">
        <v>37020</v>
      </c>
      <c r="F157" s="0" t="s">
        <v>121</v>
      </c>
      <c r="G157" s="0" t="n">
        <v>2</v>
      </c>
      <c r="M157" s="0" t="s">
        <v>23</v>
      </c>
      <c r="N157" s="0" t="s">
        <v>117</v>
      </c>
      <c r="O157" s="36" t="n">
        <v>0</v>
      </c>
    </row>
    <row r="158" customFormat="false" ht="12.75" hidden="false" customHeight="false" outlineLevel="0" collapsed="false">
      <c r="A158" s="0" t="s">
        <v>23</v>
      </c>
      <c r="B158" s="0" t="s">
        <v>298</v>
      </c>
      <c r="C158" s="0" t="s">
        <v>69</v>
      </c>
      <c r="D158" s="40" t="n">
        <v>37047</v>
      </c>
      <c r="E158" s="40" t="n">
        <v>37021</v>
      </c>
      <c r="F158" s="0" t="s">
        <v>230</v>
      </c>
      <c r="G158" s="0" t="n">
        <v>2</v>
      </c>
      <c r="M158" s="0" t="s">
        <v>23</v>
      </c>
      <c r="N158" s="0" t="s">
        <v>117</v>
      </c>
      <c r="O158" s="36" t="n">
        <v>0</v>
      </c>
    </row>
    <row r="159" customFormat="false" ht="12.75" hidden="false" customHeight="false" outlineLevel="0" collapsed="false">
      <c r="A159" s="0" t="s">
        <v>23</v>
      </c>
      <c r="B159" s="0" t="s">
        <v>298</v>
      </c>
      <c r="C159" s="0" t="s">
        <v>69</v>
      </c>
      <c r="D159" s="40" t="n">
        <v>37047</v>
      </c>
      <c r="E159" s="40" t="n">
        <v>37021</v>
      </c>
      <c r="F159" s="0" t="s">
        <v>121</v>
      </c>
      <c r="G159" s="0" t="n">
        <v>2</v>
      </c>
      <c r="M159" s="0" t="s">
        <v>23</v>
      </c>
      <c r="N159" s="0" t="s">
        <v>117</v>
      </c>
      <c r="O159" s="36" t="n">
        <v>0</v>
      </c>
    </row>
    <row r="160" customFormat="false" ht="12.75" hidden="false" customHeight="false" outlineLevel="0" collapsed="false">
      <c r="A160" s="0" t="s">
        <v>23</v>
      </c>
      <c r="B160" s="0" t="s">
        <v>298</v>
      </c>
      <c r="C160" s="0" t="s">
        <v>69</v>
      </c>
      <c r="D160" s="40" t="n">
        <v>37047</v>
      </c>
      <c r="E160" s="40" t="n">
        <v>37023</v>
      </c>
      <c r="F160" s="0" t="s">
        <v>121</v>
      </c>
      <c r="G160" s="0" t="n">
        <v>2</v>
      </c>
      <c r="M160" s="0" t="s">
        <v>23</v>
      </c>
      <c r="N160" s="0" t="s">
        <v>117</v>
      </c>
      <c r="O160" s="36" t="n">
        <v>0</v>
      </c>
    </row>
    <row r="161" customFormat="false" ht="12.75" hidden="false" customHeight="false" outlineLevel="0" collapsed="false">
      <c r="A161" s="0" t="s">
        <v>23</v>
      </c>
      <c r="B161" s="0" t="s">
        <v>298</v>
      </c>
      <c r="C161" s="0" t="s">
        <v>69</v>
      </c>
      <c r="D161" s="40" t="n">
        <v>37047</v>
      </c>
      <c r="E161" s="40" t="n">
        <v>37024</v>
      </c>
      <c r="F161" s="0" t="s">
        <v>121</v>
      </c>
      <c r="G161" s="0" t="n">
        <v>2</v>
      </c>
      <c r="M161" s="0" t="s">
        <v>23</v>
      </c>
      <c r="N161" s="0" t="s">
        <v>117</v>
      </c>
      <c r="O161" s="36" t="n">
        <v>0</v>
      </c>
    </row>
    <row r="162" customFormat="false" ht="12.75" hidden="false" customHeight="false" outlineLevel="0" collapsed="false">
      <c r="A162" s="0" t="s">
        <v>23</v>
      </c>
      <c r="B162" s="0" t="s">
        <v>298</v>
      </c>
      <c r="C162" s="0" t="s">
        <v>69</v>
      </c>
      <c r="D162" s="40" t="n">
        <v>37047</v>
      </c>
      <c r="E162" s="40" t="n">
        <v>37025</v>
      </c>
      <c r="F162" s="0" t="s">
        <v>121</v>
      </c>
      <c r="G162" s="0" t="n">
        <v>2</v>
      </c>
      <c r="M162" s="0" t="s">
        <v>23</v>
      </c>
      <c r="N162" s="0" t="s">
        <v>117</v>
      </c>
      <c r="O162" s="36" t="n">
        <v>0</v>
      </c>
    </row>
    <row r="163" customFormat="false" ht="12.75" hidden="false" customHeight="false" outlineLevel="0" collapsed="false">
      <c r="A163" s="0" t="s">
        <v>23</v>
      </c>
      <c r="B163" s="0" t="s">
        <v>298</v>
      </c>
      <c r="C163" s="0" t="s">
        <v>69</v>
      </c>
      <c r="D163" s="40" t="n">
        <v>37047</v>
      </c>
      <c r="E163" s="40" t="n">
        <v>37030</v>
      </c>
      <c r="F163" s="0" t="s">
        <v>230</v>
      </c>
      <c r="G163" s="0" t="n">
        <v>2</v>
      </c>
      <c r="M163" s="0" t="s">
        <v>23</v>
      </c>
      <c r="N163" s="0" t="s">
        <v>117</v>
      </c>
      <c r="O163" s="36" t="n">
        <v>0</v>
      </c>
    </row>
    <row r="164" customFormat="false" ht="12.75" hidden="false" customHeight="false" outlineLevel="0" collapsed="false">
      <c r="A164" s="0" t="s">
        <v>23</v>
      </c>
      <c r="B164" s="0" t="s">
        <v>298</v>
      </c>
      <c r="C164" s="0" t="s">
        <v>69</v>
      </c>
      <c r="D164" s="40" t="n">
        <v>37047</v>
      </c>
      <c r="E164" s="40" t="n">
        <v>37030</v>
      </c>
      <c r="F164" s="0" t="s">
        <v>121</v>
      </c>
      <c r="G164" s="0" t="n">
        <v>2</v>
      </c>
      <c r="M164" s="0" t="s">
        <v>23</v>
      </c>
      <c r="N164" s="0" t="s">
        <v>117</v>
      </c>
      <c r="O164" s="36" t="n">
        <v>0</v>
      </c>
    </row>
    <row r="165" customFormat="false" ht="12.75" hidden="false" customHeight="false" outlineLevel="0" collapsed="false">
      <c r="A165" s="0" t="s">
        <v>23</v>
      </c>
      <c r="B165" s="0" t="s">
        <v>298</v>
      </c>
      <c r="C165" s="0" t="s">
        <v>69</v>
      </c>
      <c r="D165" s="40" t="n">
        <v>37047</v>
      </c>
      <c r="E165" s="40" t="n">
        <v>37033</v>
      </c>
      <c r="F165" s="0" t="s">
        <v>121</v>
      </c>
      <c r="G165" s="0" t="n">
        <v>2</v>
      </c>
      <c r="M165" s="0" t="s">
        <v>23</v>
      </c>
      <c r="N165" s="0" t="s">
        <v>117</v>
      </c>
      <c r="O165" s="36" t="n">
        <v>0</v>
      </c>
    </row>
    <row r="166" customFormat="false" ht="12.75" hidden="false" customHeight="false" outlineLevel="0" collapsed="false">
      <c r="A166" s="0" t="s">
        <v>23</v>
      </c>
      <c r="B166" s="0" t="s">
        <v>298</v>
      </c>
      <c r="C166" s="0" t="s">
        <v>69</v>
      </c>
      <c r="D166" s="40" t="n">
        <v>37047</v>
      </c>
      <c r="E166" s="40" t="n">
        <v>37035</v>
      </c>
      <c r="F166" s="0" t="s">
        <v>121</v>
      </c>
      <c r="G166" s="0" t="n">
        <v>2</v>
      </c>
      <c r="M166" s="0" t="s">
        <v>23</v>
      </c>
      <c r="N166" s="0" t="s">
        <v>117</v>
      </c>
      <c r="O166" s="36" t="n">
        <v>0</v>
      </c>
    </row>
    <row r="167" customFormat="false" ht="12.75" hidden="false" customHeight="false" outlineLevel="0" collapsed="false">
      <c r="A167" s="0" t="s">
        <v>23</v>
      </c>
      <c r="B167" s="0" t="s">
        <v>298</v>
      </c>
      <c r="C167" s="0" t="s">
        <v>69</v>
      </c>
      <c r="D167" s="40" t="n">
        <v>37047</v>
      </c>
      <c r="E167" s="40" t="n">
        <v>37036</v>
      </c>
      <c r="F167" s="0" t="s">
        <v>121</v>
      </c>
      <c r="G167" s="0" t="n">
        <v>4</v>
      </c>
      <c r="M167" s="0" t="s">
        <v>23</v>
      </c>
      <c r="N167" s="0" t="s">
        <v>117</v>
      </c>
      <c r="O167" s="36" t="n">
        <v>0</v>
      </c>
    </row>
    <row r="168" customFormat="false" ht="12.75" hidden="false" customHeight="false" outlineLevel="0" collapsed="false">
      <c r="A168" s="0" t="s">
        <v>23</v>
      </c>
      <c r="B168" s="0" t="s">
        <v>298</v>
      </c>
      <c r="C168" s="0" t="s">
        <v>69</v>
      </c>
      <c r="D168" s="40" t="n">
        <v>37047</v>
      </c>
      <c r="E168" s="40" t="n">
        <v>37037</v>
      </c>
      <c r="F168" s="0" t="s">
        <v>121</v>
      </c>
      <c r="G168" s="0" t="n">
        <v>2</v>
      </c>
      <c r="M168" s="0" t="s">
        <v>23</v>
      </c>
      <c r="N168" s="0" t="s">
        <v>117</v>
      </c>
      <c r="O168" s="36" t="n">
        <v>0</v>
      </c>
    </row>
    <row r="169" customFormat="false" ht="12.75" hidden="false" customHeight="false" outlineLevel="0" collapsed="false">
      <c r="A169" s="0" t="s">
        <v>23</v>
      </c>
      <c r="B169" s="0" t="s">
        <v>298</v>
      </c>
      <c r="C169" s="0" t="s">
        <v>69</v>
      </c>
      <c r="D169" s="40" t="n">
        <v>37047</v>
      </c>
      <c r="E169" s="40" t="n">
        <v>37038</v>
      </c>
      <c r="F169" s="0" t="s">
        <v>121</v>
      </c>
      <c r="G169" s="0" t="n">
        <v>4</v>
      </c>
      <c r="M169" s="0" t="s">
        <v>23</v>
      </c>
      <c r="N169" s="0" t="s">
        <v>117</v>
      </c>
      <c r="O169" s="36" t="n">
        <v>0</v>
      </c>
    </row>
    <row r="170" customFormat="false" ht="12.75" hidden="false" customHeight="false" outlineLevel="0" collapsed="false">
      <c r="A170" s="0" t="s">
        <v>23</v>
      </c>
      <c r="B170" s="0" t="s">
        <v>298</v>
      </c>
      <c r="C170" s="0" t="s">
        <v>72</v>
      </c>
      <c r="D170" s="40" t="n">
        <v>37047</v>
      </c>
      <c r="E170" s="40" t="n">
        <v>37043</v>
      </c>
      <c r="F170" s="0" t="s">
        <v>204</v>
      </c>
      <c r="G170" s="0" t="n">
        <v>2</v>
      </c>
      <c r="M170" s="0" t="s">
        <v>23</v>
      </c>
      <c r="N170" s="0" t="s">
        <v>117</v>
      </c>
      <c r="O170" s="36" t="n">
        <v>0</v>
      </c>
    </row>
    <row r="171" customFormat="false" ht="12.75" hidden="false" customHeight="false" outlineLevel="0" collapsed="false">
      <c r="A171" s="0" t="s">
        <v>23</v>
      </c>
      <c r="B171" s="0" t="s">
        <v>298</v>
      </c>
      <c r="C171" s="0" t="s">
        <v>69</v>
      </c>
      <c r="D171" s="40" t="n">
        <v>37047</v>
      </c>
      <c r="E171" s="40" t="n">
        <v>37044</v>
      </c>
      <c r="F171" s="0" t="s">
        <v>121</v>
      </c>
      <c r="G171" s="0" t="n">
        <v>4</v>
      </c>
      <c r="M171" s="0" t="s">
        <v>23</v>
      </c>
      <c r="N171" s="0" t="s">
        <v>117</v>
      </c>
      <c r="O171" s="36" t="n">
        <v>0</v>
      </c>
    </row>
    <row r="172" customFormat="false" ht="12.75" hidden="false" customHeight="false" outlineLevel="0" collapsed="false">
      <c r="A172" s="0" t="s">
        <v>23</v>
      </c>
      <c r="B172" s="0" t="s">
        <v>298</v>
      </c>
      <c r="C172" s="0" t="s">
        <v>69</v>
      </c>
      <c r="D172" s="40" t="n">
        <v>37047</v>
      </c>
      <c r="E172" s="40" t="n">
        <v>37045</v>
      </c>
      <c r="F172" s="0" t="s">
        <v>121</v>
      </c>
      <c r="G172" s="0" t="n">
        <v>4</v>
      </c>
      <c r="M172" s="0" t="s">
        <v>23</v>
      </c>
      <c r="N172" s="0" t="s">
        <v>117</v>
      </c>
      <c r="O172" s="36" t="n">
        <v>0</v>
      </c>
    </row>
    <row r="173" customFormat="false" ht="12.75" hidden="false" customHeight="false" outlineLevel="0" collapsed="false">
      <c r="A173" s="0" t="s">
        <v>23</v>
      </c>
      <c r="B173" s="0" t="s">
        <v>298</v>
      </c>
      <c r="C173" s="0" t="s">
        <v>60</v>
      </c>
      <c r="D173" s="40" t="n">
        <v>37049</v>
      </c>
      <c r="E173" s="40" t="n">
        <v>37043</v>
      </c>
      <c r="F173" s="0" t="s">
        <v>120</v>
      </c>
      <c r="G173" s="0" t="n">
        <v>3</v>
      </c>
      <c r="M173" s="0" t="s">
        <v>23</v>
      </c>
      <c r="N173" s="0" t="s">
        <v>117</v>
      </c>
      <c r="O173" s="36" t="n">
        <v>0</v>
      </c>
    </row>
    <row r="174" customFormat="false" ht="12.75" hidden="false" customHeight="false" outlineLevel="0" collapsed="false">
      <c r="A174" s="0" t="s">
        <v>23</v>
      </c>
      <c r="B174" s="0" t="s">
        <v>298</v>
      </c>
      <c r="C174" s="0" t="s">
        <v>72</v>
      </c>
      <c r="D174" s="40" t="n">
        <v>37049</v>
      </c>
      <c r="E174" s="40" t="n">
        <v>37046</v>
      </c>
      <c r="F174" s="0" t="s">
        <v>204</v>
      </c>
      <c r="G174" s="0" t="n">
        <v>2</v>
      </c>
      <c r="M174" s="0" t="s">
        <v>23</v>
      </c>
      <c r="N174" s="0" t="s">
        <v>117</v>
      </c>
      <c r="O174" s="36" t="n">
        <v>0</v>
      </c>
    </row>
    <row r="175" customFormat="false" ht="12.75" hidden="false" customHeight="false" outlineLevel="0" collapsed="false">
      <c r="A175" s="0" t="s">
        <v>23</v>
      </c>
      <c r="B175" s="0" t="s">
        <v>298</v>
      </c>
      <c r="C175" s="0" t="s">
        <v>57</v>
      </c>
      <c r="D175" s="40" t="n">
        <v>37052</v>
      </c>
      <c r="E175" s="40" t="n">
        <v>37050</v>
      </c>
      <c r="F175" s="0" t="s">
        <v>120</v>
      </c>
      <c r="G175" s="0" t="n">
        <v>2</v>
      </c>
      <c r="M175" s="0" t="s">
        <v>23</v>
      </c>
      <c r="N175" s="0" t="s">
        <v>117</v>
      </c>
      <c r="O175" s="36" t="n">
        <v>0</v>
      </c>
    </row>
    <row r="176" customFormat="false" ht="12.75" hidden="false" customHeight="false" outlineLevel="0" collapsed="false">
      <c r="A176" s="0" t="s">
        <v>23</v>
      </c>
      <c r="B176" s="0" t="s">
        <v>298</v>
      </c>
      <c r="C176" s="0" t="s">
        <v>72</v>
      </c>
      <c r="D176" s="40" t="n">
        <v>37055</v>
      </c>
      <c r="E176" s="40" t="n">
        <v>37052</v>
      </c>
      <c r="F176" s="0" t="s">
        <v>204</v>
      </c>
      <c r="G176" s="0" t="n">
        <v>2</v>
      </c>
      <c r="M176" s="0" t="s">
        <v>23</v>
      </c>
      <c r="N176" s="0" t="s">
        <v>117</v>
      </c>
      <c r="O176" s="36" t="n">
        <v>0</v>
      </c>
    </row>
    <row r="177" customFormat="false" ht="12.75" hidden="false" customHeight="false" outlineLevel="0" collapsed="false">
      <c r="A177" s="0" t="s">
        <v>23</v>
      </c>
      <c r="B177" s="0" t="s">
        <v>298</v>
      </c>
      <c r="C177" s="0" t="s">
        <v>72</v>
      </c>
      <c r="D177" s="40" t="n">
        <v>37055</v>
      </c>
      <c r="E177" s="40" t="n">
        <v>37053</v>
      </c>
      <c r="F177" s="0" t="s">
        <v>204</v>
      </c>
      <c r="G177" s="0" t="n">
        <v>2</v>
      </c>
      <c r="M177" s="0" t="s">
        <v>23</v>
      </c>
      <c r="N177" s="0" t="s">
        <v>117</v>
      </c>
      <c r="O177" s="36" t="n">
        <v>0</v>
      </c>
    </row>
    <row r="178" customFormat="false" ht="12.75" hidden="false" customHeight="false" outlineLevel="0" collapsed="false">
      <c r="A178" s="0" t="s">
        <v>23</v>
      </c>
      <c r="B178" s="0" t="s">
        <v>298</v>
      </c>
      <c r="C178" s="0" t="s">
        <v>69</v>
      </c>
      <c r="D178" s="40" t="n">
        <v>37056</v>
      </c>
      <c r="E178" s="40" t="n">
        <v>37047</v>
      </c>
      <c r="F178" s="0" t="s">
        <v>121</v>
      </c>
      <c r="G178" s="0" t="n">
        <v>2</v>
      </c>
      <c r="M178" s="0" t="s">
        <v>23</v>
      </c>
      <c r="N178" s="0" t="s">
        <v>117</v>
      </c>
      <c r="O178" s="36" t="n">
        <v>0</v>
      </c>
    </row>
    <row r="179" customFormat="false" ht="12.75" hidden="false" customHeight="false" outlineLevel="0" collapsed="false">
      <c r="A179" s="0" t="s">
        <v>23</v>
      </c>
      <c r="B179" s="0" t="s">
        <v>298</v>
      </c>
      <c r="C179" s="0" t="s">
        <v>69</v>
      </c>
      <c r="D179" s="40" t="n">
        <v>37056</v>
      </c>
      <c r="E179" s="40" t="n">
        <v>37048</v>
      </c>
      <c r="F179" s="0" t="s">
        <v>121</v>
      </c>
      <c r="G179" s="0" t="n">
        <v>4</v>
      </c>
      <c r="M179" s="0" t="s">
        <v>23</v>
      </c>
      <c r="N179" s="0" t="s">
        <v>117</v>
      </c>
      <c r="O179" s="36" t="n">
        <v>0</v>
      </c>
    </row>
    <row r="180" customFormat="false" ht="12.75" hidden="false" customHeight="false" outlineLevel="0" collapsed="false">
      <c r="A180" s="0" t="s">
        <v>23</v>
      </c>
      <c r="B180" s="0" t="s">
        <v>298</v>
      </c>
      <c r="C180" s="0" t="s">
        <v>69</v>
      </c>
      <c r="D180" s="40" t="n">
        <v>37056</v>
      </c>
      <c r="E180" s="40" t="n">
        <v>37049</v>
      </c>
      <c r="F180" s="0" t="s">
        <v>121</v>
      </c>
      <c r="G180" s="0" t="n">
        <v>4</v>
      </c>
      <c r="M180" s="0" t="s">
        <v>23</v>
      </c>
      <c r="N180" s="0" t="s">
        <v>117</v>
      </c>
      <c r="O180" s="36" t="n">
        <v>0</v>
      </c>
    </row>
    <row r="181" customFormat="false" ht="12.75" hidden="false" customHeight="false" outlineLevel="0" collapsed="false">
      <c r="A181" s="0" t="s">
        <v>23</v>
      </c>
      <c r="B181" s="0" t="s">
        <v>298</v>
      </c>
      <c r="C181" s="0" t="s">
        <v>69</v>
      </c>
      <c r="D181" s="40" t="n">
        <v>37056</v>
      </c>
      <c r="E181" s="40" t="n">
        <v>37050</v>
      </c>
      <c r="F181" s="0" t="s">
        <v>121</v>
      </c>
      <c r="G181" s="0" t="n">
        <v>4</v>
      </c>
      <c r="M181" s="0" t="s">
        <v>23</v>
      </c>
      <c r="N181" s="0" t="s">
        <v>117</v>
      </c>
      <c r="O181" s="36" t="n">
        <v>0</v>
      </c>
    </row>
    <row r="182" customFormat="false" ht="12.75" hidden="false" customHeight="false" outlineLevel="0" collapsed="false">
      <c r="A182" s="0" t="s">
        <v>23</v>
      </c>
      <c r="B182" s="0" t="s">
        <v>298</v>
      </c>
      <c r="C182" s="0" t="s">
        <v>60</v>
      </c>
      <c r="D182" s="40" t="n">
        <v>37056</v>
      </c>
      <c r="E182" s="40" t="n">
        <v>37051</v>
      </c>
      <c r="F182" s="0" t="s">
        <v>120</v>
      </c>
      <c r="G182" s="0" t="n">
        <v>2</v>
      </c>
      <c r="M182" s="0" t="s">
        <v>23</v>
      </c>
      <c r="N182" s="0" t="s">
        <v>117</v>
      </c>
      <c r="O182" s="36" t="n">
        <v>0</v>
      </c>
    </row>
    <row r="183" customFormat="false" ht="12.75" hidden="false" customHeight="false" outlineLevel="0" collapsed="false">
      <c r="A183" s="0" t="s">
        <v>23</v>
      </c>
      <c r="B183" s="0" t="s">
        <v>298</v>
      </c>
      <c r="C183" s="0" t="s">
        <v>60</v>
      </c>
      <c r="D183" s="40" t="n">
        <v>37056</v>
      </c>
      <c r="E183" s="40" t="n">
        <v>37052</v>
      </c>
      <c r="F183" s="0" t="s">
        <v>120</v>
      </c>
      <c r="G183" s="0" t="n">
        <v>2</v>
      </c>
      <c r="M183" s="0" t="s">
        <v>23</v>
      </c>
      <c r="N183" s="0" t="s">
        <v>117</v>
      </c>
      <c r="O183" s="36" t="n">
        <v>0</v>
      </c>
    </row>
    <row r="184" customFormat="false" ht="12.75" hidden="false" customHeight="false" outlineLevel="0" collapsed="false">
      <c r="A184" s="0" t="s">
        <v>23</v>
      </c>
      <c r="B184" s="0" t="s">
        <v>298</v>
      </c>
      <c r="C184" s="0" t="s">
        <v>69</v>
      </c>
      <c r="D184" s="40" t="n">
        <v>37056</v>
      </c>
      <c r="E184" s="40" t="n">
        <v>37053</v>
      </c>
      <c r="F184" s="0" t="s">
        <v>121</v>
      </c>
      <c r="G184" s="0" t="n">
        <v>4</v>
      </c>
      <c r="M184" s="0" t="s">
        <v>23</v>
      </c>
      <c r="N184" s="0" t="s">
        <v>117</v>
      </c>
      <c r="O184" s="36" t="n">
        <v>0</v>
      </c>
    </row>
    <row r="185" customFormat="false" ht="12.75" hidden="false" customHeight="false" outlineLevel="0" collapsed="false">
      <c r="A185" s="0" t="s">
        <v>23</v>
      </c>
      <c r="B185" s="0" t="s">
        <v>298</v>
      </c>
      <c r="C185" s="0" t="s">
        <v>60</v>
      </c>
      <c r="D185" s="40" t="n">
        <v>37056</v>
      </c>
      <c r="E185" s="40" t="n">
        <v>37053</v>
      </c>
      <c r="F185" s="0" t="s">
        <v>120</v>
      </c>
      <c r="G185" s="0" t="n">
        <v>2</v>
      </c>
      <c r="M185" s="0" t="s">
        <v>23</v>
      </c>
      <c r="N185" s="0" t="s">
        <v>117</v>
      </c>
      <c r="O185" s="36" t="n">
        <v>0</v>
      </c>
    </row>
    <row r="186" customFormat="false" ht="12.75" hidden="false" customHeight="false" outlineLevel="0" collapsed="false">
      <c r="A186" s="0" t="s">
        <v>23</v>
      </c>
      <c r="B186" s="0" t="s">
        <v>298</v>
      </c>
      <c r="C186" s="0" t="s">
        <v>60</v>
      </c>
      <c r="D186" s="40" t="n">
        <v>37056</v>
      </c>
      <c r="E186" s="40" t="n">
        <v>37054</v>
      </c>
      <c r="F186" s="0" t="s">
        <v>120</v>
      </c>
      <c r="G186" s="0" t="n">
        <v>2</v>
      </c>
      <c r="M186" s="0" t="s">
        <v>23</v>
      </c>
      <c r="N186" s="0" t="s">
        <v>117</v>
      </c>
      <c r="O186" s="36" t="n">
        <v>0</v>
      </c>
    </row>
    <row r="187" customFormat="false" ht="12.75" hidden="false" customHeight="false" outlineLevel="0" collapsed="false">
      <c r="A187" s="0" t="s">
        <v>23</v>
      </c>
      <c r="B187" s="0" t="s">
        <v>298</v>
      </c>
      <c r="C187" s="0" t="s">
        <v>72</v>
      </c>
      <c r="D187" s="40" t="n">
        <v>37057</v>
      </c>
      <c r="E187" s="40" t="n">
        <v>37055</v>
      </c>
      <c r="F187" s="0" t="s">
        <v>204</v>
      </c>
      <c r="G187" s="0" t="n">
        <v>2</v>
      </c>
      <c r="M187" s="0" t="s">
        <v>23</v>
      </c>
      <c r="N187" s="0" t="s">
        <v>117</v>
      </c>
      <c r="O187" s="36" t="n">
        <v>0</v>
      </c>
    </row>
    <row r="188" customFormat="false" ht="12.75" hidden="false" customHeight="false" outlineLevel="0" collapsed="false">
      <c r="A188" s="0" t="s">
        <v>23</v>
      </c>
      <c r="B188" s="0" t="s">
        <v>298</v>
      </c>
      <c r="C188" s="0" t="s">
        <v>72</v>
      </c>
      <c r="D188" s="40" t="n">
        <v>37057</v>
      </c>
      <c r="E188" s="40" t="n">
        <v>37056</v>
      </c>
      <c r="F188" s="0" t="s">
        <v>204</v>
      </c>
      <c r="G188" s="0" t="n">
        <v>2</v>
      </c>
      <c r="M188" s="0" t="s">
        <v>23</v>
      </c>
      <c r="N188" s="0" t="s">
        <v>117</v>
      </c>
      <c r="O188" s="36" t="n">
        <v>0</v>
      </c>
    </row>
    <row r="189" customFormat="false" ht="12.75" hidden="false" customHeight="false" outlineLevel="0" collapsed="false">
      <c r="A189" s="0" t="s">
        <v>23</v>
      </c>
      <c r="B189" s="0" t="s">
        <v>23</v>
      </c>
      <c r="C189" s="0" t="s">
        <v>24</v>
      </c>
      <c r="D189" s="40" t="n">
        <v>37060</v>
      </c>
      <c r="E189" s="40" t="n">
        <v>37052</v>
      </c>
      <c r="F189" s="0" t="s">
        <v>404</v>
      </c>
      <c r="G189" s="0" t="n">
        <v>1</v>
      </c>
      <c r="M189" s="0" t="s">
        <v>23</v>
      </c>
      <c r="N189" s="0" t="s">
        <v>405</v>
      </c>
      <c r="O189" s="36" t="n">
        <v>2.87</v>
      </c>
    </row>
    <row r="190" customFormat="false" ht="12.75" hidden="false" customHeight="false" outlineLevel="0" collapsed="false">
      <c r="A190" s="0" t="s">
        <v>23</v>
      </c>
      <c r="B190" s="0" t="s">
        <v>23</v>
      </c>
      <c r="C190" s="0" t="s">
        <v>42</v>
      </c>
      <c r="D190" s="40" t="n">
        <v>37061</v>
      </c>
      <c r="E190" s="40" t="n">
        <v>37039</v>
      </c>
      <c r="F190" s="0" t="s">
        <v>70</v>
      </c>
      <c r="G190" s="0" t="n">
        <v>3</v>
      </c>
      <c r="M190" s="0" t="s">
        <v>23</v>
      </c>
      <c r="N190" s="0" t="s">
        <v>463</v>
      </c>
      <c r="O190" s="36" t="n">
        <v>0</v>
      </c>
    </row>
    <row r="191" customFormat="false" ht="12.75" hidden="false" customHeight="false" outlineLevel="0" collapsed="false">
      <c r="A191" s="0" t="s">
        <v>23</v>
      </c>
      <c r="B191" s="0" t="s">
        <v>23</v>
      </c>
      <c r="C191" s="0" t="s">
        <v>42</v>
      </c>
      <c r="D191" s="40" t="n">
        <v>37061</v>
      </c>
      <c r="E191" s="40" t="n">
        <v>37039</v>
      </c>
      <c r="F191" s="0" t="s">
        <v>70</v>
      </c>
      <c r="G191" s="0" t="n">
        <v>2</v>
      </c>
      <c r="M191" s="0" t="s">
        <v>23</v>
      </c>
      <c r="N191" s="0" t="s">
        <v>463</v>
      </c>
      <c r="O191" s="36" t="n">
        <v>0</v>
      </c>
    </row>
    <row r="192" customFormat="false" ht="12.75" hidden="false" customHeight="false" outlineLevel="0" collapsed="false">
      <c r="A192" s="0" t="s">
        <v>23</v>
      </c>
      <c r="B192" s="0" t="s">
        <v>298</v>
      </c>
      <c r="C192" s="0" t="s">
        <v>105</v>
      </c>
      <c r="D192" s="40" t="n">
        <v>37064</v>
      </c>
      <c r="E192" s="40" t="n">
        <v>37055</v>
      </c>
      <c r="F192" s="0" t="s">
        <v>464</v>
      </c>
      <c r="G192" s="0" t="n">
        <v>2</v>
      </c>
      <c r="M192" s="0" t="s">
        <v>23</v>
      </c>
      <c r="N192" s="0" t="s">
        <v>117</v>
      </c>
      <c r="O192" s="36" t="n">
        <v>0</v>
      </c>
    </row>
    <row r="193" customFormat="false" ht="12.75" hidden="false" customHeight="false" outlineLevel="0" collapsed="false">
      <c r="A193" s="0" t="s">
        <v>23</v>
      </c>
      <c r="B193" s="0" t="s">
        <v>298</v>
      </c>
      <c r="C193" s="0" t="s">
        <v>105</v>
      </c>
      <c r="D193" s="40" t="n">
        <v>37064</v>
      </c>
      <c r="E193" s="40" t="n">
        <v>37056</v>
      </c>
      <c r="F193" s="0" t="s">
        <v>464</v>
      </c>
      <c r="G193" s="0" t="n">
        <v>2</v>
      </c>
      <c r="M193" s="0" t="s">
        <v>23</v>
      </c>
      <c r="N193" s="0" t="s">
        <v>117</v>
      </c>
      <c r="O193" s="36" t="n">
        <v>0</v>
      </c>
    </row>
    <row r="194" customFormat="false" ht="12.75" hidden="false" customHeight="false" outlineLevel="0" collapsed="false">
      <c r="A194" s="0" t="s">
        <v>23</v>
      </c>
      <c r="B194" s="0" t="s">
        <v>298</v>
      </c>
      <c r="C194" s="0" t="s">
        <v>105</v>
      </c>
      <c r="D194" s="40" t="n">
        <v>37064</v>
      </c>
      <c r="E194" s="40" t="n">
        <v>37058</v>
      </c>
      <c r="F194" s="0" t="s">
        <v>464</v>
      </c>
      <c r="G194" s="0" t="n">
        <v>2</v>
      </c>
      <c r="M194" s="0" t="s">
        <v>23</v>
      </c>
      <c r="N194" s="0" t="s">
        <v>117</v>
      </c>
      <c r="O194" s="36" t="n">
        <v>0</v>
      </c>
    </row>
    <row r="195" customFormat="false" ht="12.75" hidden="false" customHeight="false" outlineLevel="0" collapsed="false">
      <c r="A195" s="0" t="s">
        <v>23</v>
      </c>
      <c r="B195" s="0" t="s">
        <v>298</v>
      </c>
      <c r="C195" s="0" t="s">
        <v>105</v>
      </c>
      <c r="D195" s="40" t="n">
        <v>37064</v>
      </c>
      <c r="E195" s="40" t="n">
        <v>37059</v>
      </c>
      <c r="F195" s="0" t="s">
        <v>464</v>
      </c>
      <c r="G195" s="0" t="n">
        <v>2</v>
      </c>
      <c r="M195" s="0" t="s">
        <v>23</v>
      </c>
      <c r="N195" s="0" t="s">
        <v>117</v>
      </c>
      <c r="O195" s="36" t="n">
        <v>0</v>
      </c>
    </row>
    <row r="196" customFormat="false" ht="12.75" hidden="false" customHeight="false" outlineLevel="0" collapsed="false">
      <c r="A196" s="0" t="s">
        <v>23</v>
      </c>
      <c r="B196" s="0" t="s">
        <v>298</v>
      </c>
      <c r="C196" s="0" t="s">
        <v>105</v>
      </c>
      <c r="D196" s="40" t="n">
        <v>37064</v>
      </c>
      <c r="E196" s="40" t="n">
        <v>37060</v>
      </c>
      <c r="F196" s="0" t="s">
        <v>464</v>
      </c>
      <c r="G196" s="0" t="n">
        <v>2</v>
      </c>
      <c r="M196" s="0" t="s">
        <v>23</v>
      </c>
      <c r="N196" s="0" t="s">
        <v>117</v>
      </c>
      <c r="O196" s="36" t="n">
        <v>0</v>
      </c>
    </row>
    <row r="197" customFormat="false" ht="12" hidden="false" customHeight="true" outlineLevel="0" collapsed="false">
      <c r="A197" s="0" t="s">
        <v>23</v>
      </c>
      <c r="B197" s="0" t="s">
        <v>298</v>
      </c>
      <c r="C197" s="0" t="s">
        <v>69</v>
      </c>
      <c r="D197" s="40" t="n">
        <v>37067</v>
      </c>
      <c r="E197" s="40" t="n">
        <v>37046</v>
      </c>
      <c r="F197" s="0" t="s">
        <v>121</v>
      </c>
      <c r="G197" s="0" t="n">
        <v>2</v>
      </c>
      <c r="M197" s="0" t="s">
        <v>23</v>
      </c>
      <c r="N197" s="0" t="s">
        <v>117</v>
      </c>
      <c r="O197" s="36" t="n">
        <v>0</v>
      </c>
    </row>
    <row r="198" customFormat="false" ht="12" hidden="false" customHeight="true" outlineLevel="0" collapsed="false">
      <c r="A198" s="0" t="s">
        <v>23</v>
      </c>
      <c r="B198" s="0" t="s">
        <v>298</v>
      </c>
      <c r="C198" s="0" t="s">
        <v>69</v>
      </c>
      <c r="D198" s="40" t="n">
        <v>37067</v>
      </c>
      <c r="E198" s="40" t="n">
        <v>37050</v>
      </c>
      <c r="F198" s="0" t="s">
        <v>121</v>
      </c>
      <c r="G198" s="0" t="n">
        <v>2</v>
      </c>
      <c r="M198" s="0" t="s">
        <v>23</v>
      </c>
      <c r="N198" s="0" t="s">
        <v>117</v>
      </c>
      <c r="O198" s="36" t="n">
        <v>0</v>
      </c>
    </row>
    <row r="199" customFormat="false" ht="12.75" hidden="false" customHeight="false" outlineLevel="0" collapsed="false">
      <c r="A199" s="0" t="s">
        <v>23</v>
      </c>
      <c r="B199" s="0" t="s">
        <v>298</v>
      </c>
      <c r="C199" s="0" t="s">
        <v>69</v>
      </c>
      <c r="D199" s="40" t="n">
        <v>37067</v>
      </c>
      <c r="E199" s="40" t="n">
        <v>37054</v>
      </c>
      <c r="F199" s="0" t="s">
        <v>121</v>
      </c>
      <c r="G199" s="0" t="n">
        <v>2</v>
      </c>
      <c r="M199" s="0" t="s">
        <v>23</v>
      </c>
      <c r="N199" s="0" t="s">
        <v>117</v>
      </c>
      <c r="O199" s="36" t="n">
        <v>0</v>
      </c>
    </row>
    <row r="200" customFormat="false" ht="12.75" hidden="false" customHeight="false" outlineLevel="0" collapsed="false">
      <c r="A200" s="0" t="s">
        <v>23</v>
      </c>
      <c r="B200" s="0" t="s">
        <v>298</v>
      </c>
      <c r="C200" s="0" t="s">
        <v>69</v>
      </c>
      <c r="D200" s="40" t="n">
        <v>37067</v>
      </c>
      <c r="E200" s="40" t="n">
        <v>37057</v>
      </c>
      <c r="F200" s="0" t="s">
        <v>121</v>
      </c>
      <c r="G200" s="0" t="n">
        <v>2</v>
      </c>
      <c r="M200" s="0" t="s">
        <v>23</v>
      </c>
      <c r="N200" s="0" t="s">
        <v>117</v>
      </c>
      <c r="O200" s="36" t="n">
        <v>0</v>
      </c>
    </row>
    <row r="201" customFormat="false" ht="12.75" hidden="false" customHeight="false" outlineLevel="0" collapsed="false">
      <c r="A201" s="0" t="s">
        <v>23</v>
      </c>
      <c r="B201" s="0" t="s">
        <v>298</v>
      </c>
      <c r="C201" s="0" t="s">
        <v>69</v>
      </c>
      <c r="D201" s="40" t="n">
        <v>37067</v>
      </c>
      <c r="E201" s="40" t="n">
        <v>37060</v>
      </c>
      <c r="F201" s="0" t="s">
        <v>121</v>
      </c>
      <c r="G201" s="0" t="n">
        <v>4</v>
      </c>
      <c r="M201" s="0" t="s">
        <v>23</v>
      </c>
      <c r="N201" s="0" t="s">
        <v>117</v>
      </c>
      <c r="O201" s="36" t="n">
        <v>0</v>
      </c>
    </row>
    <row r="202" customFormat="false" ht="12.75" hidden="false" customHeight="false" outlineLevel="0" collapsed="false">
      <c r="A202" s="0" t="s">
        <v>23</v>
      </c>
      <c r="B202" s="0" t="s">
        <v>298</v>
      </c>
      <c r="C202" s="0" t="s">
        <v>105</v>
      </c>
      <c r="D202" s="40" t="n">
        <v>37067</v>
      </c>
      <c r="E202" s="40" t="n">
        <v>37061</v>
      </c>
      <c r="F202" s="0" t="s">
        <v>464</v>
      </c>
      <c r="G202" s="0" t="n">
        <v>2</v>
      </c>
      <c r="M202" s="0" t="s">
        <v>23</v>
      </c>
      <c r="N202" s="0" t="s">
        <v>117</v>
      </c>
      <c r="O202" s="36" t="n">
        <v>0</v>
      </c>
    </row>
    <row r="203" customFormat="false" ht="12.75" hidden="false" customHeight="false" outlineLevel="0" collapsed="false">
      <c r="A203" s="0" t="s">
        <v>23</v>
      </c>
      <c r="B203" s="0" t="s">
        <v>298</v>
      </c>
      <c r="C203" s="0" t="s">
        <v>105</v>
      </c>
      <c r="D203" s="40" t="n">
        <v>37067</v>
      </c>
      <c r="E203" s="40" t="n">
        <v>37062</v>
      </c>
      <c r="F203" s="0" t="s">
        <v>464</v>
      </c>
      <c r="G203" s="0" t="n">
        <v>2</v>
      </c>
      <c r="M203" s="0" t="s">
        <v>23</v>
      </c>
      <c r="N203" s="0" t="s">
        <v>117</v>
      </c>
      <c r="O203" s="36" t="n">
        <v>0</v>
      </c>
    </row>
    <row r="204" customFormat="false" ht="12.75" hidden="false" customHeight="false" outlineLevel="0" collapsed="false">
      <c r="A204" s="0" t="s">
        <v>23</v>
      </c>
      <c r="B204" s="0" t="s">
        <v>298</v>
      </c>
      <c r="C204" s="0" t="s">
        <v>105</v>
      </c>
      <c r="D204" s="40" t="n">
        <v>37067</v>
      </c>
      <c r="E204" s="40" t="n">
        <v>37063</v>
      </c>
      <c r="F204" s="0" t="s">
        <v>464</v>
      </c>
      <c r="G204" s="0" t="n">
        <v>2</v>
      </c>
      <c r="M204" s="0" t="s">
        <v>23</v>
      </c>
      <c r="N204" s="0" t="s">
        <v>117</v>
      </c>
      <c r="O204" s="36" t="n">
        <v>0</v>
      </c>
    </row>
    <row r="205" customFormat="false" ht="12.75" hidden="false" customHeight="false" outlineLevel="0" collapsed="false">
      <c r="A205" s="0" t="s">
        <v>23</v>
      </c>
      <c r="B205" s="0" t="s">
        <v>298</v>
      </c>
      <c r="C205" s="0" t="s">
        <v>105</v>
      </c>
      <c r="D205" s="40" t="n">
        <v>37067</v>
      </c>
      <c r="E205" s="40" t="n">
        <v>37064</v>
      </c>
      <c r="F205" s="0" t="s">
        <v>464</v>
      </c>
      <c r="G205" s="0" t="n">
        <v>2</v>
      </c>
      <c r="M205" s="0" t="s">
        <v>23</v>
      </c>
      <c r="N205" s="0" t="s">
        <v>117</v>
      </c>
      <c r="O205" s="36" t="n">
        <v>0</v>
      </c>
    </row>
    <row r="206" customFormat="false" ht="12.75" hidden="false" customHeight="false" outlineLevel="0" collapsed="false">
      <c r="A206" s="0" t="s">
        <v>23</v>
      </c>
      <c r="B206" s="0" t="s">
        <v>298</v>
      </c>
      <c r="C206" s="0" t="s">
        <v>105</v>
      </c>
      <c r="D206" s="40" t="n">
        <v>37067</v>
      </c>
      <c r="E206" s="40" t="n">
        <v>37065</v>
      </c>
      <c r="F206" s="0" t="s">
        <v>464</v>
      </c>
      <c r="G206" s="0" t="n">
        <v>2</v>
      </c>
      <c r="M206" s="0" t="s">
        <v>23</v>
      </c>
      <c r="N206" s="0" t="s">
        <v>117</v>
      </c>
      <c r="O206" s="36" t="n">
        <v>0</v>
      </c>
    </row>
    <row r="207" customFormat="false" ht="12.75" hidden="false" customHeight="false" outlineLevel="0" collapsed="false">
      <c r="A207" s="0" t="s">
        <v>23</v>
      </c>
      <c r="B207" s="0" t="s">
        <v>298</v>
      </c>
      <c r="C207" s="0" t="s">
        <v>69</v>
      </c>
      <c r="D207" s="40" t="n">
        <v>37069</v>
      </c>
      <c r="E207" s="40" t="n">
        <v>37067</v>
      </c>
      <c r="F207" s="0" t="s">
        <v>121</v>
      </c>
      <c r="G207" s="0" t="n">
        <v>3</v>
      </c>
      <c r="M207" s="0" t="s">
        <v>23</v>
      </c>
      <c r="N207" s="0" t="s">
        <v>117</v>
      </c>
      <c r="O207" s="36" t="n">
        <v>0</v>
      </c>
    </row>
    <row r="208" customFormat="false" ht="12.75" hidden="false" customHeight="false" outlineLevel="0" collapsed="false">
      <c r="A208" s="0" t="s">
        <v>23</v>
      </c>
      <c r="B208" s="0" t="s">
        <v>298</v>
      </c>
      <c r="C208" s="0" t="s">
        <v>72</v>
      </c>
      <c r="D208" s="40" t="n">
        <v>37070</v>
      </c>
      <c r="E208" s="40" t="n">
        <v>37048</v>
      </c>
      <c r="F208" s="0" t="s">
        <v>202</v>
      </c>
      <c r="G208" s="0" t="n">
        <v>1</v>
      </c>
      <c r="M208" s="0" t="s">
        <v>23</v>
      </c>
      <c r="N208" s="0" t="s">
        <v>117</v>
      </c>
      <c r="O208" s="36" t="n">
        <v>0</v>
      </c>
    </row>
    <row r="209" customFormat="false" ht="12.75" hidden="false" customHeight="false" outlineLevel="0" collapsed="false">
      <c r="A209" s="0" t="s">
        <v>23</v>
      </c>
      <c r="B209" s="0" t="s">
        <v>298</v>
      </c>
      <c r="C209" s="0" t="s">
        <v>72</v>
      </c>
      <c r="D209" s="40" t="n">
        <v>37070</v>
      </c>
      <c r="E209" s="40" t="n">
        <v>37061</v>
      </c>
      <c r="F209" s="0" t="s">
        <v>204</v>
      </c>
      <c r="G209" s="0" t="n">
        <v>2</v>
      </c>
      <c r="M209" s="0" t="s">
        <v>23</v>
      </c>
      <c r="N209" s="0" t="s">
        <v>117</v>
      </c>
      <c r="O209" s="36" t="n">
        <v>0</v>
      </c>
    </row>
    <row r="210" customFormat="false" ht="12.75" hidden="false" customHeight="false" outlineLevel="0" collapsed="false">
      <c r="A210" s="0" t="s">
        <v>23</v>
      </c>
      <c r="B210" s="0" t="s">
        <v>298</v>
      </c>
      <c r="C210" s="0" t="s">
        <v>72</v>
      </c>
      <c r="D210" s="40" t="n">
        <v>37070</v>
      </c>
      <c r="E210" s="40" t="n">
        <v>37065</v>
      </c>
      <c r="F210" s="0" t="s">
        <v>204</v>
      </c>
      <c r="G210" s="0" t="n">
        <v>2</v>
      </c>
      <c r="M210" s="0" t="s">
        <v>23</v>
      </c>
      <c r="N210" s="0" t="s">
        <v>117</v>
      </c>
      <c r="O210" s="36" t="n">
        <v>0</v>
      </c>
    </row>
    <row r="211" customFormat="false" ht="12.75" hidden="false" customHeight="false" outlineLevel="0" collapsed="false">
      <c r="A211" s="0" t="s">
        <v>23</v>
      </c>
      <c r="B211" s="0" t="s">
        <v>298</v>
      </c>
      <c r="C211" s="0" t="s">
        <v>72</v>
      </c>
      <c r="D211" s="40" t="n">
        <v>37070</v>
      </c>
      <c r="E211" s="40" t="n">
        <v>37067</v>
      </c>
      <c r="F211" s="0" t="s">
        <v>204</v>
      </c>
      <c r="G211" s="0" t="n">
        <v>2</v>
      </c>
      <c r="M211" s="0" t="s">
        <v>23</v>
      </c>
      <c r="N211" s="0" t="s">
        <v>117</v>
      </c>
      <c r="O211" s="36" t="n">
        <v>0</v>
      </c>
    </row>
    <row r="212" customFormat="false" ht="12.75" hidden="false" customHeight="false" outlineLevel="0" collapsed="false">
      <c r="A212" s="0" t="s">
        <v>23</v>
      </c>
      <c r="B212" s="0" t="s">
        <v>298</v>
      </c>
      <c r="C212" s="0" t="s">
        <v>72</v>
      </c>
      <c r="D212" s="40" t="n">
        <v>37070</v>
      </c>
      <c r="E212" s="40" t="n">
        <v>37068</v>
      </c>
      <c r="F212" s="0" t="s">
        <v>204</v>
      </c>
      <c r="G212" s="0" t="n">
        <v>2</v>
      </c>
      <c r="M212" s="0" t="s">
        <v>23</v>
      </c>
      <c r="N212" s="0" t="s">
        <v>117</v>
      </c>
      <c r="O212" s="36" t="n">
        <v>0</v>
      </c>
    </row>
    <row r="213" customFormat="false" ht="12.75" hidden="false" customHeight="false" outlineLevel="0" collapsed="false">
      <c r="A213" s="0" t="s">
        <v>23</v>
      </c>
      <c r="B213" s="0" t="s">
        <v>298</v>
      </c>
      <c r="C213" s="0" t="s">
        <v>69</v>
      </c>
      <c r="D213" s="40" t="n">
        <v>37070</v>
      </c>
      <c r="E213" s="40" t="n">
        <v>37068</v>
      </c>
      <c r="F213" s="0" t="s">
        <v>121</v>
      </c>
      <c r="G213" s="0" t="n">
        <v>2</v>
      </c>
      <c r="M213" s="0" t="s">
        <v>23</v>
      </c>
      <c r="N213" s="0" t="s">
        <v>117</v>
      </c>
      <c r="O213" s="36" t="n">
        <v>0</v>
      </c>
    </row>
    <row r="214" customFormat="false" ht="12.75" hidden="false" customHeight="false" outlineLevel="0" collapsed="false">
      <c r="A214" s="0" t="s">
        <v>23</v>
      </c>
      <c r="B214" s="0" t="s">
        <v>298</v>
      </c>
      <c r="C214" s="0" t="s">
        <v>72</v>
      </c>
      <c r="D214" s="40" t="n">
        <v>37070</v>
      </c>
      <c r="E214" s="40" t="n">
        <v>37069</v>
      </c>
      <c r="F214" s="0" t="s">
        <v>204</v>
      </c>
      <c r="G214" s="0" t="n">
        <v>2</v>
      </c>
      <c r="M214" s="0" t="s">
        <v>23</v>
      </c>
      <c r="N214" s="0" t="s">
        <v>117</v>
      </c>
      <c r="O214" s="36" t="n">
        <v>0</v>
      </c>
    </row>
    <row r="215" customFormat="false" ht="12.75" hidden="false" customHeight="false" outlineLevel="0" collapsed="false">
      <c r="A215" s="0" t="s">
        <v>23</v>
      </c>
      <c r="B215" s="0" t="s">
        <v>298</v>
      </c>
      <c r="C215" s="0" t="s">
        <v>72</v>
      </c>
      <c r="D215" s="40" t="n">
        <v>37071</v>
      </c>
      <c r="E215" s="40" t="n">
        <v>37044</v>
      </c>
      <c r="F215" s="0" t="s">
        <v>202</v>
      </c>
      <c r="G215" s="0" t="n">
        <v>2</v>
      </c>
      <c r="M215" s="0" t="s">
        <v>23</v>
      </c>
      <c r="N215" s="0" t="s">
        <v>117</v>
      </c>
      <c r="O215" s="36" t="n">
        <v>0</v>
      </c>
    </row>
    <row r="216" customFormat="false" ht="12.75" hidden="false" customHeight="false" outlineLevel="0" collapsed="false">
      <c r="A216" s="0" t="s">
        <v>23</v>
      </c>
      <c r="B216" s="0" t="s">
        <v>298</v>
      </c>
      <c r="C216" s="0" t="s">
        <v>72</v>
      </c>
      <c r="D216" s="40" t="n">
        <v>37071</v>
      </c>
      <c r="E216" s="40" t="n">
        <v>37044</v>
      </c>
      <c r="F216" s="0" t="s">
        <v>204</v>
      </c>
      <c r="G216" s="0" t="n">
        <v>2</v>
      </c>
      <c r="M216" s="0" t="s">
        <v>23</v>
      </c>
      <c r="N216" s="0" t="s">
        <v>117</v>
      </c>
      <c r="O216" s="36" t="n">
        <v>0</v>
      </c>
    </row>
    <row r="217" customFormat="false" ht="12.75" hidden="false" customHeight="false" outlineLevel="0" collapsed="false">
      <c r="A217" s="0" t="s">
        <v>23</v>
      </c>
      <c r="B217" s="0" t="s">
        <v>298</v>
      </c>
      <c r="C217" s="0" t="s">
        <v>72</v>
      </c>
      <c r="D217" s="40" t="n">
        <v>37071</v>
      </c>
      <c r="E217" s="40" t="n">
        <v>37045</v>
      </c>
      <c r="F217" s="0" t="s">
        <v>202</v>
      </c>
      <c r="G217" s="0" t="n">
        <v>1</v>
      </c>
      <c r="M217" s="0" t="s">
        <v>23</v>
      </c>
      <c r="N217" s="0" t="s">
        <v>117</v>
      </c>
      <c r="O217" s="36" t="n">
        <v>0</v>
      </c>
    </row>
    <row r="218" customFormat="false" ht="12.75" hidden="false" customHeight="false" outlineLevel="0" collapsed="false">
      <c r="A218" s="0" t="s">
        <v>23</v>
      </c>
      <c r="B218" s="0" t="s">
        <v>298</v>
      </c>
      <c r="C218" s="0" t="s">
        <v>72</v>
      </c>
      <c r="D218" s="40" t="n">
        <v>37071</v>
      </c>
      <c r="E218" s="40" t="n">
        <v>37045</v>
      </c>
      <c r="F218" s="0" t="s">
        <v>204</v>
      </c>
      <c r="G218" s="0" t="n">
        <v>2</v>
      </c>
      <c r="M218" s="0" t="s">
        <v>23</v>
      </c>
      <c r="N218" s="0" t="s">
        <v>117</v>
      </c>
      <c r="O218" s="36" t="n">
        <v>0</v>
      </c>
    </row>
    <row r="219" customFormat="false" ht="12.75" hidden="false" customHeight="false" outlineLevel="0" collapsed="false">
      <c r="A219" s="0" t="s">
        <v>23</v>
      </c>
      <c r="B219" s="0" t="s">
        <v>298</v>
      </c>
      <c r="C219" s="0" t="s">
        <v>72</v>
      </c>
      <c r="D219" s="40" t="n">
        <v>37071</v>
      </c>
      <c r="E219" s="40" t="n">
        <v>37046</v>
      </c>
      <c r="F219" s="0" t="s">
        <v>202</v>
      </c>
      <c r="G219" s="0" t="n">
        <v>1</v>
      </c>
      <c r="M219" s="0" t="s">
        <v>23</v>
      </c>
      <c r="N219" s="0" t="s">
        <v>117</v>
      </c>
      <c r="O219" s="36" t="n">
        <v>0</v>
      </c>
    </row>
    <row r="220" customFormat="false" ht="12.75" hidden="false" customHeight="false" outlineLevel="0" collapsed="false">
      <c r="A220" s="0" t="s">
        <v>23</v>
      </c>
      <c r="B220" s="0" t="s">
        <v>298</v>
      </c>
      <c r="C220" s="0" t="s">
        <v>72</v>
      </c>
      <c r="D220" s="40" t="n">
        <v>37071</v>
      </c>
      <c r="E220" s="40" t="n">
        <v>37046</v>
      </c>
      <c r="F220" s="0" t="s">
        <v>204</v>
      </c>
      <c r="G220" s="0" t="n">
        <v>2</v>
      </c>
      <c r="M220" s="0" t="s">
        <v>23</v>
      </c>
      <c r="N220" s="0" t="s">
        <v>117</v>
      </c>
      <c r="O220" s="36" t="n">
        <v>0</v>
      </c>
    </row>
    <row r="221" customFormat="false" ht="12.75" hidden="false" customHeight="false" outlineLevel="0" collapsed="false">
      <c r="A221" s="0" t="s">
        <v>23</v>
      </c>
      <c r="B221" s="0" t="s">
        <v>298</v>
      </c>
      <c r="C221" s="0" t="s">
        <v>72</v>
      </c>
      <c r="D221" s="40" t="n">
        <v>37071</v>
      </c>
      <c r="E221" s="40" t="n">
        <v>37048</v>
      </c>
      <c r="F221" s="0" t="s">
        <v>202</v>
      </c>
      <c r="G221" s="0" t="n">
        <v>1</v>
      </c>
      <c r="M221" s="0" t="s">
        <v>23</v>
      </c>
      <c r="N221" s="0" t="s">
        <v>117</v>
      </c>
      <c r="O221" s="36" t="n">
        <v>0</v>
      </c>
    </row>
    <row r="222" customFormat="false" ht="12.75" hidden="false" customHeight="false" outlineLevel="0" collapsed="false">
      <c r="A222" s="0" t="s">
        <v>23</v>
      </c>
      <c r="B222" s="0" t="s">
        <v>298</v>
      </c>
      <c r="C222" s="0" t="s">
        <v>72</v>
      </c>
      <c r="D222" s="40" t="n">
        <v>37071</v>
      </c>
      <c r="E222" s="40" t="n">
        <v>37048</v>
      </c>
      <c r="F222" s="0" t="s">
        <v>204</v>
      </c>
      <c r="G222" s="0" t="n">
        <v>2</v>
      </c>
      <c r="M222" s="0" t="s">
        <v>23</v>
      </c>
      <c r="N222" s="0" t="s">
        <v>117</v>
      </c>
      <c r="O222" s="36" t="n">
        <v>0</v>
      </c>
    </row>
    <row r="223" customFormat="false" ht="12.75" hidden="false" customHeight="false" outlineLevel="0" collapsed="false">
      <c r="A223" s="0" t="s">
        <v>23</v>
      </c>
      <c r="B223" s="0" t="s">
        <v>298</v>
      </c>
      <c r="C223" s="0" t="s">
        <v>105</v>
      </c>
      <c r="D223" s="40" t="n">
        <v>37071</v>
      </c>
      <c r="E223" s="40" t="n">
        <v>37066</v>
      </c>
      <c r="F223" s="0" t="s">
        <v>464</v>
      </c>
      <c r="G223" s="0" t="n">
        <v>2</v>
      </c>
      <c r="L223" s="0" t="s">
        <v>371</v>
      </c>
      <c r="M223" s="0" t="s">
        <v>23</v>
      </c>
      <c r="N223" s="0" t="s">
        <v>117</v>
      </c>
      <c r="O223" s="36" t="n">
        <v>0</v>
      </c>
    </row>
    <row r="224" customFormat="false" ht="12.75" hidden="false" customHeight="false" outlineLevel="0" collapsed="false">
      <c r="A224" s="0" t="s">
        <v>23</v>
      </c>
      <c r="B224" s="0" t="s">
        <v>298</v>
      </c>
      <c r="C224" s="0" t="s">
        <v>105</v>
      </c>
      <c r="D224" s="40" t="n">
        <v>37071</v>
      </c>
      <c r="E224" s="40" t="n">
        <v>37067</v>
      </c>
      <c r="F224" s="0" t="s">
        <v>464</v>
      </c>
      <c r="G224" s="0" t="n">
        <v>2</v>
      </c>
      <c r="M224" s="0" t="s">
        <v>23</v>
      </c>
      <c r="N224" s="0" t="s">
        <v>117</v>
      </c>
      <c r="O224" s="36" t="n">
        <v>0</v>
      </c>
    </row>
    <row r="225" customFormat="false" ht="12.75" hidden="false" customHeight="false" outlineLevel="0" collapsed="false">
      <c r="A225" s="0" t="s">
        <v>23</v>
      </c>
      <c r="B225" s="0" t="s">
        <v>298</v>
      </c>
      <c r="C225" s="0" t="s">
        <v>105</v>
      </c>
      <c r="D225" s="40" t="n">
        <v>37071</v>
      </c>
      <c r="E225" s="40" t="n">
        <v>37068</v>
      </c>
      <c r="F225" s="0" t="s">
        <v>464</v>
      </c>
      <c r="G225" s="0" t="n">
        <v>2</v>
      </c>
      <c r="M225" s="0" t="s">
        <v>23</v>
      </c>
      <c r="N225" s="0" t="s">
        <v>117</v>
      </c>
      <c r="O225" s="36" t="n">
        <v>0</v>
      </c>
    </row>
    <row r="226" customFormat="false" ht="13.5" hidden="false" customHeight="false" outlineLevel="0" collapsed="false">
      <c r="A226" s="0" t="s">
        <v>23</v>
      </c>
      <c r="B226" s="0" t="s">
        <v>298</v>
      </c>
      <c r="C226" s="0" t="s">
        <v>105</v>
      </c>
      <c r="D226" s="40" t="n">
        <v>37071</v>
      </c>
      <c r="E226" s="40" t="n">
        <v>37069</v>
      </c>
      <c r="F226" s="0" t="s">
        <v>464</v>
      </c>
      <c r="G226" s="0" t="n">
        <v>2</v>
      </c>
      <c r="M226" s="0" t="s">
        <v>23</v>
      </c>
      <c r="N226" s="0" t="s">
        <v>465</v>
      </c>
      <c r="O226" s="36" t="n">
        <v>0</v>
      </c>
    </row>
    <row r="227" customFormat="false" ht="13.5" hidden="false" customHeight="false" outlineLevel="0" collapsed="false">
      <c r="D227" s="40"/>
      <c r="E227" s="40"/>
      <c r="G227" s="80" t="n">
        <f aca="false">SUM(G146:G226)</f>
        <v>177</v>
      </c>
      <c r="O227" s="31" t="n">
        <f aca="false">SUM(O146:O226)</f>
        <v>2.87</v>
      </c>
    </row>
    <row r="228" customFormat="false" ht="12.75" hidden="false" customHeight="false" outlineLevel="0" collapsed="false">
      <c r="A228" s="41" t="s">
        <v>466</v>
      </c>
      <c r="D228" s="40"/>
      <c r="E228" s="40"/>
    </row>
    <row r="229" customFormat="false" ht="12" hidden="false" customHeight="true" outlineLevel="0" collapsed="false">
      <c r="A229" s="0" t="s">
        <v>298</v>
      </c>
      <c r="C229" s="0" t="s">
        <v>47</v>
      </c>
      <c r="D229" s="40" t="n">
        <v>37066</v>
      </c>
      <c r="E229" s="40" t="n">
        <v>37065</v>
      </c>
      <c r="F229" s="0" t="s">
        <v>425</v>
      </c>
      <c r="G229" s="0" t="n">
        <v>1</v>
      </c>
      <c r="N229" s="0" t="s">
        <v>467</v>
      </c>
    </row>
    <row r="230" customFormat="false" ht="12.75" hidden="false" customHeight="false" outlineLevel="0" collapsed="false">
      <c r="A230" s="0" t="s">
        <v>298</v>
      </c>
      <c r="C230" s="0" t="s">
        <v>47</v>
      </c>
      <c r="D230" s="40" t="n">
        <v>37067</v>
      </c>
      <c r="E230" s="40" t="n">
        <v>37066</v>
      </c>
      <c r="F230" s="0" t="s">
        <v>202</v>
      </c>
      <c r="G230" s="0" t="n">
        <v>1</v>
      </c>
      <c r="N230" s="0" t="s">
        <v>467</v>
      </c>
    </row>
    <row r="231" customFormat="false" ht="12.75" hidden="false" customHeight="false" outlineLevel="0" collapsed="false">
      <c r="A231" s="0" t="s">
        <v>298</v>
      </c>
      <c r="B231" s="0" t="s">
        <v>371</v>
      </c>
      <c r="C231" s="0" t="s">
        <v>232</v>
      </c>
      <c r="D231" s="40" t="n">
        <v>37050</v>
      </c>
      <c r="E231" s="40" t="n">
        <v>37049</v>
      </c>
      <c r="F231" s="0" t="s">
        <v>92</v>
      </c>
      <c r="G231" s="0" t="n">
        <v>4</v>
      </c>
      <c r="N231" s="0" t="s">
        <v>467</v>
      </c>
    </row>
    <row r="232" customFormat="false" ht="12.75" hidden="false" customHeight="false" outlineLevel="0" collapsed="false">
      <c r="A232" s="0" t="s">
        <v>298</v>
      </c>
      <c r="B232" s="0" t="s">
        <v>371</v>
      </c>
      <c r="C232" s="0" t="s">
        <v>35</v>
      </c>
      <c r="D232" s="40" t="n">
        <v>37050</v>
      </c>
      <c r="E232" s="40" t="n">
        <v>37049</v>
      </c>
      <c r="F232" s="0" t="s">
        <v>92</v>
      </c>
      <c r="G232" s="0" t="n">
        <v>2</v>
      </c>
      <c r="N232" s="0" t="s">
        <v>467</v>
      </c>
    </row>
    <row r="233" customFormat="false" ht="12.75" hidden="false" customHeight="false" outlineLevel="0" collapsed="false">
      <c r="A233" s="0" t="s">
        <v>298</v>
      </c>
      <c r="C233" s="0" t="s">
        <v>35</v>
      </c>
      <c r="D233" s="40" t="n">
        <v>37054</v>
      </c>
      <c r="E233" s="40" t="n">
        <v>37053</v>
      </c>
      <c r="F233" s="0" t="s">
        <v>308</v>
      </c>
      <c r="G233" s="0" t="n">
        <v>3</v>
      </c>
      <c r="N233" s="0" t="s">
        <v>467</v>
      </c>
    </row>
    <row r="234" customFormat="false" ht="12.75" hidden="false" customHeight="false" outlineLevel="0" collapsed="false">
      <c r="A234" s="0" t="s">
        <v>298</v>
      </c>
      <c r="C234" s="0" t="s">
        <v>35</v>
      </c>
      <c r="D234" s="40" t="n">
        <v>37058</v>
      </c>
      <c r="E234" s="40" t="n">
        <v>37057</v>
      </c>
      <c r="F234" s="0" t="s">
        <v>92</v>
      </c>
      <c r="G234" s="0" t="n">
        <v>1</v>
      </c>
      <c r="N234" s="0" t="s">
        <v>467</v>
      </c>
    </row>
    <row r="235" customFormat="false" ht="12.75" hidden="false" customHeight="false" outlineLevel="0" collapsed="false">
      <c r="A235" s="0" t="s">
        <v>298</v>
      </c>
      <c r="C235" s="0" t="s">
        <v>35</v>
      </c>
      <c r="D235" s="40" t="n">
        <v>37058</v>
      </c>
      <c r="E235" s="40" t="n">
        <v>37057</v>
      </c>
      <c r="F235" s="0" t="s">
        <v>103</v>
      </c>
      <c r="G235" s="0" t="n">
        <v>3</v>
      </c>
      <c r="N235" s="0" t="s">
        <v>467</v>
      </c>
    </row>
    <row r="236" customFormat="false" ht="13.5" hidden="false" customHeight="false" outlineLevel="0" collapsed="false">
      <c r="A236" s="0" t="s">
        <v>298</v>
      </c>
      <c r="C236" s="0" t="s">
        <v>35</v>
      </c>
      <c r="D236" s="40" t="n">
        <v>37058</v>
      </c>
      <c r="E236" s="40" t="n">
        <v>37057</v>
      </c>
      <c r="F236" s="0" t="s">
        <v>428</v>
      </c>
      <c r="G236" s="0" t="n">
        <v>1</v>
      </c>
      <c r="N236" s="0" t="s">
        <v>467</v>
      </c>
    </row>
    <row r="237" customFormat="false" ht="13.5" hidden="false" customHeight="false" outlineLevel="0" collapsed="false">
      <c r="D237" s="40"/>
      <c r="E237" s="40"/>
      <c r="G237" s="80" t="n">
        <f aca="false">SUM(G229:G236)</f>
        <v>16</v>
      </c>
    </row>
    <row r="238" customFormat="false" ht="12.75" hidden="false" customHeight="false" outlineLevel="0" collapsed="false">
      <c r="A238" s="41" t="s">
        <v>301</v>
      </c>
      <c r="D238" s="40"/>
      <c r="E238" s="40"/>
    </row>
    <row r="239" customFormat="false" ht="12.75" hidden="false" customHeight="false" outlineLevel="0" collapsed="false">
      <c r="A239" s="0" t="s">
        <v>371</v>
      </c>
      <c r="C239" s="0" t="s">
        <v>50</v>
      </c>
      <c r="D239" s="40" t="n">
        <v>37062</v>
      </c>
      <c r="E239" s="40" t="n">
        <v>37058</v>
      </c>
      <c r="F239" s="0" t="s">
        <v>416</v>
      </c>
      <c r="G239" s="0" t="n">
        <v>2</v>
      </c>
      <c r="K239" s="0" t="s">
        <v>371</v>
      </c>
      <c r="L239" s="0" t="s">
        <v>371</v>
      </c>
      <c r="N239" s="0" t="s">
        <v>468</v>
      </c>
      <c r="O239" s="36" t="s">
        <v>371</v>
      </c>
    </row>
    <row r="240" customFormat="false" ht="13.5" hidden="false" customHeight="false" outlineLevel="0" collapsed="false"/>
    <row r="241" customFormat="false" ht="13.5" hidden="false" customHeight="false" outlineLevel="0" collapsed="false">
      <c r="G241" s="80" t="n">
        <f aca="false">SUM(G239)</f>
        <v>2</v>
      </c>
    </row>
    <row r="242" customFormat="false" ht="13.5" hidden="false" customHeight="false" outlineLevel="0" collapsed="false"/>
    <row r="243" customFormat="false" ht="13.5" hidden="false" customHeight="false" outlineLevel="0" collapsed="false">
      <c r="A243" s="41" t="s">
        <v>125</v>
      </c>
      <c r="B243" s="41"/>
      <c r="G243" s="81" t="n">
        <f aca="false">SUM(G5,G24,G105,G144,G227,G237,G241)</f>
        <v>607</v>
      </c>
    </row>
    <row r="244" customFormat="false" ht="13.5" hidden="false" customHeight="false" outlineLevel="0" collapsed="false"/>
    <row r="245" customFormat="false" ht="13.5" hidden="false" customHeight="false" outlineLevel="0" collapsed="false">
      <c r="A245" s="41" t="s">
        <v>126</v>
      </c>
      <c r="B245" s="41"/>
      <c r="C245" s="41"/>
      <c r="O245" s="14" t="n">
        <f aca="false">SUM(O5,O24,O105,O144,O227)</f>
        <v>7950.19</v>
      </c>
    </row>
    <row r="246" customFormat="false" ht="13.5" hidden="false" customHeight="false" outlineLevel="0" collapsed="false"/>
    <row r="247" customFormat="false" ht="13.5" hidden="false" customHeight="false" outlineLevel="0" collapsed="false">
      <c r="A247" s="41" t="s">
        <v>179</v>
      </c>
      <c r="B247" s="41"/>
      <c r="C247" s="41"/>
      <c r="O247" s="14" t="n">
        <f aca="false">SUM(MAY01!O249,O245)</f>
        <v>83178.91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 
JUNE 2001</oddHeader>
    <oddFooter>&amp;C&amp;P</oddFooter>
  </headerFooter>
  <rowBreaks count="1" manualBreakCount="1">
    <brk id="18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2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pane xSplit="0" ySplit="2" topLeftCell="BM246" activePane="bottomLeft" state="frozen"/>
      <selection pane="topLeft" activeCell="K1" activeCellId="0" sqref="K1"/>
      <selection pane="bottomLeft" activeCell="M273" activeCellId="0" sqref="M2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8.14"/>
    <col collapsed="false" customWidth="true" hidden="false" outlineLevel="0" max="3" min="3" style="0" width="17.28"/>
    <col collapsed="false" customWidth="true" hidden="false" outlineLevel="0" max="4" min="4" style="0" width="9.99"/>
    <col collapsed="false" customWidth="true" hidden="false" outlineLevel="0" max="5" min="5" style="0" width="10.99"/>
    <col collapsed="false" customWidth="true" hidden="false" outlineLevel="0" max="6" min="6" style="0" width="23.99"/>
    <col collapsed="false" customWidth="true" hidden="false" outlineLevel="0" max="7" min="7" style="0" width="7.14"/>
    <col collapsed="false" customWidth="true" hidden="false" outlineLevel="0" max="8" min="8" style="0" width="8.28"/>
    <col collapsed="false" customWidth="true" hidden="false" outlineLevel="0" max="9" min="9" style="0" width="11.56"/>
    <col collapsed="false" customWidth="true" hidden="false" outlineLevel="0" max="10" min="10" style="0" width="9.28"/>
    <col collapsed="false" customWidth="true" hidden="false" outlineLevel="0" max="11" min="11" style="0" width="9.99"/>
    <col collapsed="false" customWidth="true" hidden="false" outlineLevel="0" max="12" min="12" style="0" width="7.56"/>
    <col collapsed="false" customWidth="true" hidden="false" outlineLevel="0" max="14" min="14" style="0" width="86.7"/>
    <col collapsed="false" customWidth="true" hidden="false" outlineLevel="0" max="15" min="15" style="82" width="16.84"/>
  </cols>
  <sheetData>
    <row r="1" customFormat="false" ht="12.75" hidden="false" customHeight="false" outlineLevel="0" collapsed="false">
      <c r="A1" s="3" t="s">
        <v>0</v>
      </c>
      <c r="B1" s="3" t="s">
        <v>233</v>
      </c>
      <c r="C1" s="3" t="s">
        <v>1</v>
      </c>
      <c r="D1" s="3" t="s">
        <v>1</v>
      </c>
      <c r="E1" s="3" t="s">
        <v>2</v>
      </c>
      <c r="F1" s="3"/>
      <c r="G1" s="4"/>
      <c r="H1" s="3" t="s">
        <v>5</v>
      </c>
      <c r="I1" s="3" t="s">
        <v>127</v>
      </c>
      <c r="J1" s="3" t="s">
        <v>13</v>
      </c>
      <c r="K1" s="3" t="s">
        <v>3</v>
      </c>
      <c r="L1" s="3"/>
      <c r="M1" s="3" t="s">
        <v>6</v>
      </c>
      <c r="N1" s="4"/>
      <c r="O1" s="83" t="s">
        <v>8</v>
      </c>
    </row>
    <row r="2" customFormat="false" ht="12.75" hidden="false" customHeight="false" outlineLevel="0" collapsed="false">
      <c r="A2" s="3" t="s">
        <v>9</v>
      </c>
      <c r="B2" s="3" t="s">
        <v>234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16</v>
      </c>
      <c r="J2" s="3" t="s">
        <v>16</v>
      </c>
      <c r="K2" s="3" t="s">
        <v>15</v>
      </c>
      <c r="L2" s="3" t="s">
        <v>19</v>
      </c>
      <c r="M2" s="3" t="s">
        <v>17</v>
      </c>
      <c r="N2" s="3" t="s">
        <v>20</v>
      </c>
      <c r="O2" s="83" t="s">
        <v>21</v>
      </c>
    </row>
    <row r="3" customFormat="false" ht="12.75" hidden="false" customHeight="false" outlineLevel="0" collapsed="false">
      <c r="A3" s="37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84"/>
    </row>
    <row r="4" customFormat="false" ht="13.5" hidden="false" customHeight="false" outlineLevel="0" collapsed="false">
      <c r="A4" s="0" t="s">
        <v>23</v>
      </c>
      <c r="C4" s="0" t="s">
        <v>38</v>
      </c>
      <c r="D4" s="40" t="n">
        <v>37097</v>
      </c>
      <c r="E4" s="40" t="n">
        <v>37096</v>
      </c>
      <c r="F4" s="0" t="s">
        <v>469</v>
      </c>
      <c r="G4" s="0" t="n">
        <v>2</v>
      </c>
      <c r="H4" s="0" t="s">
        <v>23</v>
      </c>
      <c r="N4" s="0" t="s">
        <v>470</v>
      </c>
      <c r="O4" s="82" t="n">
        <v>-92.99</v>
      </c>
      <c r="P4" s="0" t="s">
        <v>371</v>
      </c>
    </row>
    <row r="5" customFormat="false" ht="13.5" hidden="false" customHeight="false" outlineLevel="0" collapsed="false">
      <c r="D5" s="40"/>
      <c r="E5" s="40"/>
      <c r="G5" s="80" t="n">
        <f aca="false">SUM(G4)</f>
        <v>2</v>
      </c>
      <c r="O5" s="85" t="n">
        <f aca="false">SUM(O4)</f>
        <v>-92.99</v>
      </c>
    </row>
    <row r="6" customFormat="false" ht="12.75" hidden="false" customHeight="false" outlineLevel="0" collapsed="false">
      <c r="A6" s="41" t="s">
        <v>135</v>
      </c>
      <c r="D6" s="40"/>
      <c r="E6" s="40"/>
    </row>
    <row r="7" customFormat="false" ht="12.75" hidden="false" customHeight="false" outlineLevel="0" collapsed="false">
      <c r="A7" s="0" t="s">
        <v>23</v>
      </c>
      <c r="B7" s="0" t="s">
        <v>23</v>
      </c>
      <c r="C7" s="0" t="s">
        <v>27</v>
      </c>
      <c r="D7" s="40" t="n">
        <v>37074</v>
      </c>
      <c r="E7" s="40" t="n">
        <v>37072</v>
      </c>
      <c r="F7" s="0" t="s">
        <v>75</v>
      </c>
      <c r="G7" s="0" t="n">
        <v>8</v>
      </c>
      <c r="I7" s="0" t="s">
        <v>23</v>
      </c>
      <c r="N7" s="0" t="s">
        <v>471</v>
      </c>
      <c r="O7" s="82" t="n">
        <v>81.31</v>
      </c>
    </row>
    <row r="8" customFormat="false" ht="12.75" hidden="false" customHeight="false" outlineLevel="0" collapsed="false">
      <c r="A8" s="0" t="s">
        <v>23</v>
      </c>
      <c r="B8" s="0" t="s">
        <v>23</v>
      </c>
      <c r="C8" s="0" t="s">
        <v>27</v>
      </c>
      <c r="D8" s="40" t="n">
        <v>37074</v>
      </c>
      <c r="E8" s="40" t="n">
        <v>37072</v>
      </c>
      <c r="F8" s="0" t="s">
        <v>472</v>
      </c>
      <c r="G8" s="0" t="n">
        <v>3</v>
      </c>
      <c r="I8" s="0" t="s">
        <v>23</v>
      </c>
      <c r="N8" s="0" t="s">
        <v>471</v>
      </c>
      <c r="O8" s="82" t="n">
        <v>0</v>
      </c>
    </row>
    <row r="9" customFormat="false" ht="12.75" hidden="false" customHeight="false" outlineLevel="0" collapsed="false">
      <c r="A9" s="0" t="s">
        <v>23</v>
      </c>
      <c r="C9" s="0" t="s">
        <v>98</v>
      </c>
      <c r="D9" s="40" t="n">
        <v>37077</v>
      </c>
      <c r="E9" s="40" t="n">
        <v>37043</v>
      </c>
      <c r="F9" s="0" t="s">
        <v>473</v>
      </c>
      <c r="G9" s="0" t="n">
        <v>2</v>
      </c>
      <c r="I9" s="0" t="s">
        <v>23</v>
      </c>
      <c r="N9" s="0" t="s">
        <v>474</v>
      </c>
      <c r="O9" s="82" t="n">
        <v>1.95</v>
      </c>
    </row>
    <row r="10" customFormat="false" ht="12.75" hidden="false" customHeight="false" outlineLevel="0" collapsed="false">
      <c r="A10" s="0" t="s">
        <v>23</v>
      </c>
      <c r="B10" s="0" t="s">
        <v>371</v>
      </c>
      <c r="C10" s="0" t="s">
        <v>98</v>
      </c>
      <c r="D10" s="40" t="n">
        <v>37077</v>
      </c>
      <c r="E10" s="40" t="n">
        <v>37045</v>
      </c>
      <c r="F10" s="0" t="s">
        <v>473</v>
      </c>
      <c r="G10" s="0" t="n">
        <v>1</v>
      </c>
      <c r="I10" s="0" t="s">
        <v>23</v>
      </c>
      <c r="N10" s="0" t="s">
        <v>474</v>
      </c>
      <c r="O10" s="82" t="n">
        <v>3.9</v>
      </c>
    </row>
    <row r="11" customFormat="false" ht="13.5" hidden="false" customHeight="false" outlineLevel="0" collapsed="false">
      <c r="A11" s="0" t="s">
        <v>23</v>
      </c>
      <c r="B11" s="0" t="s">
        <v>23</v>
      </c>
      <c r="C11" s="0" t="s">
        <v>47</v>
      </c>
      <c r="D11" s="40" t="n">
        <v>37099</v>
      </c>
      <c r="E11" s="40" t="n">
        <v>37098</v>
      </c>
      <c r="F11" s="0" t="s">
        <v>222</v>
      </c>
      <c r="G11" s="0" t="n">
        <v>2</v>
      </c>
      <c r="I11" s="0" t="s">
        <v>23</v>
      </c>
      <c r="N11" s="0" t="s">
        <v>475</v>
      </c>
      <c r="O11" s="82" t="n">
        <v>10.75</v>
      </c>
    </row>
    <row r="12" customFormat="false" ht="13.5" hidden="false" customHeight="false" outlineLevel="0" collapsed="false">
      <c r="A12" s="0" t="s">
        <v>371</v>
      </c>
      <c r="D12" s="40"/>
      <c r="E12" s="40"/>
      <c r="G12" s="80" t="n">
        <f aca="false">SUM(G7:G11)</f>
        <v>16</v>
      </c>
      <c r="O12" s="85" t="n">
        <f aca="false">SUM(O7:O11)</f>
        <v>97.91</v>
      </c>
    </row>
    <row r="13" customFormat="false" ht="12.75" hidden="false" customHeight="false" outlineLevel="0" collapsed="false">
      <c r="A13" s="41" t="s">
        <v>142</v>
      </c>
      <c r="D13" s="40"/>
      <c r="E13" s="40"/>
    </row>
    <row r="14" customFormat="false" ht="12.75" hidden="false" customHeight="false" outlineLevel="0" collapsed="false">
      <c r="A14" s="0" t="s">
        <v>23</v>
      </c>
      <c r="B14" s="0" t="s">
        <v>23</v>
      </c>
      <c r="C14" s="0" t="s">
        <v>38</v>
      </c>
      <c r="D14" s="40" t="n">
        <v>37074</v>
      </c>
      <c r="E14" s="40" t="n">
        <v>37072</v>
      </c>
      <c r="F14" s="0" t="s">
        <v>476</v>
      </c>
      <c r="G14" s="0" t="n">
        <v>2</v>
      </c>
      <c r="J14" s="0" t="s">
        <v>23</v>
      </c>
      <c r="K14" s="0" t="s">
        <v>23</v>
      </c>
      <c r="N14" s="0" t="s">
        <v>477</v>
      </c>
      <c r="O14" s="82" t="n">
        <v>0</v>
      </c>
    </row>
    <row r="15" customFormat="false" ht="12.75" hidden="false" customHeight="false" outlineLevel="0" collapsed="false">
      <c r="A15" s="0" t="s">
        <v>23</v>
      </c>
      <c r="B15" s="0" t="s">
        <v>23</v>
      </c>
      <c r="C15" s="0" t="s">
        <v>47</v>
      </c>
      <c r="D15" s="40" t="n">
        <v>37078</v>
      </c>
      <c r="E15" s="40" t="n">
        <v>37073</v>
      </c>
      <c r="F15" s="0" t="s">
        <v>478</v>
      </c>
      <c r="G15" s="0" t="n">
        <v>2</v>
      </c>
      <c r="J15" s="0" t="s">
        <v>23</v>
      </c>
      <c r="N15" s="0" t="s">
        <v>479</v>
      </c>
      <c r="O15" s="82" t="n">
        <v>-128</v>
      </c>
    </row>
    <row r="16" customFormat="false" ht="12.75" hidden="false" customHeight="false" outlineLevel="0" collapsed="false">
      <c r="A16" s="0" t="s">
        <v>23</v>
      </c>
      <c r="B16" s="0" t="s">
        <v>23</v>
      </c>
      <c r="C16" s="0" t="s">
        <v>47</v>
      </c>
      <c r="D16" s="40" t="n">
        <v>37078</v>
      </c>
      <c r="E16" s="40" t="n">
        <v>37074</v>
      </c>
      <c r="F16" s="0" t="s">
        <v>478</v>
      </c>
      <c r="G16" s="0" t="n">
        <v>2</v>
      </c>
      <c r="J16" s="0" t="s">
        <v>23</v>
      </c>
      <c r="N16" s="0" t="s">
        <v>479</v>
      </c>
      <c r="O16" s="82" t="n">
        <v>0</v>
      </c>
    </row>
    <row r="17" customFormat="false" ht="12.75" hidden="false" customHeight="false" outlineLevel="0" collapsed="false">
      <c r="A17" s="0" t="s">
        <v>23</v>
      </c>
      <c r="B17" s="0" t="s">
        <v>23</v>
      </c>
      <c r="C17" s="0" t="s">
        <v>47</v>
      </c>
      <c r="D17" s="40" t="n">
        <v>37078</v>
      </c>
      <c r="E17" s="40" t="n">
        <v>37075</v>
      </c>
      <c r="F17" s="0" t="s">
        <v>478</v>
      </c>
      <c r="G17" s="0" t="n">
        <v>2</v>
      </c>
      <c r="J17" s="0" t="s">
        <v>23</v>
      </c>
      <c r="N17" s="0" t="s">
        <v>479</v>
      </c>
      <c r="O17" s="82" t="n">
        <v>128</v>
      </c>
    </row>
    <row r="18" customFormat="false" ht="12.75" hidden="false" customHeight="false" outlineLevel="0" collapsed="false">
      <c r="A18" s="0" t="s">
        <v>23</v>
      </c>
      <c r="B18" s="0" t="s">
        <v>23</v>
      </c>
      <c r="C18" s="0" t="s">
        <v>47</v>
      </c>
      <c r="D18" s="40" t="n">
        <v>37078</v>
      </c>
      <c r="E18" s="40" t="n">
        <v>37076</v>
      </c>
      <c r="F18" s="0" t="s">
        <v>478</v>
      </c>
      <c r="G18" s="0" t="n">
        <v>2</v>
      </c>
      <c r="J18" s="0" t="s">
        <v>23</v>
      </c>
      <c r="N18" s="0" t="s">
        <v>479</v>
      </c>
      <c r="O18" s="82" t="n">
        <v>0</v>
      </c>
    </row>
    <row r="19" customFormat="false" ht="11.25" hidden="false" customHeight="true" outlineLevel="0" collapsed="false">
      <c r="A19" s="0" t="s">
        <v>23</v>
      </c>
      <c r="C19" s="0" t="s">
        <v>98</v>
      </c>
      <c r="D19" s="40" t="n">
        <v>37081</v>
      </c>
      <c r="E19" s="40" t="n">
        <v>37073</v>
      </c>
      <c r="F19" s="0" t="s">
        <v>137</v>
      </c>
      <c r="G19" s="0" t="n">
        <v>1</v>
      </c>
      <c r="J19" s="0" t="s">
        <v>23</v>
      </c>
      <c r="N19" s="0" t="s">
        <v>480</v>
      </c>
      <c r="O19" s="82" t="n">
        <v>0</v>
      </c>
    </row>
    <row r="20" customFormat="false" ht="12.75" hidden="false" customHeight="false" outlineLevel="0" collapsed="false">
      <c r="A20" s="0" t="s">
        <v>23</v>
      </c>
      <c r="C20" s="0" t="s">
        <v>98</v>
      </c>
      <c r="D20" s="40" t="n">
        <v>37081</v>
      </c>
      <c r="E20" s="40" t="n">
        <v>37074</v>
      </c>
      <c r="F20" s="0" t="s">
        <v>137</v>
      </c>
      <c r="G20" s="0" t="n">
        <v>1</v>
      </c>
      <c r="J20" s="0" t="s">
        <v>23</v>
      </c>
      <c r="K20" s="0" t="s">
        <v>371</v>
      </c>
      <c r="N20" s="0" t="s">
        <v>480</v>
      </c>
      <c r="O20" s="82" t="n">
        <v>0</v>
      </c>
    </row>
    <row r="21" customFormat="false" ht="12.75" hidden="false" customHeight="false" outlineLevel="0" collapsed="false">
      <c r="A21" s="0" t="s">
        <v>23</v>
      </c>
      <c r="B21" s="0" t="s">
        <v>23</v>
      </c>
      <c r="C21" s="0" t="s">
        <v>35</v>
      </c>
      <c r="D21" s="40" t="n">
        <v>37082</v>
      </c>
      <c r="E21" s="40" t="n">
        <v>37079</v>
      </c>
      <c r="F21" s="0" t="s">
        <v>80</v>
      </c>
      <c r="G21" s="0" t="n">
        <v>6</v>
      </c>
      <c r="J21" s="0" t="s">
        <v>23</v>
      </c>
      <c r="N21" s="0" t="s">
        <v>481</v>
      </c>
      <c r="O21" s="82" t="n">
        <v>0</v>
      </c>
    </row>
    <row r="22" customFormat="false" ht="12.75" hidden="false" customHeight="false" outlineLevel="0" collapsed="false">
      <c r="A22" s="0" t="s">
        <v>23</v>
      </c>
      <c r="B22" s="0" t="s">
        <v>23</v>
      </c>
      <c r="C22" s="0" t="s">
        <v>35</v>
      </c>
      <c r="D22" s="40" t="n">
        <v>37082</v>
      </c>
      <c r="E22" s="40" t="n">
        <v>37080</v>
      </c>
      <c r="F22" s="0" t="s">
        <v>80</v>
      </c>
      <c r="G22" s="0" t="n">
        <v>6</v>
      </c>
      <c r="J22" s="0" t="s">
        <v>23</v>
      </c>
      <c r="N22" s="0" t="s">
        <v>481</v>
      </c>
      <c r="O22" s="82" t="n">
        <v>0</v>
      </c>
    </row>
    <row r="23" customFormat="false" ht="12.75" hidden="false" customHeight="false" outlineLevel="0" collapsed="false">
      <c r="A23" s="0" t="s">
        <v>23</v>
      </c>
      <c r="B23" s="0" t="s">
        <v>23</v>
      </c>
      <c r="C23" s="0" t="s">
        <v>30</v>
      </c>
      <c r="D23" s="40" t="n">
        <v>37086</v>
      </c>
      <c r="E23" s="40" t="n">
        <v>37085</v>
      </c>
      <c r="F23" s="0" t="s">
        <v>482</v>
      </c>
      <c r="G23" s="0" t="n">
        <v>3</v>
      </c>
      <c r="J23" s="0" t="s">
        <v>23</v>
      </c>
      <c r="M23" s="0" t="s">
        <v>371</v>
      </c>
      <c r="N23" s="0" t="s">
        <v>483</v>
      </c>
      <c r="O23" s="82" t="n">
        <v>0</v>
      </c>
    </row>
    <row r="24" customFormat="false" ht="12.75" hidden="false" customHeight="false" outlineLevel="0" collapsed="false">
      <c r="A24" s="0" t="s">
        <v>23</v>
      </c>
      <c r="B24" s="0" t="s">
        <v>23</v>
      </c>
      <c r="C24" s="0" t="s">
        <v>35</v>
      </c>
      <c r="D24" s="40" t="n">
        <v>37097</v>
      </c>
      <c r="E24" s="40" t="n">
        <v>37096</v>
      </c>
      <c r="F24" s="0" t="s">
        <v>32</v>
      </c>
      <c r="G24" s="0" t="n">
        <v>8</v>
      </c>
      <c r="J24" s="0" t="s">
        <v>23</v>
      </c>
      <c r="N24" s="0" t="s">
        <v>484</v>
      </c>
      <c r="O24" s="82" t="n">
        <v>0</v>
      </c>
    </row>
    <row r="25" customFormat="false" ht="12.75" hidden="false" customHeight="false" outlineLevel="0" collapsed="false">
      <c r="A25" s="0" t="s">
        <v>23</v>
      </c>
      <c r="C25" s="0" t="s">
        <v>50</v>
      </c>
      <c r="D25" s="40" t="n">
        <v>37098</v>
      </c>
      <c r="E25" s="40" t="n">
        <v>37079</v>
      </c>
      <c r="F25" s="0" t="s">
        <v>106</v>
      </c>
      <c r="G25" s="0" t="n">
        <v>3</v>
      </c>
      <c r="I25" s="0" t="s">
        <v>371</v>
      </c>
      <c r="J25" s="0" t="s">
        <v>23</v>
      </c>
      <c r="N25" s="0" t="s">
        <v>485</v>
      </c>
      <c r="O25" s="82" t="n">
        <v>0</v>
      </c>
      <c r="P25" s="0" t="s">
        <v>371</v>
      </c>
    </row>
    <row r="26" customFormat="false" ht="12.75" hidden="false" customHeight="false" outlineLevel="0" collapsed="false">
      <c r="A26" s="0" t="s">
        <v>23</v>
      </c>
      <c r="C26" s="0" t="s">
        <v>50</v>
      </c>
      <c r="D26" s="40" t="n">
        <v>37098</v>
      </c>
      <c r="E26" s="40" t="n">
        <v>37080</v>
      </c>
      <c r="F26" s="0" t="s">
        <v>106</v>
      </c>
      <c r="G26" s="0" t="n">
        <v>3</v>
      </c>
      <c r="J26" s="0" t="s">
        <v>23</v>
      </c>
      <c r="N26" s="0" t="s">
        <v>485</v>
      </c>
      <c r="O26" s="82" t="n">
        <v>0</v>
      </c>
    </row>
    <row r="27" customFormat="false" ht="12.75" hidden="false" customHeight="false" outlineLevel="0" collapsed="false">
      <c r="A27" s="0" t="s">
        <v>23</v>
      </c>
      <c r="C27" s="0" t="s">
        <v>50</v>
      </c>
      <c r="D27" s="40" t="n">
        <v>37098</v>
      </c>
      <c r="E27" s="40" t="n">
        <v>37081</v>
      </c>
      <c r="F27" s="0" t="s">
        <v>106</v>
      </c>
      <c r="G27" s="0" t="n">
        <v>3</v>
      </c>
      <c r="J27" s="0" t="s">
        <v>23</v>
      </c>
      <c r="N27" s="0" t="s">
        <v>485</v>
      </c>
      <c r="O27" s="82" t="n">
        <v>0</v>
      </c>
    </row>
    <row r="28" customFormat="false" ht="12.75" hidden="false" customHeight="false" outlineLevel="0" collapsed="false">
      <c r="A28" s="0" t="s">
        <v>23</v>
      </c>
      <c r="C28" s="0" t="s">
        <v>50</v>
      </c>
      <c r="D28" s="40" t="n">
        <v>37098</v>
      </c>
      <c r="E28" s="40" t="n">
        <v>37082</v>
      </c>
      <c r="F28" s="0" t="s">
        <v>106</v>
      </c>
      <c r="G28" s="0" t="n">
        <v>3</v>
      </c>
      <c r="J28" s="0" t="s">
        <v>23</v>
      </c>
      <c r="N28" s="0" t="s">
        <v>485</v>
      </c>
      <c r="O28" s="82" t="n">
        <v>0</v>
      </c>
    </row>
    <row r="29" customFormat="false" ht="12.75" hidden="false" customHeight="false" outlineLevel="0" collapsed="false">
      <c r="A29" s="0" t="s">
        <v>23</v>
      </c>
      <c r="C29" s="0" t="s">
        <v>50</v>
      </c>
      <c r="D29" s="40" t="n">
        <v>37098</v>
      </c>
      <c r="E29" s="40" t="n">
        <v>37084</v>
      </c>
      <c r="F29" s="0" t="s">
        <v>106</v>
      </c>
      <c r="G29" s="0" t="n">
        <v>5</v>
      </c>
      <c r="J29" s="0" t="s">
        <v>23</v>
      </c>
      <c r="N29" s="0" t="s">
        <v>485</v>
      </c>
      <c r="O29" s="82" t="n">
        <v>0</v>
      </c>
    </row>
    <row r="30" customFormat="false" ht="12.75" hidden="false" customHeight="false" outlineLevel="0" collapsed="false">
      <c r="A30" s="0" t="s">
        <v>23</v>
      </c>
      <c r="C30" s="0" t="s">
        <v>50</v>
      </c>
      <c r="D30" s="40" t="n">
        <v>37098</v>
      </c>
      <c r="E30" s="40" t="n">
        <v>37085</v>
      </c>
      <c r="F30" s="0" t="s">
        <v>106</v>
      </c>
      <c r="G30" s="0" t="n">
        <v>7</v>
      </c>
      <c r="J30" s="0" t="s">
        <v>23</v>
      </c>
      <c r="N30" s="0" t="s">
        <v>485</v>
      </c>
      <c r="O30" s="82" t="n">
        <v>0</v>
      </c>
    </row>
    <row r="31" customFormat="false" ht="12.75" hidden="false" customHeight="false" outlineLevel="0" collapsed="false">
      <c r="A31" s="0" t="s">
        <v>23</v>
      </c>
      <c r="C31" s="0" t="s">
        <v>60</v>
      </c>
      <c r="D31" s="40" t="n">
        <v>37098</v>
      </c>
      <c r="E31" s="40" t="n">
        <v>37086</v>
      </c>
      <c r="F31" s="0" t="s">
        <v>106</v>
      </c>
      <c r="G31" s="0" t="n">
        <v>5</v>
      </c>
      <c r="J31" s="0" t="s">
        <v>23</v>
      </c>
      <c r="N31" s="0" t="s">
        <v>485</v>
      </c>
      <c r="O31" s="82" t="n">
        <v>0</v>
      </c>
    </row>
    <row r="32" customFormat="false" ht="12.75" hidden="false" customHeight="false" outlineLevel="0" collapsed="false">
      <c r="A32" s="0" t="s">
        <v>23</v>
      </c>
      <c r="C32" s="0" t="s">
        <v>60</v>
      </c>
      <c r="D32" s="40" t="n">
        <v>37098</v>
      </c>
      <c r="E32" s="40" t="n">
        <v>37087</v>
      </c>
      <c r="F32" s="0" t="s">
        <v>106</v>
      </c>
      <c r="G32" s="0" t="n">
        <v>3</v>
      </c>
      <c r="J32" s="0" t="s">
        <v>23</v>
      </c>
      <c r="N32" s="0" t="s">
        <v>485</v>
      </c>
      <c r="O32" s="82" t="n">
        <v>0</v>
      </c>
    </row>
    <row r="33" customFormat="false" ht="12.75" hidden="false" customHeight="false" outlineLevel="0" collapsed="false">
      <c r="A33" s="0" t="s">
        <v>23</v>
      </c>
      <c r="C33" s="0" t="s">
        <v>60</v>
      </c>
      <c r="D33" s="40" t="n">
        <v>37098</v>
      </c>
      <c r="E33" s="40" t="n">
        <v>37090</v>
      </c>
      <c r="F33" s="0" t="s">
        <v>106</v>
      </c>
      <c r="G33" s="0" t="n">
        <v>2</v>
      </c>
      <c r="J33" s="0" t="s">
        <v>23</v>
      </c>
      <c r="N33" s="0" t="s">
        <v>485</v>
      </c>
      <c r="O33" s="82" t="n">
        <v>0</v>
      </c>
    </row>
    <row r="34" customFormat="false" ht="12.75" hidden="false" customHeight="false" outlineLevel="0" collapsed="false">
      <c r="A34" s="0" t="s">
        <v>23</v>
      </c>
      <c r="C34" s="0" t="s">
        <v>60</v>
      </c>
      <c r="D34" s="40" t="n">
        <v>37098</v>
      </c>
      <c r="E34" s="40" t="n">
        <v>37091</v>
      </c>
      <c r="F34" s="0" t="s">
        <v>106</v>
      </c>
      <c r="G34" s="0" t="n">
        <v>3</v>
      </c>
      <c r="J34" s="0" t="s">
        <v>23</v>
      </c>
      <c r="N34" s="0" t="s">
        <v>485</v>
      </c>
      <c r="O34" s="82" t="n">
        <v>0</v>
      </c>
    </row>
    <row r="35" customFormat="false" ht="12.75" hidden="false" customHeight="false" outlineLevel="0" collapsed="false">
      <c r="A35" s="0" t="s">
        <v>23</v>
      </c>
      <c r="C35" s="0" t="s">
        <v>60</v>
      </c>
      <c r="D35" s="40" t="n">
        <v>37098</v>
      </c>
      <c r="E35" s="40" t="n">
        <v>37092</v>
      </c>
      <c r="F35" s="0" t="s">
        <v>106</v>
      </c>
      <c r="G35" s="0" t="n">
        <v>7</v>
      </c>
      <c r="J35" s="0" t="s">
        <v>23</v>
      </c>
      <c r="N35" s="0" t="s">
        <v>485</v>
      </c>
      <c r="O35" s="82" t="n">
        <v>0</v>
      </c>
    </row>
    <row r="36" customFormat="false" ht="12.75" hidden="false" customHeight="false" outlineLevel="0" collapsed="false">
      <c r="A36" s="0" t="s">
        <v>23</v>
      </c>
      <c r="B36" s="0" t="s">
        <v>23</v>
      </c>
      <c r="C36" s="0" t="s">
        <v>30</v>
      </c>
      <c r="D36" s="40" t="n">
        <v>37103</v>
      </c>
      <c r="E36" s="40" t="n">
        <v>37101</v>
      </c>
      <c r="F36" s="0" t="s">
        <v>486</v>
      </c>
      <c r="G36" s="0" t="n">
        <v>2</v>
      </c>
      <c r="J36" s="0" t="s">
        <v>23</v>
      </c>
      <c r="K36" s="0" t="s">
        <v>23</v>
      </c>
      <c r="N36" s="0" t="s">
        <v>487</v>
      </c>
      <c r="O36" s="82" t="n">
        <v>0</v>
      </c>
    </row>
    <row r="37" customFormat="false" ht="12.75" hidden="false" customHeight="false" outlineLevel="0" collapsed="false">
      <c r="A37" s="0" t="s">
        <v>23</v>
      </c>
      <c r="B37" s="0" t="s">
        <v>23</v>
      </c>
      <c r="C37" s="0" t="s">
        <v>30</v>
      </c>
      <c r="D37" s="40" t="n">
        <v>37103</v>
      </c>
      <c r="E37" s="40" t="n">
        <v>37101</v>
      </c>
      <c r="F37" s="0" t="s">
        <v>472</v>
      </c>
      <c r="G37" s="0" t="n">
        <v>3</v>
      </c>
      <c r="J37" s="0" t="s">
        <v>23</v>
      </c>
      <c r="K37" s="0" t="s">
        <v>23</v>
      </c>
      <c r="N37" s="0" t="s">
        <v>487</v>
      </c>
      <c r="O37" s="82" t="n">
        <v>0</v>
      </c>
    </row>
    <row r="38" customFormat="false" ht="13.5" hidden="false" customHeight="false" outlineLevel="0" collapsed="false">
      <c r="A38" s="0" t="s">
        <v>23</v>
      </c>
      <c r="B38" s="0" t="s">
        <v>23</v>
      </c>
      <c r="C38" s="0" t="s">
        <v>105</v>
      </c>
      <c r="D38" s="40" t="n">
        <v>37103</v>
      </c>
      <c r="E38" s="40" t="n">
        <v>37102</v>
      </c>
      <c r="F38" s="0" t="s">
        <v>464</v>
      </c>
      <c r="G38" s="0" t="n">
        <v>3</v>
      </c>
      <c r="J38" s="0" t="s">
        <v>23</v>
      </c>
      <c r="M38" s="0" t="s">
        <v>371</v>
      </c>
      <c r="N38" s="0" t="s">
        <v>488</v>
      </c>
      <c r="O38" s="82" t="n">
        <v>444.6</v>
      </c>
    </row>
    <row r="39" customFormat="false" ht="13.5" hidden="false" customHeight="false" outlineLevel="0" collapsed="false">
      <c r="D39" s="40"/>
      <c r="E39" s="40"/>
      <c r="G39" s="80" t="n">
        <f aca="false">SUM(G14:G38)</f>
        <v>87</v>
      </c>
      <c r="O39" s="85" t="n">
        <f aca="false">SUM(O14:O38)</f>
        <v>444.6</v>
      </c>
    </row>
    <row r="40" customFormat="false" ht="12.75" hidden="false" customHeight="false" outlineLevel="0" collapsed="false">
      <c r="A40" s="41" t="s">
        <v>373</v>
      </c>
      <c r="D40" s="40"/>
      <c r="E40" s="40"/>
    </row>
    <row r="41" customFormat="false" ht="12.75" hidden="false" customHeight="false" outlineLevel="0" collapsed="false">
      <c r="A41" s="0" t="s">
        <v>23</v>
      </c>
      <c r="B41" s="0" t="s">
        <v>23</v>
      </c>
      <c r="C41" s="0" t="s">
        <v>38</v>
      </c>
      <c r="D41" s="40" t="n">
        <v>37074</v>
      </c>
      <c r="E41" s="40" t="n">
        <v>37072</v>
      </c>
      <c r="F41" s="0" t="s">
        <v>432</v>
      </c>
      <c r="G41" s="0" t="n">
        <v>1</v>
      </c>
      <c r="K41" s="0" t="s">
        <v>23</v>
      </c>
      <c r="N41" s="0" t="s">
        <v>489</v>
      </c>
      <c r="O41" s="82" t="n">
        <v>0</v>
      </c>
    </row>
    <row r="42" customFormat="false" ht="12.75" hidden="false" customHeight="false" outlineLevel="0" collapsed="false">
      <c r="A42" s="0" t="s">
        <v>23</v>
      </c>
      <c r="C42" s="0" t="s">
        <v>232</v>
      </c>
      <c r="D42" s="40" t="n">
        <v>37075</v>
      </c>
      <c r="E42" s="40" t="n">
        <v>37050</v>
      </c>
      <c r="F42" s="0" t="s">
        <v>469</v>
      </c>
      <c r="G42" s="0" t="n">
        <v>1</v>
      </c>
      <c r="K42" s="0" t="s">
        <v>23</v>
      </c>
      <c r="N42" s="0" t="s">
        <v>490</v>
      </c>
      <c r="O42" s="82" t="n">
        <v>4.12</v>
      </c>
    </row>
    <row r="43" customFormat="false" ht="12.75" hidden="false" customHeight="false" outlineLevel="0" collapsed="false">
      <c r="A43" s="0" t="s">
        <v>23</v>
      </c>
      <c r="C43" s="0" t="s">
        <v>105</v>
      </c>
      <c r="D43" s="40" t="n">
        <v>37075</v>
      </c>
      <c r="E43" s="40" t="n">
        <v>37059</v>
      </c>
      <c r="F43" s="0" t="s">
        <v>32</v>
      </c>
      <c r="G43" s="0" t="n">
        <v>2</v>
      </c>
      <c r="K43" s="0" t="s">
        <v>23</v>
      </c>
      <c r="N43" s="0" t="s">
        <v>491</v>
      </c>
      <c r="O43" s="82" t="n">
        <v>9.27</v>
      </c>
    </row>
    <row r="44" customFormat="false" ht="12.75" hidden="false" customHeight="false" outlineLevel="0" collapsed="false">
      <c r="A44" s="0" t="s">
        <v>23</v>
      </c>
      <c r="B44" s="0" t="s">
        <v>23</v>
      </c>
      <c r="C44" s="0" t="s">
        <v>38</v>
      </c>
      <c r="D44" s="40" t="n">
        <v>37075</v>
      </c>
      <c r="E44" s="40" t="n">
        <v>37072</v>
      </c>
      <c r="F44" s="0" t="s">
        <v>79</v>
      </c>
      <c r="G44" s="0" t="n">
        <v>2</v>
      </c>
      <c r="K44" s="0" t="s">
        <v>23</v>
      </c>
      <c r="N44" s="0" t="s">
        <v>489</v>
      </c>
      <c r="O44" s="82" t="n">
        <v>1.94</v>
      </c>
    </row>
    <row r="45" customFormat="false" ht="12.75" hidden="false" customHeight="false" outlineLevel="0" collapsed="false">
      <c r="A45" s="0" t="s">
        <v>23</v>
      </c>
      <c r="C45" s="0" t="s">
        <v>105</v>
      </c>
      <c r="D45" s="40" t="n">
        <v>37078</v>
      </c>
      <c r="E45" s="40" t="n">
        <v>37076</v>
      </c>
      <c r="F45" s="0" t="s">
        <v>67</v>
      </c>
      <c r="G45" s="0" t="n">
        <v>1</v>
      </c>
      <c r="K45" s="0" t="s">
        <v>23</v>
      </c>
      <c r="N45" s="0" t="s">
        <v>492</v>
      </c>
      <c r="O45" s="82" t="n">
        <v>321.6</v>
      </c>
    </row>
    <row r="46" customFormat="false" ht="12.75" hidden="false" customHeight="false" outlineLevel="0" collapsed="false">
      <c r="A46" s="0" t="s">
        <v>23</v>
      </c>
      <c r="C46" s="0" t="s">
        <v>98</v>
      </c>
      <c r="D46" s="40" t="n">
        <v>37077</v>
      </c>
      <c r="E46" s="40" t="n">
        <v>37068</v>
      </c>
      <c r="F46" s="0" t="s">
        <v>469</v>
      </c>
      <c r="G46" s="0" t="n">
        <v>1</v>
      </c>
      <c r="K46" s="0" t="s">
        <v>23</v>
      </c>
      <c r="N46" s="0" t="s">
        <v>493</v>
      </c>
      <c r="O46" s="82" t="n">
        <v>0</v>
      </c>
    </row>
    <row r="47" customFormat="false" ht="12.75" hidden="false" customHeight="false" outlineLevel="0" collapsed="false">
      <c r="A47" s="0" t="s">
        <v>119</v>
      </c>
      <c r="B47" s="0" t="s">
        <v>371</v>
      </c>
      <c r="C47" s="0" t="s">
        <v>69</v>
      </c>
      <c r="D47" s="40" t="n">
        <v>37082</v>
      </c>
      <c r="E47" s="40" t="n">
        <v>37081</v>
      </c>
      <c r="F47" s="0" t="s">
        <v>32</v>
      </c>
      <c r="G47" s="0" t="n">
        <v>2</v>
      </c>
      <c r="K47" s="0" t="s">
        <v>23</v>
      </c>
      <c r="N47" s="0" t="s">
        <v>494</v>
      </c>
      <c r="O47" s="82" t="n">
        <v>0.02</v>
      </c>
    </row>
    <row r="48" customFormat="false" ht="12.75" hidden="false" customHeight="false" outlineLevel="0" collapsed="false">
      <c r="A48" s="0" t="s">
        <v>23</v>
      </c>
      <c r="C48" s="0" t="s">
        <v>69</v>
      </c>
      <c r="D48" s="40" t="n">
        <v>37082</v>
      </c>
      <c r="E48" s="40" t="n">
        <v>37074</v>
      </c>
      <c r="F48" s="0" t="s">
        <v>32</v>
      </c>
      <c r="G48" s="0" t="n">
        <v>2</v>
      </c>
      <c r="K48" s="0" t="s">
        <v>23</v>
      </c>
      <c r="N48" s="0" t="s">
        <v>495</v>
      </c>
      <c r="O48" s="82" t="n">
        <v>333.61</v>
      </c>
    </row>
    <row r="49" customFormat="false" ht="12.75" hidden="false" customHeight="false" outlineLevel="0" collapsed="false">
      <c r="A49" s="0" t="s">
        <v>23</v>
      </c>
      <c r="B49" s="0" t="s">
        <v>23</v>
      </c>
      <c r="C49" s="0" t="s">
        <v>496</v>
      </c>
      <c r="D49" s="40" t="n">
        <v>37085</v>
      </c>
      <c r="E49" s="40" t="n">
        <v>37083</v>
      </c>
      <c r="F49" s="0" t="s">
        <v>198</v>
      </c>
      <c r="G49" s="0" t="n">
        <v>1</v>
      </c>
      <c r="K49" s="0" t="s">
        <v>23</v>
      </c>
      <c r="N49" s="0" t="s">
        <v>497</v>
      </c>
      <c r="O49" s="82" t="n">
        <v>0</v>
      </c>
    </row>
    <row r="50" customFormat="false" ht="12.75" hidden="false" customHeight="false" outlineLevel="0" collapsed="false">
      <c r="A50" s="0" t="s">
        <v>23</v>
      </c>
      <c r="B50" s="0" t="s">
        <v>23</v>
      </c>
      <c r="C50" s="0" t="s">
        <v>496</v>
      </c>
      <c r="D50" s="40" t="n">
        <v>37085</v>
      </c>
      <c r="E50" s="40" t="n">
        <v>37083</v>
      </c>
      <c r="F50" s="0" t="s">
        <v>32</v>
      </c>
      <c r="G50" s="0" t="n">
        <v>1</v>
      </c>
      <c r="K50" s="0" t="s">
        <v>23</v>
      </c>
      <c r="N50" s="0" t="s">
        <v>497</v>
      </c>
      <c r="O50" s="82" t="n">
        <v>0</v>
      </c>
    </row>
    <row r="51" customFormat="false" ht="12.75" hidden="false" customHeight="false" outlineLevel="0" collapsed="false">
      <c r="A51" s="0" t="s">
        <v>23</v>
      </c>
      <c r="B51" s="0" t="s">
        <v>23</v>
      </c>
      <c r="C51" s="0" t="s">
        <v>30</v>
      </c>
      <c r="D51" s="40" t="n">
        <v>37086</v>
      </c>
      <c r="E51" s="40" t="n">
        <v>37085</v>
      </c>
      <c r="F51" s="0" t="s">
        <v>32</v>
      </c>
      <c r="G51" s="0" t="n">
        <v>2</v>
      </c>
      <c r="K51" s="0" t="s">
        <v>23</v>
      </c>
      <c r="N51" s="0" t="s">
        <v>498</v>
      </c>
      <c r="O51" s="82" t="n">
        <v>0</v>
      </c>
    </row>
    <row r="52" customFormat="false" ht="12.75" hidden="false" customHeight="false" outlineLevel="0" collapsed="false">
      <c r="A52" s="0" t="s">
        <v>23</v>
      </c>
      <c r="B52" s="0" t="s">
        <v>23</v>
      </c>
      <c r="C52" s="0" t="s">
        <v>30</v>
      </c>
      <c r="D52" s="40" t="n">
        <v>37086</v>
      </c>
      <c r="E52" s="40" t="n">
        <v>37085</v>
      </c>
      <c r="F52" s="0" t="s">
        <v>198</v>
      </c>
      <c r="G52" s="0" t="n">
        <v>1</v>
      </c>
      <c r="K52" s="0" t="s">
        <v>23</v>
      </c>
      <c r="N52" s="0" t="s">
        <v>499</v>
      </c>
      <c r="O52" s="82" t="n">
        <v>0</v>
      </c>
    </row>
    <row r="53" customFormat="false" ht="12.75" hidden="false" customHeight="false" outlineLevel="0" collapsed="false">
      <c r="A53" s="0" t="s">
        <v>23</v>
      </c>
      <c r="B53" s="0" t="s">
        <v>23</v>
      </c>
      <c r="C53" s="0" t="s">
        <v>30</v>
      </c>
      <c r="D53" s="40" t="n">
        <v>37086</v>
      </c>
      <c r="E53" s="40" t="n">
        <v>37085</v>
      </c>
      <c r="F53" s="0" t="s">
        <v>32</v>
      </c>
      <c r="G53" s="0" t="n">
        <v>1</v>
      </c>
      <c r="K53" s="0" t="s">
        <v>23</v>
      </c>
      <c r="N53" s="0" t="s">
        <v>499</v>
      </c>
      <c r="O53" s="82" t="n">
        <v>0</v>
      </c>
    </row>
    <row r="54" customFormat="false" ht="12.75" hidden="false" customHeight="false" outlineLevel="0" collapsed="false">
      <c r="A54" s="0" t="s">
        <v>23</v>
      </c>
      <c r="B54" s="0" t="s">
        <v>23</v>
      </c>
      <c r="C54" s="0" t="s">
        <v>72</v>
      </c>
      <c r="D54" s="40" t="n">
        <v>37087</v>
      </c>
      <c r="E54" s="40" t="n">
        <v>37085</v>
      </c>
      <c r="F54" s="0" t="s">
        <v>186</v>
      </c>
      <c r="G54" s="0" t="n">
        <v>1</v>
      </c>
      <c r="K54" s="0" t="s">
        <v>23</v>
      </c>
      <c r="N54" s="0" t="s">
        <v>500</v>
      </c>
      <c r="O54" s="82" t="n">
        <v>0.34</v>
      </c>
    </row>
    <row r="55" customFormat="false" ht="12.75" hidden="false" customHeight="false" outlineLevel="0" collapsed="false">
      <c r="A55" s="0" t="s">
        <v>23</v>
      </c>
      <c r="C55" s="0" t="s">
        <v>105</v>
      </c>
      <c r="D55" s="40" t="n">
        <v>37088</v>
      </c>
      <c r="E55" s="40" t="n">
        <v>37085</v>
      </c>
      <c r="F55" s="0" t="s">
        <v>501</v>
      </c>
      <c r="G55" s="0" t="n">
        <v>2</v>
      </c>
      <c r="K55" s="0" t="s">
        <v>23</v>
      </c>
      <c r="N55" s="0" t="s">
        <v>502</v>
      </c>
      <c r="O55" s="82" t="n">
        <v>0</v>
      </c>
    </row>
    <row r="56" customFormat="false" ht="12.75" hidden="false" customHeight="false" outlineLevel="0" collapsed="false">
      <c r="A56" s="0" t="s">
        <v>23</v>
      </c>
      <c r="C56" s="0" t="s">
        <v>105</v>
      </c>
      <c r="D56" s="40" t="n">
        <v>37088</v>
      </c>
      <c r="E56" s="40" t="n">
        <v>37086</v>
      </c>
      <c r="F56" s="0" t="s">
        <v>32</v>
      </c>
      <c r="G56" s="0" t="n">
        <v>1</v>
      </c>
      <c r="K56" s="0" t="s">
        <v>23</v>
      </c>
      <c r="N56" s="0" t="s">
        <v>502</v>
      </c>
      <c r="O56" s="82" t="n">
        <v>0</v>
      </c>
    </row>
    <row r="57" customFormat="false" ht="12.75" hidden="false" customHeight="false" outlineLevel="0" collapsed="false">
      <c r="A57" s="0" t="s">
        <v>23</v>
      </c>
      <c r="C57" s="0" t="s">
        <v>105</v>
      </c>
      <c r="D57" s="40" t="n">
        <v>37088</v>
      </c>
      <c r="E57" s="40" t="n">
        <v>37086</v>
      </c>
      <c r="F57" s="0" t="s">
        <v>503</v>
      </c>
      <c r="G57" s="0" t="n">
        <v>1</v>
      </c>
      <c r="K57" s="0" t="s">
        <v>23</v>
      </c>
      <c r="N57" s="0" t="s">
        <v>502</v>
      </c>
      <c r="O57" s="82" t="n">
        <v>0</v>
      </c>
    </row>
    <row r="58" customFormat="false" ht="12.75" hidden="false" customHeight="false" outlineLevel="0" collapsed="false">
      <c r="A58" s="0" t="s">
        <v>23</v>
      </c>
      <c r="C58" s="0" t="s">
        <v>105</v>
      </c>
      <c r="D58" s="40" t="n">
        <v>37088</v>
      </c>
      <c r="E58" s="40" t="n">
        <v>37086</v>
      </c>
      <c r="F58" s="0" t="s">
        <v>504</v>
      </c>
      <c r="G58" s="0" t="n">
        <v>1</v>
      </c>
      <c r="K58" s="0" t="s">
        <v>23</v>
      </c>
      <c r="N58" s="0" t="s">
        <v>502</v>
      </c>
      <c r="O58" s="82" t="n">
        <v>0</v>
      </c>
    </row>
    <row r="59" customFormat="false" ht="12.75" hidden="false" customHeight="false" outlineLevel="0" collapsed="false">
      <c r="A59" s="0" t="s">
        <v>23</v>
      </c>
      <c r="B59" s="0" t="s">
        <v>371</v>
      </c>
      <c r="C59" s="0" t="s">
        <v>105</v>
      </c>
      <c r="D59" s="40" t="n">
        <v>37088</v>
      </c>
      <c r="E59" s="40" t="n">
        <v>37086</v>
      </c>
      <c r="F59" s="0" t="s">
        <v>505</v>
      </c>
      <c r="G59" s="0" t="n">
        <v>3</v>
      </c>
      <c r="K59" s="0" t="s">
        <v>23</v>
      </c>
      <c r="M59" s="0" t="s">
        <v>371</v>
      </c>
      <c r="N59" s="0" t="s">
        <v>502</v>
      </c>
      <c r="O59" s="82" t="n">
        <v>0</v>
      </c>
    </row>
    <row r="60" customFormat="false" ht="12.75" hidden="false" customHeight="false" outlineLevel="0" collapsed="false">
      <c r="A60" s="0" t="s">
        <v>23</v>
      </c>
      <c r="C60" s="0" t="s">
        <v>105</v>
      </c>
      <c r="D60" s="40" t="n">
        <v>37088</v>
      </c>
      <c r="E60" s="40" t="n">
        <v>37086</v>
      </c>
      <c r="F60" s="0" t="s">
        <v>67</v>
      </c>
      <c r="G60" s="0" t="n">
        <v>1</v>
      </c>
      <c r="K60" s="0" t="s">
        <v>23</v>
      </c>
      <c r="N60" s="0" t="s">
        <v>502</v>
      </c>
      <c r="O60" s="82" t="n">
        <v>0</v>
      </c>
    </row>
    <row r="61" customFormat="false" ht="12.75" hidden="false" customHeight="false" outlineLevel="0" collapsed="false">
      <c r="A61" s="0" t="s">
        <v>23</v>
      </c>
      <c r="C61" s="0" t="s">
        <v>105</v>
      </c>
      <c r="D61" s="40" t="n">
        <v>37089</v>
      </c>
      <c r="E61" s="40" t="n">
        <v>37085</v>
      </c>
      <c r="F61" s="0" t="s">
        <v>504</v>
      </c>
      <c r="G61" s="0" t="n">
        <v>1</v>
      </c>
      <c r="K61" s="0" t="s">
        <v>23</v>
      </c>
      <c r="N61" s="0" t="s">
        <v>502</v>
      </c>
      <c r="O61" s="82" t="n">
        <v>0</v>
      </c>
    </row>
    <row r="62" customFormat="false" ht="12.75" hidden="false" customHeight="false" outlineLevel="0" collapsed="false">
      <c r="A62" s="0" t="s">
        <v>23</v>
      </c>
      <c r="C62" s="0" t="s">
        <v>105</v>
      </c>
      <c r="D62" s="40" t="n">
        <v>37089</v>
      </c>
      <c r="E62" s="40" t="n">
        <v>37085</v>
      </c>
      <c r="F62" s="0" t="s">
        <v>506</v>
      </c>
      <c r="G62" s="0" t="n">
        <v>1</v>
      </c>
      <c r="K62" s="0" t="s">
        <v>23</v>
      </c>
      <c r="N62" s="0" t="s">
        <v>502</v>
      </c>
      <c r="O62" s="82" t="n">
        <v>0</v>
      </c>
    </row>
    <row r="63" customFormat="false" ht="12.75" hidden="false" customHeight="false" outlineLevel="0" collapsed="false">
      <c r="A63" s="0" t="s">
        <v>23</v>
      </c>
      <c r="C63" s="0" t="s">
        <v>105</v>
      </c>
      <c r="D63" s="40" t="n">
        <v>37089</v>
      </c>
      <c r="E63" s="40" t="n">
        <v>37085</v>
      </c>
      <c r="F63" s="0" t="s">
        <v>507</v>
      </c>
      <c r="G63" s="0" t="n">
        <v>1</v>
      </c>
      <c r="K63" s="0" t="s">
        <v>23</v>
      </c>
      <c r="N63" s="0" t="s">
        <v>502</v>
      </c>
      <c r="O63" s="82" t="n">
        <v>0</v>
      </c>
    </row>
    <row r="64" customFormat="false" ht="12.75" hidden="false" customHeight="false" outlineLevel="0" collapsed="false">
      <c r="A64" s="0" t="s">
        <v>23</v>
      </c>
      <c r="C64" s="0" t="s">
        <v>105</v>
      </c>
      <c r="D64" s="40" t="n">
        <v>37089</v>
      </c>
      <c r="E64" s="40" t="n">
        <v>37085</v>
      </c>
      <c r="F64" s="0" t="s">
        <v>505</v>
      </c>
      <c r="G64" s="0" t="n">
        <v>1</v>
      </c>
      <c r="K64" s="0" t="s">
        <v>23</v>
      </c>
      <c r="N64" s="0" t="s">
        <v>502</v>
      </c>
      <c r="O64" s="82" t="n">
        <v>0</v>
      </c>
    </row>
    <row r="65" customFormat="false" ht="12.75" hidden="false" customHeight="false" outlineLevel="0" collapsed="false">
      <c r="A65" s="0" t="s">
        <v>23</v>
      </c>
      <c r="C65" s="0" t="s">
        <v>105</v>
      </c>
      <c r="D65" s="40" t="n">
        <v>37089</v>
      </c>
      <c r="E65" s="40" t="n">
        <v>37085</v>
      </c>
      <c r="F65" s="0" t="s">
        <v>67</v>
      </c>
      <c r="G65" s="0" t="n">
        <v>1</v>
      </c>
      <c r="K65" s="0" t="s">
        <v>23</v>
      </c>
      <c r="N65" s="0" t="s">
        <v>502</v>
      </c>
      <c r="O65" s="82" t="n">
        <v>0</v>
      </c>
    </row>
    <row r="66" customFormat="false" ht="12.75" hidden="false" customHeight="false" outlineLevel="0" collapsed="false">
      <c r="A66" s="0" t="s">
        <v>23</v>
      </c>
      <c r="C66" s="0" t="s">
        <v>105</v>
      </c>
      <c r="D66" s="40" t="n">
        <v>37089</v>
      </c>
      <c r="E66" s="40" t="n">
        <v>37087</v>
      </c>
      <c r="F66" s="0" t="s">
        <v>32</v>
      </c>
      <c r="G66" s="0" t="n">
        <v>1</v>
      </c>
      <c r="K66" s="0" t="s">
        <v>23</v>
      </c>
      <c r="N66" s="0" t="s">
        <v>502</v>
      </c>
      <c r="O66" s="82" t="n">
        <v>0</v>
      </c>
    </row>
    <row r="67" customFormat="false" ht="12.75" hidden="false" customHeight="false" outlineLevel="0" collapsed="false">
      <c r="A67" s="0" t="s">
        <v>23</v>
      </c>
      <c r="C67" s="0" t="s">
        <v>105</v>
      </c>
      <c r="D67" s="40" t="n">
        <v>37089</v>
      </c>
      <c r="E67" s="40" t="n">
        <v>37087</v>
      </c>
      <c r="F67" s="0" t="s">
        <v>503</v>
      </c>
      <c r="G67" s="0" t="n">
        <v>1</v>
      </c>
      <c r="K67" s="0" t="s">
        <v>23</v>
      </c>
      <c r="N67" s="0" t="s">
        <v>502</v>
      </c>
      <c r="O67" s="82" t="n">
        <v>0</v>
      </c>
    </row>
    <row r="68" customFormat="false" ht="12.75" hidden="false" customHeight="false" outlineLevel="0" collapsed="false">
      <c r="A68" s="0" t="s">
        <v>23</v>
      </c>
      <c r="C68" s="0" t="s">
        <v>105</v>
      </c>
      <c r="D68" s="40" t="n">
        <v>37089</v>
      </c>
      <c r="E68" s="40" t="n">
        <v>37087</v>
      </c>
      <c r="F68" s="0" t="s">
        <v>505</v>
      </c>
      <c r="G68" s="0" t="n">
        <v>4</v>
      </c>
      <c r="K68" s="0" t="s">
        <v>23</v>
      </c>
      <c r="N68" s="0" t="s">
        <v>502</v>
      </c>
      <c r="O68" s="82" t="n">
        <v>0</v>
      </c>
    </row>
    <row r="69" customFormat="false" ht="12.75" hidden="false" customHeight="false" outlineLevel="0" collapsed="false">
      <c r="A69" s="0" t="s">
        <v>23</v>
      </c>
      <c r="C69" s="0" t="s">
        <v>105</v>
      </c>
      <c r="D69" s="40" t="n">
        <v>37089</v>
      </c>
      <c r="E69" s="40" t="n">
        <v>37088</v>
      </c>
      <c r="F69" s="0" t="s">
        <v>503</v>
      </c>
      <c r="G69" s="0" t="n">
        <v>1</v>
      </c>
      <c r="K69" s="0" t="s">
        <v>23</v>
      </c>
      <c r="N69" s="0" t="s">
        <v>502</v>
      </c>
      <c r="O69" s="82" t="n">
        <v>0</v>
      </c>
    </row>
    <row r="70" customFormat="false" ht="12.75" hidden="false" customHeight="false" outlineLevel="0" collapsed="false">
      <c r="A70" s="0" t="s">
        <v>23</v>
      </c>
      <c r="C70" s="0" t="s">
        <v>105</v>
      </c>
      <c r="D70" s="40" t="n">
        <v>37089</v>
      </c>
      <c r="E70" s="40" t="n">
        <v>37088</v>
      </c>
      <c r="F70" s="0" t="s">
        <v>505</v>
      </c>
      <c r="G70" s="0" t="n">
        <v>3</v>
      </c>
      <c r="K70" s="0" t="s">
        <v>23</v>
      </c>
      <c r="N70" s="0" t="s">
        <v>502</v>
      </c>
      <c r="O70" s="82" t="n">
        <v>0</v>
      </c>
    </row>
    <row r="71" customFormat="false" ht="12.75" hidden="false" customHeight="false" outlineLevel="0" collapsed="false">
      <c r="A71" s="0" t="s">
        <v>23</v>
      </c>
      <c r="B71" s="0" t="s">
        <v>371</v>
      </c>
      <c r="C71" s="0" t="s">
        <v>50</v>
      </c>
      <c r="D71" s="40" t="n">
        <v>37090</v>
      </c>
      <c r="E71" s="40" t="n">
        <v>37088</v>
      </c>
      <c r="F71" s="0" t="s">
        <v>32</v>
      </c>
      <c r="G71" s="0" t="n">
        <v>1</v>
      </c>
      <c r="K71" s="0" t="s">
        <v>23</v>
      </c>
      <c r="N71" s="0" t="s">
        <v>502</v>
      </c>
      <c r="O71" s="82" t="n">
        <v>163.95</v>
      </c>
    </row>
    <row r="72" customFormat="false" ht="12.75" hidden="false" customHeight="false" outlineLevel="0" collapsed="false">
      <c r="A72" s="0" t="s">
        <v>23</v>
      </c>
      <c r="C72" s="0" t="s">
        <v>50</v>
      </c>
      <c r="D72" s="40" t="n">
        <v>37090</v>
      </c>
      <c r="E72" s="40" t="n">
        <v>37088</v>
      </c>
      <c r="F72" s="0" t="s">
        <v>503</v>
      </c>
      <c r="G72" s="0" t="n">
        <v>1</v>
      </c>
      <c r="K72" s="0" t="s">
        <v>23</v>
      </c>
      <c r="N72" s="0" t="s">
        <v>502</v>
      </c>
      <c r="O72" s="82" t="n">
        <v>99.25</v>
      </c>
    </row>
    <row r="73" customFormat="false" ht="12.75" hidden="false" customHeight="false" outlineLevel="0" collapsed="false">
      <c r="A73" s="0" t="s">
        <v>23</v>
      </c>
      <c r="C73" s="0" t="s">
        <v>50</v>
      </c>
      <c r="D73" s="40" t="n">
        <v>37090</v>
      </c>
      <c r="E73" s="40" t="n">
        <v>37088</v>
      </c>
      <c r="F73" s="0" t="s">
        <v>504</v>
      </c>
      <c r="G73" s="0" t="n">
        <v>1</v>
      </c>
      <c r="K73" s="0" t="s">
        <v>23</v>
      </c>
      <c r="N73" s="0" t="s">
        <v>502</v>
      </c>
      <c r="O73" s="82" t="n">
        <v>69.94</v>
      </c>
    </row>
    <row r="74" customFormat="false" ht="12.75" hidden="false" customHeight="false" outlineLevel="0" collapsed="false">
      <c r="A74" s="0" t="s">
        <v>23</v>
      </c>
      <c r="C74" s="0" t="s">
        <v>50</v>
      </c>
      <c r="D74" s="40" t="n">
        <v>37090</v>
      </c>
      <c r="E74" s="40" t="n">
        <v>37088</v>
      </c>
      <c r="F74" s="0" t="s">
        <v>505</v>
      </c>
      <c r="G74" s="0" t="n">
        <v>5</v>
      </c>
      <c r="K74" s="0" t="s">
        <v>23</v>
      </c>
      <c r="N74" s="0" t="s">
        <v>502</v>
      </c>
      <c r="O74" s="82" t="n">
        <v>31.33</v>
      </c>
    </row>
    <row r="75" customFormat="false" ht="12.75" hidden="false" customHeight="false" outlineLevel="0" collapsed="false">
      <c r="A75" s="0" t="s">
        <v>23</v>
      </c>
      <c r="C75" s="0" t="s">
        <v>50</v>
      </c>
      <c r="D75" s="40" t="n">
        <v>37090</v>
      </c>
      <c r="E75" s="40" t="n">
        <v>37088</v>
      </c>
      <c r="F75" s="0" t="s">
        <v>482</v>
      </c>
      <c r="G75" s="0" t="n">
        <v>1</v>
      </c>
      <c r="K75" s="0" t="s">
        <v>23</v>
      </c>
      <c r="N75" s="0" t="s">
        <v>502</v>
      </c>
      <c r="O75" s="82" t="n">
        <v>0</v>
      </c>
    </row>
    <row r="76" customFormat="false" ht="12.75" hidden="false" customHeight="false" outlineLevel="0" collapsed="false">
      <c r="A76" s="0" t="s">
        <v>23</v>
      </c>
      <c r="C76" s="0" t="s">
        <v>50</v>
      </c>
      <c r="D76" s="40" t="n">
        <v>37090</v>
      </c>
      <c r="E76" s="40" t="n">
        <v>37088</v>
      </c>
      <c r="F76" s="0" t="s">
        <v>67</v>
      </c>
      <c r="G76" s="0" t="n">
        <v>1</v>
      </c>
      <c r="K76" s="0" t="s">
        <v>23</v>
      </c>
      <c r="N76" s="0" t="s">
        <v>502</v>
      </c>
      <c r="O76" s="82" t="n">
        <v>51.16</v>
      </c>
    </row>
    <row r="77" customFormat="false" ht="12.75" hidden="false" customHeight="false" outlineLevel="0" collapsed="false">
      <c r="A77" s="0" t="s">
        <v>23</v>
      </c>
      <c r="C77" s="0" t="s">
        <v>60</v>
      </c>
      <c r="D77" s="40" t="n">
        <v>37090</v>
      </c>
      <c r="E77" s="40" t="n">
        <v>37089</v>
      </c>
      <c r="F77" s="0" t="s">
        <v>32</v>
      </c>
      <c r="G77" s="0" t="n">
        <v>1</v>
      </c>
      <c r="K77" s="0" t="s">
        <v>23</v>
      </c>
      <c r="N77" s="0" t="s">
        <v>502</v>
      </c>
      <c r="O77" s="82" t="n">
        <v>0</v>
      </c>
    </row>
    <row r="78" customFormat="false" ht="12.75" hidden="false" customHeight="false" outlineLevel="0" collapsed="false">
      <c r="A78" s="0" t="s">
        <v>23</v>
      </c>
      <c r="C78" s="0" t="s">
        <v>60</v>
      </c>
      <c r="D78" s="40" t="n">
        <v>37090</v>
      </c>
      <c r="E78" s="40" t="n">
        <v>37089</v>
      </c>
      <c r="F78" s="0" t="s">
        <v>503</v>
      </c>
      <c r="G78" s="0" t="n">
        <v>1</v>
      </c>
      <c r="K78" s="0" t="s">
        <v>23</v>
      </c>
      <c r="N78" s="0" t="s">
        <v>502</v>
      </c>
      <c r="O78" s="82" t="n">
        <v>0</v>
      </c>
    </row>
    <row r="79" customFormat="false" ht="12.75" hidden="false" customHeight="false" outlineLevel="0" collapsed="false">
      <c r="A79" s="0" t="s">
        <v>23</v>
      </c>
      <c r="C79" s="0" t="s">
        <v>60</v>
      </c>
      <c r="D79" s="40" t="n">
        <v>37090</v>
      </c>
      <c r="E79" s="40" t="n">
        <v>37089</v>
      </c>
      <c r="F79" s="0" t="s">
        <v>504</v>
      </c>
      <c r="G79" s="0" t="n">
        <v>1</v>
      </c>
      <c r="K79" s="0" t="s">
        <v>23</v>
      </c>
      <c r="N79" s="0" t="s">
        <v>502</v>
      </c>
      <c r="O79" s="82" t="n">
        <v>0</v>
      </c>
    </row>
    <row r="80" customFormat="false" ht="12.75" hidden="false" customHeight="false" outlineLevel="0" collapsed="false">
      <c r="A80" s="0" t="s">
        <v>23</v>
      </c>
      <c r="C80" s="0" t="s">
        <v>60</v>
      </c>
      <c r="D80" s="40" t="n">
        <v>37090</v>
      </c>
      <c r="E80" s="40" t="n">
        <v>37089</v>
      </c>
      <c r="F80" s="0" t="s">
        <v>505</v>
      </c>
      <c r="G80" s="0" t="n">
        <v>3</v>
      </c>
      <c r="K80" s="0" t="s">
        <v>23</v>
      </c>
      <c r="N80" s="0" t="s">
        <v>502</v>
      </c>
      <c r="O80" s="82" t="n">
        <v>0</v>
      </c>
    </row>
    <row r="81" customFormat="false" ht="12.75" hidden="false" customHeight="false" outlineLevel="0" collapsed="false">
      <c r="A81" s="0" t="s">
        <v>23</v>
      </c>
      <c r="C81" s="0" t="s">
        <v>60</v>
      </c>
      <c r="D81" s="40" t="n">
        <v>37090</v>
      </c>
      <c r="E81" s="40" t="n">
        <v>37089</v>
      </c>
      <c r="F81" s="0" t="s">
        <v>482</v>
      </c>
      <c r="G81" s="0" t="n">
        <v>1</v>
      </c>
      <c r="K81" s="0" t="s">
        <v>23</v>
      </c>
      <c r="N81" s="0" t="s">
        <v>502</v>
      </c>
      <c r="O81" s="82" t="n">
        <v>0</v>
      </c>
    </row>
    <row r="82" customFormat="false" ht="12.75" hidden="false" customHeight="false" outlineLevel="0" collapsed="false">
      <c r="A82" s="0" t="s">
        <v>23</v>
      </c>
      <c r="C82" s="0" t="s">
        <v>60</v>
      </c>
      <c r="D82" s="40" t="n">
        <v>37090</v>
      </c>
      <c r="E82" s="40" t="n">
        <v>37089</v>
      </c>
      <c r="F82" s="0" t="s">
        <v>67</v>
      </c>
      <c r="G82" s="0" t="n">
        <v>1</v>
      </c>
      <c r="K82" s="0" t="s">
        <v>23</v>
      </c>
      <c r="N82" s="0" t="s">
        <v>502</v>
      </c>
      <c r="O82" s="82" t="n">
        <v>0</v>
      </c>
    </row>
    <row r="83" customFormat="false" ht="12.75" hidden="false" customHeight="false" outlineLevel="0" collapsed="false">
      <c r="A83" s="0" t="s">
        <v>23</v>
      </c>
      <c r="C83" s="0" t="s">
        <v>60</v>
      </c>
      <c r="D83" s="40" t="n">
        <v>37092</v>
      </c>
      <c r="E83" s="40" t="n">
        <v>37090</v>
      </c>
      <c r="F83" s="0" t="s">
        <v>370</v>
      </c>
      <c r="G83" s="0" t="n">
        <v>1</v>
      </c>
      <c r="J83" s="0" t="s">
        <v>371</v>
      </c>
      <c r="K83" s="0" t="s">
        <v>23</v>
      </c>
      <c r="N83" s="0" t="s">
        <v>502</v>
      </c>
      <c r="O83" s="82" t="n">
        <v>0</v>
      </c>
    </row>
    <row r="84" customFormat="false" ht="12.75" hidden="false" customHeight="false" outlineLevel="0" collapsed="false">
      <c r="A84" s="0" t="s">
        <v>23</v>
      </c>
      <c r="B84" s="0" t="s">
        <v>23</v>
      </c>
      <c r="C84" s="0" t="s">
        <v>38</v>
      </c>
      <c r="D84" s="40" t="n">
        <v>37092</v>
      </c>
      <c r="E84" s="40" t="n">
        <v>37090</v>
      </c>
      <c r="F84" s="0" t="s">
        <v>64</v>
      </c>
      <c r="G84" s="0" t="n">
        <v>1</v>
      </c>
      <c r="K84" s="0" t="s">
        <v>23</v>
      </c>
      <c r="N84" s="0" t="s">
        <v>502</v>
      </c>
      <c r="O84" s="82" t="n">
        <v>-12.2</v>
      </c>
    </row>
    <row r="85" customFormat="false" ht="12.75" hidden="false" customHeight="false" outlineLevel="0" collapsed="false">
      <c r="A85" s="0" t="s">
        <v>23</v>
      </c>
      <c r="B85" s="0" t="s">
        <v>23</v>
      </c>
      <c r="C85" s="0" t="s">
        <v>38</v>
      </c>
      <c r="D85" s="40" t="n">
        <v>37092</v>
      </c>
      <c r="E85" s="40" t="n">
        <v>37090</v>
      </c>
      <c r="F85" s="0" t="s">
        <v>508</v>
      </c>
      <c r="G85" s="0" t="n">
        <v>3</v>
      </c>
      <c r="K85" s="0" t="s">
        <v>23</v>
      </c>
      <c r="N85" s="0" t="s">
        <v>502</v>
      </c>
      <c r="O85" s="82" t="n">
        <v>0</v>
      </c>
    </row>
    <row r="86" customFormat="false" ht="12.75" hidden="false" customHeight="false" outlineLevel="0" collapsed="false">
      <c r="A86" s="0" t="s">
        <v>23</v>
      </c>
      <c r="B86" s="0" t="s">
        <v>23</v>
      </c>
      <c r="C86" s="0" t="s">
        <v>38</v>
      </c>
      <c r="D86" s="40" t="n">
        <v>37092</v>
      </c>
      <c r="E86" s="40" t="n">
        <v>37090</v>
      </c>
      <c r="F86" s="0" t="s">
        <v>80</v>
      </c>
      <c r="G86" s="0" t="n">
        <v>1</v>
      </c>
      <c r="K86" s="0" t="s">
        <v>23</v>
      </c>
      <c r="N86" s="0" t="s">
        <v>502</v>
      </c>
      <c r="O86" s="82" t="n">
        <v>0</v>
      </c>
    </row>
    <row r="87" customFormat="false" ht="12.75" hidden="false" customHeight="false" outlineLevel="0" collapsed="false">
      <c r="A87" s="0" t="s">
        <v>23</v>
      </c>
      <c r="B87" s="0" t="s">
        <v>23</v>
      </c>
      <c r="C87" s="0" t="s">
        <v>38</v>
      </c>
      <c r="D87" s="40" t="n">
        <v>37092</v>
      </c>
      <c r="E87" s="40" t="n">
        <v>37090</v>
      </c>
      <c r="F87" s="0" t="s">
        <v>508</v>
      </c>
      <c r="G87" s="0" t="n">
        <v>1</v>
      </c>
      <c r="K87" s="0" t="s">
        <v>23</v>
      </c>
      <c r="N87" s="0" t="s">
        <v>502</v>
      </c>
      <c r="O87" s="82" t="n">
        <v>3.17</v>
      </c>
    </row>
    <row r="88" customFormat="false" ht="12.75" hidden="false" customHeight="false" outlineLevel="0" collapsed="false">
      <c r="A88" s="0" t="s">
        <v>23</v>
      </c>
      <c r="B88" s="0" t="s">
        <v>23</v>
      </c>
      <c r="C88" s="0" t="s">
        <v>38</v>
      </c>
      <c r="D88" s="40" t="n">
        <v>37092</v>
      </c>
      <c r="E88" s="40" t="n">
        <v>37090</v>
      </c>
      <c r="F88" s="0" t="s">
        <v>432</v>
      </c>
      <c r="G88" s="0" t="n">
        <v>2</v>
      </c>
      <c r="K88" s="0" t="s">
        <v>23</v>
      </c>
      <c r="N88" s="0" t="s">
        <v>502</v>
      </c>
      <c r="O88" s="82" t="n">
        <v>-5.07</v>
      </c>
    </row>
    <row r="89" customFormat="false" ht="12.75" hidden="false" customHeight="false" outlineLevel="0" collapsed="false">
      <c r="A89" s="0" t="s">
        <v>23</v>
      </c>
      <c r="B89" s="0" t="s">
        <v>23</v>
      </c>
      <c r="C89" s="0" t="s">
        <v>38</v>
      </c>
      <c r="D89" s="40" t="n">
        <v>37092</v>
      </c>
      <c r="E89" s="40" t="n">
        <v>37090</v>
      </c>
      <c r="F89" s="0" t="s">
        <v>509</v>
      </c>
      <c r="G89" s="0" t="n">
        <v>1</v>
      </c>
      <c r="K89" s="0" t="s">
        <v>23</v>
      </c>
      <c r="N89" s="0" t="s">
        <v>502</v>
      </c>
      <c r="O89" s="82" t="n">
        <v>0</v>
      </c>
    </row>
    <row r="90" customFormat="false" ht="12.75" hidden="false" customHeight="false" outlineLevel="0" collapsed="false">
      <c r="A90" s="0" t="s">
        <v>23</v>
      </c>
      <c r="C90" s="0" t="s">
        <v>60</v>
      </c>
      <c r="D90" s="40" t="n">
        <v>37092</v>
      </c>
      <c r="E90" s="40" t="n">
        <v>37090</v>
      </c>
      <c r="F90" s="0" t="s">
        <v>510</v>
      </c>
      <c r="G90" s="0" t="n">
        <v>1</v>
      </c>
      <c r="K90" s="0" t="s">
        <v>23</v>
      </c>
      <c r="N90" s="0" t="s">
        <v>502</v>
      </c>
      <c r="O90" s="82" t="n">
        <v>0</v>
      </c>
    </row>
    <row r="91" customFormat="false" ht="12.75" hidden="false" customHeight="false" outlineLevel="0" collapsed="false">
      <c r="A91" s="0" t="s">
        <v>23</v>
      </c>
      <c r="C91" s="0" t="s">
        <v>60</v>
      </c>
      <c r="D91" s="40" t="n">
        <v>37092</v>
      </c>
      <c r="E91" s="40" t="n">
        <v>37090</v>
      </c>
      <c r="F91" s="0" t="s">
        <v>511</v>
      </c>
      <c r="G91" s="0" t="n">
        <v>1</v>
      </c>
      <c r="K91" s="0" t="s">
        <v>23</v>
      </c>
      <c r="N91" s="0" t="s">
        <v>502</v>
      </c>
      <c r="O91" s="82" t="n">
        <v>0</v>
      </c>
    </row>
    <row r="92" customFormat="false" ht="12.75" hidden="false" customHeight="false" outlineLevel="0" collapsed="false">
      <c r="A92" s="0" t="s">
        <v>23</v>
      </c>
      <c r="C92" s="0" t="s">
        <v>60</v>
      </c>
      <c r="D92" s="40" t="n">
        <v>37092</v>
      </c>
      <c r="E92" s="40" t="n">
        <v>37090</v>
      </c>
      <c r="F92" s="0" t="s">
        <v>32</v>
      </c>
      <c r="G92" s="0" t="n">
        <v>1</v>
      </c>
      <c r="K92" s="0" t="s">
        <v>23</v>
      </c>
      <c r="N92" s="0" t="s">
        <v>502</v>
      </c>
      <c r="O92" s="82" t="n">
        <v>0</v>
      </c>
    </row>
    <row r="93" customFormat="false" ht="12.75" hidden="false" customHeight="false" outlineLevel="0" collapsed="false">
      <c r="A93" s="0" t="s">
        <v>23</v>
      </c>
      <c r="C93" s="0" t="s">
        <v>60</v>
      </c>
      <c r="D93" s="40" t="n">
        <v>37092</v>
      </c>
      <c r="E93" s="40" t="n">
        <v>37090</v>
      </c>
      <c r="F93" s="0" t="s">
        <v>503</v>
      </c>
      <c r="G93" s="0" t="n">
        <v>2</v>
      </c>
      <c r="K93" s="0" t="s">
        <v>23</v>
      </c>
      <c r="N93" s="0" t="s">
        <v>502</v>
      </c>
      <c r="O93" s="82" t="n">
        <v>0</v>
      </c>
    </row>
    <row r="94" customFormat="false" ht="12.75" hidden="false" customHeight="false" outlineLevel="0" collapsed="false">
      <c r="A94" s="0" t="s">
        <v>23</v>
      </c>
      <c r="C94" s="0" t="s">
        <v>60</v>
      </c>
      <c r="D94" s="40" t="n">
        <v>37092</v>
      </c>
      <c r="E94" s="40" t="n">
        <v>37090</v>
      </c>
      <c r="F94" s="0" t="s">
        <v>504</v>
      </c>
      <c r="G94" s="0" t="n">
        <v>1</v>
      </c>
      <c r="K94" s="0" t="s">
        <v>23</v>
      </c>
      <c r="N94" s="0" t="s">
        <v>502</v>
      </c>
      <c r="O94" s="82" t="n">
        <v>0</v>
      </c>
    </row>
    <row r="95" customFormat="false" ht="12.75" hidden="false" customHeight="false" outlineLevel="0" collapsed="false">
      <c r="A95" s="0" t="s">
        <v>23</v>
      </c>
      <c r="C95" s="0" t="s">
        <v>60</v>
      </c>
      <c r="D95" s="40" t="n">
        <v>37092</v>
      </c>
      <c r="E95" s="40" t="n">
        <v>37090</v>
      </c>
      <c r="F95" s="0" t="s">
        <v>512</v>
      </c>
      <c r="G95" s="0" t="n">
        <v>1</v>
      </c>
      <c r="K95" s="0" t="s">
        <v>23</v>
      </c>
      <c r="N95" s="0" t="s">
        <v>502</v>
      </c>
      <c r="O95" s="82" t="n">
        <v>0</v>
      </c>
    </row>
    <row r="96" customFormat="false" ht="12.75" hidden="false" customHeight="false" outlineLevel="0" collapsed="false">
      <c r="A96" s="0" t="s">
        <v>23</v>
      </c>
      <c r="C96" s="0" t="s">
        <v>60</v>
      </c>
      <c r="D96" s="40" t="n">
        <v>37092</v>
      </c>
      <c r="E96" s="40" t="n">
        <v>37090</v>
      </c>
      <c r="F96" s="0" t="s">
        <v>506</v>
      </c>
      <c r="G96" s="0" t="n">
        <v>2</v>
      </c>
      <c r="K96" s="0" t="s">
        <v>23</v>
      </c>
      <c r="N96" s="0" t="s">
        <v>502</v>
      </c>
      <c r="O96" s="82" t="n">
        <v>0</v>
      </c>
    </row>
    <row r="97" customFormat="false" ht="12.75" hidden="false" customHeight="false" outlineLevel="0" collapsed="false">
      <c r="A97" s="0" t="s">
        <v>23</v>
      </c>
      <c r="C97" s="0" t="s">
        <v>60</v>
      </c>
      <c r="D97" s="40" t="n">
        <v>37092</v>
      </c>
      <c r="E97" s="40" t="n">
        <v>37090</v>
      </c>
      <c r="F97" s="0" t="s">
        <v>80</v>
      </c>
      <c r="G97" s="0" t="n">
        <v>1</v>
      </c>
      <c r="K97" s="0" t="s">
        <v>23</v>
      </c>
      <c r="N97" s="0" t="s">
        <v>502</v>
      </c>
      <c r="O97" s="82" t="n">
        <v>0</v>
      </c>
    </row>
    <row r="98" customFormat="false" ht="12.75" hidden="false" customHeight="false" outlineLevel="0" collapsed="false">
      <c r="A98" s="0" t="s">
        <v>23</v>
      </c>
      <c r="C98" s="0" t="s">
        <v>60</v>
      </c>
      <c r="D98" s="40" t="n">
        <v>37092</v>
      </c>
      <c r="E98" s="40" t="n">
        <v>37090</v>
      </c>
      <c r="F98" s="0" t="s">
        <v>507</v>
      </c>
      <c r="G98" s="0" t="n">
        <v>1</v>
      </c>
      <c r="K98" s="0" t="s">
        <v>23</v>
      </c>
      <c r="N98" s="0" t="s">
        <v>502</v>
      </c>
      <c r="O98" s="82" t="n">
        <v>0</v>
      </c>
    </row>
    <row r="99" customFormat="false" ht="12.75" hidden="false" customHeight="false" outlineLevel="0" collapsed="false">
      <c r="A99" s="0" t="s">
        <v>23</v>
      </c>
      <c r="C99" s="0" t="s">
        <v>60</v>
      </c>
      <c r="D99" s="40" t="n">
        <v>37092</v>
      </c>
      <c r="E99" s="40" t="n">
        <v>37090</v>
      </c>
      <c r="F99" s="0" t="s">
        <v>510</v>
      </c>
      <c r="G99" s="0" t="n">
        <v>1</v>
      </c>
      <c r="K99" s="0" t="s">
        <v>23</v>
      </c>
      <c r="N99" s="0" t="s">
        <v>502</v>
      </c>
      <c r="O99" s="82" t="n">
        <v>0</v>
      </c>
    </row>
    <row r="100" customFormat="false" ht="12.75" hidden="false" customHeight="false" outlineLevel="0" collapsed="false">
      <c r="A100" s="0" t="s">
        <v>23</v>
      </c>
      <c r="C100" s="0" t="s">
        <v>60</v>
      </c>
      <c r="D100" s="40" t="n">
        <v>37092</v>
      </c>
      <c r="E100" s="40" t="n">
        <v>37090</v>
      </c>
      <c r="F100" s="0" t="s">
        <v>507</v>
      </c>
      <c r="G100" s="0" t="n">
        <v>1</v>
      </c>
      <c r="K100" s="0" t="s">
        <v>23</v>
      </c>
      <c r="N100" s="0" t="s">
        <v>502</v>
      </c>
      <c r="O100" s="82" t="n">
        <v>0</v>
      </c>
    </row>
    <row r="101" customFormat="false" ht="12.75" hidden="false" customHeight="false" outlineLevel="0" collapsed="false">
      <c r="A101" s="0" t="s">
        <v>23</v>
      </c>
      <c r="C101" s="0" t="s">
        <v>60</v>
      </c>
      <c r="D101" s="40" t="n">
        <v>37092</v>
      </c>
      <c r="E101" s="40" t="n">
        <v>37090</v>
      </c>
      <c r="F101" s="0" t="s">
        <v>482</v>
      </c>
      <c r="G101" s="0" t="n">
        <v>2</v>
      </c>
      <c r="K101" s="0" t="s">
        <v>23</v>
      </c>
      <c r="N101" s="0" t="s">
        <v>502</v>
      </c>
      <c r="O101" s="82" t="n">
        <v>0</v>
      </c>
    </row>
    <row r="102" customFormat="false" ht="12.75" hidden="false" customHeight="false" outlineLevel="0" collapsed="false">
      <c r="A102" s="0" t="s">
        <v>23</v>
      </c>
      <c r="C102" s="0" t="s">
        <v>60</v>
      </c>
      <c r="D102" s="40" t="n">
        <v>37092</v>
      </c>
      <c r="E102" s="40" t="n">
        <v>37090</v>
      </c>
      <c r="F102" s="0" t="s">
        <v>67</v>
      </c>
      <c r="G102" s="0" t="n">
        <v>2</v>
      </c>
      <c r="K102" s="0" t="s">
        <v>23</v>
      </c>
      <c r="N102" s="0" t="s">
        <v>502</v>
      </c>
      <c r="O102" s="82" t="n">
        <v>0</v>
      </c>
    </row>
    <row r="103" customFormat="false" ht="12.75" hidden="false" customHeight="false" outlineLevel="0" collapsed="false">
      <c r="A103" s="0" t="s">
        <v>23</v>
      </c>
      <c r="C103" s="0" t="s">
        <v>60</v>
      </c>
      <c r="D103" s="40" t="n">
        <v>37092</v>
      </c>
      <c r="E103" s="40" t="n">
        <v>37090</v>
      </c>
      <c r="F103" s="0" t="s">
        <v>509</v>
      </c>
      <c r="G103" s="0" t="n">
        <v>1</v>
      </c>
      <c r="K103" s="0" t="s">
        <v>23</v>
      </c>
      <c r="N103" s="0" t="s">
        <v>502</v>
      </c>
      <c r="O103" s="82" t="n">
        <v>0</v>
      </c>
    </row>
    <row r="104" customFormat="false" ht="12.75" hidden="false" customHeight="false" outlineLevel="0" collapsed="false">
      <c r="A104" s="0" t="s">
        <v>23</v>
      </c>
      <c r="C104" s="0" t="s">
        <v>50</v>
      </c>
      <c r="D104" s="40" t="n">
        <v>37092</v>
      </c>
      <c r="E104" s="40" t="n">
        <v>37091</v>
      </c>
      <c r="F104" s="0" t="s">
        <v>370</v>
      </c>
      <c r="G104" s="0" t="n">
        <v>1</v>
      </c>
      <c r="K104" s="0" t="s">
        <v>23</v>
      </c>
      <c r="N104" s="0" t="s">
        <v>513</v>
      </c>
      <c r="O104" s="82" t="n">
        <v>3.52</v>
      </c>
    </row>
    <row r="105" customFormat="false" ht="12.75" hidden="false" customHeight="false" outlineLevel="0" collapsed="false">
      <c r="A105" s="0" t="s">
        <v>23</v>
      </c>
      <c r="C105" s="0" t="s">
        <v>57</v>
      </c>
      <c r="D105" s="40" t="n">
        <v>37097</v>
      </c>
      <c r="E105" s="40" t="n">
        <v>37085</v>
      </c>
      <c r="F105" s="0" t="s">
        <v>507</v>
      </c>
      <c r="G105" s="0" t="n">
        <v>1</v>
      </c>
      <c r="K105" s="0" t="s">
        <v>23</v>
      </c>
      <c r="N105" s="0" t="s">
        <v>502</v>
      </c>
      <c r="O105" s="82" t="n">
        <v>0</v>
      </c>
    </row>
    <row r="106" customFormat="false" ht="12.75" hidden="false" customHeight="false" outlineLevel="0" collapsed="false">
      <c r="A106" s="0" t="s">
        <v>23</v>
      </c>
      <c r="C106" s="0" t="s">
        <v>60</v>
      </c>
      <c r="D106" s="40" t="n">
        <v>37100</v>
      </c>
      <c r="E106" s="40" t="n">
        <v>37099</v>
      </c>
      <c r="F106" s="0" t="s">
        <v>75</v>
      </c>
      <c r="G106" s="0" t="n">
        <v>3</v>
      </c>
      <c r="K106" s="0" t="s">
        <v>23</v>
      </c>
      <c r="L106" s="0" t="s">
        <v>119</v>
      </c>
      <c r="M106" s="0" t="s">
        <v>371</v>
      </c>
      <c r="N106" s="0" t="s">
        <v>514</v>
      </c>
      <c r="O106" s="82" t="n">
        <v>0.39</v>
      </c>
    </row>
    <row r="107" customFormat="false" ht="13.5" hidden="false" customHeight="false" outlineLevel="0" collapsed="false">
      <c r="A107" s="0" t="s">
        <v>23</v>
      </c>
      <c r="B107" s="0" t="s">
        <v>23</v>
      </c>
      <c r="C107" s="0" t="s">
        <v>38</v>
      </c>
      <c r="D107" s="40" t="n">
        <v>37102</v>
      </c>
      <c r="E107" s="40" t="n">
        <v>37100</v>
      </c>
      <c r="F107" s="0" t="s">
        <v>473</v>
      </c>
      <c r="G107" s="0" t="n">
        <v>1</v>
      </c>
      <c r="K107" s="0" t="s">
        <v>23</v>
      </c>
      <c r="N107" s="0" t="s">
        <v>515</v>
      </c>
      <c r="O107" s="82" t="n">
        <v>1.78</v>
      </c>
    </row>
    <row r="108" customFormat="false" ht="13.5" hidden="false" customHeight="false" outlineLevel="0" collapsed="false">
      <c r="D108" s="40"/>
      <c r="E108" s="40"/>
      <c r="G108" s="80" t="n">
        <f aca="false">SUM(G41:G107)</f>
        <v>95</v>
      </c>
      <c r="O108" s="85" t="n">
        <f aca="false">SUM(O41:O107)</f>
        <v>1078.12</v>
      </c>
    </row>
    <row r="109" customFormat="false" ht="12.75" hidden="false" customHeight="false" outlineLevel="0" collapsed="false">
      <c r="A109" s="41" t="s">
        <v>19</v>
      </c>
      <c r="D109" s="40"/>
      <c r="E109" s="40"/>
    </row>
    <row r="110" customFormat="false" ht="12.75" hidden="false" customHeight="false" outlineLevel="0" collapsed="false">
      <c r="A110" s="0" t="s">
        <v>23</v>
      </c>
      <c r="B110" s="0" t="s">
        <v>23</v>
      </c>
      <c r="C110" s="0" t="s">
        <v>42</v>
      </c>
      <c r="D110" s="40" t="n">
        <v>37074</v>
      </c>
      <c r="E110" s="40" t="n">
        <v>37073</v>
      </c>
      <c r="F110" s="0" t="s">
        <v>473</v>
      </c>
      <c r="G110" s="0" t="n">
        <v>4</v>
      </c>
      <c r="L110" s="0" t="s">
        <v>23</v>
      </c>
      <c r="N110" s="0" t="s">
        <v>516</v>
      </c>
      <c r="O110" s="82" t="n">
        <v>0.99</v>
      </c>
    </row>
    <row r="111" customFormat="false" ht="12.75" hidden="false" customHeight="false" outlineLevel="0" collapsed="false">
      <c r="A111" s="0" t="s">
        <v>23</v>
      </c>
      <c r="B111" s="0" t="s">
        <v>23</v>
      </c>
      <c r="C111" s="0" t="s">
        <v>42</v>
      </c>
      <c r="D111" s="40" t="n">
        <v>37074</v>
      </c>
      <c r="E111" s="40" t="n">
        <v>37073</v>
      </c>
      <c r="F111" s="0" t="s">
        <v>79</v>
      </c>
      <c r="G111" s="0" t="n">
        <v>5</v>
      </c>
      <c r="L111" s="0" t="s">
        <v>23</v>
      </c>
      <c r="N111" s="0" t="s">
        <v>516</v>
      </c>
      <c r="O111" s="82" t="n">
        <v>0.72</v>
      </c>
    </row>
    <row r="112" customFormat="false" ht="12.75" hidden="false" customHeight="false" outlineLevel="0" collapsed="false">
      <c r="A112" s="0" t="s">
        <v>23</v>
      </c>
      <c r="B112" s="0" t="s">
        <v>23</v>
      </c>
      <c r="C112" s="0" t="s">
        <v>42</v>
      </c>
      <c r="D112" s="40" t="n">
        <v>37075</v>
      </c>
      <c r="E112" s="40" t="n">
        <v>37073</v>
      </c>
      <c r="F112" s="0" t="s">
        <v>432</v>
      </c>
      <c r="G112" s="0" t="n">
        <v>2</v>
      </c>
      <c r="L112" s="0" t="s">
        <v>23</v>
      </c>
      <c r="N112" s="0" t="s">
        <v>517</v>
      </c>
      <c r="O112" s="82" t="n">
        <v>0.03</v>
      </c>
    </row>
    <row r="113" customFormat="false" ht="12.75" hidden="false" customHeight="false" outlineLevel="0" collapsed="false">
      <c r="A113" s="0" t="s">
        <v>23</v>
      </c>
      <c r="B113" s="0" t="s">
        <v>23</v>
      </c>
      <c r="C113" s="0" t="s">
        <v>42</v>
      </c>
      <c r="D113" s="40" t="n">
        <v>37075</v>
      </c>
      <c r="E113" s="40" t="n">
        <v>37073</v>
      </c>
      <c r="F113" s="0" t="s">
        <v>79</v>
      </c>
      <c r="G113" s="0" t="n">
        <v>1</v>
      </c>
      <c r="L113" s="0" t="s">
        <v>23</v>
      </c>
      <c r="N113" s="0" t="s">
        <v>517</v>
      </c>
      <c r="O113" s="82" t="n">
        <v>0.69</v>
      </c>
    </row>
    <row r="114" customFormat="false" ht="12.75" hidden="false" customHeight="false" outlineLevel="0" collapsed="false">
      <c r="A114" s="0" t="s">
        <v>23</v>
      </c>
      <c r="B114" s="0" t="s">
        <v>23</v>
      </c>
      <c r="C114" s="0" t="s">
        <v>27</v>
      </c>
      <c r="D114" s="40" t="n">
        <v>37077</v>
      </c>
      <c r="E114" s="40" t="n">
        <v>37059</v>
      </c>
      <c r="F114" s="0" t="s">
        <v>28</v>
      </c>
      <c r="G114" s="0" t="n">
        <v>1</v>
      </c>
      <c r="L114" s="0" t="s">
        <v>23</v>
      </c>
      <c r="N114" s="0" t="s">
        <v>518</v>
      </c>
      <c r="O114" s="82" t="n">
        <v>0</v>
      </c>
    </row>
    <row r="115" customFormat="false" ht="12.75" hidden="false" customHeight="false" outlineLevel="0" collapsed="false">
      <c r="A115" s="0" t="s">
        <v>23</v>
      </c>
      <c r="B115" s="0" t="s">
        <v>23</v>
      </c>
      <c r="C115" s="0" t="s">
        <v>42</v>
      </c>
      <c r="D115" s="40" t="n">
        <v>37077</v>
      </c>
      <c r="E115" s="40" t="n">
        <v>37073</v>
      </c>
      <c r="F115" s="0" t="s">
        <v>473</v>
      </c>
      <c r="G115" s="0" t="n">
        <v>2</v>
      </c>
      <c r="L115" s="0" t="s">
        <v>23</v>
      </c>
      <c r="N115" s="0" t="s">
        <v>519</v>
      </c>
      <c r="O115" s="82" t="n">
        <v>0</v>
      </c>
    </row>
    <row r="116" customFormat="false" ht="12.75" hidden="false" customHeight="false" outlineLevel="0" collapsed="false">
      <c r="A116" s="0" t="s">
        <v>23</v>
      </c>
      <c r="B116" s="0" t="s">
        <v>23</v>
      </c>
      <c r="C116" s="0" t="s">
        <v>38</v>
      </c>
      <c r="D116" s="40" t="n">
        <v>37082</v>
      </c>
      <c r="E116" s="40" t="n">
        <v>37081</v>
      </c>
      <c r="F116" s="0" t="s">
        <v>64</v>
      </c>
      <c r="G116" s="0" t="n">
        <v>2</v>
      </c>
      <c r="L116" s="0" t="s">
        <v>23</v>
      </c>
      <c r="N116" s="0" t="s">
        <v>520</v>
      </c>
      <c r="O116" s="82" t="n">
        <v>40.96</v>
      </c>
    </row>
    <row r="117" customFormat="false" ht="12.75" hidden="false" customHeight="false" outlineLevel="0" collapsed="false">
      <c r="A117" s="0" t="s">
        <v>23</v>
      </c>
      <c r="B117" s="0" t="s">
        <v>23</v>
      </c>
      <c r="C117" s="0" t="s">
        <v>38</v>
      </c>
      <c r="D117" s="40" t="n">
        <v>37082</v>
      </c>
      <c r="E117" s="40" t="n">
        <v>37081</v>
      </c>
      <c r="F117" s="0" t="s">
        <v>432</v>
      </c>
      <c r="G117" s="0" t="n">
        <v>1</v>
      </c>
      <c r="L117" s="0" t="s">
        <v>23</v>
      </c>
      <c r="N117" s="0" t="s">
        <v>520</v>
      </c>
      <c r="O117" s="82" t="n">
        <v>6.48</v>
      </c>
    </row>
    <row r="118" customFormat="false" ht="12.75" hidden="false" customHeight="false" outlineLevel="0" collapsed="false">
      <c r="A118" s="0" t="s">
        <v>23</v>
      </c>
      <c r="B118" s="0" t="s">
        <v>23</v>
      </c>
      <c r="C118" s="0" t="s">
        <v>27</v>
      </c>
      <c r="D118" s="40" t="n">
        <v>37082</v>
      </c>
      <c r="E118" s="40" t="n">
        <v>37081</v>
      </c>
      <c r="F118" s="0" t="s">
        <v>28</v>
      </c>
      <c r="G118" s="0" t="n">
        <v>3</v>
      </c>
      <c r="L118" s="0" t="s">
        <v>23</v>
      </c>
      <c r="N118" s="0" t="s">
        <v>521</v>
      </c>
      <c r="O118" s="82" t="n">
        <v>-192</v>
      </c>
    </row>
    <row r="119" customFormat="false" ht="12.75" hidden="false" customHeight="false" outlineLevel="0" collapsed="false">
      <c r="A119" s="0" t="s">
        <v>23</v>
      </c>
      <c r="B119" s="0" t="s">
        <v>23</v>
      </c>
      <c r="C119" s="0" t="s">
        <v>27</v>
      </c>
      <c r="D119" s="40" t="n">
        <v>37082</v>
      </c>
      <c r="E119" s="40" t="n">
        <v>37081</v>
      </c>
      <c r="F119" s="0" t="s">
        <v>522</v>
      </c>
      <c r="G119" s="0" t="n">
        <v>1</v>
      </c>
      <c r="L119" s="0" t="s">
        <v>23</v>
      </c>
      <c r="N119" s="0" t="s">
        <v>521</v>
      </c>
      <c r="O119" s="82" t="n">
        <v>192</v>
      </c>
    </row>
    <row r="120" customFormat="false" ht="12.75" hidden="false" customHeight="false" outlineLevel="0" collapsed="false">
      <c r="A120" s="0" t="s">
        <v>23</v>
      </c>
      <c r="B120" s="0" t="s">
        <v>23</v>
      </c>
      <c r="C120" s="0" t="s">
        <v>523</v>
      </c>
      <c r="D120" s="40" t="n">
        <v>37083</v>
      </c>
      <c r="E120" s="40" t="n">
        <v>37081</v>
      </c>
      <c r="F120" s="0" t="s">
        <v>473</v>
      </c>
      <c r="G120" s="0" t="n">
        <v>1</v>
      </c>
      <c r="L120" s="0" t="s">
        <v>23</v>
      </c>
      <c r="N120" s="0" t="s">
        <v>524</v>
      </c>
      <c r="O120" s="82" t="n">
        <v>62.11</v>
      </c>
    </row>
    <row r="121" customFormat="false" ht="12.75" hidden="false" customHeight="false" outlineLevel="0" collapsed="false">
      <c r="A121" s="0" t="s">
        <v>23</v>
      </c>
      <c r="B121" s="0" t="s">
        <v>23</v>
      </c>
      <c r="C121" s="0" t="s">
        <v>60</v>
      </c>
      <c r="D121" s="40" t="n">
        <v>37092</v>
      </c>
      <c r="E121" s="40" t="n">
        <v>37087</v>
      </c>
      <c r="F121" s="0" t="s">
        <v>507</v>
      </c>
      <c r="G121" s="0" t="n">
        <v>7</v>
      </c>
      <c r="L121" s="0" t="s">
        <v>23</v>
      </c>
      <c r="N121" s="0" t="s">
        <v>525</v>
      </c>
      <c r="O121" s="82" t="n">
        <v>155.86</v>
      </c>
    </row>
    <row r="122" customFormat="false" ht="12.75" hidden="false" customHeight="false" outlineLevel="0" collapsed="false">
      <c r="A122" s="0" t="s">
        <v>23</v>
      </c>
      <c r="B122" s="0" t="s">
        <v>23</v>
      </c>
      <c r="C122" s="0" t="s">
        <v>60</v>
      </c>
      <c r="D122" s="40" t="n">
        <v>37092</v>
      </c>
      <c r="E122" s="40" t="n">
        <v>37088</v>
      </c>
      <c r="F122" s="0" t="s">
        <v>507</v>
      </c>
      <c r="G122" s="0" t="n">
        <v>4</v>
      </c>
      <c r="L122" s="0" t="s">
        <v>23</v>
      </c>
      <c r="N122" s="0" t="s">
        <v>525</v>
      </c>
      <c r="O122" s="82" t="n">
        <v>0</v>
      </c>
    </row>
    <row r="123" customFormat="false" ht="12.75" hidden="false" customHeight="false" outlineLevel="0" collapsed="false">
      <c r="A123" s="0" t="s">
        <v>23</v>
      </c>
      <c r="B123" s="0" t="s">
        <v>23</v>
      </c>
      <c r="C123" s="0" t="s">
        <v>50</v>
      </c>
      <c r="D123" s="40" t="n">
        <v>37092</v>
      </c>
      <c r="E123" s="40" t="n">
        <v>37089</v>
      </c>
      <c r="F123" s="0" t="s">
        <v>507</v>
      </c>
      <c r="G123" s="0" t="n">
        <v>8</v>
      </c>
      <c r="L123" s="0" t="s">
        <v>23</v>
      </c>
      <c r="N123" s="0" t="s">
        <v>525</v>
      </c>
      <c r="O123" s="82" t="n">
        <v>0</v>
      </c>
    </row>
    <row r="124" customFormat="false" ht="12.75" hidden="false" customHeight="false" outlineLevel="0" collapsed="false">
      <c r="A124" s="0" t="s">
        <v>23</v>
      </c>
      <c r="C124" s="0" t="s">
        <v>38</v>
      </c>
      <c r="D124" s="40" t="n">
        <v>37092</v>
      </c>
      <c r="E124" s="40" t="n">
        <v>37091</v>
      </c>
      <c r="F124" s="0" t="s">
        <v>64</v>
      </c>
      <c r="G124" s="0" t="n">
        <v>1</v>
      </c>
      <c r="L124" s="0" t="s">
        <v>23</v>
      </c>
      <c r="N124" s="0" t="s">
        <v>502</v>
      </c>
      <c r="O124" s="82" t="n">
        <v>-16.97</v>
      </c>
    </row>
    <row r="125" customFormat="false" ht="12.75" hidden="false" customHeight="false" outlineLevel="0" collapsed="false">
      <c r="A125" s="0" t="s">
        <v>23</v>
      </c>
      <c r="C125" s="0" t="s">
        <v>38</v>
      </c>
      <c r="D125" s="40" t="n">
        <v>37092</v>
      </c>
      <c r="E125" s="40" t="n">
        <v>37091</v>
      </c>
      <c r="F125" s="0" t="s">
        <v>432</v>
      </c>
      <c r="G125" s="0" t="n">
        <v>1</v>
      </c>
      <c r="L125" s="0" t="s">
        <v>23</v>
      </c>
      <c r="N125" s="0" t="s">
        <v>502</v>
      </c>
      <c r="O125" s="82" t="n">
        <v>5.75</v>
      </c>
    </row>
    <row r="126" customFormat="false" ht="12.75" hidden="false" customHeight="false" outlineLevel="0" collapsed="false">
      <c r="A126" s="0" t="s">
        <v>23</v>
      </c>
      <c r="B126" s="0" t="s">
        <v>23</v>
      </c>
      <c r="C126" s="0" t="s">
        <v>60</v>
      </c>
      <c r="D126" s="40" t="n">
        <v>37096</v>
      </c>
      <c r="E126" s="40" t="n">
        <v>37085</v>
      </c>
      <c r="F126" s="0" t="s">
        <v>507</v>
      </c>
      <c r="G126" s="0" t="n">
        <v>3</v>
      </c>
      <c r="L126" s="0" t="s">
        <v>23</v>
      </c>
      <c r="N126" s="0" t="s">
        <v>525</v>
      </c>
      <c r="O126" s="82" t="n">
        <v>279.12</v>
      </c>
    </row>
    <row r="127" customFormat="false" ht="12.75" hidden="false" customHeight="false" outlineLevel="0" collapsed="false">
      <c r="A127" s="0" t="s">
        <v>23</v>
      </c>
      <c r="B127" s="0" t="s">
        <v>23</v>
      </c>
      <c r="C127" s="0" t="s">
        <v>38</v>
      </c>
      <c r="D127" s="40" t="n">
        <v>37100</v>
      </c>
      <c r="E127" s="40" t="n">
        <v>37099</v>
      </c>
      <c r="F127" s="0" t="s">
        <v>41</v>
      </c>
      <c r="G127" s="0" t="n">
        <v>1</v>
      </c>
      <c r="L127" s="0" t="s">
        <v>23</v>
      </c>
      <c r="N127" s="0" t="s">
        <v>526</v>
      </c>
      <c r="O127" s="82" t="n">
        <v>0</v>
      </c>
    </row>
    <row r="128" customFormat="false" ht="12.75" hidden="false" customHeight="false" outlineLevel="0" collapsed="false">
      <c r="A128" s="0" t="s">
        <v>23</v>
      </c>
      <c r="B128" s="0" t="s">
        <v>23</v>
      </c>
      <c r="C128" s="0" t="s">
        <v>38</v>
      </c>
      <c r="D128" s="40" t="n">
        <v>37100</v>
      </c>
      <c r="E128" s="40" t="n">
        <v>37099</v>
      </c>
      <c r="F128" s="0" t="s">
        <v>527</v>
      </c>
      <c r="G128" s="0" t="n">
        <v>1</v>
      </c>
      <c r="L128" s="0" t="s">
        <v>23</v>
      </c>
      <c r="N128" s="0" t="s">
        <v>526</v>
      </c>
      <c r="O128" s="82" t="n">
        <v>0</v>
      </c>
    </row>
    <row r="129" customFormat="false" ht="12.75" hidden="false" customHeight="false" outlineLevel="0" collapsed="false">
      <c r="A129" s="0" t="s">
        <v>23</v>
      </c>
      <c r="B129" s="0" t="s">
        <v>23</v>
      </c>
      <c r="C129" s="0" t="s">
        <v>57</v>
      </c>
      <c r="D129" s="40" t="n">
        <v>37102</v>
      </c>
      <c r="E129" s="40" t="n">
        <v>37099</v>
      </c>
      <c r="F129" s="0" t="s">
        <v>528</v>
      </c>
      <c r="G129" s="0" t="n">
        <v>4</v>
      </c>
      <c r="L129" s="0" t="s">
        <v>23</v>
      </c>
      <c r="N129" s="0" t="s">
        <v>529</v>
      </c>
      <c r="O129" s="82" t="n">
        <v>-8.81</v>
      </c>
    </row>
    <row r="130" customFormat="false" ht="12.75" hidden="false" customHeight="false" outlineLevel="0" collapsed="false">
      <c r="A130" s="0" t="s">
        <v>23</v>
      </c>
      <c r="B130" s="0" t="s">
        <v>23</v>
      </c>
      <c r="C130" s="0" t="s">
        <v>57</v>
      </c>
      <c r="D130" s="40" t="n">
        <v>37102</v>
      </c>
      <c r="E130" s="40" t="n">
        <v>37099</v>
      </c>
      <c r="F130" s="0" t="s">
        <v>530</v>
      </c>
      <c r="G130" s="0" t="n">
        <v>4</v>
      </c>
      <c r="L130" s="0" t="s">
        <v>23</v>
      </c>
      <c r="N130" s="0" t="s">
        <v>529</v>
      </c>
      <c r="O130" s="82" t="n">
        <v>0</v>
      </c>
    </row>
    <row r="131" customFormat="false" ht="13.5" hidden="false" customHeight="false" outlineLevel="0" collapsed="false">
      <c r="A131" s="0" t="s">
        <v>23</v>
      </c>
      <c r="C131" s="0" t="s">
        <v>60</v>
      </c>
      <c r="D131" s="40" t="n">
        <v>37103</v>
      </c>
      <c r="E131" s="40" t="n">
        <v>37087</v>
      </c>
      <c r="F131" s="0" t="s">
        <v>67</v>
      </c>
      <c r="G131" s="0" t="n">
        <v>2</v>
      </c>
      <c r="L131" s="0" t="s">
        <v>23</v>
      </c>
      <c r="N131" s="0" t="s">
        <v>531</v>
      </c>
      <c r="O131" s="82" t="n">
        <v>768.37</v>
      </c>
    </row>
    <row r="132" customFormat="false" ht="13.5" hidden="false" customHeight="false" outlineLevel="0" collapsed="false">
      <c r="D132" s="40"/>
      <c r="E132" s="40"/>
      <c r="G132" s="80" t="n">
        <f aca="false">SUM(G110:G131)</f>
        <v>59</v>
      </c>
      <c r="O132" s="85" t="n">
        <f aca="false">SUM(O110:O131)</f>
        <v>1295.3</v>
      </c>
    </row>
    <row r="133" customFormat="false" ht="12.75" hidden="false" customHeight="false" outlineLevel="0" collapsed="false">
      <c r="A133" s="41" t="s">
        <v>177</v>
      </c>
      <c r="D133" s="40"/>
      <c r="E133" s="40"/>
    </row>
    <row r="134" customFormat="false" ht="12.75" hidden="false" customHeight="false" outlineLevel="0" collapsed="false">
      <c r="A134" s="0" t="s">
        <v>23</v>
      </c>
      <c r="B134" s="0" t="s">
        <v>298</v>
      </c>
      <c r="C134" s="0" t="s">
        <v>98</v>
      </c>
      <c r="D134" s="40" t="n">
        <v>37073</v>
      </c>
      <c r="E134" s="40" t="n">
        <v>37072</v>
      </c>
      <c r="F134" s="0" t="s">
        <v>204</v>
      </c>
      <c r="G134" s="0" t="n">
        <v>1</v>
      </c>
      <c r="M134" s="0" t="s">
        <v>23</v>
      </c>
      <c r="N134" s="0" t="s">
        <v>117</v>
      </c>
      <c r="O134" s="82" t="n">
        <v>0</v>
      </c>
    </row>
    <row r="135" customFormat="false" ht="12.75" hidden="false" customHeight="false" outlineLevel="0" collapsed="false">
      <c r="A135" s="0" t="s">
        <v>23</v>
      </c>
      <c r="B135" s="0" t="s">
        <v>298</v>
      </c>
      <c r="C135" s="0" t="s">
        <v>72</v>
      </c>
      <c r="D135" s="40" t="n">
        <v>37073</v>
      </c>
      <c r="E135" s="40" t="n">
        <v>37072</v>
      </c>
      <c r="F135" s="0" t="s">
        <v>202</v>
      </c>
      <c r="G135" s="0" t="n">
        <v>1</v>
      </c>
      <c r="M135" s="0" t="s">
        <v>23</v>
      </c>
      <c r="N135" s="0" t="s">
        <v>117</v>
      </c>
      <c r="O135" s="82" t="n">
        <v>0</v>
      </c>
    </row>
    <row r="136" customFormat="false" ht="12.75" hidden="false" customHeight="false" outlineLevel="0" collapsed="false">
      <c r="A136" s="0" t="s">
        <v>23</v>
      </c>
      <c r="B136" s="0" t="s">
        <v>298</v>
      </c>
      <c r="C136" s="0" t="s">
        <v>72</v>
      </c>
      <c r="D136" s="40" t="n">
        <v>37074</v>
      </c>
      <c r="E136" s="40" t="n">
        <v>37070</v>
      </c>
      <c r="F136" s="0" t="s">
        <v>204</v>
      </c>
      <c r="G136" s="0" t="n">
        <v>2</v>
      </c>
      <c r="M136" s="0" t="s">
        <v>23</v>
      </c>
      <c r="N136" s="0" t="s">
        <v>117</v>
      </c>
      <c r="O136" s="82" t="n">
        <v>0</v>
      </c>
    </row>
    <row r="137" customFormat="false" ht="12.75" hidden="false" customHeight="false" outlineLevel="0" collapsed="false">
      <c r="A137" s="0" t="s">
        <v>23</v>
      </c>
      <c r="B137" s="0" t="s">
        <v>298</v>
      </c>
      <c r="C137" s="0" t="s">
        <v>105</v>
      </c>
      <c r="D137" s="40" t="n">
        <v>37074</v>
      </c>
      <c r="E137" s="40" t="n">
        <v>37070</v>
      </c>
      <c r="F137" s="0" t="s">
        <v>482</v>
      </c>
      <c r="G137" s="0" t="n">
        <v>2</v>
      </c>
      <c r="M137" s="0" t="s">
        <v>23</v>
      </c>
      <c r="N137" s="0" t="s">
        <v>117</v>
      </c>
      <c r="O137" s="82" t="n">
        <v>0</v>
      </c>
    </row>
    <row r="138" customFormat="false" ht="12.75" hidden="false" customHeight="false" outlineLevel="0" collapsed="false">
      <c r="A138" s="0" t="s">
        <v>23</v>
      </c>
      <c r="B138" s="0" t="s">
        <v>298</v>
      </c>
      <c r="C138" s="0" t="s">
        <v>72</v>
      </c>
      <c r="D138" s="40" t="n">
        <v>37074</v>
      </c>
      <c r="E138" s="40" t="n">
        <v>37071</v>
      </c>
      <c r="F138" s="0" t="s">
        <v>204</v>
      </c>
      <c r="G138" s="0" t="n">
        <v>2</v>
      </c>
      <c r="M138" s="0" t="s">
        <v>23</v>
      </c>
      <c r="N138" s="0" t="s">
        <v>117</v>
      </c>
      <c r="O138" s="82" t="n">
        <v>0</v>
      </c>
    </row>
    <row r="139" customFormat="false" ht="12.75" hidden="false" customHeight="false" outlineLevel="0" collapsed="false">
      <c r="A139" s="0" t="s">
        <v>23</v>
      </c>
      <c r="B139" s="0" t="s">
        <v>298</v>
      </c>
      <c r="C139" s="0" t="s">
        <v>105</v>
      </c>
      <c r="D139" s="40" t="n">
        <v>37074</v>
      </c>
      <c r="E139" s="40" t="n">
        <v>37071</v>
      </c>
      <c r="F139" s="0" t="s">
        <v>482</v>
      </c>
      <c r="G139" s="0" t="n">
        <v>2</v>
      </c>
      <c r="M139" s="0" t="s">
        <v>23</v>
      </c>
      <c r="N139" s="0" t="s">
        <v>117</v>
      </c>
      <c r="O139" s="82" t="n">
        <v>0</v>
      </c>
    </row>
    <row r="140" customFormat="false" ht="12.75" hidden="false" customHeight="false" outlineLevel="0" collapsed="false">
      <c r="A140" s="0" t="s">
        <v>23</v>
      </c>
      <c r="B140" s="0" t="s">
        <v>298</v>
      </c>
      <c r="C140" s="0" t="s">
        <v>72</v>
      </c>
      <c r="D140" s="40" t="n">
        <v>37074</v>
      </c>
      <c r="E140" s="40" t="n">
        <v>37072</v>
      </c>
      <c r="F140" s="0" t="s">
        <v>202</v>
      </c>
      <c r="G140" s="0" t="n">
        <v>1</v>
      </c>
      <c r="M140" s="0" t="s">
        <v>23</v>
      </c>
      <c r="N140" s="0" t="s">
        <v>117</v>
      </c>
      <c r="O140" s="82" t="n">
        <v>0</v>
      </c>
    </row>
    <row r="141" customFormat="false" ht="12.75" hidden="false" customHeight="false" outlineLevel="0" collapsed="false">
      <c r="A141" s="0" t="s">
        <v>23</v>
      </c>
      <c r="B141" s="0" t="s">
        <v>298</v>
      </c>
      <c r="C141" s="0" t="s">
        <v>72</v>
      </c>
      <c r="D141" s="40" t="n">
        <v>37074</v>
      </c>
      <c r="E141" s="40" t="n">
        <v>37072</v>
      </c>
      <c r="F141" s="0" t="s">
        <v>204</v>
      </c>
      <c r="G141" s="0" t="n">
        <v>2</v>
      </c>
      <c r="M141" s="0" t="s">
        <v>23</v>
      </c>
      <c r="N141" s="0" t="s">
        <v>117</v>
      </c>
      <c r="O141" s="82" t="n">
        <v>0</v>
      </c>
    </row>
    <row r="142" customFormat="false" ht="12.75" hidden="false" customHeight="false" outlineLevel="0" collapsed="false">
      <c r="A142" s="0" t="s">
        <v>23</v>
      </c>
      <c r="B142" s="0" t="s">
        <v>298</v>
      </c>
      <c r="C142" s="0" t="s">
        <v>105</v>
      </c>
      <c r="D142" s="40" t="n">
        <v>37074</v>
      </c>
      <c r="E142" s="40" t="n">
        <v>37072</v>
      </c>
      <c r="F142" s="0" t="s">
        <v>482</v>
      </c>
      <c r="G142" s="0" t="n">
        <v>2</v>
      </c>
      <c r="M142" s="0" t="s">
        <v>23</v>
      </c>
      <c r="N142" s="0" t="s">
        <v>117</v>
      </c>
      <c r="O142" s="82" t="n">
        <v>0</v>
      </c>
    </row>
    <row r="143" customFormat="false" ht="12.75" hidden="false" customHeight="false" outlineLevel="0" collapsed="false">
      <c r="A143" s="0" t="s">
        <v>23</v>
      </c>
      <c r="B143" s="0" t="s">
        <v>23</v>
      </c>
      <c r="C143" s="0" t="s">
        <v>57</v>
      </c>
      <c r="D143" s="40" t="n">
        <v>37075</v>
      </c>
      <c r="E143" s="40" t="n">
        <v>37056</v>
      </c>
      <c r="F143" s="0" t="s">
        <v>398</v>
      </c>
      <c r="G143" s="0" t="n">
        <v>1</v>
      </c>
      <c r="M143" s="0" t="s">
        <v>23</v>
      </c>
      <c r="N143" s="0" t="s">
        <v>532</v>
      </c>
      <c r="O143" s="82" t="n">
        <v>0.86</v>
      </c>
    </row>
    <row r="144" customFormat="false" ht="12.75" hidden="false" customHeight="false" outlineLevel="0" collapsed="false">
      <c r="A144" s="0" t="s">
        <v>23</v>
      </c>
      <c r="B144" s="0" t="s">
        <v>23</v>
      </c>
      <c r="C144" s="0" t="s">
        <v>232</v>
      </c>
      <c r="D144" s="40" t="n">
        <v>37075</v>
      </c>
      <c r="E144" s="40" t="n">
        <v>37056</v>
      </c>
      <c r="F144" s="0" t="s">
        <v>453</v>
      </c>
      <c r="G144" s="0" t="n">
        <v>2</v>
      </c>
      <c r="M144" s="0" t="s">
        <v>23</v>
      </c>
      <c r="N144" s="0" t="s">
        <v>532</v>
      </c>
      <c r="O144" s="82" t="n">
        <v>0</v>
      </c>
    </row>
    <row r="145" customFormat="false" ht="12.75" hidden="false" customHeight="false" outlineLevel="0" collapsed="false">
      <c r="A145" s="0" t="s">
        <v>23</v>
      </c>
      <c r="B145" s="0" t="s">
        <v>298</v>
      </c>
      <c r="C145" s="0" t="s">
        <v>69</v>
      </c>
      <c r="D145" s="40" t="n">
        <v>37075</v>
      </c>
      <c r="E145" s="40" t="n">
        <v>37067</v>
      </c>
      <c r="F145" s="0" t="s">
        <v>121</v>
      </c>
      <c r="G145" s="0" t="n">
        <v>2</v>
      </c>
      <c r="M145" s="0" t="s">
        <v>23</v>
      </c>
      <c r="N145" s="0" t="s">
        <v>117</v>
      </c>
      <c r="O145" s="82" t="n">
        <v>0</v>
      </c>
    </row>
    <row r="146" customFormat="false" ht="12.75" hidden="false" customHeight="false" outlineLevel="0" collapsed="false">
      <c r="A146" s="0" t="s">
        <v>23</v>
      </c>
      <c r="B146" s="0" t="s">
        <v>298</v>
      </c>
      <c r="C146" s="0" t="s">
        <v>69</v>
      </c>
      <c r="D146" s="40" t="n">
        <v>37075</v>
      </c>
      <c r="E146" s="40" t="n">
        <v>37069</v>
      </c>
      <c r="F146" s="0" t="s">
        <v>121</v>
      </c>
      <c r="G146" s="0" t="n">
        <v>2</v>
      </c>
      <c r="M146" s="0" t="s">
        <v>23</v>
      </c>
      <c r="N146" s="0" t="s">
        <v>117</v>
      </c>
      <c r="O146" s="82" t="n">
        <v>0</v>
      </c>
    </row>
    <row r="147" customFormat="false" ht="12.75" hidden="false" customHeight="false" outlineLevel="0" collapsed="false">
      <c r="A147" s="0" t="s">
        <v>23</v>
      </c>
      <c r="B147" s="0" t="s">
        <v>298</v>
      </c>
      <c r="C147" s="0" t="s">
        <v>105</v>
      </c>
      <c r="D147" s="40" t="n">
        <v>37075</v>
      </c>
      <c r="E147" s="40" t="n">
        <v>37074</v>
      </c>
      <c r="F147" s="0" t="s">
        <v>482</v>
      </c>
      <c r="G147" s="0" t="n">
        <v>1</v>
      </c>
      <c r="M147" s="0" t="s">
        <v>23</v>
      </c>
      <c r="N147" s="0" t="s">
        <v>117</v>
      </c>
      <c r="O147" s="82" t="n">
        <v>0</v>
      </c>
    </row>
    <row r="148" customFormat="false" ht="12.75" hidden="false" customHeight="false" outlineLevel="0" collapsed="false">
      <c r="A148" s="0" t="s">
        <v>23</v>
      </c>
      <c r="B148" s="0" t="s">
        <v>298</v>
      </c>
      <c r="C148" s="0" t="s">
        <v>69</v>
      </c>
      <c r="D148" s="40" t="n">
        <v>37077</v>
      </c>
      <c r="E148" s="40" t="n">
        <v>37044</v>
      </c>
      <c r="F148" s="0" t="s">
        <v>121</v>
      </c>
      <c r="G148" s="0" t="n">
        <v>2</v>
      </c>
      <c r="M148" s="0" t="s">
        <v>23</v>
      </c>
      <c r="N148" s="0" t="s">
        <v>117</v>
      </c>
      <c r="O148" s="82" t="n">
        <v>0</v>
      </c>
    </row>
    <row r="149" customFormat="false" ht="12.75" hidden="false" customHeight="false" outlineLevel="0" collapsed="false">
      <c r="A149" s="0" t="s">
        <v>23</v>
      </c>
      <c r="B149" s="0" t="s">
        <v>298</v>
      </c>
      <c r="C149" s="0" t="s">
        <v>69</v>
      </c>
      <c r="D149" s="40" t="n">
        <v>37077</v>
      </c>
      <c r="E149" s="40" t="n">
        <v>37045</v>
      </c>
      <c r="F149" s="0" t="s">
        <v>121</v>
      </c>
      <c r="G149" s="0" t="n">
        <v>2</v>
      </c>
      <c r="M149" s="0" t="s">
        <v>23</v>
      </c>
      <c r="N149" s="0" t="s">
        <v>117</v>
      </c>
      <c r="O149" s="82" t="n">
        <v>0</v>
      </c>
    </row>
    <row r="150" customFormat="false" ht="12.75" hidden="false" customHeight="false" outlineLevel="0" collapsed="false">
      <c r="A150" s="0" t="s">
        <v>23</v>
      </c>
      <c r="B150" s="0" t="s">
        <v>298</v>
      </c>
      <c r="C150" s="0" t="s">
        <v>69</v>
      </c>
      <c r="D150" s="40" t="n">
        <v>37077</v>
      </c>
      <c r="E150" s="40" t="n">
        <v>37047</v>
      </c>
      <c r="F150" s="0" t="s">
        <v>121</v>
      </c>
      <c r="G150" s="0" t="n">
        <v>2</v>
      </c>
      <c r="M150" s="0" t="s">
        <v>23</v>
      </c>
      <c r="N150" s="0" t="s">
        <v>117</v>
      </c>
      <c r="O150" s="82" t="n">
        <v>0</v>
      </c>
    </row>
    <row r="151" customFormat="false" ht="12.75" hidden="false" customHeight="false" outlineLevel="0" collapsed="false">
      <c r="A151" s="0" t="s">
        <v>23</v>
      </c>
      <c r="B151" s="0" t="s">
        <v>298</v>
      </c>
      <c r="C151" s="0" t="s">
        <v>69</v>
      </c>
      <c r="D151" s="40" t="n">
        <v>37077</v>
      </c>
      <c r="E151" s="40" t="n">
        <v>37048</v>
      </c>
      <c r="F151" s="0" t="s">
        <v>121</v>
      </c>
      <c r="G151" s="0" t="n">
        <v>2</v>
      </c>
      <c r="M151" s="0" t="s">
        <v>23</v>
      </c>
      <c r="N151" s="0" t="s">
        <v>117</v>
      </c>
      <c r="O151" s="82" t="n">
        <v>0</v>
      </c>
    </row>
    <row r="152" customFormat="false" ht="12.75" hidden="false" customHeight="false" outlineLevel="0" collapsed="false">
      <c r="A152" s="0" t="s">
        <v>23</v>
      </c>
      <c r="B152" s="0" t="s">
        <v>298</v>
      </c>
      <c r="C152" s="0" t="s">
        <v>69</v>
      </c>
      <c r="D152" s="40" t="n">
        <v>37077</v>
      </c>
      <c r="E152" s="40" t="n">
        <v>37049</v>
      </c>
      <c r="F152" s="0" t="s">
        <v>121</v>
      </c>
      <c r="G152" s="0" t="n">
        <v>2</v>
      </c>
      <c r="M152" s="0" t="s">
        <v>23</v>
      </c>
      <c r="N152" s="0" t="s">
        <v>117</v>
      </c>
      <c r="O152" s="82" t="n">
        <v>0</v>
      </c>
    </row>
    <row r="153" customFormat="false" ht="12.75" hidden="false" customHeight="false" outlineLevel="0" collapsed="false">
      <c r="A153" s="0" t="s">
        <v>23</v>
      </c>
      <c r="B153" s="0" t="s">
        <v>298</v>
      </c>
      <c r="C153" s="0" t="s">
        <v>69</v>
      </c>
      <c r="D153" s="40" t="n">
        <v>37077</v>
      </c>
      <c r="E153" s="40" t="n">
        <v>37050</v>
      </c>
      <c r="F153" s="0" t="s">
        <v>121</v>
      </c>
      <c r="G153" s="0" t="n">
        <v>2</v>
      </c>
      <c r="M153" s="0" t="s">
        <v>23</v>
      </c>
      <c r="N153" s="0" t="s">
        <v>117</v>
      </c>
      <c r="O153" s="82" t="n">
        <v>0</v>
      </c>
    </row>
    <row r="154" customFormat="false" ht="12.75" hidden="false" customHeight="false" outlineLevel="0" collapsed="false">
      <c r="A154" s="0" t="s">
        <v>23</v>
      </c>
      <c r="B154" s="0" t="s">
        <v>298</v>
      </c>
      <c r="C154" s="0" t="s">
        <v>69</v>
      </c>
      <c r="D154" s="40" t="n">
        <v>37077</v>
      </c>
      <c r="E154" s="40" t="n">
        <v>37053</v>
      </c>
      <c r="F154" s="0" t="s">
        <v>121</v>
      </c>
      <c r="G154" s="0" t="n">
        <v>2</v>
      </c>
      <c r="M154" s="0" t="s">
        <v>23</v>
      </c>
      <c r="N154" s="0" t="s">
        <v>117</v>
      </c>
      <c r="O154" s="82" t="n">
        <v>0</v>
      </c>
    </row>
    <row r="155" customFormat="false" ht="12.75" hidden="false" customHeight="false" outlineLevel="0" collapsed="false">
      <c r="A155" s="0" t="s">
        <v>23</v>
      </c>
      <c r="B155" s="0" t="s">
        <v>298</v>
      </c>
      <c r="C155" s="0" t="s">
        <v>69</v>
      </c>
      <c r="D155" s="40" t="n">
        <v>37077</v>
      </c>
      <c r="E155" s="40" t="n">
        <v>37054</v>
      </c>
      <c r="F155" s="0" t="s">
        <v>121</v>
      </c>
      <c r="G155" s="0" t="n">
        <v>4</v>
      </c>
      <c r="M155" s="0" t="s">
        <v>23</v>
      </c>
      <c r="N155" s="0" t="s">
        <v>117</v>
      </c>
      <c r="O155" s="82" t="n">
        <v>0</v>
      </c>
    </row>
    <row r="156" customFormat="false" ht="12.75" hidden="false" customHeight="false" outlineLevel="0" collapsed="false">
      <c r="A156" s="0" t="s">
        <v>23</v>
      </c>
      <c r="B156" s="0" t="s">
        <v>298</v>
      </c>
      <c r="C156" s="0" t="s">
        <v>69</v>
      </c>
      <c r="D156" s="40" t="n">
        <v>37077</v>
      </c>
      <c r="E156" s="40" t="n">
        <v>37056</v>
      </c>
      <c r="F156" s="0" t="s">
        <v>121</v>
      </c>
      <c r="G156" s="0" t="n">
        <v>2</v>
      </c>
      <c r="M156" s="0" t="s">
        <v>23</v>
      </c>
      <c r="N156" s="0" t="s">
        <v>117</v>
      </c>
      <c r="O156" s="82" t="n">
        <v>0</v>
      </c>
    </row>
    <row r="157" customFormat="false" ht="12.75" hidden="false" customHeight="false" outlineLevel="0" collapsed="false">
      <c r="A157" s="0" t="s">
        <v>23</v>
      </c>
      <c r="B157" s="0" t="s">
        <v>298</v>
      </c>
      <c r="C157" s="0" t="s">
        <v>69</v>
      </c>
      <c r="D157" s="40" t="n">
        <v>37077</v>
      </c>
      <c r="E157" s="40" t="n">
        <v>37059</v>
      </c>
      <c r="F157" s="0" t="s">
        <v>121</v>
      </c>
      <c r="G157" s="0" t="n">
        <v>2</v>
      </c>
      <c r="M157" s="0" t="s">
        <v>23</v>
      </c>
      <c r="N157" s="0" t="s">
        <v>117</v>
      </c>
      <c r="O157" s="82" t="n">
        <v>0</v>
      </c>
    </row>
    <row r="158" customFormat="false" ht="12.75" hidden="false" customHeight="false" outlineLevel="0" collapsed="false">
      <c r="A158" s="0" t="s">
        <v>23</v>
      </c>
      <c r="B158" s="0" t="s">
        <v>298</v>
      </c>
      <c r="C158" s="0" t="s">
        <v>69</v>
      </c>
      <c r="D158" s="40" t="n">
        <v>37077</v>
      </c>
      <c r="E158" s="40" t="n">
        <v>37060</v>
      </c>
      <c r="F158" s="0" t="s">
        <v>121</v>
      </c>
      <c r="G158" s="0" t="n">
        <v>2</v>
      </c>
      <c r="M158" s="0" t="s">
        <v>23</v>
      </c>
      <c r="N158" s="0" t="s">
        <v>117</v>
      </c>
      <c r="O158" s="82" t="n">
        <v>0</v>
      </c>
    </row>
    <row r="159" customFormat="false" ht="12.75" hidden="false" customHeight="false" outlineLevel="0" collapsed="false">
      <c r="A159" s="0" t="s">
        <v>23</v>
      </c>
      <c r="B159" s="0" t="s">
        <v>298</v>
      </c>
      <c r="C159" s="0" t="s">
        <v>69</v>
      </c>
      <c r="D159" s="40" t="n">
        <v>37077</v>
      </c>
      <c r="E159" s="40" t="n">
        <v>37061</v>
      </c>
      <c r="F159" s="0" t="s">
        <v>121</v>
      </c>
      <c r="G159" s="0" t="n">
        <v>4</v>
      </c>
      <c r="M159" s="0" t="s">
        <v>23</v>
      </c>
      <c r="N159" s="0" t="s">
        <v>117</v>
      </c>
      <c r="O159" s="82" t="n">
        <v>0</v>
      </c>
    </row>
    <row r="160" customFormat="false" ht="12.75" hidden="false" customHeight="false" outlineLevel="0" collapsed="false">
      <c r="A160" s="0" t="s">
        <v>23</v>
      </c>
      <c r="B160" s="0" t="s">
        <v>298</v>
      </c>
      <c r="C160" s="0" t="s">
        <v>69</v>
      </c>
      <c r="D160" s="40" t="n">
        <v>37078</v>
      </c>
      <c r="E160" s="40" t="n">
        <v>37073</v>
      </c>
      <c r="F160" s="0" t="s">
        <v>121</v>
      </c>
      <c r="G160" s="0" t="n">
        <v>2</v>
      </c>
      <c r="M160" s="0" t="s">
        <v>23</v>
      </c>
      <c r="N160" s="0" t="s">
        <v>117</v>
      </c>
      <c r="O160" s="82" t="n">
        <v>0</v>
      </c>
    </row>
    <row r="161" customFormat="false" ht="12.75" hidden="false" customHeight="false" outlineLevel="0" collapsed="false">
      <c r="A161" s="0" t="s">
        <v>23</v>
      </c>
      <c r="B161" s="0" t="s">
        <v>298</v>
      </c>
      <c r="C161" s="0" t="s">
        <v>105</v>
      </c>
      <c r="D161" s="40" t="n">
        <v>37078</v>
      </c>
      <c r="E161" s="40" t="n">
        <v>37073</v>
      </c>
      <c r="F161" s="0" t="s">
        <v>482</v>
      </c>
      <c r="G161" s="0" t="n">
        <v>2</v>
      </c>
      <c r="M161" s="0" t="s">
        <v>23</v>
      </c>
      <c r="N161" s="0" t="s">
        <v>117</v>
      </c>
      <c r="O161" s="82" t="n">
        <v>0</v>
      </c>
    </row>
    <row r="162" customFormat="false" ht="12.75" hidden="false" customHeight="false" outlineLevel="0" collapsed="false">
      <c r="A162" s="0" t="s">
        <v>23</v>
      </c>
      <c r="B162" s="0" t="s">
        <v>298</v>
      </c>
      <c r="C162" s="0" t="s">
        <v>69</v>
      </c>
      <c r="D162" s="40" t="n">
        <v>37078</v>
      </c>
      <c r="E162" s="40" t="n">
        <v>37074</v>
      </c>
      <c r="F162" s="0" t="s">
        <v>121</v>
      </c>
      <c r="G162" s="0" t="n">
        <v>4</v>
      </c>
      <c r="M162" s="0" t="s">
        <v>23</v>
      </c>
      <c r="N162" s="0" t="s">
        <v>117</v>
      </c>
      <c r="O162" s="82" t="n">
        <v>0</v>
      </c>
    </row>
    <row r="163" customFormat="false" ht="12.75" hidden="false" customHeight="false" outlineLevel="0" collapsed="false">
      <c r="A163" s="0" t="s">
        <v>23</v>
      </c>
      <c r="B163" s="0" t="s">
        <v>23</v>
      </c>
      <c r="C163" s="0" t="s">
        <v>232</v>
      </c>
      <c r="D163" s="40" t="n">
        <v>37079</v>
      </c>
      <c r="E163" s="40" t="n">
        <v>37078</v>
      </c>
      <c r="F163" s="0" t="s">
        <v>32</v>
      </c>
      <c r="G163" s="0" t="n">
        <v>2</v>
      </c>
      <c r="M163" s="0" t="s">
        <v>23</v>
      </c>
      <c r="N163" s="0" t="s">
        <v>533</v>
      </c>
      <c r="O163" s="82" t="n">
        <v>91.17</v>
      </c>
    </row>
    <row r="164" customFormat="false" ht="12.75" hidden="false" customHeight="false" outlineLevel="0" collapsed="false">
      <c r="A164" s="0" t="s">
        <v>23</v>
      </c>
      <c r="C164" s="0" t="s">
        <v>232</v>
      </c>
      <c r="D164" s="40" t="n">
        <v>37080</v>
      </c>
      <c r="E164" s="40" t="n">
        <v>37079</v>
      </c>
      <c r="F164" s="0" t="s">
        <v>534</v>
      </c>
      <c r="G164" s="0" t="n">
        <v>1</v>
      </c>
      <c r="M164" s="0" t="s">
        <v>23</v>
      </c>
      <c r="N164" s="0" t="s">
        <v>535</v>
      </c>
      <c r="O164" s="82" t="n">
        <v>0</v>
      </c>
    </row>
    <row r="165" customFormat="false" ht="12.75" hidden="false" customHeight="false" outlineLevel="0" collapsed="false">
      <c r="A165" s="0" t="s">
        <v>23</v>
      </c>
      <c r="B165" s="0" t="s">
        <v>298</v>
      </c>
      <c r="C165" s="0" t="s">
        <v>105</v>
      </c>
      <c r="D165" s="40" t="n">
        <v>37081</v>
      </c>
      <c r="E165" s="40" t="n">
        <v>37078</v>
      </c>
      <c r="F165" s="0" t="s">
        <v>482</v>
      </c>
      <c r="G165" s="0" t="n">
        <v>2</v>
      </c>
      <c r="L165" s="0" t="s">
        <v>371</v>
      </c>
      <c r="M165" s="0" t="s">
        <v>23</v>
      </c>
      <c r="N165" s="0" t="s">
        <v>117</v>
      </c>
      <c r="O165" s="82" t="n">
        <v>0</v>
      </c>
    </row>
    <row r="166" customFormat="false" ht="12.75" hidden="false" customHeight="false" outlineLevel="0" collapsed="false">
      <c r="A166" s="0" t="s">
        <v>23</v>
      </c>
      <c r="B166" s="0" t="s">
        <v>298</v>
      </c>
      <c r="C166" s="0" t="s">
        <v>105</v>
      </c>
      <c r="D166" s="40" t="n">
        <v>37081</v>
      </c>
      <c r="E166" s="40" t="n">
        <v>37079</v>
      </c>
      <c r="F166" s="0" t="s">
        <v>482</v>
      </c>
      <c r="G166" s="0" t="n">
        <v>2</v>
      </c>
      <c r="M166" s="0" t="s">
        <v>23</v>
      </c>
      <c r="N166" s="0" t="s">
        <v>117</v>
      </c>
      <c r="O166" s="82" t="n">
        <v>0</v>
      </c>
    </row>
    <row r="167" customFormat="false" ht="12.75" hidden="false" customHeight="false" outlineLevel="0" collapsed="false">
      <c r="A167" s="0" t="s">
        <v>23</v>
      </c>
      <c r="C167" s="0" t="s">
        <v>232</v>
      </c>
      <c r="D167" s="40" t="n">
        <v>37081</v>
      </c>
      <c r="E167" s="40" t="n">
        <v>37080</v>
      </c>
      <c r="F167" s="0" t="s">
        <v>534</v>
      </c>
      <c r="G167" s="0" t="n">
        <v>2</v>
      </c>
      <c r="M167" s="0" t="s">
        <v>23</v>
      </c>
      <c r="N167" s="0" t="s">
        <v>535</v>
      </c>
      <c r="O167" s="82" t="n">
        <v>0</v>
      </c>
    </row>
    <row r="168" customFormat="false" ht="12.75" hidden="false" customHeight="false" outlineLevel="0" collapsed="false">
      <c r="A168" s="0" t="s">
        <v>23</v>
      </c>
      <c r="B168" s="0" t="s">
        <v>298</v>
      </c>
      <c r="C168" s="0" t="s">
        <v>72</v>
      </c>
      <c r="D168" s="40" t="n">
        <v>37082</v>
      </c>
      <c r="E168" s="40" t="n">
        <v>37074</v>
      </c>
      <c r="F168" s="0" t="s">
        <v>204</v>
      </c>
      <c r="G168" s="0" t="n">
        <v>2</v>
      </c>
      <c r="M168" s="0" t="s">
        <v>23</v>
      </c>
      <c r="N168" s="0" t="s">
        <v>117</v>
      </c>
      <c r="O168" s="82" t="n">
        <v>0</v>
      </c>
    </row>
    <row r="169" customFormat="false" ht="12.75" hidden="false" customHeight="false" outlineLevel="0" collapsed="false">
      <c r="A169" s="0" t="s">
        <v>23</v>
      </c>
      <c r="B169" s="0" t="s">
        <v>298</v>
      </c>
      <c r="C169" s="0" t="s">
        <v>72</v>
      </c>
      <c r="D169" s="40" t="n">
        <v>37082</v>
      </c>
      <c r="E169" s="40" t="n">
        <v>37075</v>
      </c>
      <c r="F169" s="0" t="s">
        <v>204</v>
      </c>
      <c r="G169" s="0" t="n">
        <v>2</v>
      </c>
      <c r="M169" s="0" t="s">
        <v>23</v>
      </c>
      <c r="N169" s="0" t="s">
        <v>536</v>
      </c>
      <c r="O169" s="82" t="n">
        <v>0</v>
      </c>
    </row>
    <row r="170" customFormat="false" ht="12.75" hidden="false" customHeight="false" outlineLevel="0" collapsed="false">
      <c r="A170" s="0" t="s">
        <v>23</v>
      </c>
      <c r="B170" s="0" t="s">
        <v>298</v>
      </c>
      <c r="C170" s="0" t="s">
        <v>72</v>
      </c>
      <c r="D170" s="40" t="n">
        <v>37082</v>
      </c>
      <c r="E170" s="40" t="n">
        <v>37076</v>
      </c>
      <c r="F170" s="0" t="s">
        <v>204</v>
      </c>
      <c r="G170" s="0" t="n">
        <v>2</v>
      </c>
      <c r="M170" s="0" t="s">
        <v>23</v>
      </c>
      <c r="N170" s="0" t="s">
        <v>117</v>
      </c>
      <c r="O170" s="82" t="n">
        <v>0</v>
      </c>
    </row>
    <row r="171" customFormat="false" ht="12.75" hidden="false" customHeight="false" outlineLevel="0" collapsed="false">
      <c r="A171" s="0" t="s">
        <v>23</v>
      </c>
      <c r="B171" s="0" t="s">
        <v>298</v>
      </c>
      <c r="C171" s="0" t="s">
        <v>72</v>
      </c>
      <c r="D171" s="40" t="n">
        <v>37082</v>
      </c>
      <c r="E171" s="40" t="n">
        <v>37077</v>
      </c>
      <c r="F171" s="0" t="s">
        <v>204</v>
      </c>
      <c r="G171" s="0" t="n">
        <v>2</v>
      </c>
      <c r="M171" s="0" t="s">
        <v>23</v>
      </c>
      <c r="N171" s="0" t="s">
        <v>117</v>
      </c>
      <c r="O171" s="82" t="n">
        <v>0</v>
      </c>
    </row>
    <row r="172" customFormat="false" ht="12.75" hidden="false" customHeight="false" outlineLevel="0" collapsed="false">
      <c r="A172" s="0" t="s">
        <v>23</v>
      </c>
      <c r="B172" s="0" t="s">
        <v>298</v>
      </c>
      <c r="C172" s="0" t="s">
        <v>69</v>
      </c>
      <c r="D172" s="40" t="n">
        <v>37082</v>
      </c>
      <c r="E172" s="40" t="n">
        <v>37078</v>
      </c>
      <c r="F172" s="0" t="s">
        <v>121</v>
      </c>
      <c r="G172" s="0" t="n">
        <v>4</v>
      </c>
      <c r="M172" s="0" t="s">
        <v>23</v>
      </c>
      <c r="N172" s="0" t="s">
        <v>117</v>
      </c>
      <c r="O172" s="82" t="n">
        <v>0</v>
      </c>
    </row>
    <row r="173" customFormat="false" ht="12.75" hidden="false" customHeight="false" outlineLevel="0" collapsed="false">
      <c r="A173" s="0" t="s">
        <v>23</v>
      </c>
      <c r="B173" s="0" t="s">
        <v>298</v>
      </c>
      <c r="C173" s="0" t="s">
        <v>72</v>
      </c>
      <c r="D173" s="40" t="n">
        <v>37082</v>
      </c>
      <c r="E173" s="40" t="n">
        <v>37080</v>
      </c>
      <c r="F173" s="0" t="s">
        <v>204</v>
      </c>
      <c r="G173" s="0" t="n">
        <v>2</v>
      </c>
      <c r="M173" s="0" t="s">
        <v>23</v>
      </c>
      <c r="N173" s="0" t="s">
        <v>117</v>
      </c>
      <c r="O173" s="82" t="n">
        <v>0</v>
      </c>
    </row>
    <row r="174" customFormat="false" ht="12.75" hidden="false" customHeight="false" outlineLevel="0" collapsed="false">
      <c r="A174" s="0" t="s">
        <v>23</v>
      </c>
      <c r="B174" s="0" t="s">
        <v>298</v>
      </c>
      <c r="C174" s="0" t="s">
        <v>105</v>
      </c>
      <c r="D174" s="40" t="n">
        <v>37082</v>
      </c>
      <c r="E174" s="40" t="n">
        <v>37080</v>
      </c>
      <c r="F174" s="0" t="s">
        <v>482</v>
      </c>
      <c r="G174" s="0" t="n">
        <v>2</v>
      </c>
      <c r="M174" s="0" t="s">
        <v>23</v>
      </c>
      <c r="N174" s="0" t="s">
        <v>117</v>
      </c>
      <c r="O174" s="82" t="n">
        <v>0</v>
      </c>
    </row>
    <row r="175" customFormat="false" ht="12.75" hidden="false" customHeight="false" outlineLevel="0" collapsed="false">
      <c r="A175" s="0" t="s">
        <v>23</v>
      </c>
      <c r="B175" s="0" t="s">
        <v>298</v>
      </c>
      <c r="C175" s="0" t="s">
        <v>72</v>
      </c>
      <c r="D175" s="40" t="n">
        <v>37083</v>
      </c>
      <c r="E175" s="40" t="n">
        <v>37079</v>
      </c>
      <c r="F175" s="0" t="s">
        <v>204</v>
      </c>
      <c r="G175" s="0" t="n">
        <v>2</v>
      </c>
      <c r="M175" s="0" t="s">
        <v>23</v>
      </c>
      <c r="N175" s="0" t="s">
        <v>117</v>
      </c>
      <c r="O175" s="82" t="n">
        <v>0</v>
      </c>
    </row>
    <row r="176" customFormat="false" ht="12.75" hidden="false" customHeight="false" outlineLevel="0" collapsed="false">
      <c r="A176" s="0" t="s">
        <v>23</v>
      </c>
      <c r="B176" s="0" t="s">
        <v>298</v>
      </c>
      <c r="C176" s="0" t="s">
        <v>72</v>
      </c>
      <c r="D176" s="40" t="n">
        <v>37083</v>
      </c>
      <c r="E176" s="40" t="n">
        <v>37081</v>
      </c>
      <c r="F176" s="0" t="s">
        <v>204</v>
      </c>
      <c r="G176" s="0" t="n">
        <v>2</v>
      </c>
      <c r="M176" s="0" t="s">
        <v>23</v>
      </c>
      <c r="N176" s="0" t="s">
        <v>117</v>
      </c>
      <c r="O176" s="82" t="n">
        <v>0</v>
      </c>
    </row>
    <row r="177" customFormat="false" ht="12.75" hidden="false" customHeight="false" outlineLevel="0" collapsed="false">
      <c r="A177" s="0" t="s">
        <v>23</v>
      </c>
      <c r="B177" s="0" t="s">
        <v>298</v>
      </c>
      <c r="C177" s="0" t="s">
        <v>105</v>
      </c>
      <c r="D177" s="40" t="n">
        <v>37083</v>
      </c>
      <c r="E177" s="40" t="n">
        <v>37081</v>
      </c>
      <c r="F177" s="0" t="s">
        <v>482</v>
      </c>
      <c r="G177" s="0" t="n">
        <v>2</v>
      </c>
      <c r="M177" s="0" t="s">
        <v>23</v>
      </c>
      <c r="N177" s="0" t="s">
        <v>117</v>
      </c>
      <c r="O177" s="82" t="n">
        <v>0</v>
      </c>
    </row>
    <row r="178" customFormat="false" ht="12.75" hidden="false" customHeight="false" outlineLevel="0" collapsed="false">
      <c r="A178" s="0" t="s">
        <v>23</v>
      </c>
      <c r="B178" s="0" t="s">
        <v>298</v>
      </c>
      <c r="C178" s="0" t="s">
        <v>72</v>
      </c>
      <c r="D178" s="40" t="n">
        <v>37083</v>
      </c>
      <c r="E178" s="40" t="n">
        <v>37082</v>
      </c>
      <c r="F178" s="0" t="s">
        <v>204</v>
      </c>
      <c r="G178" s="0" t="n">
        <v>2</v>
      </c>
      <c r="M178" s="0" t="s">
        <v>23</v>
      </c>
      <c r="N178" s="0" t="s">
        <v>117</v>
      </c>
      <c r="O178" s="82" t="n">
        <v>0</v>
      </c>
    </row>
    <row r="179" customFormat="false" ht="12.75" hidden="false" customHeight="false" outlineLevel="0" collapsed="false">
      <c r="A179" s="0" t="s">
        <v>23</v>
      </c>
      <c r="B179" s="0" t="s">
        <v>298</v>
      </c>
      <c r="C179" s="0" t="s">
        <v>105</v>
      </c>
      <c r="D179" s="40" t="n">
        <v>37084</v>
      </c>
      <c r="E179" s="40" t="n">
        <v>37079</v>
      </c>
      <c r="F179" s="0" t="s">
        <v>482</v>
      </c>
      <c r="G179" s="0" t="n">
        <v>2</v>
      </c>
      <c r="M179" s="0" t="s">
        <v>23</v>
      </c>
      <c r="N179" s="0" t="s">
        <v>117</v>
      </c>
      <c r="O179" s="82" t="n">
        <v>0</v>
      </c>
    </row>
    <row r="180" customFormat="false" ht="12.75" hidden="false" customHeight="false" outlineLevel="0" collapsed="false">
      <c r="A180" s="0" t="s">
        <v>537</v>
      </c>
      <c r="B180" s="0" t="s">
        <v>298</v>
      </c>
      <c r="C180" s="0" t="s">
        <v>105</v>
      </c>
      <c r="D180" s="40" t="n">
        <v>37084</v>
      </c>
      <c r="E180" s="40" t="n">
        <v>37082</v>
      </c>
      <c r="F180" s="0" t="s">
        <v>482</v>
      </c>
      <c r="G180" s="0" t="n">
        <v>2</v>
      </c>
      <c r="M180" s="0" t="s">
        <v>23</v>
      </c>
      <c r="N180" s="0" t="s">
        <v>117</v>
      </c>
      <c r="O180" s="82" t="n">
        <v>0</v>
      </c>
    </row>
    <row r="181" customFormat="false" ht="12.75" hidden="false" customHeight="false" outlineLevel="0" collapsed="false">
      <c r="A181" s="0" t="s">
        <v>23</v>
      </c>
      <c r="B181" s="0" t="s">
        <v>298</v>
      </c>
      <c r="C181" s="0" t="s">
        <v>72</v>
      </c>
      <c r="D181" s="40" t="n">
        <v>37085</v>
      </c>
      <c r="E181" s="40" t="n">
        <v>37079</v>
      </c>
      <c r="F181" s="0" t="s">
        <v>204</v>
      </c>
      <c r="G181" s="0" t="n">
        <v>2</v>
      </c>
      <c r="M181" s="0" t="s">
        <v>23</v>
      </c>
      <c r="N181" s="0" t="s">
        <v>117</v>
      </c>
      <c r="O181" s="82" t="n">
        <v>0</v>
      </c>
    </row>
    <row r="182" customFormat="false" ht="12.75" hidden="false" customHeight="false" outlineLevel="0" collapsed="false">
      <c r="A182" s="0" t="s">
        <v>537</v>
      </c>
      <c r="B182" s="0" t="s">
        <v>298</v>
      </c>
      <c r="C182" s="0" t="s">
        <v>69</v>
      </c>
      <c r="D182" s="40" t="n">
        <v>37085</v>
      </c>
      <c r="E182" s="40" t="n">
        <v>37081</v>
      </c>
      <c r="F182" s="0" t="s">
        <v>121</v>
      </c>
      <c r="G182" s="0" t="n">
        <v>2</v>
      </c>
      <c r="M182" s="0" t="s">
        <v>23</v>
      </c>
      <c r="N182" s="0" t="s">
        <v>117</v>
      </c>
      <c r="O182" s="82" t="n">
        <v>0</v>
      </c>
    </row>
    <row r="183" customFormat="false" ht="12.75" hidden="false" customHeight="false" outlineLevel="0" collapsed="false">
      <c r="A183" s="0" t="s">
        <v>537</v>
      </c>
      <c r="B183" s="0" t="s">
        <v>298</v>
      </c>
      <c r="C183" s="0" t="s">
        <v>69</v>
      </c>
      <c r="D183" s="40" t="n">
        <v>37085</v>
      </c>
      <c r="E183" s="40" t="n">
        <v>37082</v>
      </c>
      <c r="F183" s="0" t="s">
        <v>121</v>
      </c>
      <c r="G183" s="0" t="n">
        <v>4</v>
      </c>
      <c r="M183" s="0" t="s">
        <v>23</v>
      </c>
      <c r="N183" s="0" t="s">
        <v>117</v>
      </c>
      <c r="O183" s="82" t="n">
        <v>0</v>
      </c>
    </row>
    <row r="184" customFormat="false" ht="12.75" hidden="false" customHeight="false" outlineLevel="0" collapsed="false">
      <c r="A184" s="0" t="s">
        <v>23</v>
      </c>
      <c r="B184" s="0" t="s">
        <v>298</v>
      </c>
      <c r="C184" s="0" t="s">
        <v>69</v>
      </c>
      <c r="D184" s="40" t="n">
        <v>37085</v>
      </c>
      <c r="E184" s="40" t="n">
        <v>37083</v>
      </c>
      <c r="F184" s="0" t="s">
        <v>121</v>
      </c>
      <c r="G184" s="0" t="n">
        <v>4</v>
      </c>
      <c r="M184" s="0" t="s">
        <v>23</v>
      </c>
      <c r="N184" s="0" t="s">
        <v>117</v>
      </c>
      <c r="O184" s="82" t="n">
        <v>0</v>
      </c>
    </row>
    <row r="185" customFormat="false" ht="12.75" hidden="false" customHeight="false" outlineLevel="0" collapsed="false">
      <c r="A185" s="0" t="s">
        <v>23</v>
      </c>
      <c r="B185" s="0" t="s">
        <v>298</v>
      </c>
      <c r="C185" s="0" t="s">
        <v>72</v>
      </c>
      <c r="D185" s="40" t="n">
        <v>37085</v>
      </c>
      <c r="E185" s="40" t="n">
        <v>37084</v>
      </c>
      <c r="F185" s="0" t="s">
        <v>204</v>
      </c>
      <c r="G185" s="0" t="n">
        <v>2</v>
      </c>
      <c r="M185" s="0" t="s">
        <v>23</v>
      </c>
      <c r="N185" s="0" t="s">
        <v>117</v>
      </c>
      <c r="O185" s="82" t="n">
        <v>0</v>
      </c>
    </row>
    <row r="186" customFormat="false" ht="12.75" hidden="false" customHeight="false" outlineLevel="0" collapsed="false">
      <c r="A186" s="0" t="s">
        <v>23</v>
      </c>
      <c r="B186" s="0" t="s">
        <v>298</v>
      </c>
      <c r="C186" s="0" t="s">
        <v>105</v>
      </c>
      <c r="D186" s="40" t="n">
        <v>37086</v>
      </c>
      <c r="E186" s="40" t="n">
        <v>37083</v>
      </c>
      <c r="F186" s="0" t="s">
        <v>482</v>
      </c>
      <c r="G186" s="0" t="n">
        <v>2</v>
      </c>
      <c r="M186" s="0" t="s">
        <v>23</v>
      </c>
      <c r="N186" s="0" t="s">
        <v>117</v>
      </c>
      <c r="O186" s="82" t="n">
        <v>0</v>
      </c>
    </row>
    <row r="187" customFormat="false" ht="12.75" hidden="false" customHeight="false" outlineLevel="0" collapsed="false">
      <c r="A187" s="0" t="s">
        <v>23</v>
      </c>
      <c r="B187" s="0" t="s">
        <v>298</v>
      </c>
      <c r="C187" s="0" t="s">
        <v>72</v>
      </c>
      <c r="D187" s="40" t="n">
        <v>37086</v>
      </c>
      <c r="E187" s="40" t="n">
        <v>37084</v>
      </c>
      <c r="F187" s="0" t="s">
        <v>121</v>
      </c>
      <c r="G187" s="0" t="n">
        <v>5</v>
      </c>
      <c r="M187" s="0" t="s">
        <v>23</v>
      </c>
      <c r="N187" s="0" t="s">
        <v>117</v>
      </c>
      <c r="O187" s="82" t="n">
        <v>0</v>
      </c>
    </row>
    <row r="188" customFormat="false" ht="12.75" hidden="false" customHeight="false" outlineLevel="0" collapsed="false">
      <c r="A188" s="0" t="s">
        <v>23</v>
      </c>
      <c r="B188" s="0" t="s">
        <v>298</v>
      </c>
      <c r="C188" s="0" t="s">
        <v>72</v>
      </c>
      <c r="D188" s="40" t="n">
        <v>37087</v>
      </c>
      <c r="E188" s="40" t="n">
        <v>37085</v>
      </c>
      <c r="F188" s="0" t="s">
        <v>121</v>
      </c>
      <c r="G188" s="0" t="n">
        <v>4</v>
      </c>
      <c r="M188" s="0" t="s">
        <v>23</v>
      </c>
      <c r="N188" s="0" t="s">
        <v>117</v>
      </c>
      <c r="O188" s="82" t="n">
        <v>0</v>
      </c>
    </row>
    <row r="189" customFormat="false" ht="12.75" hidden="false" customHeight="false" outlineLevel="0" collapsed="false">
      <c r="A189" s="0" t="s">
        <v>23</v>
      </c>
      <c r="B189" s="0" t="s">
        <v>298</v>
      </c>
      <c r="C189" s="0" t="s">
        <v>72</v>
      </c>
      <c r="D189" s="40" t="n">
        <v>37087</v>
      </c>
      <c r="E189" s="40" t="n">
        <v>37085</v>
      </c>
      <c r="F189" s="0" t="s">
        <v>204</v>
      </c>
      <c r="G189" s="0" t="n">
        <v>2</v>
      </c>
      <c r="M189" s="0" t="s">
        <v>23</v>
      </c>
      <c r="N189" s="0" t="s">
        <v>117</v>
      </c>
      <c r="O189" s="82" t="n">
        <v>0</v>
      </c>
    </row>
    <row r="190" customFormat="false" ht="12.75" hidden="false" customHeight="false" outlineLevel="0" collapsed="false">
      <c r="A190" s="0" t="s">
        <v>119</v>
      </c>
      <c r="B190" s="0" t="s">
        <v>298</v>
      </c>
      <c r="C190" s="0" t="s">
        <v>69</v>
      </c>
      <c r="D190" s="40" t="n">
        <v>37088</v>
      </c>
      <c r="E190" s="40" t="n">
        <v>37085</v>
      </c>
      <c r="F190" s="0" t="s">
        <v>121</v>
      </c>
      <c r="G190" s="0" t="n">
        <v>2</v>
      </c>
      <c r="M190" s="0" t="s">
        <v>23</v>
      </c>
      <c r="N190" s="0" t="s">
        <v>117</v>
      </c>
      <c r="O190" s="82" t="n">
        <v>0</v>
      </c>
    </row>
    <row r="191" customFormat="false" ht="12.75" hidden="false" customHeight="false" outlineLevel="0" collapsed="false">
      <c r="A191" s="0" t="s">
        <v>23</v>
      </c>
      <c r="B191" s="0" t="s">
        <v>298</v>
      </c>
      <c r="C191" s="0" t="s">
        <v>105</v>
      </c>
      <c r="D191" s="40" t="n">
        <v>37088</v>
      </c>
      <c r="E191" s="40" t="n">
        <v>37085</v>
      </c>
      <c r="F191" s="0" t="s">
        <v>482</v>
      </c>
      <c r="G191" s="0" t="n">
        <v>2</v>
      </c>
      <c r="M191" s="0" t="s">
        <v>23</v>
      </c>
      <c r="N191" s="0" t="s">
        <v>117</v>
      </c>
      <c r="O191" s="82" t="n">
        <v>0</v>
      </c>
    </row>
    <row r="192" customFormat="false" ht="12.75" hidden="false" customHeight="false" outlineLevel="0" collapsed="false">
      <c r="A192" s="0" t="s">
        <v>119</v>
      </c>
      <c r="B192" s="0" t="s">
        <v>298</v>
      </c>
      <c r="C192" s="0" t="s">
        <v>105</v>
      </c>
      <c r="D192" s="40" t="n">
        <v>37088</v>
      </c>
      <c r="E192" s="40" t="n">
        <v>37085</v>
      </c>
      <c r="F192" s="0" t="s">
        <v>482</v>
      </c>
      <c r="G192" s="0" t="n">
        <v>2</v>
      </c>
      <c r="M192" s="0" t="s">
        <v>23</v>
      </c>
      <c r="N192" s="0" t="s">
        <v>117</v>
      </c>
      <c r="O192" s="82" t="n">
        <v>0</v>
      </c>
    </row>
    <row r="193" customFormat="false" ht="12.75" hidden="false" customHeight="false" outlineLevel="0" collapsed="false">
      <c r="A193" s="0" t="s">
        <v>23</v>
      </c>
      <c r="B193" s="0" t="s">
        <v>298</v>
      </c>
      <c r="C193" s="0" t="s">
        <v>105</v>
      </c>
      <c r="D193" s="40" t="n">
        <v>37088</v>
      </c>
      <c r="E193" s="40" t="n">
        <v>37086</v>
      </c>
      <c r="F193" s="0" t="s">
        <v>482</v>
      </c>
      <c r="G193" s="0" t="n">
        <v>1</v>
      </c>
      <c r="M193" s="0" t="s">
        <v>23</v>
      </c>
      <c r="N193" s="0" t="s">
        <v>117</v>
      </c>
      <c r="O193" s="82" t="n">
        <v>0</v>
      </c>
    </row>
    <row r="194" customFormat="false" ht="12.75" hidden="false" customHeight="false" outlineLevel="0" collapsed="false">
      <c r="A194" s="0" t="s">
        <v>23</v>
      </c>
      <c r="B194" s="0" t="s">
        <v>298</v>
      </c>
      <c r="C194" s="0" t="s">
        <v>69</v>
      </c>
      <c r="D194" s="40" t="n">
        <v>37089</v>
      </c>
      <c r="E194" s="40" t="n">
        <v>37077</v>
      </c>
      <c r="F194" s="0" t="s">
        <v>121</v>
      </c>
      <c r="G194" s="0" t="n">
        <v>2</v>
      </c>
      <c r="M194" s="0" t="s">
        <v>23</v>
      </c>
      <c r="N194" s="0" t="s">
        <v>117</v>
      </c>
      <c r="O194" s="82" t="n">
        <v>0</v>
      </c>
    </row>
    <row r="195" customFormat="false" ht="12.75" hidden="false" customHeight="false" outlineLevel="0" collapsed="false">
      <c r="A195" s="0" t="s">
        <v>23</v>
      </c>
      <c r="B195" s="0" t="s">
        <v>298</v>
      </c>
      <c r="C195" s="0" t="s">
        <v>69</v>
      </c>
      <c r="D195" s="40" t="n">
        <v>37089</v>
      </c>
      <c r="E195" s="40" t="n">
        <v>37079</v>
      </c>
      <c r="F195" s="0" t="s">
        <v>121</v>
      </c>
      <c r="G195" s="0" t="n">
        <v>2</v>
      </c>
      <c r="M195" s="0" t="s">
        <v>23</v>
      </c>
      <c r="N195" s="0" t="s">
        <v>117</v>
      </c>
      <c r="O195" s="82" t="n">
        <v>0</v>
      </c>
    </row>
    <row r="196" customFormat="false" ht="12.75" hidden="false" customHeight="false" outlineLevel="0" collapsed="false">
      <c r="A196" s="0" t="s">
        <v>23</v>
      </c>
      <c r="B196" s="0" t="s">
        <v>298</v>
      </c>
      <c r="C196" s="0" t="s">
        <v>69</v>
      </c>
      <c r="D196" s="40" t="n">
        <v>37089</v>
      </c>
      <c r="E196" s="40" t="n">
        <v>37086</v>
      </c>
      <c r="F196" s="0" t="s">
        <v>121</v>
      </c>
      <c r="G196" s="0" t="n">
        <v>4</v>
      </c>
      <c r="M196" s="0" t="s">
        <v>23</v>
      </c>
      <c r="N196" s="0" t="s">
        <v>117</v>
      </c>
      <c r="O196" s="82" t="n">
        <v>0</v>
      </c>
    </row>
    <row r="197" customFormat="false" ht="12.75" hidden="false" customHeight="false" outlineLevel="0" collapsed="false">
      <c r="A197" s="0" t="s">
        <v>23</v>
      </c>
      <c r="B197" s="0" t="s">
        <v>298</v>
      </c>
      <c r="C197" s="0" t="s">
        <v>69</v>
      </c>
      <c r="D197" s="40" t="n">
        <v>37089</v>
      </c>
      <c r="E197" s="40" t="n">
        <v>37087</v>
      </c>
      <c r="F197" s="0" t="s">
        <v>121</v>
      </c>
      <c r="G197" s="0" t="n">
        <v>2</v>
      </c>
      <c r="M197" s="0" t="s">
        <v>23</v>
      </c>
      <c r="N197" s="0" t="s">
        <v>117</v>
      </c>
      <c r="O197" s="82" t="n">
        <v>0</v>
      </c>
    </row>
    <row r="198" customFormat="false" ht="12.75" hidden="false" customHeight="false" outlineLevel="0" collapsed="false">
      <c r="A198" s="0" t="s">
        <v>23</v>
      </c>
      <c r="B198" s="0" t="s">
        <v>298</v>
      </c>
      <c r="C198" s="0" t="s">
        <v>105</v>
      </c>
      <c r="D198" s="40" t="n">
        <v>37089</v>
      </c>
      <c r="E198" s="40" t="n">
        <v>37087</v>
      </c>
      <c r="F198" s="0" t="s">
        <v>482</v>
      </c>
      <c r="G198" s="0" t="n">
        <v>1</v>
      </c>
      <c r="M198" s="0" t="s">
        <v>23</v>
      </c>
      <c r="N198" s="0" t="s">
        <v>117</v>
      </c>
      <c r="O198" s="82" t="n">
        <v>0</v>
      </c>
    </row>
    <row r="199" customFormat="false" ht="12.75" hidden="false" customHeight="false" outlineLevel="0" collapsed="false">
      <c r="A199" s="0" t="s">
        <v>23</v>
      </c>
      <c r="B199" s="0" t="s">
        <v>298</v>
      </c>
      <c r="C199" s="0" t="s">
        <v>105</v>
      </c>
      <c r="D199" s="40" t="n">
        <v>37090</v>
      </c>
      <c r="E199" s="40" t="n">
        <v>37084</v>
      </c>
      <c r="F199" s="0" t="s">
        <v>482</v>
      </c>
      <c r="G199" s="0" t="n">
        <v>2</v>
      </c>
      <c r="M199" s="0" t="s">
        <v>23</v>
      </c>
      <c r="N199" s="0" t="s">
        <v>117</v>
      </c>
      <c r="O199" s="82" t="n">
        <v>0</v>
      </c>
    </row>
    <row r="200" customFormat="false" ht="12.75" hidden="false" customHeight="false" outlineLevel="0" collapsed="false">
      <c r="A200" s="0" t="s">
        <v>119</v>
      </c>
      <c r="B200" s="0" t="s">
        <v>298</v>
      </c>
      <c r="C200" s="0" t="s">
        <v>105</v>
      </c>
      <c r="D200" s="40" t="n">
        <v>37090</v>
      </c>
      <c r="E200" s="40" t="n">
        <v>37085</v>
      </c>
      <c r="F200" s="0" t="s">
        <v>482</v>
      </c>
      <c r="G200" s="0" t="n">
        <v>2</v>
      </c>
      <c r="M200" s="0" t="s">
        <v>23</v>
      </c>
      <c r="N200" s="0" t="s">
        <v>117</v>
      </c>
      <c r="O200" s="82" t="n">
        <v>0</v>
      </c>
    </row>
    <row r="201" customFormat="false" ht="12.75" hidden="false" customHeight="false" outlineLevel="0" collapsed="false">
      <c r="A201" s="0" t="s">
        <v>23</v>
      </c>
      <c r="B201" s="0" t="s">
        <v>298</v>
      </c>
      <c r="C201" s="0" t="s">
        <v>105</v>
      </c>
      <c r="D201" s="40" t="n">
        <v>37090</v>
      </c>
      <c r="E201" s="40" t="n">
        <v>37086</v>
      </c>
      <c r="F201" s="0" t="s">
        <v>482</v>
      </c>
      <c r="G201" s="0" t="n">
        <v>2</v>
      </c>
      <c r="M201" s="0" t="s">
        <v>23</v>
      </c>
      <c r="N201" s="0" t="s">
        <v>117</v>
      </c>
      <c r="O201" s="82" t="n">
        <v>0</v>
      </c>
    </row>
    <row r="202" customFormat="false" ht="12.75" hidden="false" customHeight="false" outlineLevel="0" collapsed="false">
      <c r="A202" s="0" t="s">
        <v>23</v>
      </c>
      <c r="B202" s="0" t="s">
        <v>298</v>
      </c>
      <c r="C202" s="0" t="s">
        <v>105</v>
      </c>
      <c r="D202" s="40" t="n">
        <v>37090</v>
      </c>
      <c r="E202" s="40" t="n">
        <v>37087</v>
      </c>
      <c r="F202" s="0" t="s">
        <v>482</v>
      </c>
      <c r="G202" s="0" t="n">
        <v>2</v>
      </c>
      <c r="M202" s="0" t="s">
        <v>23</v>
      </c>
      <c r="N202" s="0" t="s">
        <v>117</v>
      </c>
      <c r="O202" s="82" t="n">
        <v>0</v>
      </c>
    </row>
    <row r="203" customFormat="false" ht="12.75" hidden="false" customHeight="false" outlineLevel="0" collapsed="false">
      <c r="A203" s="0" t="s">
        <v>23</v>
      </c>
      <c r="B203" s="0" t="s">
        <v>298</v>
      </c>
      <c r="C203" s="0" t="s">
        <v>69</v>
      </c>
      <c r="D203" s="40" t="n">
        <v>37090</v>
      </c>
      <c r="E203" s="40" t="n">
        <v>37088</v>
      </c>
      <c r="F203" s="0" t="s">
        <v>121</v>
      </c>
      <c r="G203" s="0" t="n">
        <v>6</v>
      </c>
      <c r="M203" s="0" t="s">
        <v>23</v>
      </c>
      <c r="N203" s="0" t="s">
        <v>117</v>
      </c>
      <c r="O203" s="82" t="n">
        <v>0</v>
      </c>
    </row>
    <row r="204" customFormat="false" ht="12.75" hidden="false" customHeight="false" outlineLevel="0" collapsed="false">
      <c r="A204" s="0" t="s">
        <v>23</v>
      </c>
      <c r="B204" s="0" t="s">
        <v>298</v>
      </c>
      <c r="C204" s="0" t="s">
        <v>105</v>
      </c>
      <c r="D204" s="40" t="n">
        <v>37090</v>
      </c>
      <c r="E204" s="40" t="n">
        <v>37088</v>
      </c>
      <c r="F204" s="0" t="s">
        <v>482</v>
      </c>
      <c r="G204" s="0" t="n">
        <v>2</v>
      </c>
      <c r="M204" s="0" t="s">
        <v>23</v>
      </c>
      <c r="N204" s="0" t="s">
        <v>117</v>
      </c>
      <c r="O204" s="82" t="n">
        <v>0</v>
      </c>
    </row>
    <row r="205" customFormat="false" ht="12.75" hidden="false" customHeight="false" outlineLevel="0" collapsed="false">
      <c r="A205" s="0" t="s">
        <v>23</v>
      </c>
      <c r="B205" s="0" t="s">
        <v>298</v>
      </c>
      <c r="C205" s="0" t="s">
        <v>69</v>
      </c>
      <c r="D205" s="40" t="n">
        <v>37091</v>
      </c>
      <c r="E205" s="40" t="n">
        <v>37089</v>
      </c>
      <c r="F205" s="0" t="s">
        <v>121</v>
      </c>
      <c r="G205" s="0" t="n">
        <v>6</v>
      </c>
      <c r="K205" s="0" t="s">
        <v>371</v>
      </c>
      <c r="M205" s="0" t="s">
        <v>23</v>
      </c>
      <c r="N205" s="0" t="s">
        <v>117</v>
      </c>
      <c r="O205" s="82" t="n">
        <v>0</v>
      </c>
    </row>
    <row r="206" customFormat="false" ht="12.75" hidden="false" customHeight="false" outlineLevel="0" collapsed="false">
      <c r="A206" s="0" t="s">
        <v>23</v>
      </c>
      <c r="B206" s="0" t="s">
        <v>298</v>
      </c>
      <c r="C206" s="0" t="s">
        <v>69</v>
      </c>
      <c r="D206" s="40" t="n">
        <v>37092</v>
      </c>
      <c r="E206" s="40" t="n">
        <v>37090</v>
      </c>
      <c r="F206" s="0" t="s">
        <v>121</v>
      </c>
      <c r="G206" s="0" t="n">
        <v>6</v>
      </c>
      <c r="M206" s="0" t="s">
        <v>23</v>
      </c>
      <c r="N206" s="0" t="s">
        <v>117</v>
      </c>
      <c r="O206" s="82" t="n">
        <v>0</v>
      </c>
    </row>
    <row r="207" customFormat="false" ht="12.75" hidden="false" customHeight="false" outlineLevel="0" collapsed="false">
      <c r="A207" s="0" t="s">
        <v>23</v>
      </c>
      <c r="C207" s="0" t="s">
        <v>50</v>
      </c>
      <c r="D207" s="40" t="n">
        <v>37092</v>
      </c>
      <c r="E207" s="40" t="n">
        <v>37091</v>
      </c>
      <c r="F207" s="0" t="s">
        <v>106</v>
      </c>
      <c r="G207" s="0" t="n">
        <v>5</v>
      </c>
      <c r="M207" s="0" t="s">
        <v>23</v>
      </c>
      <c r="N207" s="0" t="s">
        <v>538</v>
      </c>
      <c r="O207" s="82" t="n">
        <v>0</v>
      </c>
    </row>
    <row r="208" customFormat="false" ht="12.75" hidden="false" customHeight="false" outlineLevel="0" collapsed="false">
      <c r="A208" s="0" t="s">
        <v>23</v>
      </c>
      <c r="B208" s="0" t="s">
        <v>298</v>
      </c>
      <c r="C208" s="0" t="s">
        <v>72</v>
      </c>
      <c r="D208" s="40" t="n">
        <v>37095</v>
      </c>
      <c r="E208" s="40" t="n">
        <v>37086</v>
      </c>
      <c r="F208" s="0" t="s">
        <v>204</v>
      </c>
      <c r="G208" s="0" t="n">
        <v>2</v>
      </c>
      <c r="M208" s="0" t="s">
        <v>23</v>
      </c>
      <c r="N208" s="0" t="s">
        <v>117</v>
      </c>
      <c r="O208" s="82" t="n">
        <v>0</v>
      </c>
    </row>
    <row r="209" customFormat="false" ht="12.75" hidden="false" customHeight="false" outlineLevel="0" collapsed="false">
      <c r="A209" s="0" t="s">
        <v>23</v>
      </c>
      <c r="B209" s="0" t="s">
        <v>298</v>
      </c>
      <c r="C209" s="0" t="s">
        <v>72</v>
      </c>
      <c r="D209" s="40" t="n">
        <v>37095</v>
      </c>
      <c r="E209" s="40" t="n">
        <v>37087</v>
      </c>
      <c r="F209" s="0" t="s">
        <v>204</v>
      </c>
      <c r="G209" s="0" t="n">
        <v>1</v>
      </c>
      <c r="M209" s="0" t="s">
        <v>23</v>
      </c>
      <c r="N209" s="0" t="s">
        <v>117</v>
      </c>
      <c r="O209" s="82" t="n">
        <v>0</v>
      </c>
    </row>
    <row r="210" customFormat="false" ht="12.75" hidden="false" customHeight="false" outlineLevel="0" collapsed="false">
      <c r="A210" s="0" t="s">
        <v>23</v>
      </c>
      <c r="B210" s="0" t="s">
        <v>298</v>
      </c>
      <c r="C210" s="0" t="s">
        <v>72</v>
      </c>
      <c r="D210" s="40" t="n">
        <v>37095</v>
      </c>
      <c r="E210" s="40" t="n">
        <v>37088</v>
      </c>
      <c r="F210" s="0" t="s">
        <v>204</v>
      </c>
      <c r="G210" s="0" t="n">
        <v>2</v>
      </c>
      <c r="M210" s="0" t="s">
        <v>23</v>
      </c>
      <c r="N210" s="0" t="s">
        <v>117</v>
      </c>
      <c r="O210" s="82" t="n">
        <v>0</v>
      </c>
    </row>
    <row r="211" customFormat="false" ht="12.75" hidden="false" customHeight="false" outlineLevel="0" collapsed="false">
      <c r="A211" s="0" t="s">
        <v>23</v>
      </c>
      <c r="B211" s="0" t="s">
        <v>298</v>
      </c>
      <c r="C211" s="0" t="s">
        <v>72</v>
      </c>
      <c r="D211" s="40" t="n">
        <v>37095</v>
      </c>
      <c r="E211" s="40" t="n">
        <v>37089</v>
      </c>
      <c r="F211" s="0" t="s">
        <v>204</v>
      </c>
      <c r="G211" s="0" t="n">
        <v>2</v>
      </c>
      <c r="M211" s="0" t="s">
        <v>23</v>
      </c>
      <c r="N211" s="0" t="s">
        <v>117</v>
      </c>
      <c r="O211" s="82" t="n">
        <v>0</v>
      </c>
    </row>
    <row r="212" customFormat="false" ht="12.75" hidden="false" customHeight="false" outlineLevel="0" collapsed="false">
      <c r="A212" s="0" t="s">
        <v>23</v>
      </c>
      <c r="B212" s="0" t="s">
        <v>298</v>
      </c>
      <c r="C212" s="0" t="s">
        <v>72</v>
      </c>
      <c r="D212" s="40" t="n">
        <v>37095</v>
      </c>
      <c r="E212" s="40" t="n">
        <v>37090</v>
      </c>
      <c r="F212" s="0" t="s">
        <v>204</v>
      </c>
      <c r="G212" s="0" t="n">
        <v>2</v>
      </c>
      <c r="M212" s="0" t="s">
        <v>23</v>
      </c>
      <c r="N212" s="0" t="s">
        <v>117</v>
      </c>
      <c r="O212" s="82" t="n">
        <v>0</v>
      </c>
    </row>
    <row r="213" customFormat="false" ht="12.75" hidden="false" customHeight="false" outlineLevel="0" collapsed="false">
      <c r="A213" s="0" t="s">
        <v>23</v>
      </c>
      <c r="B213" s="0" t="s">
        <v>298</v>
      </c>
      <c r="C213" s="0" t="s">
        <v>72</v>
      </c>
      <c r="D213" s="40" t="n">
        <v>37095</v>
      </c>
      <c r="E213" s="40" t="n">
        <v>37091</v>
      </c>
      <c r="F213" s="0" t="s">
        <v>204</v>
      </c>
      <c r="G213" s="0" t="n">
        <v>2</v>
      </c>
      <c r="M213" s="0" t="s">
        <v>23</v>
      </c>
      <c r="N213" s="0" t="s">
        <v>117</v>
      </c>
      <c r="O213" s="82" t="n">
        <v>0</v>
      </c>
    </row>
    <row r="214" customFormat="false" ht="12.75" hidden="false" customHeight="false" outlineLevel="0" collapsed="false">
      <c r="A214" s="0" t="s">
        <v>23</v>
      </c>
      <c r="B214" s="0" t="s">
        <v>298</v>
      </c>
      <c r="C214" s="0" t="s">
        <v>72</v>
      </c>
      <c r="D214" s="40" t="n">
        <v>37095</v>
      </c>
      <c r="E214" s="40" t="n">
        <v>37092</v>
      </c>
      <c r="F214" s="0" t="s">
        <v>204</v>
      </c>
      <c r="G214" s="0" t="n">
        <v>2</v>
      </c>
      <c r="M214" s="0" t="s">
        <v>23</v>
      </c>
      <c r="N214" s="0" t="s">
        <v>117</v>
      </c>
      <c r="O214" s="82" t="n">
        <v>0</v>
      </c>
    </row>
    <row r="215" customFormat="false" ht="12.75" hidden="false" customHeight="false" outlineLevel="0" collapsed="false">
      <c r="A215" s="0" t="s">
        <v>23</v>
      </c>
      <c r="B215" s="0" t="s">
        <v>298</v>
      </c>
      <c r="C215" s="0" t="s">
        <v>69</v>
      </c>
      <c r="D215" s="40" t="n">
        <v>37095</v>
      </c>
      <c r="E215" s="40" t="n">
        <v>37092</v>
      </c>
      <c r="F215" s="0" t="s">
        <v>121</v>
      </c>
      <c r="G215" s="0" t="n">
        <v>5</v>
      </c>
      <c r="M215" s="0" t="s">
        <v>23</v>
      </c>
      <c r="N215" s="0" t="s">
        <v>117</v>
      </c>
      <c r="O215" s="82" t="n">
        <v>0</v>
      </c>
    </row>
    <row r="216" customFormat="false" ht="12.75" hidden="false" customHeight="false" outlineLevel="0" collapsed="false">
      <c r="A216" s="0" t="s">
        <v>23</v>
      </c>
      <c r="B216" s="0" t="s">
        <v>298</v>
      </c>
      <c r="C216" s="0" t="s">
        <v>72</v>
      </c>
      <c r="D216" s="40" t="n">
        <v>37095</v>
      </c>
      <c r="E216" s="40" t="n">
        <v>37093</v>
      </c>
      <c r="F216" s="0" t="s">
        <v>204</v>
      </c>
      <c r="G216" s="0" t="n">
        <v>2</v>
      </c>
      <c r="M216" s="0" t="s">
        <v>23</v>
      </c>
      <c r="N216" s="0" t="s">
        <v>117</v>
      </c>
      <c r="O216" s="82" t="n">
        <v>0</v>
      </c>
    </row>
    <row r="217" customFormat="false" ht="12.75" hidden="false" customHeight="false" outlineLevel="0" collapsed="false">
      <c r="A217" s="0" t="s">
        <v>23</v>
      </c>
      <c r="C217" s="0" t="s">
        <v>50</v>
      </c>
      <c r="D217" s="40" t="n">
        <v>37095</v>
      </c>
      <c r="E217" s="40" t="n">
        <v>37093</v>
      </c>
      <c r="F217" s="0" t="s">
        <v>106</v>
      </c>
      <c r="G217" s="0" t="n">
        <v>8</v>
      </c>
      <c r="M217" s="0" t="s">
        <v>23</v>
      </c>
      <c r="N217" s="0" t="s">
        <v>538</v>
      </c>
      <c r="O217" s="82" t="n">
        <v>0</v>
      </c>
    </row>
    <row r="218" customFormat="false" ht="12.75" hidden="false" customHeight="false" outlineLevel="0" collapsed="false">
      <c r="A218" s="0" t="s">
        <v>23</v>
      </c>
      <c r="B218" s="0" t="s">
        <v>298</v>
      </c>
      <c r="C218" s="0" t="s">
        <v>69</v>
      </c>
      <c r="D218" s="40" t="n">
        <v>37095</v>
      </c>
      <c r="E218" s="40" t="n">
        <v>37093</v>
      </c>
      <c r="F218" s="0" t="s">
        <v>121</v>
      </c>
      <c r="G218" s="0" t="n">
        <v>4</v>
      </c>
      <c r="M218" s="0" t="s">
        <v>23</v>
      </c>
      <c r="N218" s="0" t="s">
        <v>117</v>
      </c>
      <c r="O218" s="82" t="n">
        <v>0</v>
      </c>
    </row>
    <row r="219" customFormat="false" ht="12.75" hidden="false" customHeight="false" outlineLevel="0" collapsed="false">
      <c r="A219" s="0" t="s">
        <v>23</v>
      </c>
      <c r="C219" s="0" t="s">
        <v>50</v>
      </c>
      <c r="D219" s="40" t="n">
        <v>37095</v>
      </c>
      <c r="E219" s="40" t="n">
        <v>37094</v>
      </c>
      <c r="F219" s="0" t="s">
        <v>106</v>
      </c>
      <c r="G219" s="0" t="n">
        <v>6</v>
      </c>
      <c r="M219" s="0" t="s">
        <v>23</v>
      </c>
      <c r="N219" s="0" t="s">
        <v>538</v>
      </c>
      <c r="O219" s="82" t="n">
        <v>0</v>
      </c>
    </row>
    <row r="220" customFormat="false" ht="12.75" hidden="false" customHeight="false" outlineLevel="0" collapsed="false">
      <c r="A220" s="0" t="s">
        <v>23</v>
      </c>
      <c r="B220" s="0" t="s">
        <v>298</v>
      </c>
      <c r="C220" s="0" t="s">
        <v>69</v>
      </c>
      <c r="D220" s="40" t="n">
        <v>37096</v>
      </c>
      <c r="E220" s="40" t="n">
        <v>37074</v>
      </c>
      <c r="F220" s="0" t="s">
        <v>121</v>
      </c>
      <c r="G220" s="0" t="n">
        <v>2</v>
      </c>
      <c r="M220" s="0" t="s">
        <v>23</v>
      </c>
      <c r="N220" s="0" t="s">
        <v>117</v>
      </c>
      <c r="O220" s="82" t="n">
        <v>0</v>
      </c>
    </row>
    <row r="221" customFormat="false" ht="12.75" hidden="false" customHeight="false" outlineLevel="0" collapsed="false">
      <c r="A221" s="0" t="s">
        <v>23</v>
      </c>
      <c r="B221" s="0" t="s">
        <v>298</v>
      </c>
      <c r="C221" s="0" t="s">
        <v>69</v>
      </c>
      <c r="D221" s="40" t="n">
        <v>37096</v>
      </c>
      <c r="E221" s="40" t="n">
        <v>37078</v>
      </c>
      <c r="F221" s="0" t="s">
        <v>121</v>
      </c>
      <c r="G221" s="0" t="n">
        <v>2</v>
      </c>
      <c r="M221" s="0" t="s">
        <v>23</v>
      </c>
      <c r="N221" s="0" t="s">
        <v>117</v>
      </c>
      <c r="O221" s="82" t="n">
        <v>0</v>
      </c>
    </row>
    <row r="222" customFormat="false" ht="12.75" hidden="false" customHeight="false" outlineLevel="0" collapsed="false">
      <c r="A222" s="0" t="s">
        <v>23</v>
      </c>
      <c r="B222" s="0" t="s">
        <v>298</v>
      </c>
      <c r="C222" s="0" t="s">
        <v>69</v>
      </c>
      <c r="D222" s="40" t="n">
        <v>37096</v>
      </c>
      <c r="E222" s="40" t="n">
        <v>37081</v>
      </c>
      <c r="F222" s="0" t="s">
        <v>121</v>
      </c>
      <c r="G222" s="0" t="n">
        <v>2</v>
      </c>
      <c r="M222" s="0" t="s">
        <v>23</v>
      </c>
      <c r="N222" s="0" t="s">
        <v>117</v>
      </c>
      <c r="O222" s="82" t="n">
        <v>0</v>
      </c>
    </row>
    <row r="223" customFormat="false" ht="12.75" hidden="false" customHeight="false" outlineLevel="0" collapsed="false">
      <c r="A223" s="0" t="s">
        <v>23</v>
      </c>
      <c r="B223" s="0" t="s">
        <v>298</v>
      </c>
      <c r="C223" s="0" t="s">
        <v>69</v>
      </c>
      <c r="D223" s="40" t="n">
        <v>37096</v>
      </c>
      <c r="E223" s="40" t="n">
        <v>37082</v>
      </c>
      <c r="F223" s="0" t="s">
        <v>121</v>
      </c>
      <c r="G223" s="0" t="n">
        <v>2</v>
      </c>
      <c r="M223" s="0" t="s">
        <v>23</v>
      </c>
      <c r="N223" s="0" t="s">
        <v>117</v>
      </c>
      <c r="O223" s="82" t="n">
        <v>0</v>
      </c>
    </row>
    <row r="224" customFormat="false" ht="12.75" hidden="false" customHeight="false" outlineLevel="0" collapsed="false">
      <c r="A224" s="0" t="s">
        <v>23</v>
      </c>
      <c r="B224" s="0" t="s">
        <v>298</v>
      </c>
      <c r="C224" s="0" t="s">
        <v>69</v>
      </c>
      <c r="D224" s="40" t="n">
        <v>37096</v>
      </c>
      <c r="E224" s="40" t="n">
        <v>37083</v>
      </c>
      <c r="F224" s="0" t="s">
        <v>121</v>
      </c>
      <c r="G224" s="0" t="n">
        <v>2</v>
      </c>
      <c r="M224" s="0" t="s">
        <v>23</v>
      </c>
      <c r="N224" s="0" t="s">
        <v>117</v>
      </c>
      <c r="O224" s="82" t="n">
        <v>0</v>
      </c>
    </row>
    <row r="225" customFormat="false" ht="12.75" hidden="false" customHeight="false" outlineLevel="0" collapsed="false">
      <c r="A225" s="0" t="s">
        <v>23</v>
      </c>
      <c r="B225" s="0" t="s">
        <v>298</v>
      </c>
      <c r="C225" s="0" t="s">
        <v>69</v>
      </c>
      <c r="D225" s="40" t="n">
        <v>37096</v>
      </c>
      <c r="E225" s="40" t="n">
        <v>37084</v>
      </c>
      <c r="F225" s="0" t="s">
        <v>121</v>
      </c>
      <c r="G225" s="0" t="n">
        <v>2</v>
      </c>
      <c r="M225" s="0" t="s">
        <v>23</v>
      </c>
      <c r="N225" s="0" t="s">
        <v>117</v>
      </c>
      <c r="O225" s="82" t="n">
        <v>0</v>
      </c>
    </row>
    <row r="226" customFormat="false" ht="12.75" hidden="false" customHeight="false" outlineLevel="0" collapsed="false">
      <c r="A226" s="0" t="s">
        <v>23</v>
      </c>
      <c r="B226" s="0" t="s">
        <v>298</v>
      </c>
      <c r="C226" s="0" t="s">
        <v>69</v>
      </c>
      <c r="D226" s="40" t="n">
        <v>37096</v>
      </c>
      <c r="E226" s="40" t="n">
        <v>37085</v>
      </c>
      <c r="F226" s="0" t="s">
        <v>121</v>
      </c>
      <c r="G226" s="0" t="n">
        <v>6</v>
      </c>
      <c r="M226" s="0" t="s">
        <v>23</v>
      </c>
      <c r="N226" s="0" t="s">
        <v>117</v>
      </c>
      <c r="O226" s="82" t="n">
        <v>0</v>
      </c>
    </row>
    <row r="227" customFormat="false" ht="12.75" hidden="false" customHeight="false" outlineLevel="0" collapsed="false">
      <c r="A227" s="0" t="s">
        <v>23</v>
      </c>
      <c r="B227" s="0" t="s">
        <v>298</v>
      </c>
      <c r="C227" s="0" t="s">
        <v>69</v>
      </c>
      <c r="D227" s="40" t="n">
        <v>37096</v>
      </c>
      <c r="E227" s="40" t="n">
        <v>37086</v>
      </c>
      <c r="F227" s="0" t="s">
        <v>121</v>
      </c>
      <c r="G227" s="0" t="n">
        <v>2</v>
      </c>
      <c r="M227" s="0" t="s">
        <v>23</v>
      </c>
      <c r="N227" s="0" t="s">
        <v>117</v>
      </c>
      <c r="O227" s="82" t="n">
        <v>0</v>
      </c>
    </row>
    <row r="228" customFormat="false" ht="12.75" hidden="false" customHeight="false" outlineLevel="0" collapsed="false">
      <c r="A228" s="0" t="s">
        <v>23</v>
      </c>
      <c r="B228" s="0" t="s">
        <v>298</v>
      </c>
      <c r="C228" s="0" t="s">
        <v>69</v>
      </c>
      <c r="D228" s="40" t="n">
        <v>37096</v>
      </c>
      <c r="E228" s="40" t="n">
        <v>37088</v>
      </c>
      <c r="F228" s="0" t="s">
        <v>121</v>
      </c>
      <c r="G228" s="0" t="n">
        <v>2</v>
      </c>
      <c r="M228" s="0" t="s">
        <v>23</v>
      </c>
      <c r="N228" s="0" t="s">
        <v>117</v>
      </c>
      <c r="O228" s="82" t="n">
        <v>0</v>
      </c>
    </row>
    <row r="229" customFormat="false" ht="12.75" hidden="false" customHeight="false" outlineLevel="0" collapsed="false">
      <c r="A229" s="0" t="s">
        <v>23</v>
      </c>
      <c r="B229" s="0" t="s">
        <v>298</v>
      </c>
      <c r="C229" s="0" t="s">
        <v>69</v>
      </c>
      <c r="D229" s="40" t="n">
        <v>37096</v>
      </c>
      <c r="E229" s="40" t="n">
        <v>37089</v>
      </c>
      <c r="F229" s="0" t="s">
        <v>121</v>
      </c>
      <c r="G229" s="0" t="n">
        <v>2</v>
      </c>
      <c r="M229" s="0" t="s">
        <v>23</v>
      </c>
      <c r="N229" s="0" t="s">
        <v>117</v>
      </c>
      <c r="O229" s="82" t="n">
        <v>0</v>
      </c>
    </row>
    <row r="230" customFormat="false" ht="12.75" hidden="false" customHeight="false" outlineLevel="0" collapsed="false">
      <c r="A230" s="0" t="s">
        <v>23</v>
      </c>
      <c r="B230" s="0" t="s">
        <v>298</v>
      </c>
      <c r="C230" s="0" t="s">
        <v>105</v>
      </c>
      <c r="D230" s="40" t="n">
        <v>37096</v>
      </c>
      <c r="E230" s="40" t="n">
        <v>37089</v>
      </c>
      <c r="F230" s="0" t="s">
        <v>482</v>
      </c>
      <c r="G230" s="0" t="n">
        <v>2</v>
      </c>
      <c r="M230" s="0" t="s">
        <v>23</v>
      </c>
      <c r="N230" s="0" t="s">
        <v>117</v>
      </c>
      <c r="O230" s="82" t="n">
        <v>0</v>
      </c>
    </row>
    <row r="231" customFormat="false" ht="12.75" hidden="false" customHeight="false" outlineLevel="0" collapsed="false">
      <c r="A231" s="0" t="s">
        <v>23</v>
      </c>
      <c r="B231" s="0" t="s">
        <v>298</v>
      </c>
      <c r="C231" s="0" t="s">
        <v>69</v>
      </c>
      <c r="D231" s="40" t="n">
        <v>37096</v>
      </c>
      <c r="E231" s="40" t="n">
        <v>37090</v>
      </c>
      <c r="F231" s="0" t="s">
        <v>121</v>
      </c>
      <c r="G231" s="0" t="n">
        <v>2</v>
      </c>
      <c r="M231" s="0" t="s">
        <v>23</v>
      </c>
      <c r="N231" s="0" t="s">
        <v>117</v>
      </c>
      <c r="O231" s="82" t="n">
        <v>0</v>
      </c>
    </row>
    <row r="232" customFormat="false" ht="12.75" hidden="false" customHeight="false" outlineLevel="0" collapsed="false">
      <c r="A232" s="0" t="s">
        <v>23</v>
      </c>
      <c r="B232" s="0" t="s">
        <v>298</v>
      </c>
      <c r="C232" s="0" t="s">
        <v>105</v>
      </c>
      <c r="D232" s="40" t="n">
        <v>37096</v>
      </c>
      <c r="E232" s="40" t="n">
        <v>37090</v>
      </c>
      <c r="F232" s="0" t="s">
        <v>482</v>
      </c>
      <c r="G232" s="0" t="n">
        <v>2</v>
      </c>
      <c r="M232" s="0" t="s">
        <v>23</v>
      </c>
      <c r="N232" s="0" t="s">
        <v>117</v>
      </c>
      <c r="O232" s="82" t="n">
        <v>0</v>
      </c>
    </row>
    <row r="233" customFormat="false" ht="12.75" hidden="false" customHeight="false" outlineLevel="0" collapsed="false">
      <c r="A233" s="0" t="s">
        <v>23</v>
      </c>
      <c r="B233" s="0" t="s">
        <v>298</v>
      </c>
      <c r="C233" s="0" t="s">
        <v>105</v>
      </c>
      <c r="D233" s="40" t="n">
        <v>37096</v>
      </c>
      <c r="E233" s="40" t="n">
        <v>37091</v>
      </c>
      <c r="F233" s="0" t="s">
        <v>482</v>
      </c>
      <c r="G233" s="0" t="n">
        <v>2</v>
      </c>
      <c r="M233" s="0" t="s">
        <v>23</v>
      </c>
      <c r="N233" s="0" t="s">
        <v>117</v>
      </c>
      <c r="O233" s="82" t="n">
        <v>0</v>
      </c>
    </row>
    <row r="234" customFormat="false" ht="12.75" hidden="false" customHeight="false" outlineLevel="0" collapsed="false">
      <c r="A234" s="0" t="s">
        <v>23</v>
      </c>
      <c r="B234" s="0" t="s">
        <v>298</v>
      </c>
      <c r="C234" s="0" t="s">
        <v>105</v>
      </c>
      <c r="D234" s="40" t="n">
        <v>37096</v>
      </c>
      <c r="E234" s="40" t="n">
        <v>37092</v>
      </c>
      <c r="F234" s="0" t="s">
        <v>482</v>
      </c>
      <c r="G234" s="0" t="n">
        <v>2</v>
      </c>
      <c r="M234" s="0" t="s">
        <v>23</v>
      </c>
      <c r="N234" s="0" t="s">
        <v>117</v>
      </c>
      <c r="O234" s="82" t="n">
        <v>0</v>
      </c>
    </row>
    <row r="235" customFormat="false" ht="12.75" hidden="false" customHeight="false" outlineLevel="0" collapsed="false">
      <c r="A235" s="0" t="s">
        <v>23</v>
      </c>
      <c r="B235" s="0" t="s">
        <v>298</v>
      </c>
      <c r="C235" s="0" t="s">
        <v>105</v>
      </c>
      <c r="D235" s="40" t="n">
        <v>37096</v>
      </c>
      <c r="E235" s="40" t="n">
        <v>37093</v>
      </c>
      <c r="F235" s="0" t="s">
        <v>482</v>
      </c>
      <c r="G235" s="0" t="n">
        <v>2</v>
      </c>
      <c r="M235" s="0" t="s">
        <v>23</v>
      </c>
      <c r="N235" s="0" t="s">
        <v>117</v>
      </c>
      <c r="O235" s="82" t="n">
        <v>0</v>
      </c>
    </row>
    <row r="236" customFormat="false" ht="12.75" hidden="false" customHeight="false" outlineLevel="0" collapsed="false">
      <c r="A236" s="0" t="s">
        <v>23</v>
      </c>
      <c r="B236" s="0" t="s">
        <v>298</v>
      </c>
      <c r="C236" s="0" t="s">
        <v>105</v>
      </c>
      <c r="D236" s="40" t="n">
        <v>37096</v>
      </c>
      <c r="E236" s="40" t="n">
        <v>37094</v>
      </c>
      <c r="F236" s="0" t="s">
        <v>482</v>
      </c>
      <c r="G236" s="0" t="n">
        <v>2</v>
      </c>
      <c r="M236" s="0" t="s">
        <v>23</v>
      </c>
      <c r="N236" s="0" t="s">
        <v>117</v>
      </c>
      <c r="O236" s="82" t="n">
        <v>0</v>
      </c>
    </row>
    <row r="237" customFormat="false" ht="12.75" hidden="false" customHeight="false" outlineLevel="0" collapsed="false">
      <c r="A237" s="0" t="s">
        <v>23</v>
      </c>
      <c r="B237" s="0" t="s">
        <v>298</v>
      </c>
      <c r="C237" s="0" t="s">
        <v>72</v>
      </c>
      <c r="D237" s="40" t="n">
        <v>37097</v>
      </c>
      <c r="E237" s="40" t="n">
        <v>37095</v>
      </c>
      <c r="F237" s="0" t="s">
        <v>204</v>
      </c>
      <c r="G237" s="0" t="n">
        <v>2</v>
      </c>
      <c r="M237" s="0" t="s">
        <v>23</v>
      </c>
      <c r="N237" s="0" t="s">
        <v>117</v>
      </c>
      <c r="O237" s="82" t="n">
        <v>0</v>
      </c>
    </row>
    <row r="238" customFormat="false" ht="12.75" hidden="false" customHeight="false" outlineLevel="0" collapsed="false">
      <c r="A238" s="0" t="s">
        <v>23</v>
      </c>
      <c r="C238" s="0" t="s">
        <v>50</v>
      </c>
      <c r="D238" s="40" t="n">
        <v>37097</v>
      </c>
      <c r="E238" s="40" t="n">
        <v>37095</v>
      </c>
      <c r="F238" s="0" t="s">
        <v>106</v>
      </c>
      <c r="G238" s="0" t="n">
        <v>5</v>
      </c>
      <c r="M238" s="0" t="s">
        <v>23</v>
      </c>
      <c r="N238" s="0" t="s">
        <v>538</v>
      </c>
      <c r="O238" s="82" t="n">
        <v>0</v>
      </c>
    </row>
    <row r="239" customFormat="false" ht="12.75" hidden="false" customHeight="false" outlineLevel="0" collapsed="false">
      <c r="A239" s="0" t="s">
        <v>23</v>
      </c>
      <c r="C239" s="0" t="s">
        <v>50</v>
      </c>
      <c r="D239" s="40" t="n">
        <v>37097</v>
      </c>
      <c r="E239" s="40" t="n">
        <v>37096</v>
      </c>
      <c r="F239" s="0" t="s">
        <v>106</v>
      </c>
      <c r="G239" s="0" t="n">
        <v>7</v>
      </c>
      <c r="M239" s="0" t="s">
        <v>23</v>
      </c>
      <c r="N239" s="0" t="s">
        <v>538</v>
      </c>
      <c r="O239" s="82" t="n">
        <v>0</v>
      </c>
    </row>
    <row r="240" customFormat="false" ht="12.75" hidden="false" customHeight="false" outlineLevel="0" collapsed="false">
      <c r="A240" s="0" t="s">
        <v>23</v>
      </c>
      <c r="B240" s="0" t="s">
        <v>298</v>
      </c>
      <c r="C240" s="0" t="s">
        <v>523</v>
      </c>
      <c r="D240" s="40" t="n">
        <v>37098</v>
      </c>
      <c r="E240" s="40" t="n">
        <v>37094</v>
      </c>
      <c r="F240" s="0" t="s">
        <v>121</v>
      </c>
      <c r="G240" s="0" t="n">
        <v>5</v>
      </c>
      <c r="M240" s="0" t="s">
        <v>23</v>
      </c>
      <c r="N240" s="0" t="s">
        <v>117</v>
      </c>
      <c r="O240" s="82" t="n">
        <v>0</v>
      </c>
    </row>
    <row r="241" customFormat="false" ht="12.75" hidden="false" customHeight="false" outlineLevel="0" collapsed="false">
      <c r="A241" s="0" t="s">
        <v>23</v>
      </c>
      <c r="B241" s="0" t="s">
        <v>298</v>
      </c>
      <c r="C241" s="0" t="s">
        <v>523</v>
      </c>
      <c r="D241" s="40" t="n">
        <v>37098</v>
      </c>
      <c r="E241" s="40" t="n">
        <v>37095</v>
      </c>
      <c r="F241" s="0" t="s">
        <v>121</v>
      </c>
      <c r="G241" s="0" t="n">
        <v>4</v>
      </c>
      <c r="M241" s="0" t="s">
        <v>23</v>
      </c>
      <c r="N241" s="0" t="s">
        <v>117</v>
      </c>
      <c r="O241" s="82" t="n">
        <v>0</v>
      </c>
    </row>
    <row r="242" customFormat="false" ht="12.75" hidden="false" customHeight="false" outlineLevel="0" collapsed="false">
      <c r="A242" s="0" t="s">
        <v>23</v>
      </c>
      <c r="B242" s="0" t="s">
        <v>298</v>
      </c>
      <c r="C242" s="0" t="s">
        <v>523</v>
      </c>
      <c r="D242" s="40" t="n">
        <v>37098</v>
      </c>
      <c r="E242" s="40" t="n">
        <v>37096</v>
      </c>
      <c r="F242" s="0" t="s">
        <v>121</v>
      </c>
      <c r="G242" s="0" t="n">
        <v>8</v>
      </c>
      <c r="M242" s="0" t="s">
        <v>23</v>
      </c>
      <c r="N242" s="0" t="s">
        <v>117</v>
      </c>
      <c r="O242" s="82" t="n">
        <v>0</v>
      </c>
    </row>
    <row r="243" customFormat="false" ht="12.75" hidden="false" customHeight="false" outlineLevel="0" collapsed="false">
      <c r="A243" s="0" t="s">
        <v>23</v>
      </c>
      <c r="B243" s="0" t="s">
        <v>23</v>
      </c>
      <c r="C243" s="0" t="s">
        <v>57</v>
      </c>
      <c r="D243" s="40" t="n">
        <v>37098</v>
      </c>
      <c r="E243" s="40" t="n">
        <v>37097</v>
      </c>
      <c r="F243" s="0" t="s">
        <v>539</v>
      </c>
      <c r="G243" s="0" t="n">
        <v>2</v>
      </c>
      <c r="M243" s="0" t="s">
        <v>23</v>
      </c>
      <c r="N243" s="0" t="s">
        <v>540</v>
      </c>
      <c r="O243" s="82" t="n">
        <v>112.42</v>
      </c>
    </row>
    <row r="244" customFormat="false" ht="12.75" hidden="false" customHeight="false" outlineLevel="0" collapsed="false">
      <c r="A244" s="0" t="s">
        <v>23</v>
      </c>
      <c r="B244" s="0" t="s">
        <v>298</v>
      </c>
      <c r="C244" s="0" t="s">
        <v>69</v>
      </c>
      <c r="D244" s="40" t="n">
        <v>37099</v>
      </c>
      <c r="E244" s="40" t="n">
        <v>37075</v>
      </c>
      <c r="F244" s="0" t="s">
        <v>121</v>
      </c>
      <c r="G244" s="0" t="n">
        <v>2</v>
      </c>
      <c r="M244" s="0" t="s">
        <v>23</v>
      </c>
      <c r="N244" s="0" t="s">
        <v>117</v>
      </c>
      <c r="O244" s="82" t="n">
        <v>0</v>
      </c>
    </row>
    <row r="245" customFormat="false" ht="12.75" hidden="false" customHeight="false" outlineLevel="0" collapsed="false">
      <c r="A245" s="0" t="s">
        <v>23</v>
      </c>
      <c r="B245" s="0" t="s">
        <v>298</v>
      </c>
      <c r="C245" s="0" t="s">
        <v>105</v>
      </c>
      <c r="D245" s="40" t="n">
        <v>37099</v>
      </c>
      <c r="E245" s="40" t="n">
        <v>37095</v>
      </c>
      <c r="F245" s="0" t="s">
        <v>482</v>
      </c>
      <c r="G245" s="0" t="n">
        <v>2</v>
      </c>
      <c r="M245" s="0" t="s">
        <v>23</v>
      </c>
      <c r="N245" s="0" t="s">
        <v>117</v>
      </c>
      <c r="O245" s="82" t="n">
        <v>0</v>
      </c>
    </row>
    <row r="246" customFormat="false" ht="12.75" hidden="false" customHeight="false" outlineLevel="0" collapsed="false">
      <c r="A246" s="0" t="s">
        <v>23</v>
      </c>
      <c r="B246" s="0" t="s">
        <v>298</v>
      </c>
      <c r="C246" s="0" t="s">
        <v>105</v>
      </c>
      <c r="D246" s="40" t="n">
        <v>37099</v>
      </c>
      <c r="E246" s="40" t="n">
        <v>37096</v>
      </c>
      <c r="F246" s="0" t="s">
        <v>482</v>
      </c>
      <c r="G246" s="0" t="n">
        <v>2</v>
      </c>
      <c r="M246" s="0" t="s">
        <v>23</v>
      </c>
      <c r="N246" s="0" t="s">
        <v>117</v>
      </c>
      <c r="O246" s="82" t="n">
        <v>0</v>
      </c>
    </row>
    <row r="247" customFormat="false" ht="12.75" hidden="false" customHeight="false" outlineLevel="0" collapsed="false">
      <c r="A247" s="0" t="s">
        <v>23</v>
      </c>
      <c r="B247" s="0" t="s">
        <v>298</v>
      </c>
      <c r="C247" s="0" t="s">
        <v>69</v>
      </c>
      <c r="D247" s="40" t="n">
        <v>37099</v>
      </c>
      <c r="E247" s="40" t="n">
        <v>37097</v>
      </c>
      <c r="F247" s="0" t="s">
        <v>121</v>
      </c>
      <c r="G247" s="0" t="n">
        <v>2</v>
      </c>
      <c r="M247" s="0" t="s">
        <v>23</v>
      </c>
      <c r="N247" s="0" t="s">
        <v>117</v>
      </c>
      <c r="O247" s="82" t="n">
        <v>0</v>
      </c>
    </row>
    <row r="248" customFormat="false" ht="12.75" hidden="false" customHeight="false" outlineLevel="0" collapsed="false">
      <c r="A248" s="0" t="s">
        <v>23</v>
      </c>
      <c r="B248" s="0" t="s">
        <v>298</v>
      </c>
      <c r="C248" s="0" t="s">
        <v>105</v>
      </c>
      <c r="D248" s="40" t="n">
        <v>37099</v>
      </c>
      <c r="E248" s="40" t="n">
        <v>37097</v>
      </c>
      <c r="F248" s="0" t="s">
        <v>482</v>
      </c>
      <c r="G248" s="0" t="n">
        <v>2</v>
      </c>
      <c r="M248" s="0" t="s">
        <v>23</v>
      </c>
      <c r="N248" s="0" t="s">
        <v>117</v>
      </c>
      <c r="O248" s="82" t="n">
        <v>0</v>
      </c>
    </row>
    <row r="249" customFormat="false" ht="12.75" hidden="false" customHeight="false" outlineLevel="0" collapsed="false">
      <c r="A249" s="0" t="s">
        <v>23</v>
      </c>
      <c r="B249" s="0" t="s">
        <v>298</v>
      </c>
      <c r="C249" s="0" t="s">
        <v>69</v>
      </c>
      <c r="D249" s="40" t="n">
        <v>37100</v>
      </c>
      <c r="E249" s="40" t="n">
        <v>37098</v>
      </c>
      <c r="F249" s="0" t="s">
        <v>121</v>
      </c>
      <c r="G249" s="0" t="n">
        <v>6</v>
      </c>
      <c r="M249" s="0" t="s">
        <v>23</v>
      </c>
      <c r="N249" s="0" t="s">
        <v>117</v>
      </c>
      <c r="O249" s="82" t="n">
        <v>0</v>
      </c>
    </row>
    <row r="250" customFormat="false" ht="12.75" hidden="false" customHeight="false" outlineLevel="0" collapsed="false">
      <c r="A250" s="0" t="s">
        <v>23</v>
      </c>
      <c r="B250" s="0" t="s">
        <v>298</v>
      </c>
      <c r="C250" s="0" t="s">
        <v>69</v>
      </c>
      <c r="D250" s="40" t="n">
        <v>37101</v>
      </c>
      <c r="E250" s="40" t="n">
        <v>37097</v>
      </c>
      <c r="F250" s="0" t="s">
        <v>121</v>
      </c>
      <c r="G250" s="0" t="n">
        <v>2</v>
      </c>
      <c r="M250" s="0" t="s">
        <v>23</v>
      </c>
      <c r="N250" s="0" t="s">
        <v>117</v>
      </c>
      <c r="O250" s="82" t="n">
        <v>0</v>
      </c>
    </row>
    <row r="251" customFormat="false" ht="12.75" hidden="false" customHeight="false" outlineLevel="0" collapsed="false">
      <c r="A251" s="0" t="s">
        <v>23</v>
      </c>
      <c r="B251" s="0" t="s">
        <v>298</v>
      </c>
      <c r="C251" s="0" t="s">
        <v>69</v>
      </c>
      <c r="D251" s="40" t="n">
        <v>37102</v>
      </c>
      <c r="E251" s="40" t="n">
        <v>37087</v>
      </c>
      <c r="F251" s="0" t="s">
        <v>121</v>
      </c>
      <c r="G251" s="0" t="n">
        <v>2</v>
      </c>
      <c r="M251" s="0" t="s">
        <v>23</v>
      </c>
      <c r="N251" s="0" t="s">
        <v>117</v>
      </c>
      <c r="O251" s="82" t="n">
        <v>0</v>
      </c>
    </row>
    <row r="252" customFormat="false" ht="12.75" hidden="false" customHeight="false" outlineLevel="0" collapsed="false">
      <c r="A252" s="0" t="s">
        <v>23</v>
      </c>
      <c r="B252" s="0" t="s">
        <v>298</v>
      </c>
      <c r="C252" s="0" t="s">
        <v>69</v>
      </c>
      <c r="D252" s="40" t="n">
        <v>37102</v>
      </c>
      <c r="E252" s="40" t="n">
        <v>37096</v>
      </c>
      <c r="F252" s="0" t="s">
        <v>121</v>
      </c>
      <c r="G252" s="0" t="n">
        <v>4</v>
      </c>
      <c r="M252" s="0" t="s">
        <v>23</v>
      </c>
      <c r="N252" s="0" t="s">
        <v>117</v>
      </c>
      <c r="O252" s="82" t="n">
        <v>0</v>
      </c>
    </row>
    <row r="253" customFormat="false" ht="12.75" hidden="false" customHeight="false" outlineLevel="0" collapsed="false">
      <c r="A253" s="0" t="s">
        <v>23</v>
      </c>
      <c r="B253" s="0" t="s">
        <v>298</v>
      </c>
      <c r="C253" s="0" t="s">
        <v>72</v>
      </c>
      <c r="D253" s="40" t="n">
        <v>37102</v>
      </c>
      <c r="E253" s="40" t="n">
        <v>37097</v>
      </c>
      <c r="F253" s="0" t="s">
        <v>204</v>
      </c>
      <c r="G253" s="0" t="n">
        <v>2</v>
      </c>
      <c r="M253" s="0" t="s">
        <v>23</v>
      </c>
      <c r="N253" s="0" t="s">
        <v>117</v>
      </c>
      <c r="O253" s="82" t="n">
        <v>0</v>
      </c>
    </row>
    <row r="254" customFormat="false" ht="12.75" hidden="false" customHeight="false" outlineLevel="0" collapsed="false">
      <c r="A254" s="0" t="s">
        <v>23</v>
      </c>
      <c r="B254" s="0" t="s">
        <v>298</v>
      </c>
      <c r="C254" s="0" t="s">
        <v>69</v>
      </c>
      <c r="D254" s="40" t="n">
        <v>37102</v>
      </c>
      <c r="E254" s="40" t="n">
        <v>37099</v>
      </c>
      <c r="F254" s="0" t="s">
        <v>121</v>
      </c>
      <c r="G254" s="0" t="n">
        <v>4</v>
      </c>
      <c r="M254" s="0" t="s">
        <v>23</v>
      </c>
      <c r="N254" s="0" t="s">
        <v>117</v>
      </c>
      <c r="O254" s="82" t="n">
        <v>0</v>
      </c>
    </row>
    <row r="255" customFormat="false" ht="12.75" hidden="false" customHeight="false" outlineLevel="0" collapsed="false">
      <c r="A255" s="0" t="s">
        <v>23</v>
      </c>
      <c r="B255" s="0" t="s">
        <v>298</v>
      </c>
      <c r="C255" s="0" t="s">
        <v>69</v>
      </c>
      <c r="D255" s="40" t="n">
        <v>37102</v>
      </c>
      <c r="E255" s="40" t="n">
        <v>37087</v>
      </c>
      <c r="F255" s="0" t="s">
        <v>121</v>
      </c>
      <c r="G255" s="0" t="n">
        <v>2</v>
      </c>
      <c r="M255" s="0" t="s">
        <v>23</v>
      </c>
      <c r="N255" s="0" t="s">
        <v>117</v>
      </c>
      <c r="O255" s="82" t="n">
        <v>0</v>
      </c>
    </row>
    <row r="256" customFormat="false" ht="12.75" hidden="false" customHeight="false" outlineLevel="0" collapsed="false">
      <c r="A256" s="0" t="s">
        <v>23</v>
      </c>
      <c r="B256" s="0" t="s">
        <v>298</v>
      </c>
      <c r="C256" s="0" t="s">
        <v>69</v>
      </c>
      <c r="D256" s="40" t="n">
        <v>37102</v>
      </c>
      <c r="E256" s="40" t="n">
        <v>37096</v>
      </c>
      <c r="F256" s="0" t="s">
        <v>121</v>
      </c>
      <c r="G256" s="0" t="n">
        <v>4</v>
      </c>
      <c r="M256" s="0" t="s">
        <v>23</v>
      </c>
      <c r="N256" s="0" t="s">
        <v>117</v>
      </c>
      <c r="O256" s="82" t="n">
        <v>0</v>
      </c>
    </row>
    <row r="257" customFormat="false" ht="12.75" hidden="false" customHeight="false" outlineLevel="0" collapsed="false">
      <c r="A257" s="0" t="s">
        <v>23</v>
      </c>
      <c r="B257" s="0" t="s">
        <v>298</v>
      </c>
      <c r="C257" s="0" t="s">
        <v>72</v>
      </c>
      <c r="D257" s="40" t="n">
        <v>37102</v>
      </c>
      <c r="E257" s="40" t="n">
        <v>37097</v>
      </c>
      <c r="F257" s="0" t="s">
        <v>204</v>
      </c>
      <c r="G257" s="0" t="n">
        <v>2</v>
      </c>
      <c r="M257" s="0" t="s">
        <v>23</v>
      </c>
      <c r="N257" s="0" t="s">
        <v>117</v>
      </c>
      <c r="O257" s="82" t="n">
        <v>0</v>
      </c>
    </row>
    <row r="258" customFormat="false" ht="12.75" hidden="false" customHeight="false" outlineLevel="0" collapsed="false">
      <c r="A258" s="0" t="s">
        <v>23</v>
      </c>
      <c r="B258" s="0" t="s">
        <v>298</v>
      </c>
      <c r="C258" s="0" t="s">
        <v>69</v>
      </c>
      <c r="D258" s="40" t="n">
        <v>37102</v>
      </c>
      <c r="E258" s="40" t="n">
        <v>37099</v>
      </c>
      <c r="F258" s="0" t="s">
        <v>121</v>
      </c>
      <c r="G258" s="0" t="n">
        <v>4</v>
      </c>
      <c r="M258" s="0" t="s">
        <v>23</v>
      </c>
      <c r="N258" s="0" t="s">
        <v>117</v>
      </c>
      <c r="O258" s="82" t="n">
        <v>0</v>
      </c>
    </row>
    <row r="259" customFormat="false" ht="12.75" hidden="false" customHeight="false" outlineLevel="0" collapsed="false">
      <c r="A259" s="0" t="s">
        <v>23</v>
      </c>
      <c r="B259" s="0" t="s">
        <v>298</v>
      </c>
      <c r="C259" s="0" t="s">
        <v>105</v>
      </c>
      <c r="D259" s="40" t="n">
        <v>37103</v>
      </c>
      <c r="E259" s="40" t="n">
        <v>37098</v>
      </c>
      <c r="F259" s="0" t="s">
        <v>464</v>
      </c>
      <c r="G259" s="0" t="n">
        <v>2</v>
      </c>
      <c r="M259" s="0" t="s">
        <v>23</v>
      </c>
      <c r="N259" s="0" t="s">
        <v>117</v>
      </c>
      <c r="O259" s="82" t="n">
        <v>0</v>
      </c>
    </row>
    <row r="260" customFormat="false" ht="13.5" hidden="false" customHeight="false" outlineLevel="0" collapsed="false">
      <c r="A260" s="0" t="s">
        <v>23</v>
      </c>
      <c r="B260" s="0" t="s">
        <v>298</v>
      </c>
      <c r="C260" s="0" t="s">
        <v>105</v>
      </c>
      <c r="D260" s="40" t="n">
        <v>37103</v>
      </c>
      <c r="E260" s="40" t="n">
        <v>37101</v>
      </c>
      <c r="F260" s="0" t="s">
        <v>464</v>
      </c>
      <c r="G260" s="0" t="n">
        <v>2</v>
      </c>
      <c r="M260" s="0" t="s">
        <v>23</v>
      </c>
      <c r="N260" s="0" t="s">
        <v>117</v>
      </c>
      <c r="O260" s="82" t="n">
        <v>0</v>
      </c>
    </row>
    <row r="261" customFormat="false" ht="13.5" hidden="false" customHeight="false" outlineLevel="0" collapsed="false">
      <c r="D261" s="40"/>
      <c r="E261" s="40"/>
      <c r="G261" s="80" t="n">
        <f aca="false">SUM(G134:G260)</f>
        <v>329</v>
      </c>
      <c r="O261" s="85" t="n">
        <f aca="false">SUM(O134:O260)</f>
        <v>204.45</v>
      </c>
    </row>
    <row r="262" customFormat="false" ht="12.75" hidden="false" customHeight="false" outlineLevel="0" collapsed="false">
      <c r="D262" s="40"/>
      <c r="E262" s="40"/>
      <c r="G262" s="86"/>
      <c r="O262" s="87"/>
    </row>
    <row r="263" customFormat="false" ht="12.75" hidden="false" customHeight="false" outlineLevel="0" collapsed="false">
      <c r="A263" s="41" t="s">
        <v>466</v>
      </c>
      <c r="D263" s="40"/>
      <c r="E263" s="40"/>
      <c r="G263" s="86"/>
      <c r="O263" s="87"/>
    </row>
    <row r="264" customFormat="false" ht="12.75" hidden="false" customHeight="false" outlineLevel="0" collapsed="false">
      <c r="A264" s="0" t="s">
        <v>298</v>
      </c>
      <c r="C264" s="0" t="s">
        <v>42</v>
      </c>
      <c r="D264" s="40" t="n">
        <v>37077</v>
      </c>
      <c r="E264" s="40" t="n">
        <v>37076</v>
      </c>
      <c r="F264" s="0" t="s">
        <v>541</v>
      </c>
      <c r="G264" s="0" t="n">
        <v>1</v>
      </c>
      <c r="N264" s="0" t="s">
        <v>467</v>
      </c>
    </row>
    <row r="265" customFormat="false" ht="13.5" hidden="false" customHeight="false" outlineLevel="0" collapsed="false">
      <c r="A265" s="0" t="s">
        <v>298</v>
      </c>
      <c r="C265" s="0" t="s">
        <v>42</v>
      </c>
      <c r="D265" s="40" t="n">
        <v>37082</v>
      </c>
      <c r="E265" s="40" t="n">
        <v>37081</v>
      </c>
      <c r="F265" s="0" t="s">
        <v>32</v>
      </c>
      <c r="G265" s="0" t="n">
        <v>1</v>
      </c>
      <c r="N265" s="0" t="s">
        <v>467</v>
      </c>
    </row>
    <row r="266" customFormat="false" ht="13.5" hidden="false" customHeight="false" outlineLevel="0" collapsed="false">
      <c r="D266" s="40"/>
      <c r="E266" s="40"/>
      <c r="G266" s="80" t="n">
        <f aca="false">SUM(G264:G265)</f>
        <v>2</v>
      </c>
      <c r="O266" s="87"/>
    </row>
    <row r="267" customFormat="false" ht="13.5" hidden="false" customHeight="false" outlineLevel="0" collapsed="false">
      <c r="D267" s="40"/>
      <c r="E267" s="40"/>
    </row>
    <row r="268" customFormat="false" ht="13.5" hidden="false" customHeight="false" outlineLevel="0" collapsed="false">
      <c r="A268" s="41" t="s">
        <v>125</v>
      </c>
      <c r="D268" s="40"/>
      <c r="E268" s="40"/>
      <c r="G268" s="81" t="n">
        <f aca="false">SUM(G5,G12,G39,G108,G132,G251,G261,G266)</f>
        <v>592</v>
      </c>
    </row>
    <row r="269" customFormat="false" ht="13.5" hidden="false" customHeight="false" outlineLevel="0" collapsed="false">
      <c r="D269" s="40"/>
      <c r="E269" s="40"/>
    </row>
    <row r="270" customFormat="false" ht="13.5" hidden="false" customHeight="false" outlineLevel="0" collapsed="false">
      <c r="A270" s="41" t="s">
        <v>126</v>
      </c>
      <c r="O270" s="88" t="n">
        <f aca="false">SUM(O5,O12,O39,O108,O132,O261)</f>
        <v>3027.39</v>
      </c>
    </row>
    <row r="271" customFormat="false" ht="13.5" hidden="false" customHeight="false" outlineLevel="0" collapsed="false"/>
    <row r="272" customFormat="false" ht="13.5" hidden="false" customHeight="false" outlineLevel="0" collapsed="false">
      <c r="A272" s="41" t="s">
        <v>179</v>
      </c>
      <c r="O272" s="88" t="n">
        <f aca="false">SUM(JUN01!O247,O270)</f>
        <v>86206.3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JULY 2001</oddHeader>
    <oddFooter/>
  </headerFooter>
  <rowBreaks count="1" manualBreakCount="1">
    <brk id="24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8.14"/>
    <col collapsed="false" customWidth="true" hidden="false" outlineLevel="0" max="3" min="3" style="0" width="16.42"/>
    <col collapsed="false" customWidth="true" hidden="false" outlineLevel="0" max="6" min="6" style="0" width="22.56"/>
    <col collapsed="false" customWidth="true" hidden="false" outlineLevel="0" max="7" min="7" style="0" width="6.56"/>
    <col collapsed="false" customWidth="true" hidden="false" outlineLevel="0" max="8" min="8" style="0" width="7.42"/>
    <col collapsed="false" customWidth="true" hidden="false" outlineLevel="0" max="9" min="9" style="0" width="10.41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2" min="12" style="0" width="6.99"/>
    <col collapsed="false" customWidth="true" hidden="false" outlineLevel="0" max="13" min="13" style="0" width="8.7"/>
    <col collapsed="false" customWidth="true" hidden="false" outlineLevel="0" max="14" min="14" style="0" width="88.84"/>
    <col collapsed="false" customWidth="true" hidden="false" outlineLevel="0" max="15" min="15" style="82" width="16.56"/>
  </cols>
  <sheetData>
    <row r="1" customFormat="false" ht="12.75" hidden="false" customHeight="false" outlineLevel="0" collapsed="false">
      <c r="A1" s="3" t="s">
        <v>0</v>
      </c>
      <c r="B1" s="3" t="s">
        <v>233</v>
      </c>
      <c r="C1" s="3" t="s">
        <v>1</v>
      </c>
      <c r="D1" s="3" t="s">
        <v>1</v>
      </c>
      <c r="E1" s="3" t="s">
        <v>2</v>
      </c>
      <c r="F1" s="3"/>
      <c r="G1" s="4"/>
      <c r="H1" s="3" t="s">
        <v>5</v>
      </c>
      <c r="I1" s="3" t="s">
        <v>127</v>
      </c>
      <c r="J1" s="3" t="s">
        <v>13</v>
      </c>
      <c r="K1" s="3" t="s">
        <v>3</v>
      </c>
      <c r="L1" s="3"/>
      <c r="M1" s="3" t="s">
        <v>6</v>
      </c>
      <c r="N1" s="4"/>
      <c r="O1" s="83" t="s">
        <v>8</v>
      </c>
    </row>
    <row r="2" customFormat="false" ht="12.75" hidden="false" customHeight="false" outlineLevel="0" collapsed="false">
      <c r="A2" s="3" t="s">
        <v>9</v>
      </c>
      <c r="B2" s="3" t="s">
        <v>234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16</v>
      </c>
      <c r="J2" s="3" t="s">
        <v>16</v>
      </c>
      <c r="K2" s="3" t="s">
        <v>15</v>
      </c>
      <c r="L2" s="3" t="s">
        <v>19</v>
      </c>
      <c r="M2" s="3" t="s">
        <v>17</v>
      </c>
      <c r="N2" s="3" t="s">
        <v>20</v>
      </c>
      <c r="O2" s="83" t="s">
        <v>21</v>
      </c>
    </row>
    <row r="3" customFormat="false" ht="12.75" hidden="false" customHeight="false" outlineLevel="0" collapsed="false">
      <c r="A3" s="37" t="s">
        <v>542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84"/>
    </row>
    <row r="4" customFormat="false" ht="12.75" hidden="false" customHeight="false" outlineLevel="0" collapsed="false">
      <c r="A4" s="0" t="s">
        <v>23</v>
      </c>
      <c r="B4" s="0" t="s">
        <v>23</v>
      </c>
      <c r="C4" s="0" t="s">
        <v>47</v>
      </c>
      <c r="D4" s="40" t="n">
        <v>37106</v>
      </c>
      <c r="E4" s="40" t="n">
        <v>37051</v>
      </c>
      <c r="F4" s="0" t="s">
        <v>32</v>
      </c>
      <c r="G4" s="0" t="n">
        <v>1</v>
      </c>
      <c r="H4" s="0" t="s">
        <v>23</v>
      </c>
      <c r="N4" s="0" t="s">
        <v>543</v>
      </c>
      <c r="O4" s="82" t="n">
        <v>-0.77</v>
      </c>
    </row>
    <row r="5" customFormat="false" ht="12.75" hidden="false" customHeight="false" outlineLevel="0" collapsed="false">
      <c r="A5" s="0" t="s">
        <v>23</v>
      </c>
      <c r="B5" s="0" t="s">
        <v>23</v>
      </c>
      <c r="C5" s="0" t="s">
        <v>24</v>
      </c>
      <c r="D5" s="40" t="n">
        <v>37122</v>
      </c>
      <c r="E5" s="40" t="n">
        <v>37120</v>
      </c>
      <c r="F5" s="0" t="s">
        <v>544</v>
      </c>
      <c r="G5" s="0" t="n">
        <v>2</v>
      </c>
      <c r="H5" s="0" t="s">
        <v>23</v>
      </c>
      <c r="N5" s="0" t="s">
        <v>545</v>
      </c>
      <c r="O5" s="82" t="n">
        <v>0</v>
      </c>
    </row>
    <row r="6" customFormat="false" ht="13.5" hidden="false" customHeight="false" outlineLevel="0" collapsed="false">
      <c r="A6" s="0" t="s">
        <v>23</v>
      </c>
      <c r="B6" s="0" t="s">
        <v>23</v>
      </c>
      <c r="C6" s="0" t="s">
        <v>24</v>
      </c>
      <c r="D6" s="40" t="n">
        <v>37122</v>
      </c>
      <c r="E6" s="40" t="n">
        <v>37120</v>
      </c>
      <c r="F6" s="0" t="s">
        <v>41</v>
      </c>
      <c r="G6" s="0" t="n">
        <v>2</v>
      </c>
      <c r="H6" s="0" t="s">
        <v>23</v>
      </c>
      <c r="N6" s="0" t="s">
        <v>545</v>
      </c>
      <c r="O6" s="82" t="n">
        <v>77.21</v>
      </c>
    </row>
    <row r="7" customFormat="false" ht="13.5" hidden="false" customHeight="false" outlineLevel="0" collapsed="false">
      <c r="D7" s="40"/>
      <c r="E7" s="40"/>
      <c r="G7" s="80" t="n">
        <f aca="false">SUM(G4:G6)</f>
        <v>5</v>
      </c>
      <c r="O7" s="85" t="n">
        <f aca="false">SUM(O4:O6)</f>
        <v>76.44</v>
      </c>
    </row>
    <row r="8" customFormat="false" ht="12.75" hidden="false" customHeight="false" outlineLevel="0" collapsed="false">
      <c r="A8" s="41" t="s">
        <v>135</v>
      </c>
      <c r="D8" s="40"/>
      <c r="E8" s="40"/>
    </row>
    <row r="9" customFormat="false" ht="12.75" hidden="false" customHeight="false" outlineLevel="0" collapsed="false">
      <c r="A9" s="0" t="s">
        <v>23</v>
      </c>
      <c r="B9" s="0" t="s">
        <v>23</v>
      </c>
      <c r="C9" s="0" t="s">
        <v>24</v>
      </c>
      <c r="D9" s="40" t="n">
        <v>37106</v>
      </c>
      <c r="E9" s="40" t="n">
        <v>37104</v>
      </c>
      <c r="F9" s="0" t="s">
        <v>188</v>
      </c>
      <c r="G9" s="0" t="n">
        <v>6</v>
      </c>
      <c r="I9" s="0" t="s">
        <v>23</v>
      </c>
      <c r="N9" s="0" t="s">
        <v>546</v>
      </c>
      <c r="O9" s="82" t="n">
        <v>0</v>
      </c>
    </row>
    <row r="10" customFormat="false" ht="12.75" hidden="false" customHeight="false" outlineLevel="0" collapsed="false">
      <c r="A10" s="0" t="s">
        <v>23</v>
      </c>
      <c r="B10" s="0" t="s">
        <v>23</v>
      </c>
      <c r="C10" s="0" t="s">
        <v>24</v>
      </c>
      <c r="D10" s="40" t="n">
        <v>37106</v>
      </c>
      <c r="E10" s="40" t="n">
        <v>37105</v>
      </c>
      <c r="F10" s="0" t="s">
        <v>188</v>
      </c>
      <c r="G10" s="0" t="n">
        <v>4</v>
      </c>
      <c r="I10" s="0" t="s">
        <v>23</v>
      </c>
      <c r="N10" s="0" t="s">
        <v>546</v>
      </c>
      <c r="O10" s="82" t="n">
        <v>0</v>
      </c>
    </row>
    <row r="11" customFormat="false" ht="12.75" hidden="false" customHeight="false" outlineLevel="0" collapsed="false">
      <c r="A11" s="0" t="s">
        <v>23</v>
      </c>
      <c r="B11" s="0" t="s">
        <v>23</v>
      </c>
      <c r="C11" s="0" t="s">
        <v>38</v>
      </c>
      <c r="D11" s="40" t="n">
        <v>37110</v>
      </c>
      <c r="E11" s="40" t="n">
        <v>37106</v>
      </c>
      <c r="F11" s="0" t="s">
        <v>547</v>
      </c>
      <c r="G11" s="0" t="n">
        <v>1</v>
      </c>
      <c r="I11" s="0" t="s">
        <v>23</v>
      </c>
      <c r="K11" s="0" t="s">
        <v>23</v>
      </c>
      <c r="N11" s="0" t="s">
        <v>548</v>
      </c>
      <c r="O11" s="82" t="n">
        <v>0</v>
      </c>
    </row>
    <row r="12" customFormat="false" ht="12.75" hidden="false" customHeight="false" outlineLevel="0" collapsed="false">
      <c r="A12" s="0" t="s">
        <v>23</v>
      </c>
      <c r="C12" s="0" t="s">
        <v>549</v>
      </c>
      <c r="D12" s="40" t="n">
        <v>37111</v>
      </c>
      <c r="E12" s="40" t="n">
        <v>37110</v>
      </c>
      <c r="F12" s="0" t="s">
        <v>550</v>
      </c>
      <c r="G12" s="0" t="n">
        <v>1</v>
      </c>
      <c r="I12" s="0" t="s">
        <v>23</v>
      </c>
      <c r="N12" s="0" t="s">
        <v>551</v>
      </c>
      <c r="O12" s="82" t="n">
        <v>0</v>
      </c>
    </row>
    <row r="13" customFormat="false" ht="13.5" hidden="false" customHeight="false" outlineLevel="0" collapsed="false">
      <c r="A13" s="0" t="s">
        <v>23</v>
      </c>
      <c r="B13" s="0" t="s">
        <v>23</v>
      </c>
      <c r="C13" s="0" t="s">
        <v>24</v>
      </c>
      <c r="D13" s="40" t="n">
        <v>37116</v>
      </c>
      <c r="E13" s="40" t="n">
        <v>37106</v>
      </c>
      <c r="F13" s="0" t="s">
        <v>188</v>
      </c>
      <c r="G13" s="0" t="n">
        <v>3</v>
      </c>
      <c r="I13" s="0" t="s">
        <v>23</v>
      </c>
      <c r="N13" s="0" t="s">
        <v>546</v>
      </c>
      <c r="O13" s="82" t="n">
        <v>0</v>
      </c>
    </row>
    <row r="14" customFormat="false" ht="13.5" hidden="false" customHeight="false" outlineLevel="0" collapsed="false">
      <c r="D14" s="40"/>
      <c r="E14" s="40"/>
      <c r="G14" s="80" t="n">
        <f aca="false">SUM(G9:G13)</f>
        <v>15</v>
      </c>
      <c r="O14" s="85" t="n">
        <f aca="false">SUM(O9:O13)</f>
        <v>0</v>
      </c>
    </row>
    <row r="15" customFormat="false" ht="12.75" hidden="false" customHeight="false" outlineLevel="0" collapsed="false">
      <c r="A15" s="41" t="s">
        <v>142</v>
      </c>
      <c r="D15" s="40"/>
      <c r="E15" s="40"/>
    </row>
    <row r="16" customFormat="false" ht="12.75" hidden="false" customHeight="false" outlineLevel="0" collapsed="false">
      <c r="A16" s="0" t="s">
        <v>23</v>
      </c>
      <c r="B16" s="0" t="s">
        <v>23</v>
      </c>
      <c r="C16" s="0" t="s">
        <v>105</v>
      </c>
      <c r="D16" s="40" t="n">
        <v>37106</v>
      </c>
      <c r="E16" s="40" t="n">
        <v>37102</v>
      </c>
      <c r="F16" s="0" t="s">
        <v>464</v>
      </c>
      <c r="G16" s="0" t="n">
        <v>6</v>
      </c>
      <c r="J16" s="0" t="s">
        <v>23</v>
      </c>
      <c r="N16" s="0" t="s">
        <v>552</v>
      </c>
      <c r="O16" s="82" t="n">
        <v>513</v>
      </c>
    </row>
    <row r="17" customFormat="false" ht="12.75" hidden="false" customHeight="false" outlineLevel="0" collapsed="false">
      <c r="A17" s="0" t="s">
        <v>23</v>
      </c>
      <c r="C17" s="0" t="s">
        <v>549</v>
      </c>
      <c r="D17" s="40" t="n">
        <v>37109</v>
      </c>
      <c r="E17" s="40" t="n">
        <v>37108</v>
      </c>
      <c r="F17" s="0" t="s">
        <v>137</v>
      </c>
      <c r="G17" s="0" t="n">
        <v>1</v>
      </c>
      <c r="J17" s="0" t="s">
        <v>23</v>
      </c>
      <c r="N17" s="0" t="s">
        <v>553</v>
      </c>
      <c r="O17" s="82" t="n">
        <v>0</v>
      </c>
    </row>
    <row r="18" customFormat="false" ht="12.75" hidden="false" customHeight="false" outlineLevel="0" collapsed="false">
      <c r="A18" s="0" t="s">
        <v>23</v>
      </c>
      <c r="B18" s="0" t="s">
        <v>23</v>
      </c>
      <c r="C18" s="0" t="s">
        <v>47</v>
      </c>
      <c r="D18" s="40" t="n">
        <v>37123</v>
      </c>
      <c r="E18" s="40" t="n">
        <v>37104</v>
      </c>
      <c r="F18" s="0" t="s">
        <v>100</v>
      </c>
      <c r="G18" s="0" t="n">
        <v>4</v>
      </c>
      <c r="J18" s="0" t="s">
        <v>23</v>
      </c>
      <c r="N18" s="0" t="s">
        <v>554</v>
      </c>
      <c r="O18" s="82" t="n">
        <v>0</v>
      </c>
    </row>
    <row r="19" customFormat="false" ht="12.75" hidden="false" customHeight="false" outlineLevel="0" collapsed="false">
      <c r="A19" s="0" t="s">
        <v>23</v>
      </c>
      <c r="B19" s="0" t="s">
        <v>23</v>
      </c>
      <c r="C19" s="0" t="s">
        <v>47</v>
      </c>
      <c r="D19" s="40" t="n">
        <v>37123</v>
      </c>
      <c r="E19" s="40" t="n">
        <v>37105</v>
      </c>
      <c r="F19" s="0" t="s">
        <v>100</v>
      </c>
      <c r="G19" s="0" t="n">
        <v>4</v>
      </c>
      <c r="J19" s="0" t="s">
        <v>23</v>
      </c>
      <c r="N19" s="0" t="s">
        <v>554</v>
      </c>
      <c r="O19" s="82" t="n">
        <v>0</v>
      </c>
    </row>
    <row r="20" customFormat="false" ht="12.75" hidden="false" customHeight="false" outlineLevel="0" collapsed="false">
      <c r="A20" s="0" t="s">
        <v>23</v>
      </c>
      <c r="B20" s="0" t="s">
        <v>23</v>
      </c>
      <c r="C20" s="0" t="s">
        <v>47</v>
      </c>
      <c r="D20" s="40" t="n">
        <v>37123</v>
      </c>
      <c r="E20" s="40" t="n">
        <v>37106</v>
      </c>
      <c r="F20" s="0" t="s">
        <v>100</v>
      </c>
      <c r="G20" s="0" t="n">
        <v>4</v>
      </c>
      <c r="J20" s="0" t="s">
        <v>23</v>
      </c>
      <c r="N20" s="0" t="s">
        <v>554</v>
      </c>
      <c r="O20" s="82" t="n">
        <v>0</v>
      </c>
    </row>
    <row r="21" customFormat="false" ht="12.75" hidden="false" customHeight="false" outlineLevel="0" collapsed="false">
      <c r="A21" s="0" t="s">
        <v>23</v>
      </c>
      <c r="B21" s="0" t="s">
        <v>23</v>
      </c>
      <c r="C21" s="0" t="s">
        <v>47</v>
      </c>
      <c r="D21" s="40" t="n">
        <v>37123</v>
      </c>
      <c r="E21" s="40" t="n">
        <v>37107</v>
      </c>
      <c r="F21" s="0" t="s">
        <v>100</v>
      </c>
      <c r="G21" s="0" t="n">
        <v>4</v>
      </c>
      <c r="J21" s="0" t="s">
        <v>23</v>
      </c>
      <c r="N21" s="0" t="s">
        <v>554</v>
      </c>
      <c r="O21" s="82" t="n">
        <v>0</v>
      </c>
    </row>
    <row r="22" customFormat="false" ht="12.75" hidden="false" customHeight="false" outlineLevel="0" collapsed="false">
      <c r="A22" s="0" t="s">
        <v>23</v>
      </c>
      <c r="B22" s="0" t="s">
        <v>23</v>
      </c>
      <c r="C22" s="0" t="s">
        <v>47</v>
      </c>
      <c r="D22" s="40" t="n">
        <v>37123</v>
      </c>
      <c r="E22" s="40" t="n">
        <v>37108</v>
      </c>
      <c r="F22" s="0" t="s">
        <v>100</v>
      </c>
      <c r="G22" s="0" t="n">
        <v>4</v>
      </c>
      <c r="J22" s="0" t="s">
        <v>23</v>
      </c>
      <c r="N22" s="0" t="s">
        <v>554</v>
      </c>
      <c r="O22" s="82" t="n">
        <v>0</v>
      </c>
    </row>
    <row r="23" customFormat="false" ht="12.75" hidden="false" customHeight="false" outlineLevel="0" collapsed="false">
      <c r="A23" s="0" t="s">
        <v>23</v>
      </c>
      <c r="B23" s="0" t="s">
        <v>23</v>
      </c>
      <c r="C23" s="0" t="s">
        <v>47</v>
      </c>
      <c r="D23" s="40" t="n">
        <v>37123</v>
      </c>
      <c r="E23" s="40" t="n">
        <v>37109</v>
      </c>
      <c r="F23" s="0" t="s">
        <v>100</v>
      </c>
      <c r="G23" s="0" t="n">
        <v>4</v>
      </c>
      <c r="J23" s="0" t="s">
        <v>23</v>
      </c>
      <c r="N23" s="0" t="s">
        <v>554</v>
      </c>
      <c r="O23" s="82" t="n">
        <v>0</v>
      </c>
    </row>
    <row r="24" customFormat="false" ht="12.75" hidden="false" customHeight="false" outlineLevel="0" collapsed="false">
      <c r="A24" s="0" t="s">
        <v>23</v>
      </c>
      <c r="B24" s="0" t="s">
        <v>23</v>
      </c>
      <c r="C24" s="0" t="s">
        <v>47</v>
      </c>
      <c r="D24" s="40" t="n">
        <v>37123</v>
      </c>
      <c r="E24" s="40" t="n">
        <v>37110</v>
      </c>
      <c r="F24" s="0" t="s">
        <v>100</v>
      </c>
      <c r="G24" s="0" t="n">
        <v>4</v>
      </c>
      <c r="J24" s="0" t="s">
        <v>23</v>
      </c>
      <c r="N24" s="0" t="s">
        <v>554</v>
      </c>
      <c r="O24" s="82" t="n">
        <v>0</v>
      </c>
    </row>
    <row r="25" customFormat="false" ht="12.75" hidden="false" customHeight="false" outlineLevel="0" collapsed="false">
      <c r="A25" s="0" t="s">
        <v>23</v>
      </c>
      <c r="B25" s="0" t="s">
        <v>23</v>
      </c>
      <c r="C25" s="0" t="s">
        <v>47</v>
      </c>
      <c r="D25" s="40" t="n">
        <v>37123</v>
      </c>
      <c r="E25" s="40" t="n">
        <v>37111</v>
      </c>
      <c r="F25" s="0" t="s">
        <v>100</v>
      </c>
      <c r="G25" s="0" t="n">
        <v>4</v>
      </c>
      <c r="J25" s="0" t="s">
        <v>23</v>
      </c>
      <c r="N25" s="0" t="s">
        <v>554</v>
      </c>
      <c r="O25" s="82" t="n">
        <v>0</v>
      </c>
    </row>
    <row r="26" customFormat="false" ht="12.75" hidden="false" customHeight="false" outlineLevel="0" collapsed="false">
      <c r="A26" s="0" t="s">
        <v>23</v>
      </c>
      <c r="B26" s="0" t="s">
        <v>23</v>
      </c>
      <c r="C26" s="0" t="s">
        <v>47</v>
      </c>
      <c r="D26" s="40" t="n">
        <v>37123</v>
      </c>
      <c r="E26" s="40" t="n">
        <v>37112</v>
      </c>
      <c r="F26" s="0" t="s">
        <v>100</v>
      </c>
      <c r="G26" s="0" t="n">
        <v>4</v>
      </c>
      <c r="J26" s="0" t="s">
        <v>23</v>
      </c>
      <c r="N26" s="0" t="s">
        <v>554</v>
      </c>
      <c r="O26" s="82" t="n">
        <v>0</v>
      </c>
    </row>
    <row r="27" customFormat="false" ht="12.75" hidden="false" customHeight="false" outlineLevel="0" collapsed="false">
      <c r="A27" s="0" t="s">
        <v>23</v>
      </c>
      <c r="B27" s="0" t="s">
        <v>23</v>
      </c>
      <c r="C27" s="0" t="s">
        <v>47</v>
      </c>
      <c r="D27" s="40" t="n">
        <v>37123</v>
      </c>
      <c r="E27" s="40" t="n">
        <v>37113</v>
      </c>
      <c r="F27" s="0" t="s">
        <v>100</v>
      </c>
      <c r="G27" s="0" t="n">
        <v>4</v>
      </c>
      <c r="J27" s="0" t="s">
        <v>23</v>
      </c>
      <c r="N27" s="0" t="s">
        <v>554</v>
      </c>
      <c r="O27" s="82" t="n">
        <v>0</v>
      </c>
    </row>
    <row r="28" customFormat="false" ht="12.75" hidden="false" customHeight="false" outlineLevel="0" collapsed="false">
      <c r="A28" s="0" t="s">
        <v>23</v>
      </c>
      <c r="B28" s="0" t="s">
        <v>23</v>
      </c>
      <c r="C28" s="0" t="s">
        <v>47</v>
      </c>
      <c r="D28" s="40" t="n">
        <v>37123</v>
      </c>
      <c r="E28" s="40" t="n">
        <v>37114</v>
      </c>
      <c r="F28" s="0" t="s">
        <v>100</v>
      </c>
      <c r="G28" s="0" t="n">
        <v>4</v>
      </c>
      <c r="J28" s="0" t="s">
        <v>23</v>
      </c>
      <c r="N28" s="0" t="s">
        <v>554</v>
      </c>
      <c r="O28" s="82" t="n">
        <v>0</v>
      </c>
    </row>
    <row r="29" customFormat="false" ht="12.75" hidden="false" customHeight="false" outlineLevel="0" collapsed="false">
      <c r="A29" s="0" t="s">
        <v>23</v>
      </c>
      <c r="B29" s="0" t="s">
        <v>23</v>
      </c>
      <c r="C29" s="0" t="s">
        <v>47</v>
      </c>
      <c r="D29" s="40" t="n">
        <v>37123</v>
      </c>
      <c r="E29" s="40" t="n">
        <v>37115</v>
      </c>
      <c r="F29" s="0" t="s">
        <v>100</v>
      </c>
      <c r="G29" s="0" t="n">
        <v>4</v>
      </c>
      <c r="J29" s="0" t="s">
        <v>23</v>
      </c>
      <c r="N29" s="0" t="s">
        <v>554</v>
      </c>
      <c r="O29" s="82" t="n">
        <v>0</v>
      </c>
    </row>
    <row r="30" customFormat="false" ht="13.5" hidden="false" customHeight="false" outlineLevel="0" collapsed="false">
      <c r="A30" s="0" t="s">
        <v>23</v>
      </c>
      <c r="B30" s="0" t="s">
        <v>23</v>
      </c>
      <c r="C30" s="0" t="s">
        <v>47</v>
      </c>
      <c r="D30" s="40" t="n">
        <v>37123</v>
      </c>
      <c r="E30" s="40" t="n">
        <v>37116</v>
      </c>
      <c r="F30" s="0" t="s">
        <v>100</v>
      </c>
      <c r="G30" s="0" t="n">
        <v>4</v>
      </c>
      <c r="J30" s="0" t="s">
        <v>23</v>
      </c>
      <c r="N30" s="0" t="s">
        <v>554</v>
      </c>
      <c r="O30" s="82" t="n">
        <v>0</v>
      </c>
    </row>
    <row r="31" customFormat="false" ht="13.5" hidden="false" customHeight="false" outlineLevel="0" collapsed="false">
      <c r="D31" s="40"/>
      <c r="E31" s="40"/>
      <c r="G31" s="80" t="n">
        <f aca="false">SUM(G16:G30)</f>
        <v>59</v>
      </c>
      <c r="O31" s="85" t="n">
        <f aca="false">SUM(O16:O30)</f>
        <v>513</v>
      </c>
    </row>
    <row r="32" customFormat="false" ht="12.75" hidden="false" customHeight="false" outlineLevel="0" collapsed="false">
      <c r="A32" s="41" t="s">
        <v>373</v>
      </c>
      <c r="D32" s="40"/>
      <c r="E32" s="40"/>
    </row>
    <row r="33" customFormat="false" ht="12.75" hidden="false" customHeight="false" outlineLevel="0" collapsed="false">
      <c r="A33" s="0" t="s">
        <v>23</v>
      </c>
      <c r="C33" s="0" t="s">
        <v>69</v>
      </c>
      <c r="D33" s="40" t="n">
        <v>37104</v>
      </c>
      <c r="E33" s="40" t="n">
        <v>37103</v>
      </c>
      <c r="F33" s="0" t="s">
        <v>32</v>
      </c>
      <c r="G33" s="0" t="n">
        <v>3</v>
      </c>
      <c r="K33" s="0" t="s">
        <v>23</v>
      </c>
      <c r="N33" s="0" t="s">
        <v>555</v>
      </c>
      <c r="O33" s="82" t="n">
        <v>9.98</v>
      </c>
    </row>
    <row r="34" customFormat="false" ht="12.75" hidden="false" customHeight="false" outlineLevel="0" collapsed="false">
      <c r="A34" s="0" t="s">
        <v>23</v>
      </c>
      <c r="B34" s="0" t="s">
        <v>23</v>
      </c>
      <c r="C34" s="0" t="s">
        <v>35</v>
      </c>
      <c r="D34" s="40" t="n">
        <v>37105</v>
      </c>
      <c r="E34" s="40" t="n">
        <v>37072</v>
      </c>
      <c r="F34" s="0" t="s">
        <v>432</v>
      </c>
      <c r="G34" s="0" t="n">
        <v>1</v>
      </c>
      <c r="K34" s="0" t="s">
        <v>23</v>
      </c>
      <c r="N34" s="0" t="s">
        <v>556</v>
      </c>
      <c r="O34" s="82" t="n">
        <v>-0.45</v>
      </c>
    </row>
    <row r="35" customFormat="false" ht="12.75" hidden="false" customHeight="false" outlineLevel="0" collapsed="false">
      <c r="A35" s="0" t="s">
        <v>23</v>
      </c>
      <c r="B35" s="0" t="s">
        <v>23</v>
      </c>
      <c r="C35" s="0" t="s">
        <v>35</v>
      </c>
      <c r="D35" s="40" t="n">
        <v>37105</v>
      </c>
      <c r="E35" s="40" t="n">
        <v>37072</v>
      </c>
      <c r="F35" s="0" t="s">
        <v>79</v>
      </c>
      <c r="G35" s="0" t="n">
        <v>1</v>
      </c>
      <c r="K35" s="0" t="s">
        <v>23</v>
      </c>
      <c r="N35" s="0" t="s">
        <v>556</v>
      </c>
      <c r="O35" s="82" t="n">
        <v>-1.32</v>
      </c>
    </row>
    <row r="36" customFormat="false" ht="12.75" hidden="false" customHeight="false" outlineLevel="0" collapsed="false">
      <c r="A36" s="0" t="s">
        <v>23</v>
      </c>
      <c r="C36" s="0" t="s">
        <v>35</v>
      </c>
      <c r="D36" s="40" t="n">
        <v>37106</v>
      </c>
      <c r="E36" s="40" t="n">
        <v>37103</v>
      </c>
      <c r="F36" s="0" t="s">
        <v>32</v>
      </c>
      <c r="G36" s="0" t="n">
        <v>1</v>
      </c>
      <c r="K36" s="0" t="s">
        <v>23</v>
      </c>
      <c r="N36" s="0" t="s">
        <v>555</v>
      </c>
      <c r="O36" s="82" t="n">
        <v>0</v>
      </c>
    </row>
    <row r="37" customFormat="false" ht="12.75" hidden="false" customHeight="false" outlineLevel="0" collapsed="false">
      <c r="A37" s="0" t="s">
        <v>23</v>
      </c>
      <c r="B37" s="0" t="s">
        <v>23</v>
      </c>
      <c r="C37" s="0" t="s">
        <v>60</v>
      </c>
      <c r="D37" s="40" t="n">
        <v>37109</v>
      </c>
      <c r="E37" s="40" t="n">
        <v>37086</v>
      </c>
      <c r="F37" s="0" t="s">
        <v>557</v>
      </c>
      <c r="G37" s="0" t="n">
        <v>2</v>
      </c>
      <c r="K37" s="0" t="s">
        <v>23</v>
      </c>
      <c r="N37" s="0" t="s">
        <v>558</v>
      </c>
      <c r="O37" s="82" t="n">
        <v>0</v>
      </c>
    </row>
    <row r="38" customFormat="false" ht="12.75" hidden="false" customHeight="false" outlineLevel="0" collapsed="false">
      <c r="A38" s="0" t="s">
        <v>23</v>
      </c>
      <c r="C38" s="0" t="s">
        <v>105</v>
      </c>
      <c r="D38" s="40" t="n">
        <v>37109</v>
      </c>
      <c r="E38" s="40" t="n">
        <v>37086</v>
      </c>
      <c r="F38" s="0" t="s">
        <v>464</v>
      </c>
      <c r="G38" s="0" t="n">
        <v>2</v>
      </c>
      <c r="K38" s="0" t="s">
        <v>23</v>
      </c>
      <c r="N38" s="0" t="s">
        <v>559</v>
      </c>
      <c r="O38" s="82" t="n">
        <v>0</v>
      </c>
    </row>
    <row r="39" customFormat="false" ht="12.75" hidden="false" customHeight="false" outlineLevel="0" collapsed="false">
      <c r="A39" s="0" t="s">
        <v>23</v>
      </c>
      <c r="C39" s="0" t="s">
        <v>105</v>
      </c>
      <c r="D39" s="40" t="n">
        <v>37109</v>
      </c>
      <c r="E39" s="40" t="n">
        <v>37087</v>
      </c>
      <c r="F39" s="0" t="s">
        <v>464</v>
      </c>
      <c r="G39" s="0" t="n">
        <v>2</v>
      </c>
      <c r="K39" s="0" t="s">
        <v>23</v>
      </c>
      <c r="N39" s="0" t="s">
        <v>559</v>
      </c>
      <c r="O39" s="82" t="n">
        <v>0</v>
      </c>
    </row>
    <row r="40" customFormat="false" ht="12.75" hidden="false" customHeight="false" outlineLevel="0" collapsed="false">
      <c r="A40" s="0" t="s">
        <v>23</v>
      </c>
      <c r="B40" s="0" t="s">
        <v>23</v>
      </c>
      <c r="C40" s="0" t="s">
        <v>60</v>
      </c>
      <c r="D40" s="40" t="n">
        <v>37109</v>
      </c>
      <c r="E40" s="40" t="n">
        <v>37088</v>
      </c>
      <c r="F40" s="0" t="s">
        <v>557</v>
      </c>
      <c r="G40" s="0" t="n">
        <v>4</v>
      </c>
      <c r="K40" s="0" t="s">
        <v>23</v>
      </c>
      <c r="N40" s="0" t="s">
        <v>558</v>
      </c>
      <c r="O40" s="82" t="n">
        <v>-6.29</v>
      </c>
    </row>
    <row r="41" customFormat="false" ht="12.75" hidden="false" customHeight="false" outlineLevel="0" collapsed="false">
      <c r="A41" s="0" t="s">
        <v>23</v>
      </c>
      <c r="C41" s="0" t="s">
        <v>105</v>
      </c>
      <c r="D41" s="40" t="n">
        <v>37109</v>
      </c>
      <c r="E41" s="40" t="n">
        <v>37088</v>
      </c>
      <c r="F41" s="0" t="s">
        <v>464</v>
      </c>
      <c r="G41" s="0" t="n">
        <v>2</v>
      </c>
      <c r="K41" s="0" t="s">
        <v>23</v>
      </c>
      <c r="N41" s="0" t="s">
        <v>559</v>
      </c>
      <c r="O41" s="82" t="n">
        <v>0</v>
      </c>
    </row>
    <row r="42" customFormat="false" ht="12.75" hidden="false" customHeight="false" outlineLevel="0" collapsed="false">
      <c r="A42" s="0" t="s">
        <v>23</v>
      </c>
      <c r="B42" s="0" t="s">
        <v>23</v>
      </c>
      <c r="C42" s="0" t="s">
        <v>60</v>
      </c>
      <c r="D42" s="40" t="n">
        <v>37109</v>
      </c>
      <c r="E42" s="40" t="n">
        <v>37089</v>
      </c>
      <c r="F42" s="0" t="s">
        <v>557</v>
      </c>
      <c r="G42" s="0" t="n">
        <v>4</v>
      </c>
      <c r="K42" s="0" t="s">
        <v>23</v>
      </c>
      <c r="N42" s="0" t="s">
        <v>558</v>
      </c>
      <c r="O42" s="82" t="n">
        <v>0</v>
      </c>
    </row>
    <row r="43" customFormat="false" ht="12.75" hidden="false" customHeight="false" outlineLevel="0" collapsed="false">
      <c r="A43" s="0" t="s">
        <v>23</v>
      </c>
      <c r="C43" s="40" t="s">
        <v>105</v>
      </c>
      <c r="D43" s="40" t="n">
        <v>37109</v>
      </c>
      <c r="E43" s="40" t="n">
        <v>37089</v>
      </c>
      <c r="F43" s="0" t="s">
        <v>464</v>
      </c>
      <c r="G43" s="0" t="n">
        <v>2</v>
      </c>
      <c r="K43" s="0" t="s">
        <v>23</v>
      </c>
      <c r="N43" s="0" t="s">
        <v>559</v>
      </c>
      <c r="O43" s="82" t="n">
        <v>0</v>
      </c>
    </row>
    <row r="44" customFormat="false" ht="12.75" hidden="false" customHeight="false" outlineLevel="0" collapsed="false">
      <c r="A44" s="0" t="s">
        <v>23</v>
      </c>
      <c r="C44" s="0" t="s">
        <v>105</v>
      </c>
      <c r="D44" s="40" t="n">
        <v>37109</v>
      </c>
      <c r="E44" s="40" t="n">
        <v>37090</v>
      </c>
      <c r="F44" s="0" t="s">
        <v>464</v>
      </c>
      <c r="G44" s="0" t="n">
        <v>2</v>
      </c>
      <c r="K44" s="0" t="s">
        <v>23</v>
      </c>
      <c r="N44" s="0" t="s">
        <v>559</v>
      </c>
      <c r="O44" s="82" t="n">
        <v>0</v>
      </c>
    </row>
    <row r="45" customFormat="false" ht="12.75" hidden="false" customHeight="false" outlineLevel="0" collapsed="false">
      <c r="A45" s="0" t="s">
        <v>23</v>
      </c>
      <c r="B45" s="0" t="s">
        <v>23</v>
      </c>
      <c r="C45" s="0" t="s">
        <v>42</v>
      </c>
      <c r="D45" s="40" t="n">
        <v>37111</v>
      </c>
      <c r="E45" s="40" t="n">
        <v>37079</v>
      </c>
      <c r="F45" s="0" t="s">
        <v>32</v>
      </c>
      <c r="G45" s="0" t="n">
        <v>3</v>
      </c>
      <c r="K45" s="0" t="s">
        <v>23</v>
      </c>
      <c r="N45" s="0" t="s">
        <v>560</v>
      </c>
      <c r="O45" s="82" t="n">
        <v>0</v>
      </c>
    </row>
    <row r="46" customFormat="false" ht="12.75" hidden="false" customHeight="false" outlineLevel="0" collapsed="false">
      <c r="A46" s="0" t="s">
        <v>23</v>
      </c>
      <c r="B46" s="0" t="s">
        <v>23</v>
      </c>
      <c r="C46" s="0" t="s">
        <v>42</v>
      </c>
      <c r="D46" s="40" t="n">
        <v>37111</v>
      </c>
      <c r="E46" s="40" t="n">
        <v>37080</v>
      </c>
      <c r="F46" s="0" t="s">
        <v>541</v>
      </c>
      <c r="G46" s="0" t="n">
        <v>1</v>
      </c>
      <c r="K46" s="0" t="s">
        <v>23</v>
      </c>
      <c r="N46" s="0" t="s">
        <v>560</v>
      </c>
      <c r="O46" s="82" t="n">
        <v>-0.01</v>
      </c>
    </row>
    <row r="47" customFormat="false" ht="12.75" hidden="false" customHeight="false" outlineLevel="0" collapsed="false">
      <c r="A47" s="0" t="s">
        <v>23</v>
      </c>
      <c r="B47" s="0" t="s">
        <v>23</v>
      </c>
      <c r="C47" s="0" t="s">
        <v>24</v>
      </c>
      <c r="D47" s="40" t="n">
        <v>37122</v>
      </c>
      <c r="E47" s="40" t="n">
        <v>37120</v>
      </c>
      <c r="F47" s="0" t="s">
        <v>461</v>
      </c>
      <c r="G47" s="0" t="n">
        <v>1</v>
      </c>
      <c r="K47" s="0" t="s">
        <v>23</v>
      </c>
      <c r="N47" s="0" t="s">
        <v>561</v>
      </c>
      <c r="O47" s="82" t="n">
        <v>0</v>
      </c>
    </row>
    <row r="48" customFormat="false" ht="12.75" hidden="false" customHeight="false" outlineLevel="0" collapsed="false">
      <c r="A48" s="0" t="s">
        <v>23</v>
      </c>
      <c r="B48" s="0" t="s">
        <v>23</v>
      </c>
      <c r="C48" s="0" t="s">
        <v>24</v>
      </c>
      <c r="D48" s="40" t="n">
        <v>37122</v>
      </c>
      <c r="E48" s="40" t="n">
        <v>37120</v>
      </c>
      <c r="F48" s="0" t="s">
        <v>562</v>
      </c>
      <c r="G48" s="0" t="n">
        <v>1</v>
      </c>
      <c r="K48" s="0" t="s">
        <v>23</v>
      </c>
      <c r="N48" s="0" t="s">
        <v>561</v>
      </c>
      <c r="O48" s="82" t="n">
        <v>43.71</v>
      </c>
    </row>
    <row r="49" customFormat="false" ht="12.75" hidden="false" customHeight="false" outlineLevel="0" collapsed="false">
      <c r="A49" s="0" t="s">
        <v>23</v>
      </c>
      <c r="B49" s="0" t="s">
        <v>23</v>
      </c>
      <c r="C49" s="0" t="s">
        <v>42</v>
      </c>
      <c r="D49" s="40" t="n">
        <v>37130</v>
      </c>
      <c r="E49" s="40" t="n">
        <v>37114</v>
      </c>
      <c r="F49" s="0" t="s">
        <v>473</v>
      </c>
      <c r="G49" s="0" t="n">
        <v>1</v>
      </c>
      <c r="K49" s="0" t="s">
        <v>23</v>
      </c>
      <c r="N49" s="0" t="s">
        <v>563</v>
      </c>
      <c r="O49" s="82" t="n">
        <v>0</v>
      </c>
    </row>
    <row r="50" customFormat="false" ht="13.5" hidden="false" customHeight="false" outlineLevel="0" collapsed="false">
      <c r="A50" s="0" t="s">
        <v>23</v>
      </c>
      <c r="C50" s="0" t="s">
        <v>105</v>
      </c>
      <c r="D50" s="40" t="n">
        <v>37131</v>
      </c>
      <c r="E50" s="40" t="n">
        <v>37130</v>
      </c>
      <c r="F50" s="0" t="s">
        <v>67</v>
      </c>
      <c r="G50" s="0" t="n">
        <v>1</v>
      </c>
      <c r="K50" s="0" t="s">
        <v>23</v>
      </c>
      <c r="N50" s="0" t="s">
        <v>564</v>
      </c>
      <c r="O50" s="82" t="n">
        <v>3.45</v>
      </c>
    </row>
    <row r="51" customFormat="false" ht="13.5" hidden="false" customHeight="false" outlineLevel="0" collapsed="false">
      <c r="D51" s="40"/>
      <c r="E51" s="40"/>
      <c r="G51" s="80" t="n">
        <f aca="false">SUM(G33:G50)</f>
        <v>34</v>
      </c>
      <c r="O51" s="85" t="n">
        <f aca="false">SUM(O33:O50)</f>
        <v>49.07</v>
      </c>
    </row>
    <row r="52" customFormat="false" ht="12.75" hidden="false" customHeight="false" outlineLevel="0" collapsed="false">
      <c r="A52" s="41" t="s">
        <v>19</v>
      </c>
      <c r="D52" s="40"/>
      <c r="E52" s="40"/>
    </row>
    <row r="53" customFormat="false" ht="12.75" hidden="false" customHeight="false" outlineLevel="0" collapsed="false">
      <c r="A53" s="0" t="s">
        <v>23</v>
      </c>
      <c r="B53" s="0" t="s">
        <v>23</v>
      </c>
      <c r="C53" s="0" t="s">
        <v>57</v>
      </c>
      <c r="D53" s="40" t="n">
        <v>37105</v>
      </c>
      <c r="E53" s="40" t="n">
        <v>37099</v>
      </c>
      <c r="F53" s="0" t="s">
        <v>75</v>
      </c>
      <c r="G53" s="0" t="n">
        <v>5</v>
      </c>
      <c r="L53" s="0" t="s">
        <v>23</v>
      </c>
      <c r="N53" s="0" t="s">
        <v>565</v>
      </c>
      <c r="O53" s="82" t="n">
        <v>0</v>
      </c>
    </row>
    <row r="54" customFormat="false" ht="12.75" hidden="false" customHeight="false" outlineLevel="0" collapsed="false">
      <c r="A54" s="0" t="s">
        <v>23</v>
      </c>
      <c r="B54" s="0" t="s">
        <v>23</v>
      </c>
      <c r="C54" s="0" t="s">
        <v>566</v>
      </c>
      <c r="D54" s="40" t="n">
        <v>37105</v>
      </c>
      <c r="E54" s="40" t="n">
        <v>37104</v>
      </c>
      <c r="F54" s="0" t="s">
        <v>567</v>
      </c>
      <c r="G54" s="0" t="n">
        <v>2</v>
      </c>
      <c r="L54" s="0" t="s">
        <v>23</v>
      </c>
      <c r="N54" s="0" t="s">
        <v>568</v>
      </c>
      <c r="O54" s="82" t="n">
        <v>0.52</v>
      </c>
    </row>
    <row r="55" customFormat="false" ht="12.75" hidden="false" customHeight="false" outlineLevel="0" collapsed="false">
      <c r="A55" s="0" t="s">
        <v>23</v>
      </c>
      <c r="B55" s="0" t="s">
        <v>23</v>
      </c>
      <c r="C55" s="0" t="s">
        <v>566</v>
      </c>
      <c r="D55" s="40" t="n">
        <v>37105</v>
      </c>
      <c r="E55" s="40" t="n">
        <v>37104</v>
      </c>
      <c r="F55" s="0" t="s">
        <v>569</v>
      </c>
      <c r="G55" s="0" t="n">
        <v>2</v>
      </c>
      <c r="L55" s="0" t="s">
        <v>23</v>
      </c>
      <c r="N55" s="0" t="s">
        <v>568</v>
      </c>
      <c r="O55" s="82" t="n">
        <v>1.4</v>
      </c>
    </row>
    <row r="56" customFormat="false" ht="12.75" hidden="false" customHeight="false" outlineLevel="0" collapsed="false">
      <c r="A56" s="0" t="s">
        <v>23</v>
      </c>
      <c r="B56" s="0" t="s">
        <v>23</v>
      </c>
      <c r="C56" s="0" t="s">
        <v>35</v>
      </c>
      <c r="D56" s="40" t="n">
        <v>37105</v>
      </c>
      <c r="E56" s="40" t="n">
        <v>37104</v>
      </c>
      <c r="F56" s="0" t="s">
        <v>432</v>
      </c>
      <c r="G56" s="0" t="n">
        <v>4</v>
      </c>
      <c r="L56" s="0" t="s">
        <v>23</v>
      </c>
      <c r="N56" s="0" t="s">
        <v>570</v>
      </c>
      <c r="O56" s="82" t="n">
        <v>0.52</v>
      </c>
    </row>
    <row r="57" customFormat="false" ht="12.75" hidden="false" customHeight="false" outlineLevel="0" collapsed="false">
      <c r="A57" s="0" t="s">
        <v>23</v>
      </c>
      <c r="B57" s="0" t="s">
        <v>23</v>
      </c>
      <c r="C57" s="0" t="s">
        <v>42</v>
      </c>
      <c r="D57" s="40" t="n">
        <v>37111</v>
      </c>
      <c r="E57" s="40" t="n">
        <v>37100</v>
      </c>
      <c r="F57" s="0" t="s">
        <v>473</v>
      </c>
      <c r="G57" s="0" t="n">
        <v>1</v>
      </c>
      <c r="L57" s="0" t="s">
        <v>23</v>
      </c>
      <c r="N57" s="0" t="s">
        <v>571</v>
      </c>
      <c r="O57" s="82" t="n">
        <v>0</v>
      </c>
    </row>
    <row r="58" customFormat="false" ht="12.75" hidden="false" customHeight="false" outlineLevel="0" collapsed="false">
      <c r="A58" s="0" t="s">
        <v>23</v>
      </c>
      <c r="B58" s="0" t="s">
        <v>23</v>
      </c>
      <c r="C58" s="0" t="s">
        <v>24</v>
      </c>
      <c r="D58" s="40" t="n">
        <v>37123</v>
      </c>
      <c r="E58" s="40" t="n">
        <v>37121</v>
      </c>
      <c r="F58" s="0" t="s">
        <v>188</v>
      </c>
      <c r="G58" s="0" t="n">
        <v>3</v>
      </c>
      <c r="L58" s="0" t="s">
        <v>23</v>
      </c>
      <c r="N58" s="0" t="s">
        <v>572</v>
      </c>
      <c r="O58" s="82" t="n">
        <v>102.24</v>
      </c>
    </row>
    <row r="59" customFormat="false" ht="12.75" hidden="false" customHeight="false" outlineLevel="0" collapsed="false">
      <c r="A59" s="0" t="s">
        <v>23</v>
      </c>
      <c r="B59" s="0" t="s">
        <v>23</v>
      </c>
      <c r="C59" s="0" t="s">
        <v>24</v>
      </c>
      <c r="D59" s="40" t="n">
        <v>37123</v>
      </c>
      <c r="E59" s="40" t="n">
        <v>37122</v>
      </c>
      <c r="F59" s="0" t="s">
        <v>188</v>
      </c>
      <c r="G59" s="0" t="n">
        <v>3</v>
      </c>
      <c r="L59" s="0" t="s">
        <v>23</v>
      </c>
      <c r="N59" s="0" t="s">
        <v>572</v>
      </c>
      <c r="O59" s="82" t="n">
        <v>102.24</v>
      </c>
    </row>
    <row r="60" customFormat="false" ht="12.75" hidden="false" customHeight="false" outlineLevel="0" collapsed="false">
      <c r="A60" s="0" t="s">
        <v>23</v>
      </c>
      <c r="B60" s="0" t="s">
        <v>23</v>
      </c>
      <c r="C60" s="0" t="s">
        <v>24</v>
      </c>
      <c r="D60" s="40" t="n">
        <v>37124</v>
      </c>
      <c r="E60" s="40" t="n">
        <v>37121</v>
      </c>
      <c r="F60" s="0" t="s">
        <v>573</v>
      </c>
      <c r="G60" s="0" t="n">
        <v>1</v>
      </c>
      <c r="L60" s="0" t="s">
        <v>23</v>
      </c>
      <c r="N60" s="0" t="s">
        <v>572</v>
      </c>
      <c r="O60" s="82" t="n">
        <v>23.52</v>
      </c>
    </row>
    <row r="61" customFormat="false" ht="13.5" hidden="false" customHeight="false" outlineLevel="0" collapsed="false">
      <c r="A61" s="0" t="s">
        <v>23</v>
      </c>
      <c r="B61" s="0" t="s">
        <v>23</v>
      </c>
      <c r="C61" s="0" t="s">
        <v>24</v>
      </c>
      <c r="D61" s="40" t="n">
        <v>37124</v>
      </c>
      <c r="E61" s="40" t="n">
        <v>37122</v>
      </c>
      <c r="F61" s="0" t="s">
        <v>573</v>
      </c>
      <c r="G61" s="0" t="n">
        <v>1</v>
      </c>
      <c r="L61" s="0" t="s">
        <v>23</v>
      </c>
      <c r="N61" s="0" t="s">
        <v>572</v>
      </c>
      <c r="O61" s="82" t="n">
        <v>23.52</v>
      </c>
    </row>
    <row r="62" customFormat="false" ht="13.5" hidden="false" customHeight="false" outlineLevel="0" collapsed="false">
      <c r="D62" s="40"/>
      <c r="E62" s="40"/>
      <c r="G62" s="80" t="n">
        <f aca="false">SUM(G53:G61)</f>
        <v>22</v>
      </c>
      <c r="O62" s="85" t="n">
        <f aca="false">SUM(O53:O61)</f>
        <v>253.96</v>
      </c>
    </row>
    <row r="63" customFormat="false" ht="12.75" hidden="false" customHeight="false" outlineLevel="0" collapsed="false">
      <c r="A63" s="41" t="s">
        <v>177</v>
      </c>
      <c r="D63" s="40"/>
      <c r="E63" s="40"/>
    </row>
    <row r="64" customFormat="false" ht="12.75" hidden="false" customHeight="false" outlineLevel="0" collapsed="false">
      <c r="A64" s="0" t="s">
        <v>23</v>
      </c>
      <c r="B64" s="0" t="s">
        <v>574</v>
      </c>
      <c r="C64" s="0" t="s">
        <v>523</v>
      </c>
      <c r="D64" s="40" t="n">
        <v>37104</v>
      </c>
      <c r="E64" s="40" t="n">
        <v>37100</v>
      </c>
      <c r="F64" s="0" t="s">
        <v>121</v>
      </c>
      <c r="G64" s="0" t="n">
        <v>2</v>
      </c>
      <c r="M64" s="0" t="s">
        <v>23</v>
      </c>
      <c r="N64" s="0" t="s">
        <v>117</v>
      </c>
      <c r="O64" s="82" t="n">
        <v>0</v>
      </c>
    </row>
    <row r="65" customFormat="false" ht="12.75" hidden="false" customHeight="false" outlineLevel="0" collapsed="false">
      <c r="A65" s="0" t="s">
        <v>23</v>
      </c>
      <c r="B65" s="0" t="s">
        <v>574</v>
      </c>
      <c r="C65" s="0" t="s">
        <v>69</v>
      </c>
      <c r="D65" s="40" t="n">
        <v>37104</v>
      </c>
      <c r="E65" s="40" t="n">
        <v>37101</v>
      </c>
      <c r="F65" s="0" t="s">
        <v>121</v>
      </c>
      <c r="G65" s="0" t="n">
        <v>1</v>
      </c>
      <c r="M65" s="0" t="s">
        <v>23</v>
      </c>
      <c r="N65" s="0" t="s">
        <v>117</v>
      </c>
      <c r="O65" s="82" t="n">
        <v>0</v>
      </c>
    </row>
    <row r="66" customFormat="false" ht="12.75" hidden="false" customHeight="false" outlineLevel="0" collapsed="false">
      <c r="A66" s="0" t="s">
        <v>23</v>
      </c>
      <c r="B66" s="0" t="s">
        <v>574</v>
      </c>
      <c r="C66" s="0" t="s">
        <v>523</v>
      </c>
      <c r="D66" s="40" t="n">
        <v>37104</v>
      </c>
      <c r="E66" s="40" t="n">
        <v>37101</v>
      </c>
      <c r="F66" s="0" t="s">
        <v>121</v>
      </c>
      <c r="G66" s="0" t="n">
        <v>3</v>
      </c>
      <c r="M66" s="0" t="s">
        <v>23</v>
      </c>
      <c r="N66" s="0" t="s">
        <v>117</v>
      </c>
      <c r="O66" s="82" t="n">
        <v>0</v>
      </c>
    </row>
    <row r="67" customFormat="false" ht="12.75" hidden="false" customHeight="false" outlineLevel="0" collapsed="false">
      <c r="A67" s="0" t="s">
        <v>23</v>
      </c>
      <c r="B67" s="0" t="s">
        <v>574</v>
      </c>
      <c r="C67" s="0" t="s">
        <v>72</v>
      </c>
      <c r="D67" s="40" t="n">
        <v>37104</v>
      </c>
      <c r="E67" s="40" t="n">
        <v>37102</v>
      </c>
      <c r="F67" s="0" t="s">
        <v>204</v>
      </c>
      <c r="G67" s="0" t="n">
        <v>2</v>
      </c>
      <c r="M67" s="0" t="s">
        <v>23</v>
      </c>
      <c r="N67" s="0" t="s">
        <v>117</v>
      </c>
      <c r="O67" s="82" t="n">
        <v>0</v>
      </c>
    </row>
    <row r="68" customFormat="false" ht="12.75" hidden="false" customHeight="false" outlineLevel="0" collapsed="false">
      <c r="A68" s="0" t="s">
        <v>23</v>
      </c>
      <c r="B68" s="0" t="s">
        <v>574</v>
      </c>
      <c r="C68" s="0" t="s">
        <v>523</v>
      </c>
      <c r="D68" s="40" t="n">
        <v>37104</v>
      </c>
      <c r="E68" s="40" t="n">
        <v>37102</v>
      </c>
      <c r="F68" s="0" t="s">
        <v>121</v>
      </c>
      <c r="G68" s="0" t="n">
        <v>4</v>
      </c>
      <c r="M68" s="0" t="s">
        <v>23</v>
      </c>
      <c r="N68" s="0" t="s">
        <v>117</v>
      </c>
      <c r="O68" s="82" t="n">
        <v>0</v>
      </c>
    </row>
    <row r="69" customFormat="false" ht="12.75" hidden="false" customHeight="false" outlineLevel="0" collapsed="false">
      <c r="A69" s="0" t="s">
        <v>23</v>
      </c>
      <c r="B69" s="0" t="s">
        <v>574</v>
      </c>
      <c r="C69" s="0" t="s">
        <v>105</v>
      </c>
      <c r="D69" s="40" t="n">
        <v>37105</v>
      </c>
      <c r="E69" s="40" t="n">
        <v>37102</v>
      </c>
      <c r="F69" s="0" t="s">
        <v>464</v>
      </c>
      <c r="G69" s="0" t="n">
        <v>2</v>
      </c>
      <c r="J69" s="0" t="s">
        <v>371</v>
      </c>
      <c r="M69" s="0" t="s">
        <v>23</v>
      </c>
      <c r="N69" s="0" t="s">
        <v>117</v>
      </c>
      <c r="O69" s="82" t="n">
        <v>0</v>
      </c>
    </row>
    <row r="70" customFormat="false" ht="12.75" hidden="false" customHeight="false" outlineLevel="0" collapsed="false">
      <c r="A70" s="0" t="s">
        <v>23</v>
      </c>
      <c r="B70" s="0" t="s">
        <v>574</v>
      </c>
      <c r="C70" s="0" t="s">
        <v>105</v>
      </c>
      <c r="D70" s="40" t="n">
        <v>37105</v>
      </c>
      <c r="E70" s="40" t="n">
        <v>37103</v>
      </c>
      <c r="F70" s="0" t="s">
        <v>464</v>
      </c>
      <c r="G70" s="0" t="n">
        <v>2</v>
      </c>
      <c r="M70" s="0" t="s">
        <v>23</v>
      </c>
      <c r="N70" s="0" t="s">
        <v>117</v>
      </c>
      <c r="O70" s="82" t="n">
        <v>0</v>
      </c>
    </row>
    <row r="71" customFormat="false" ht="12.75" hidden="false" customHeight="false" outlineLevel="0" collapsed="false">
      <c r="A71" s="0" t="s">
        <v>23</v>
      </c>
      <c r="B71" s="0" t="s">
        <v>574</v>
      </c>
      <c r="C71" s="0" t="s">
        <v>72</v>
      </c>
      <c r="D71" s="40" t="n">
        <v>37106</v>
      </c>
      <c r="E71" s="40" t="n">
        <v>37103</v>
      </c>
      <c r="F71" s="0" t="s">
        <v>204</v>
      </c>
      <c r="G71" s="0" t="n">
        <v>2</v>
      </c>
      <c r="M71" s="0" t="s">
        <v>23</v>
      </c>
      <c r="N71" s="0" t="s">
        <v>117</v>
      </c>
      <c r="O71" s="82" t="n">
        <v>0</v>
      </c>
    </row>
    <row r="72" customFormat="false" ht="12.75" hidden="false" customHeight="false" outlineLevel="0" collapsed="false">
      <c r="A72" s="0" t="s">
        <v>23</v>
      </c>
      <c r="B72" s="0" t="s">
        <v>574</v>
      </c>
      <c r="C72" s="0" t="s">
        <v>69</v>
      </c>
      <c r="D72" s="40" t="n">
        <v>37109</v>
      </c>
      <c r="E72" s="40" t="n">
        <v>37096</v>
      </c>
      <c r="F72" s="0" t="s">
        <v>121</v>
      </c>
      <c r="G72" s="0" t="n">
        <v>4</v>
      </c>
      <c r="M72" s="0" t="s">
        <v>23</v>
      </c>
      <c r="N72" s="0" t="s">
        <v>575</v>
      </c>
      <c r="O72" s="82" t="n">
        <v>0</v>
      </c>
    </row>
    <row r="73" customFormat="false" ht="12.75" hidden="false" customHeight="false" outlineLevel="0" collapsed="false">
      <c r="A73" s="0" t="s">
        <v>23</v>
      </c>
      <c r="B73" s="0" t="s">
        <v>574</v>
      </c>
      <c r="C73" s="0" t="s">
        <v>69</v>
      </c>
      <c r="D73" s="40" t="n">
        <v>37109</v>
      </c>
      <c r="E73" s="40" t="n">
        <v>37099</v>
      </c>
      <c r="F73" s="0" t="s">
        <v>121</v>
      </c>
      <c r="G73" s="0" t="n">
        <v>2</v>
      </c>
      <c r="M73" s="0" t="s">
        <v>23</v>
      </c>
      <c r="N73" s="0" t="s">
        <v>575</v>
      </c>
      <c r="O73" s="82" t="n">
        <v>0</v>
      </c>
    </row>
    <row r="74" customFormat="false" ht="12.75" hidden="false" customHeight="false" outlineLevel="0" collapsed="false">
      <c r="A74" s="0" t="s">
        <v>23</v>
      </c>
      <c r="B74" s="0" t="s">
        <v>574</v>
      </c>
      <c r="C74" s="0" t="s">
        <v>69</v>
      </c>
      <c r="D74" s="40" t="n">
        <v>37109</v>
      </c>
      <c r="E74" s="40" t="n">
        <v>37100</v>
      </c>
      <c r="F74" s="0" t="s">
        <v>121</v>
      </c>
      <c r="G74" s="0" t="n">
        <v>2</v>
      </c>
      <c r="M74" s="0" t="s">
        <v>23</v>
      </c>
      <c r="N74" s="0" t="s">
        <v>575</v>
      </c>
      <c r="O74" s="82" t="n">
        <v>0</v>
      </c>
    </row>
    <row r="75" customFormat="false" ht="12.75" hidden="false" customHeight="false" outlineLevel="0" collapsed="false">
      <c r="A75" s="0" t="s">
        <v>23</v>
      </c>
      <c r="B75" s="0" t="s">
        <v>574</v>
      </c>
      <c r="C75" s="0" t="s">
        <v>69</v>
      </c>
      <c r="D75" s="40" t="n">
        <v>37109</v>
      </c>
      <c r="E75" s="40" t="n">
        <v>37101</v>
      </c>
      <c r="F75" s="0" t="s">
        <v>121</v>
      </c>
      <c r="G75" s="0" t="n">
        <v>4</v>
      </c>
      <c r="M75" s="0" t="s">
        <v>23</v>
      </c>
      <c r="N75" s="0" t="s">
        <v>575</v>
      </c>
      <c r="O75" s="82" t="n">
        <v>0</v>
      </c>
    </row>
    <row r="76" customFormat="false" ht="12.75" hidden="false" customHeight="false" outlineLevel="0" collapsed="false">
      <c r="A76" s="0" t="s">
        <v>23</v>
      </c>
      <c r="B76" s="0" t="s">
        <v>574</v>
      </c>
      <c r="C76" s="0" t="s">
        <v>69</v>
      </c>
      <c r="D76" s="40" t="n">
        <v>37109</v>
      </c>
      <c r="E76" s="40" t="n">
        <v>37103</v>
      </c>
      <c r="F76" s="0" t="s">
        <v>121</v>
      </c>
      <c r="G76" s="0" t="n">
        <v>2</v>
      </c>
      <c r="M76" s="0" t="s">
        <v>23</v>
      </c>
      <c r="N76" s="0" t="s">
        <v>575</v>
      </c>
      <c r="O76" s="82" t="n">
        <v>0</v>
      </c>
    </row>
    <row r="77" customFormat="false" ht="12.75" hidden="false" customHeight="false" outlineLevel="0" collapsed="false">
      <c r="A77" s="0" t="s">
        <v>23</v>
      </c>
      <c r="B77" s="0" t="s">
        <v>574</v>
      </c>
      <c r="C77" s="0" t="s">
        <v>72</v>
      </c>
      <c r="D77" s="40" t="n">
        <v>37109</v>
      </c>
      <c r="E77" s="40" t="n">
        <v>37104</v>
      </c>
      <c r="F77" s="0" t="s">
        <v>204</v>
      </c>
      <c r="G77" s="0" t="n">
        <v>2</v>
      </c>
      <c r="M77" s="0" t="s">
        <v>23</v>
      </c>
      <c r="N77" s="0" t="s">
        <v>575</v>
      </c>
      <c r="O77" s="82" t="n">
        <v>0</v>
      </c>
    </row>
    <row r="78" customFormat="false" ht="12.75" hidden="false" customHeight="false" outlineLevel="0" collapsed="false">
      <c r="A78" s="0" t="s">
        <v>23</v>
      </c>
      <c r="B78" s="0" t="s">
        <v>574</v>
      </c>
      <c r="C78" s="0" t="s">
        <v>105</v>
      </c>
      <c r="D78" s="40" t="n">
        <v>37109</v>
      </c>
      <c r="E78" s="40" t="n">
        <v>37104</v>
      </c>
      <c r="F78" s="0" t="s">
        <v>464</v>
      </c>
      <c r="G78" s="0" t="n">
        <v>2</v>
      </c>
      <c r="M78" s="0" t="s">
        <v>23</v>
      </c>
      <c r="N78" s="0" t="s">
        <v>575</v>
      </c>
      <c r="O78" s="82" t="n">
        <v>0</v>
      </c>
    </row>
    <row r="79" customFormat="false" ht="12.75" hidden="false" customHeight="false" outlineLevel="0" collapsed="false">
      <c r="A79" s="0" t="s">
        <v>23</v>
      </c>
      <c r="B79" s="0" t="s">
        <v>574</v>
      </c>
      <c r="C79" s="0" t="s">
        <v>72</v>
      </c>
      <c r="D79" s="40" t="n">
        <v>37109</v>
      </c>
      <c r="E79" s="40" t="n">
        <v>37105</v>
      </c>
      <c r="F79" s="0" t="s">
        <v>204</v>
      </c>
      <c r="G79" s="0" t="n">
        <v>2</v>
      </c>
      <c r="M79" s="0" t="s">
        <v>23</v>
      </c>
      <c r="N79" s="0" t="s">
        <v>575</v>
      </c>
      <c r="O79" s="82" t="n">
        <v>0</v>
      </c>
    </row>
    <row r="80" customFormat="false" ht="12.75" hidden="false" customHeight="false" outlineLevel="0" collapsed="false">
      <c r="A80" s="0" t="s">
        <v>23</v>
      </c>
      <c r="B80" s="0" t="s">
        <v>574</v>
      </c>
      <c r="C80" s="0" t="s">
        <v>105</v>
      </c>
      <c r="D80" s="40" t="n">
        <v>37109</v>
      </c>
      <c r="E80" s="40" t="n">
        <v>37105</v>
      </c>
      <c r="F80" s="0" t="s">
        <v>464</v>
      </c>
      <c r="G80" s="0" t="n">
        <v>2</v>
      </c>
      <c r="M80" s="0" t="s">
        <v>23</v>
      </c>
      <c r="N80" s="0" t="s">
        <v>575</v>
      </c>
      <c r="O80" s="82" t="n">
        <v>0</v>
      </c>
    </row>
    <row r="81" customFormat="false" ht="12.75" hidden="false" customHeight="false" outlineLevel="0" collapsed="false">
      <c r="A81" s="0" t="s">
        <v>23</v>
      </c>
      <c r="B81" s="0" t="s">
        <v>574</v>
      </c>
      <c r="C81" s="0" t="s">
        <v>72</v>
      </c>
      <c r="D81" s="40" t="n">
        <v>37109</v>
      </c>
      <c r="E81" s="40" t="n">
        <v>37106</v>
      </c>
      <c r="F81" s="0" t="s">
        <v>204</v>
      </c>
      <c r="G81" s="0" t="n">
        <v>2</v>
      </c>
      <c r="M81" s="0" t="s">
        <v>23</v>
      </c>
      <c r="N81" s="0" t="s">
        <v>575</v>
      </c>
      <c r="O81" s="82" t="n">
        <v>0</v>
      </c>
    </row>
    <row r="82" customFormat="false" ht="12.75" hidden="false" customHeight="false" outlineLevel="0" collapsed="false">
      <c r="A82" s="0" t="s">
        <v>23</v>
      </c>
      <c r="B82" s="0" t="s">
        <v>574</v>
      </c>
      <c r="C82" s="0" t="s">
        <v>105</v>
      </c>
      <c r="D82" s="40" t="n">
        <v>37109</v>
      </c>
      <c r="E82" s="40" t="n">
        <v>37106</v>
      </c>
      <c r="F82" s="0" t="s">
        <v>464</v>
      </c>
      <c r="G82" s="0" t="n">
        <v>2</v>
      </c>
      <c r="M82" s="0" t="s">
        <v>23</v>
      </c>
      <c r="N82" s="0" t="s">
        <v>575</v>
      </c>
      <c r="O82" s="82" t="n">
        <v>0</v>
      </c>
    </row>
    <row r="83" customFormat="false" ht="12.75" hidden="false" customHeight="false" outlineLevel="0" collapsed="false">
      <c r="A83" s="0" t="s">
        <v>23</v>
      </c>
      <c r="B83" s="0" t="s">
        <v>574</v>
      </c>
      <c r="C83" s="0" t="s">
        <v>72</v>
      </c>
      <c r="D83" s="40" t="n">
        <v>37109</v>
      </c>
      <c r="E83" s="40" t="n">
        <v>37107</v>
      </c>
      <c r="F83" s="0" t="s">
        <v>204</v>
      </c>
      <c r="G83" s="0" t="n">
        <v>2</v>
      </c>
      <c r="M83" s="0" t="s">
        <v>23</v>
      </c>
      <c r="N83" s="0" t="s">
        <v>575</v>
      </c>
      <c r="O83" s="82" t="n">
        <v>0</v>
      </c>
    </row>
    <row r="84" customFormat="false" ht="12.75" hidden="false" customHeight="false" outlineLevel="0" collapsed="false">
      <c r="A84" s="0" t="s">
        <v>23</v>
      </c>
      <c r="C84" s="0" t="s">
        <v>566</v>
      </c>
      <c r="D84" s="40" t="n">
        <v>37109</v>
      </c>
      <c r="E84" s="40" t="n">
        <v>37107</v>
      </c>
      <c r="F84" s="0" t="s">
        <v>221</v>
      </c>
      <c r="G84" s="0" t="n">
        <v>1</v>
      </c>
      <c r="M84" s="0" t="s">
        <v>23</v>
      </c>
      <c r="N84" s="0" t="s">
        <v>576</v>
      </c>
      <c r="O84" s="82" t="n">
        <v>0</v>
      </c>
    </row>
    <row r="85" customFormat="false" ht="12.75" hidden="false" customHeight="false" outlineLevel="0" collapsed="false">
      <c r="A85" s="0" t="s">
        <v>23</v>
      </c>
      <c r="B85" s="0" t="s">
        <v>574</v>
      </c>
      <c r="C85" s="0" t="s">
        <v>523</v>
      </c>
      <c r="D85" s="40" t="n">
        <v>37110</v>
      </c>
      <c r="E85" s="40" t="n">
        <v>37104</v>
      </c>
      <c r="F85" s="0" t="s">
        <v>121</v>
      </c>
      <c r="G85" s="0" t="n">
        <v>3</v>
      </c>
      <c r="M85" s="0" t="s">
        <v>23</v>
      </c>
      <c r="N85" s="0" t="s">
        <v>577</v>
      </c>
      <c r="O85" s="82" t="n">
        <v>0</v>
      </c>
    </row>
    <row r="86" customFormat="false" ht="12.75" hidden="false" customHeight="false" outlineLevel="0" collapsed="false">
      <c r="A86" s="0" t="s">
        <v>23</v>
      </c>
      <c r="B86" s="0" t="s">
        <v>574</v>
      </c>
      <c r="C86" s="0" t="s">
        <v>523</v>
      </c>
      <c r="D86" s="40" t="n">
        <v>37110</v>
      </c>
      <c r="E86" s="40" t="n">
        <v>37105</v>
      </c>
      <c r="F86" s="0" t="s">
        <v>121</v>
      </c>
      <c r="G86" s="0" t="n">
        <v>2</v>
      </c>
      <c r="M86" s="0" t="s">
        <v>23</v>
      </c>
      <c r="N86" s="0" t="s">
        <v>577</v>
      </c>
      <c r="O86" s="82" t="n">
        <v>0</v>
      </c>
    </row>
    <row r="87" customFormat="false" ht="12.75" hidden="false" customHeight="false" outlineLevel="0" collapsed="false">
      <c r="A87" s="0" t="s">
        <v>23</v>
      </c>
      <c r="B87" s="0" t="s">
        <v>574</v>
      </c>
      <c r="C87" s="0" t="s">
        <v>523</v>
      </c>
      <c r="D87" s="40" t="n">
        <v>37110</v>
      </c>
      <c r="E87" s="40" t="n">
        <v>37106</v>
      </c>
      <c r="F87" s="0" t="s">
        <v>121</v>
      </c>
      <c r="G87" s="0" t="n">
        <v>2</v>
      </c>
      <c r="M87" s="0" t="s">
        <v>23</v>
      </c>
      <c r="N87" s="0" t="s">
        <v>577</v>
      </c>
      <c r="O87" s="82" t="n">
        <v>0</v>
      </c>
    </row>
    <row r="88" customFormat="false" ht="12.75" hidden="false" customHeight="false" outlineLevel="0" collapsed="false">
      <c r="A88" s="0" t="s">
        <v>23</v>
      </c>
      <c r="B88" s="0" t="s">
        <v>574</v>
      </c>
      <c r="C88" s="0" t="s">
        <v>72</v>
      </c>
      <c r="D88" s="40" t="n">
        <v>37110</v>
      </c>
      <c r="E88" s="40" t="n">
        <v>37108</v>
      </c>
      <c r="F88" s="0" t="s">
        <v>204</v>
      </c>
      <c r="G88" s="0" t="n">
        <v>2</v>
      </c>
      <c r="M88" s="0" t="s">
        <v>23</v>
      </c>
      <c r="N88" s="0" t="s">
        <v>577</v>
      </c>
      <c r="O88" s="82" t="n">
        <v>0</v>
      </c>
    </row>
    <row r="89" customFormat="false" ht="12.75" hidden="false" customHeight="false" outlineLevel="0" collapsed="false">
      <c r="A89" s="0" t="s">
        <v>23</v>
      </c>
      <c r="B89" s="0" t="s">
        <v>574</v>
      </c>
      <c r="C89" s="0" t="s">
        <v>105</v>
      </c>
      <c r="D89" s="40" t="n">
        <v>37111</v>
      </c>
      <c r="E89" s="40" t="n">
        <v>37108</v>
      </c>
      <c r="F89" s="0" t="s">
        <v>464</v>
      </c>
      <c r="G89" s="0" t="n">
        <v>2</v>
      </c>
      <c r="M89" s="0" t="s">
        <v>23</v>
      </c>
      <c r="N89" s="0" t="s">
        <v>577</v>
      </c>
      <c r="O89" s="82" t="n">
        <v>0</v>
      </c>
    </row>
    <row r="90" customFormat="false" ht="12.75" hidden="false" customHeight="false" outlineLevel="0" collapsed="false">
      <c r="A90" s="0" t="s">
        <v>23</v>
      </c>
      <c r="B90" s="0" t="s">
        <v>574</v>
      </c>
      <c r="C90" s="0" t="s">
        <v>69</v>
      </c>
      <c r="D90" s="40" t="n">
        <v>37111</v>
      </c>
      <c r="E90" s="40" t="n">
        <v>37109</v>
      </c>
      <c r="F90" s="0" t="s">
        <v>121</v>
      </c>
      <c r="G90" s="0" t="n">
        <v>4</v>
      </c>
      <c r="M90" s="0" t="s">
        <v>23</v>
      </c>
      <c r="N90" s="0" t="s">
        <v>577</v>
      </c>
      <c r="O90" s="82" t="n">
        <v>0</v>
      </c>
    </row>
    <row r="91" customFormat="false" ht="12.75" hidden="false" customHeight="false" outlineLevel="0" collapsed="false">
      <c r="A91" s="0" t="s">
        <v>23</v>
      </c>
      <c r="B91" s="0" t="s">
        <v>574</v>
      </c>
      <c r="C91" s="0" t="s">
        <v>105</v>
      </c>
      <c r="D91" s="40" t="n">
        <v>37111</v>
      </c>
      <c r="E91" s="40" t="n">
        <v>37109</v>
      </c>
      <c r="F91" s="0" t="s">
        <v>464</v>
      </c>
      <c r="G91" s="0" t="n">
        <v>2</v>
      </c>
      <c r="M91" s="0" t="s">
        <v>23</v>
      </c>
      <c r="N91" s="0" t="s">
        <v>577</v>
      </c>
      <c r="O91" s="82" t="n">
        <v>0</v>
      </c>
    </row>
    <row r="92" customFormat="false" ht="12.75" hidden="false" customHeight="false" outlineLevel="0" collapsed="false">
      <c r="A92" s="0" t="s">
        <v>23</v>
      </c>
      <c r="B92" s="0" t="s">
        <v>574</v>
      </c>
      <c r="C92" s="0" t="s">
        <v>72</v>
      </c>
      <c r="D92" s="40" t="n">
        <v>37112</v>
      </c>
      <c r="E92" s="40" t="n">
        <v>37109</v>
      </c>
      <c r="F92" s="0" t="s">
        <v>204</v>
      </c>
      <c r="G92" s="0" t="n">
        <v>2</v>
      </c>
      <c r="M92" s="0" t="s">
        <v>23</v>
      </c>
      <c r="N92" s="0" t="s">
        <v>577</v>
      </c>
      <c r="O92" s="82" t="n">
        <v>0</v>
      </c>
    </row>
    <row r="93" customFormat="false" ht="12.75" hidden="false" customHeight="false" outlineLevel="0" collapsed="false">
      <c r="A93" s="0" t="s">
        <v>23</v>
      </c>
      <c r="B93" s="0" t="s">
        <v>574</v>
      </c>
      <c r="C93" s="0" t="s">
        <v>72</v>
      </c>
      <c r="D93" s="40" t="n">
        <v>37112</v>
      </c>
      <c r="E93" s="40" t="n">
        <v>37110</v>
      </c>
      <c r="F93" s="0" t="s">
        <v>204</v>
      </c>
      <c r="G93" s="0" t="n">
        <v>2</v>
      </c>
      <c r="M93" s="0" t="s">
        <v>23</v>
      </c>
      <c r="N93" s="0" t="s">
        <v>577</v>
      </c>
      <c r="O93" s="82" t="n">
        <v>0</v>
      </c>
    </row>
    <row r="94" customFormat="false" ht="12.75" hidden="false" customHeight="false" outlineLevel="0" collapsed="false">
      <c r="A94" s="0" t="s">
        <v>23</v>
      </c>
      <c r="B94" s="0" t="s">
        <v>574</v>
      </c>
      <c r="C94" s="0" t="s">
        <v>69</v>
      </c>
      <c r="D94" s="40" t="n">
        <v>37112</v>
      </c>
      <c r="E94" s="40" t="n">
        <v>37110</v>
      </c>
      <c r="F94" s="0" t="s">
        <v>121</v>
      </c>
      <c r="G94" s="0" t="n">
        <v>2</v>
      </c>
      <c r="M94" s="0" t="s">
        <v>23</v>
      </c>
      <c r="N94" s="0" t="s">
        <v>577</v>
      </c>
      <c r="O94" s="82" t="n">
        <v>0</v>
      </c>
    </row>
    <row r="95" customFormat="false" ht="12.75" hidden="false" customHeight="false" outlineLevel="0" collapsed="false">
      <c r="A95" s="0" t="s">
        <v>23</v>
      </c>
      <c r="B95" s="0" t="s">
        <v>574</v>
      </c>
      <c r="C95" s="0" t="s">
        <v>57</v>
      </c>
      <c r="D95" s="40" t="n">
        <v>37112</v>
      </c>
      <c r="E95" s="40" t="n">
        <v>37110</v>
      </c>
      <c r="F95" s="0" t="s">
        <v>464</v>
      </c>
      <c r="G95" s="0" t="n">
        <v>2</v>
      </c>
      <c r="M95" s="0" t="s">
        <v>23</v>
      </c>
      <c r="N95" s="0" t="s">
        <v>577</v>
      </c>
      <c r="O95" s="82" t="n">
        <v>0</v>
      </c>
    </row>
    <row r="96" customFormat="false" ht="12.75" hidden="false" customHeight="false" outlineLevel="0" collapsed="false">
      <c r="A96" s="0" t="s">
        <v>23</v>
      </c>
      <c r="B96" s="0" t="s">
        <v>574</v>
      </c>
      <c r="C96" s="0" t="s">
        <v>72</v>
      </c>
      <c r="D96" s="40" t="n">
        <v>37113</v>
      </c>
      <c r="E96" s="40" t="n">
        <v>37111</v>
      </c>
      <c r="F96" s="0" t="s">
        <v>204</v>
      </c>
      <c r="G96" s="0" t="n">
        <v>2</v>
      </c>
      <c r="M96" s="0" t="s">
        <v>23</v>
      </c>
      <c r="N96" s="0" t="s">
        <v>577</v>
      </c>
      <c r="O96" s="82" t="n">
        <v>0</v>
      </c>
    </row>
    <row r="97" customFormat="false" ht="12.75" hidden="false" customHeight="false" outlineLevel="0" collapsed="false">
      <c r="A97" s="0" t="s">
        <v>23</v>
      </c>
      <c r="B97" s="0" t="s">
        <v>574</v>
      </c>
      <c r="C97" s="0" t="s">
        <v>60</v>
      </c>
      <c r="D97" s="40" t="n">
        <v>37113</v>
      </c>
      <c r="E97" s="40" t="n">
        <v>37111</v>
      </c>
      <c r="F97" s="0" t="s">
        <v>464</v>
      </c>
      <c r="G97" s="0" t="n">
        <v>2</v>
      </c>
      <c r="M97" s="0" t="s">
        <v>23</v>
      </c>
      <c r="N97" s="0" t="s">
        <v>577</v>
      </c>
      <c r="O97" s="82" t="n">
        <v>0</v>
      </c>
    </row>
    <row r="98" customFormat="false" ht="12.75" hidden="false" customHeight="false" outlineLevel="0" collapsed="false">
      <c r="A98" s="0" t="s">
        <v>23</v>
      </c>
      <c r="B98" s="0" t="s">
        <v>574</v>
      </c>
      <c r="C98" s="0" t="s">
        <v>523</v>
      </c>
      <c r="D98" s="40" t="n">
        <v>37113</v>
      </c>
      <c r="E98" s="40" t="n">
        <v>37111</v>
      </c>
      <c r="F98" s="0" t="s">
        <v>121</v>
      </c>
      <c r="G98" s="0" t="n">
        <v>2</v>
      </c>
      <c r="M98" s="0" t="s">
        <v>23</v>
      </c>
      <c r="N98" s="0" t="s">
        <v>577</v>
      </c>
      <c r="O98" s="82" t="n">
        <v>0</v>
      </c>
    </row>
    <row r="99" customFormat="false" ht="12.75" hidden="false" customHeight="false" outlineLevel="0" collapsed="false">
      <c r="A99" s="0" t="s">
        <v>23</v>
      </c>
      <c r="B99" s="0" t="s">
        <v>574</v>
      </c>
      <c r="C99" s="0" t="s">
        <v>72</v>
      </c>
      <c r="D99" s="40" t="n">
        <v>37116</v>
      </c>
      <c r="E99" s="40" t="n">
        <v>37112</v>
      </c>
      <c r="F99" s="0" t="s">
        <v>204</v>
      </c>
      <c r="G99" s="0" t="n">
        <v>2</v>
      </c>
      <c r="M99" s="0" t="s">
        <v>23</v>
      </c>
      <c r="N99" s="0" t="s">
        <v>577</v>
      </c>
      <c r="O99" s="82" t="n">
        <v>0</v>
      </c>
    </row>
    <row r="100" customFormat="false" ht="12.75" hidden="false" customHeight="false" outlineLevel="0" collapsed="false">
      <c r="A100" s="0" t="s">
        <v>23</v>
      </c>
      <c r="B100" s="0" t="s">
        <v>574</v>
      </c>
      <c r="C100" s="0" t="s">
        <v>523</v>
      </c>
      <c r="D100" s="40" t="n">
        <v>37116</v>
      </c>
      <c r="E100" s="40" t="n">
        <v>37113</v>
      </c>
      <c r="F100" s="0" t="s">
        <v>121</v>
      </c>
      <c r="G100" s="0" t="n">
        <v>10</v>
      </c>
      <c r="M100" s="0" t="s">
        <v>23</v>
      </c>
      <c r="N100" s="0" t="s">
        <v>577</v>
      </c>
      <c r="O100" s="82" t="n">
        <v>0</v>
      </c>
    </row>
    <row r="101" customFormat="false" ht="12.75" hidden="false" customHeight="false" outlineLevel="0" collapsed="false">
      <c r="A101" s="0" t="s">
        <v>23</v>
      </c>
      <c r="B101" s="0" t="s">
        <v>574</v>
      </c>
      <c r="C101" s="0" t="s">
        <v>523</v>
      </c>
      <c r="D101" s="40" t="n">
        <v>37116</v>
      </c>
      <c r="E101" s="40" t="n">
        <v>37114</v>
      </c>
      <c r="F101" s="0" t="s">
        <v>121</v>
      </c>
      <c r="G101" s="0" t="n">
        <v>3</v>
      </c>
      <c r="M101" s="0" t="s">
        <v>23</v>
      </c>
      <c r="N101" s="0" t="s">
        <v>577</v>
      </c>
      <c r="O101" s="82" t="n">
        <v>0</v>
      </c>
    </row>
    <row r="102" customFormat="false" ht="12.75" hidden="false" customHeight="false" outlineLevel="0" collapsed="false">
      <c r="A102" s="0" t="s">
        <v>23</v>
      </c>
      <c r="B102" s="0" t="s">
        <v>574</v>
      </c>
      <c r="C102" s="0" t="s">
        <v>105</v>
      </c>
      <c r="D102" s="40" t="n">
        <v>37117</v>
      </c>
      <c r="E102" s="40" t="n">
        <v>37112</v>
      </c>
      <c r="F102" s="0" t="s">
        <v>464</v>
      </c>
      <c r="G102" s="0" t="n">
        <v>2</v>
      </c>
      <c r="M102" s="0" t="s">
        <v>23</v>
      </c>
      <c r="N102" s="0" t="s">
        <v>577</v>
      </c>
      <c r="O102" s="82" t="n">
        <v>0</v>
      </c>
    </row>
    <row r="103" customFormat="false" ht="12.75" hidden="false" customHeight="false" outlineLevel="0" collapsed="false">
      <c r="A103" s="0" t="s">
        <v>23</v>
      </c>
      <c r="B103" s="0" t="s">
        <v>574</v>
      </c>
      <c r="C103" s="0" t="s">
        <v>105</v>
      </c>
      <c r="D103" s="40" t="n">
        <v>37117</v>
      </c>
      <c r="E103" s="40" t="n">
        <v>37113</v>
      </c>
      <c r="F103" s="0" t="s">
        <v>464</v>
      </c>
      <c r="G103" s="0" t="n">
        <v>2</v>
      </c>
      <c r="M103" s="0" t="s">
        <v>23</v>
      </c>
      <c r="N103" s="0" t="s">
        <v>577</v>
      </c>
      <c r="O103" s="82" t="n">
        <v>0</v>
      </c>
    </row>
    <row r="104" customFormat="false" ht="12.75" hidden="false" customHeight="false" outlineLevel="0" collapsed="false">
      <c r="A104" s="0" t="s">
        <v>23</v>
      </c>
      <c r="B104" s="0" t="s">
        <v>574</v>
      </c>
      <c r="C104" s="0" t="s">
        <v>69</v>
      </c>
      <c r="D104" s="40" t="n">
        <v>37117</v>
      </c>
      <c r="E104" s="40" t="n">
        <v>37114</v>
      </c>
      <c r="F104" s="0" t="s">
        <v>121</v>
      </c>
      <c r="G104" s="0" t="n">
        <v>2</v>
      </c>
      <c r="M104" s="0" t="s">
        <v>23</v>
      </c>
      <c r="N104" s="0" t="s">
        <v>577</v>
      </c>
      <c r="O104" s="82" t="n">
        <v>0</v>
      </c>
    </row>
    <row r="105" customFormat="false" ht="12.75" hidden="false" customHeight="false" outlineLevel="0" collapsed="false">
      <c r="A105" s="0" t="s">
        <v>23</v>
      </c>
      <c r="B105" s="0" t="s">
        <v>574</v>
      </c>
      <c r="C105" s="0" t="s">
        <v>69</v>
      </c>
      <c r="D105" s="40" t="n">
        <v>37117</v>
      </c>
      <c r="E105" s="40" t="n">
        <v>37115</v>
      </c>
      <c r="F105" s="0" t="s">
        <v>121</v>
      </c>
      <c r="G105" s="0" t="n">
        <v>2</v>
      </c>
      <c r="M105" s="0" t="s">
        <v>23</v>
      </c>
      <c r="N105" s="0" t="s">
        <v>577</v>
      </c>
      <c r="O105" s="82" t="n">
        <v>0</v>
      </c>
    </row>
    <row r="106" customFormat="false" ht="12.75" hidden="false" customHeight="false" outlineLevel="0" collapsed="false">
      <c r="A106" s="0" t="s">
        <v>23</v>
      </c>
      <c r="B106" s="0" t="s">
        <v>574</v>
      </c>
      <c r="C106" s="0" t="s">
        <v>69</v>
      </c>
      <c r="D106" s="40" t="n">
        <v>37118</v>
      </c>
      <c r="E106" s="40" t="n">
        <v>37074</v>
      </c>
      <c r="F106" s="0" t="s">
        <v>578</v>
      </c>
      <c r="G106" s="0" t="n">
        <v>2</v>
      </c>
      <c r="M106" s="0" t="s">
        <v>23</v>
      </c>
      <c r="N106" s="0" t="s">
        <v>577</v>
      </c>
      <c r="O106" s="82" t="n">
        <v>0</v>
      </c>
    </row>
    <row r="107" customFormat="false" ht="12.75" hidden="false" customHeight="false" outlineLevel="0" collapsed="false">
      <c r="A107" s="0" t="s">
        <v>23</v>
      </c>
      <c r="B107" s="0" t="s">
        <v>574</v>
      </c>
      <c r="C107" s="0" t="s">
        <v>69</v>
      </c>
      <c r="D107" s="40" t="n">
        <v>37118</v>
      </c>
      <c r="E107" s="40" t="n">
        <v>37074</v>
      </c>
      <c r="F107" s="0" t="s">
        <v>121</v>
      </c>
      <c r="G107" s="0" t="n">
        <v>2</v>
      </c>
      <c r="M107" s="0" t="s">
        <v>23</v>
      </c>
      <c r="N107" s="0" t="s">
        <v>577</v>
      </c>
      <c r="O107" s="82" t="n">
        <v>0</v>
      </c>
    </row>
    <row r="108" customFormat="false" ht="12.75" hidden="false" customHeight="false" outlineLevel="0" collapsed="false">
      <c r="A108" s="0" t="s">
        <v>23</v>
      </c>
      <c r="B108" s="0" t="s">
        <v>574</v>
      </c>
      <c r="C108" s="0" t="s">
        <v>69</v>
      </c>
      <c r="D108" s="40" t="n">
        <v>37118</v>
      </c>
      <c r="E108" s="40" t="n">
        <v>37075</v>
      </c>
      <c r="F108" s="0" t="s">
        <v>578</v>
      </c>
      <c r="G108" s="0" t="n">
        <v>2</v>
      </c>
      <c r="M108" s="0" t="s">
        <v>23</v>
      </c>
      <c r="N108" s="0" t="s">
        <v>577</v>
      </c>
      <c r="O108" s="82" t="n">
        <v>0</v>
      </c>
    </row>
    <row r="109" customFormat="false" ht="12.75" hidden="false" customHeight="false" outlineLevel="0" collapsed="false">
      <c r="A109" s="0" t="s">
        <v>23</v>
      </c>
      <c r="B109" s="0" t="s">
        <v>574</v>
      </c>
      <c r="C109" s="0" t="s">
        <v>69</v>
      </c>
      <c r="D109" s="40" t="n">
        <v>37118</v>
      </c>
      <c r="E109" s="40" t="n">
        <v>37075</v>
      </c>
      <c r="F109" s="0" t="s">
        <v>121</v>
      </c>
      <c r="G109" s="0" t="n">
        <v>2</v>
      </c>
      <c r="M109" s="0" t="s">
        <v>23</v>
      </c>
      <c r="N109" s="0" t="s">
        <v>577</v>
      </c>
      <c r="O109" s="82" t="n">
        <v>0</v>
      </c>
    </row>
    <row r="110" customFormat="false" ht="12.75" hidden="false" customHeight="false" outlineLevel="0" collapsed="false">
      <c r="A110" s="0" t="s">
        <v>23</v>
      </c>
      <c r="B110" s="0" t="s">
        <v>574</v>
      </c>
      <c r="C110" s="0" t="s">
        <v>69</v>
      </c>
      <c r="D110" s="40" t="n">
        <v>37118</v>
      </c>
      <c r="E110" s="40" t="n">
        <v>37082</v>
      </c>
      <c r="F110" s="0" t="s">
        <v>578</v>
      </c>
      <c r="G110" s="0" t="n">
        <v>2</v>
      </c>
      <c r="M110" s="0" t="s">
        <v>23</v>
      </c>
      <c r="N110" s="0" t="s">
        <v>577</v>
      </c>
      <c r="O110" s="82" t="n">
        <v>0</v>
      </c>
    </row>
    <row r="111" customFormat="false" ht="12.75" hidden="false" customHeight="false" outlineLevel="0" collapsed="false">
      <c r="A111" s="0" t="s">
        <v>23</v>
      </c>
      <c r="B111" s="0" t="s">
        <v>574</v>
      </c>
      <c r="C111" s="0" t="s">
        <v>69</v>
      </c>
      <c r="D111" s="40" t="n">
        <v>37118</v>
      </c>
      <c r="E111" s="40" t="n">
        <v>37082</v>
      </c>
      <c r="F111" s="0" t="s">
        <v>121</v>
      </c>
      <c r="G111" s="0" t="n">
        <v>1</v>
      </c>
      <c r="M111" s="0" t="s">
        <v>23</v>
      </c>
      <c r="N111" s="0" t="s">
        <v>577</v>
      </c>
      <c r="O111" s="82" t="n">
        <v>0</v>
      </c>
    </row>
    <row r="112" customFormat="false" ht="12.75" hidden="false" customHeight="false" outlineLevel="0" collapsed="false">
      <c r="A112" s="0" t="s">
        <v>23</v>
      </c>
      <c r="B112" s="0" t="s">
        <v>574</v>
      </c>
      <c r="C112" s="0" t="s">
        <v>69</v>
      </c>
      <c r="D112" s="40" t="n">
        <v>37118</v>
      </c>
      <c r="E112" s="40" t="n">
        <v>37083</v>
      </c>
      <c r="F112" s="0" t="s">
        <v>578</v>
      </c>
      <c r="G112" s="0" t="n">
        <v>2</v>
      </c>
      <c r="M112" s="0" t="s">
        <v>23</v>
      </c>
      <c r="N112" s="0" t="s">
        <v>577</v>
      </c>
      <c r="O112" s="82" t="n">
        <v>0</v>
      </c>
    </row>
    <row r="113" customFormat="false" ht="12.75" hidden="false" customHeight="false" outlineLevel="0" collapsed="false">
      <c r="A113" s="0" t="s">
        <v>23</v>
      </c>
      <c r="B113" s="0" t="s">
        <v>574</v>
      </c>
      <c r="C113" s="0" t="s">
        <v>69</v>
      </c>
      <c r="D113" s="40" t="n">
        <v>37118</v>
      </c>
      <c r="E113" s="40" t="n">
        <v>37083</v>
      </c>
      <c r="F113" s="0" t="s">
        <v>121</v>
      </c>
      <c r="G113" s="0" t="n">
        <v>2</v>
      </c>
      <c r="M113" s="0" t="s">
        <v>23</v>
      </c>
      <c r="N113" s="0" t="s">
        <v>577</v>
      </c>
      <c r="O113" s="82" t="n">
        <v>0</v>
      </c>
    </row>
    <row r="114" customFormat="false" ht="12.75" hidden="false" customHeight="false" outlineLevel="0" collapsed="false">
      <c r="A114" s="0" t="s">
        <v>23</v>
      </c>
      <c r="B114" s="0" t="s">
        <v>574</v>
      </c>
      <c r="C114" s="0" t="s">
        <v>69</v>
      </c>
      <c r="D114" s="40" t="n">
        <v>37118</v>
      </c>
      <c r="E114" s="40" t="n">
        <v>37084</v>
      </c>
      <c r="F114" s="0" t="s">
        <v>578</v>
      </c>
      <c r="G114" s="0" t="n">
        <v>2</v>
      </c>
      <c r="M114" s="0" t="s">
        <v>23</v>
      </c>
      <c r="N114" s="0" t="s">
        <v>577</v>
      </c>
      <c r="O114" s="82" t="n">
        <v>0</v>
      </c>
    </row>
    <row r="115" customFormat="false" ht="12.75" hidden="false" customHeight="false" outlineLevel="0" collapsed="false">
      <c r="A115" s="0" t="s">
        <v>23</v>
      </c>
      <c r="B115" s="0" t="s">
        <v>574</v>
      </c>
      <c r="C115" s="0" t="s">
        <v>69</v>
      </c>
      <c r="D115" s="40" t="n">
        <v>37118</v>
      </c>
      <c r="E115" s="40" t="n">
        <v>37084</v>
      </c>
      <c r="F115" s="0" t="s">
        <v>121</v>
      </c>
      <c r="G115" s="0" t="n">
        <v>2</v>
      </c>
      <c r="M115" s="0" t="s">
        <v>23</v>
      </c>
      <c r="N115" s="0" t="s">
        <v>577</v>
      </c>
      <c r="O115" s="82" t="n">
        <v>0</v>
      </c>
    </row>
    <row r="116" customFormat="false" ht="12.75" hidden="false" customHeight="false" outlineLevel="0" collapsed="false">
      <c r="A116" s="0" t="s">
        <v>23</v>
      </c>
      <c r="B116" s="0" t="s">
        <v>574</v>
      </c>
      <c r="C116" s="0" t="s">
        <v>69</v>
      </c>
      <c r="D116" s="40" t="n">
        <v>37118</v>
      </c>
      <c r="E116" s="40" t="n">
        <v>37088</v>
      </c>
      <c r="F116" s="0" t="s">
        <v>578</v>
      </c>
      <c r="G116" s="0" t="n">
        <v>2</v>
      </c>
      <c r="M116" s="0" t="s">
        <v>23</v>
      </c>
      <c r="N116" s="0" t="s">
        <v>577</v>
      </c>
      <c r="O116" s="82" t="n">
        <v>0</v>
      </c>
    </row>
    <row r="117" customFormat="false" ht="12.75" hidden="false" customHeight="false" outlineLevel="0" collapsed="false">
      <c r="A117" s="0" t="s">
        <v>23</v>
      </c>
      <c r="B117" s="0" t="s">
        <v>574</v>
      </c>
      <c r="C117" s="0" t="s">
        <v>69</v>
      </c>
      <c r="D117" s="40" t="n">
        <v>37118</v>
      </c>
      <c r="E117" s="40" t="n">
        <v>37088</v>
      </c>
      <c r="F117" s="0" t="s">
        <v>121</v>
      </c>
      <c r="G117" s="0" t="n">
        <v>2</v>
      </c>
      <c r="M117" s="0" t="s">
        <v>23</v>
      </c>
      <c r="N117" s="0" t="s">
        <v>577</v>
      </c>
      <c r="O117" s="82" t="n">
        <v>0</v>
      </c>
    </row>
    <row r="118" customFormat="false" ht="12.75" hidden="false" customHeight="false" outlineLevel="0" collapsed="false">
      <c r="A118" s="0" t="s">
        <v>23</v>
      </c>
      <c r="B118" s="0" t="s">
        <v>574</v>
      </c>
      <c r="C118" s="0" t="s">
        <v>69</v>
      </c>
      <c r="D118" s="40" t="n">
        <v>37118</v>
      </c>
      <c r="E118" s="40" t="n">
        <v>37089</v>
      </c>
      <c r="F118" s="0" t="s">
        <v>578</v>
      </c>
      <c r="G118" s="0" t="n">
        <v>2</v>
      </c>
      <c r="M118" s="0" t="s">
        <v>23</v>
      </c>
      <c r="N118" s="0" t="s">
        <v>577</v>
      </c>
      <c r="O118" s="82" t="n">
        <v>0</v>
      </c>
    </row>
    <row r="119" customFormat="false" ht="12.75" hidden="false" customHeight="false" outlineLevel="0" collapsed="false">
      <c r="A119" s="0" t="s">
        <v>23</v>
      </c>
      <c r="B119" s="0" t="s">
        <v>574</v>
      </c>
      <c r="C119" s="0" t="s">
        <v>69</v>
      </c>
      <c r="D119" s="40" t="n">
        <v>37118</v>
      </c>
      <c r="E119" s="40" t="n">
        <v>37089</v>
      </c>
      <c r="F119" s="0" t="s">
        <v>121</v>
      </c>
      <c r="G119" s="0" t="n">
        <v>2</v>
      </c>
      <c r="M119" s="0" t="s">
        <v>23</v>
      </c>
      <c r="N119" s="0" t="s">
        <v>577</v>
      </c>
      <c r="O119" s="82" t="n">
        <v>0</v>
      </c>
    </row>
    <row r="120" customFormat="false" ht="12.75" hidden="false" customHeight="false" outlineLevel="0" collapsed="false">
      <c r="A120" s="0" t="s">
        <v>23</v>
      </c>
      <c r="B120" s="0" t="s">
        <v>574</v>
      </c>
      <c r="C120" s="0" t="s">
        <v>69</v>
      </c>
      <c r="D120" s="40" t="n">
        <v>37118</v>
      </c>
      <c r="E120" s="40" t="n">
        <v>37090</v>
      </c>
      <c r="F120" s="0" t="s">
        <v>578</v>
      </c>
      <c r="G120" s="0" t="n">
        <v>2</v>
      </c>
      <c r="M120" s="0" t="s">
        <v>23</v>
      </c>
      <c r="N120" s="0" t="s">
        <v>577</v>
      </c>
      <c r="O120" s="82" t="n">
        <v>0</v>
      </c>
    </row>
    <row r="121" customFormat="false" ht="12.75" hidden="false" customHeight="false" outlineLevel="0" collapsed="false">
      <c r="A121" s="0" t="s">
        <v>23</v>
      </c>
      <c r="B121" s="0" t="s">
        <v>574</v>
      </c>
      <c r="C121" s="0" t="s">
        <v>69</v>
      </c>
      <c r="D121" s="40" t="n">
        <v>37118</v>
      </c>
      <c r="E121" s="40" t="n">
        <v>37090</v>
      </c>
      <c r="F121" s="0" t="s">
        <v>121</v>
      </c>
      <c r="G121" s="0" t="n">
        <v>2</v>
      </c>
      <c r="M121" s="0" t="s">
        <v>23</v>
      </c>
      <c r="N121" s="0" t="s">
        <v>577</v>
      </c>
      <c r="O121" s="82" t="n">
        <v>0</v>
      </c>
    </row>
    <row r="122" customFormat="false" ht="12.75" hidden="false" customHeight="false" outlineLevel="0" collapsed="false">
      <c r="A122" s="0" t="s">
        <v>23</v>
      </c>
      <c r="B122" s="0" t="s">
        <v>574</v>
      </c>
      <c r="C122" s="0" t="s">
        <v>69</v>
      </c>
      <c r="D122" s="40" t="n">
        <v>37118</v>
      </c>
      <c r="E122" s="40" t="n">
        <v>37097</v>
      </c>
      <c r="F122" s="0" t="s">
        <v>578</v>
      </c>
      <c r="G122" s="0" t="n">
        <v>2</v>
      </c>
      <c r="M122" s="0" t="s">
        <v>23</v>
      </c>
      <c r="N122" s="0" t="s">
        <v>577</v>
      </c>
      <c r="O122" s="82" t="n">
        <v>0</v>
      </c>
    </row>
    <row r="123" customFormat="false" ht="12.75" hidden="false" customHeight="false" outlineLevel="0" collapsed="false">
      <c r="A123" s="0" t="s">
        <v>23</v>
      </c>
      <c r="B123" s="0" t="s">
        <v>574</v>
      </c>
      <c r="C123" s="0" t="s">
        <v>69</v>
      </c>
      <c r="D123" s="40" t="n">
        <v>37118</v>
      </c>
      <c r="E123" s="40" t="n">
        <v>37097</v>
      </c>
      <c r="F123" s="0" t="s">
        <v>121</v>
      </c>
      <c r="G123" s="0" t="n">
        <v>2</v>
      </c>
      <c r="M123" s="0" t="s">
        <v>23</v>
      </c>
      <c r="N123" s="0" t="s">
        <v>577</v>
      </c>
      <c r="O123" s="82" t="n">
        <v>0</v>
      </c>
    </row>
    <row r="124" customFormat="false" ht="12.75" hidden="false" customHeight="false" outlineLevel="0" collapsed="false">
      <c r="A124" s="0" t="s">
        <v>23</v>
      </c>
      <c r="B124" s="0" t="s">
        <v>574</v>
      </c>
      <c r="C124" s="0" t="s">
        <v>69</v>
      </c>
      <c r="D124" s="40" t="n">
        <v>37118</v>
      </c>
      <c r="E124" s="40" t="n">
        <v>37098</v>
      </c>
      <c r="F124" s="0" t="s">
        <v>578</v>
      </c>
      <c r="G124" s="0" t="n">
        <v>2</v>
      </c>
      <c r="M124" s="0" t="s">
        <v>23</v>
      </c>
      <c r="N124" s="0" t="s">
        <v>577</v>
      </c>
      <c r="O124" s="82" t="n">
        <v>0</v>
      </c>
    </row>
    <row r="125" customFormat="false" ht="12.75" hidden="false" customHeight="false" outlineLevel="0" collapsed="false">
      <c r="A125" s="0" t="s">
        <v>23</v>
      </c>
      <c r="B125" s="0" t="s">
        <v>574</v>
      </c>
      <c r="C125" s="0" t="s">
        <v>69</v>
      </c>
      <c r="D125" s="40" t="n">
        <v>37118</v>
      </c>
      <c r="E125" s="40" t="n">
        <v>37098</v>
      </c>
      <c r="F125" s="0" t="s">
        <v>121</v>
      </c>
      <c r="G125" s="0" t="n">
        <v>2</v>
      </c>
      <c r="M125" s="0" t="s">
        <v>23</v>
      </c>
      <c r="N125" s="0" t="s">
        <v>577</v>
      </c>
      <c r="O125" s="82" t="n">
        <v>0</v>
      </c>
    </row>
    <row r="126" customFormat="false" ht="12.75" hidden="false" customHeight="false" outlineLevel="0" collapsed="false">
      <c r="A126" s="0" t="s">
        <v>23</v>
      </c>
      <c r="B126" s="0" t="s">
        <v>574</v>
      </c>
      <c r="C126" s="0" t="s">
        <v>523</v>
      </c>
      <c r="D126" s="40" t="n">
        <v>37118</v>
      </c>
      <c r="E126" s="40" t="n">
        <v>37115</v>
      </c>
      <c r="F126" s="0" t="s">
        <v>121</v>
      </c>
      <c r="G126" s="0" t="n">
        <v>2</v>
      </c>
      <c r="M126" s="0" t="s">
        <v>23</v>
      </c>
      <c r="N126" s="0" t="s">
        <v>577</v>
      </c>
      <c r="O126" s="82" t="n">
        <v>0</v>
      </c>
    </row>
    <row r="127" customFormat="false" ht="12.75" hidden="false" customHeight="false" outlineLevel="0" collapsed="false">
      <c r="A127" s="0" t="s">
        <v>23</v>
      </c>
      <c r="B127" s="0" t="s">
        <v>574</v>
      </c>
      <c r="C127" s="0" t="s">
        <v>523</v>
      </c>
      <c r="D127" s="40" t="n">
        <v>37118</v>
      </c>
      <c r="E127" s="40" t="n">
        <v>37116</v>
      </c>
      <c r="F127" s="0" t="s">
        <v>121</v>
      </c>
      <c r="G127" s="0" t="n">
        <v>2</v>
      </c>
      <c r="M127" s="0" t="s">
        <v>23</v>
      </c>
      <c r="N127" s="0" t="s">
        <v>577</v>
      </c>
      <c r="O127" s="82" t="n">
        <v>0</v>
      </c>
    </row>
    <row r="128" customFormat="false" ht="12.75" hidden="false" customHeight="false" outlineLevel="0" collapsed="false">
      <c r="A128" s="0" t="s">
        <v>23</v>
      </c>
      <c r="B128" s="0" t="s">
        <v>574</v>
      </c>
      <c r="C128" s="0" t="s">
        <v>69</v>
      </c>
      <c r="D128" s="40" t="n">
        <v>37119</v>
      </c>
      <c r="E128" s="40" t="n">
        <v>37109</v>
      </c>
      <c r="F128" s="0" t="s">
        <v>121</v>
      </c>
      <c r="G128" s="0" t="n">
        <v>2</v>
      </c>
      <c r="M128" s="0" t="s">
        <v>23</v>
      </c>
      <c r="N128" s="0" t="s">
        <v>577</v>
      </c>
      <c r="O128" s="82" t="n">
        <v>0</v>
      </c>
    </row>
    <row r="129" customFormat="false" ht="12.75" hidden="false" customHeight="false" outlineLevel="0" collapsed="false">
      <c r="A129" s="0" t="s">
        <v>23</v>
      </c>
      <c r="B129" s="0" t="s">
        <v>574</v>
      </c>
      <c r="C129" s="0" t="s">
        <v>69</v>
      </c>
      <c r="D129" s="40" t="n">
        <v>37119</v>
      </c>
      <c r="E129" s="40" t="n">
        <v>37110</v>
      </c>
      <c r="F129" s="0" t="s">
        <v>121</v>
      </c>
      <c r="G129" s="0" t="n">
        <v>2</v>
      </c>
      <c r="M129" s="0" t="s">
        <v>23</v>
      </c>
      <c r="N129" s="0" t="s">
        <v>577</v>
      </c>
      <c r="O129" s="82" t="n">
        <v>0</v>
      </c>
    </row>
    <row r="130" customFormat="false" ht="12.75" hidden="false" customHeight="false" outlineLevel="0" collapsed="false">
      <c r="A130" s="0" t="s">
        <v>23</v>
      </c>
      <c r="B130" s="0" t="s">
        <v>574</v>
      </c>
      <c r="C130" s="0" t="s">
        <v>69</v>
      </c>
      <c r="D130" s="40" t="n">
        <v>37119</v>
      </c>
      <c r="E130" s="40" t="n">
        <v>37113</v>
      </c>
      <c r="F130" s="0" t="s">
        <v>121</v>
      </c>
      <c r="G130" s="0" t="n">
        <v>2</v>
      </c>
      <c r="M130" s="0" t="s">
        <v>23</v>
      </c>
      <c r="N130" s="0" t="s">
        <v>577</v>
      </c>
      <c r="O130" s="82" t="n">
        <v>0</v>
      </c>
    </row>
    <row r="131" customFormat="false" ht="12.75" hidden="false" customHeight="false" outlineLevel="0" collapsed="false">
      <c r="A131" s="0" t="s">
        <v>23</v>
      </c>
      <c r="B131" s="0" t="s">
        <v>574</v>
      </c>
      <c r="C131" s="40" t="s">
        <v>69</v>
      </c>
      <c r="D131" s="40" t="n">
        <v>37119</v>
      </c>
      <c r="E131" s="40" t="n">
        <v>37117</v>
      </c>
      <c r="F131" s="0" t="s">
        <v>121</v>
      </c>
      <c r="G131" s="0" t="n">
        <v>2</v>
      </c>
      <c r="M131" s="0" t="s">
        <v>23</v>
      </c>
      <c r="N131" s="0" t="s">
        <v>577</v>
      </c>
      <c r="O131" s="82" t="n">
        <v>0</v>
      </c>
    </row>
    <row r="132" customFormat="false" ht="12.75" hidden="false" customHeight="false" outlineLevel="0" collapsed="false">
      <c r="A132" s="0" t="s">
        <v>23</v>
      </c>
      <c r="B132" s="0" t="s">
        <v>574</v>
      </c>
      <c r="C132" s="0" t="s">
        <v>72</v>
      </c>
      <c r="D132" s="40" t="n">
        <v>37120</v>
      </c>
      <c r="E132" s="40" t="n">
        <v>37116</v>
      </c>
      <c r="F132" s="0" t="s">
        <v>204</v>
      </c>
      <c r="G132" s="0" t="n">
        <v>2</v>
      </c>
      <c r="M132" s="0" t="s">
        <v>23</v>
      </c>
      <c r="N132" s="0" t="s">
        <v>577</v>
      </c>
      <c r="O132" s="82" t="n">
        <v>0</v>
      </c>
    </row>
    <row r="133" customFormat="false" ht="12.75" hidden="false" customHeight="false" outlineLevel="0" collapsed="false">
      <c r="A133" s="0" t="s">
        <v>23</v>
      </c>
      <c r="C133" s="0" t="s">
        <v>50</v>
      </c>
      <c r="D133" s="40" t="n">
        <v>37120</v>
      </c>
      <c r="E133" s="40" t="n">
        <v>37118</v>
      </c>
      <c r="F133" s="0" t="s">
        <v>106</v>
      </c>
      <c r="G133" s="0" t="n">
        <v>2</v>
      </c>
      <c r="M133" s="0" t="s">
        <v>23</v>
      </c>
      <c r="N133" s="0" t="s">
        <v>538</v>
      </c>
      <c r="O133" s="82" t="n">
        <v>230.36</v>
      </c>
    </row>
    <row r="134" customFormat="false" ht="12.75" hidden="false" customHeight="false" outlineLevel="0" collapsed="false">
      <c r="A134" s="0" t="s">
        <v>23</v>
      </c>
      <c r="C134" s="0" t="s">
        <v>50</v>
      </c>
      <c r="D134" s="40" t="n">
        <v>37121</v>
      </c>
      <c r="E134" s="40" t="n">
        <v>37120</v>
      </c>
      <c r="F134" s="0" t="s">
        <v>106</v>
      </c>
      <c r="G134" s="0" t="n">
        <v>2</v>
      </c>
      <c r="M134" s="0" t="s">
        <v>23</v>
      </c>
      <c r="N134" s="0" t="s">
        <v>538</v>
      </c>
      <c r="O134" s="82" t="n">
        <v>463.22</v>
      </c>
    </row>
    <row r="135" customFormat="false" ht="12.75" hidden="false" customHeight="false" outlineLevel="0" collapsed="false">
      <c r="A135" s="0" t="s">
        <v>23</v>
      </c>
      <c r="C135" s="0" t="s">
        <v>50</v>
      </c>
      <c r="D135" s="40" t="n">
        <v>37122</v>
      </c>
      <c r="E135" s="40" t="n">
        <v>37121</v>
      </c>
      <c r="F135" s="0" t="s">
        <v>106</v>
      </c>
      <c r="G135" s="0" t="n">
        <v>2</v>
      </c>
      <c r="M135" s="0" t="s">
        <v>23</v>
      </c>
      <c r="N135" s="0" t="s">
        <v>538</v>
      </c>
      <c r="O135" s="82" t="n">
        <v>469.83</v>
      </c>
    </row>
    <row r="136" customFormat="false" ht="12.75" hidden="false" customHeight="false" outlineLevel="0" collapsed="false">
      <c r="A136" s="0" t="s">
        <v>23</v>
      </c>
      <c r="B136" s="0" t="s">
        <v>574</v>
      </c>
      <c r="C136" s="0" t="s">
        <v>523</v>
      </c>
      <c r="D136" s="40" t="n">
        <v>37123</v>
      </c>
      <c r="E136" s="40" t="n">
        <v>37118</v>
      </c>
      <c r="F136" s="0" t="s">
        <v>121</v>
      </c>
      <c r="G136" s="0" t="n">
        <v>2</v>
      </c>
      <c r="M136" s="0" t="s">
        <v>23</v>
      </c>
      <c r="N136" s="0" t="s">
        <v>577</v>
      </c>
      <c r="O136" s="82" t="n">
        <v>0</v>
      </c>
    </row>
    <row r="137" customFormat="false" ht="12.75" hidden="false" customHeight="false" outlineLevel="0" collapsed="false">
      <c r="A137" s="0" t="s">
        <v>23</v>
      </c>
      <c r="B137" s="0" t="s">
        <v>574</v>
      </c>
      <c r="C137" s="0" t="s">
        <v>523</v>
      </c>
      <c r="D137" s="40" t="n">
        <v>37123</v>
      </c>
      <c r="E137" s="40" t="n">
        <v>37119</v>
      </c>
      <c r="F137" s="0" t="s">
        <v>121</v>
      </c>
      <c r="G137" s="0" t="n">
        <v>2</v>
      </c>
      <c r="M137" s="0" t="s">
        <v>23</v>
      </c>
      <c r="N137" s="0" t="s">
        <v>577</v>
      </c>
      <c r="O137" s="82" t="n">
        <v>0</v>
      </c>
    </row>
    <row r="138" customFormat="false" ht="12.75" hidden="false" customHeight="false" outlineLevel="0" collapsed="false">
      <c r="A138" s="0" t="s">
        <v>23</v>
      </c>
      <c r="B138" s="0" t="s">
        <v>574</v>
      </c>
      <c r="C138" s="0" t="s">
        <v>523</v>
      </c>
      <c r="D138" s="40" t="n">
        <v>37123</v>
      </c>
      <c r="E138" s="40" t="n">
        <v>37120</v>
      </c>
      <c r="F138" s="0" t="s">
        <v>121</v>
      </c>
      <c r="G138" s="0" t="n">
        <v>4</v>
      </c>
      <c r="M138" s="0" t="s">
        <v>23</v>
      </c>
      <c r="N138" s="0" t="s">
        <v>577</v>
      </c>
      <c r="O138" s="82" t="n">
        <v>0</v>
      </c>
    </row>
    <row r="139" customFormat="false" ht="12.75" hidden="false" customHeight="false" outlineLevel="0" collapsed="false">
      <c r="A139" s="0" t="s">
        <v>23</v>
      </c>
      <c r="C139" s="0" t="s">
        <v>50</v>
      </c>
      <c r="D139" s="40" t="n">
        <v>37123</v>
      </c>
      <c r="E139" s="40" t="n">
        <v>37122</v>
      </c>
      <c r="F139" s="0" t="s">
        <v>106</v>
      </c>
      <c r="G139" s="0" t="n">
        <v>2</v>
      </c>
      <c r="M139" s="0" t="s">
        <v>23</v>
      </c>
      <c r="N139" s="0" t="s">
        <v>538</v>
      </c>
      <c r="O139" s="82" t="n">
        <v>462.75</v>
      </c>
    </row>
    <row r="140" customFormat="false" ht="12.75" hidden="false" customHeight="false" outlineLevel="0" collapsed="false">
      <c r="A140" s="0" t="s">
        <v>23</v>
      </c>
      <c r="B140" s="0" t="s">
        <v>574</v>
      </c>
      <c r="C140" s="0" t="s">
        <v>72</v>
      </c>
      <c r="D140" s="40" t="n">
        <v>37124</v>
      </c>
      <c r="E140" s="40" t="n">
        <v>37109</v>
      </c>
      <c r="F140" s="0" t="s">
        <v>204</v>
      </c>
      <c r="G140" s="0" t="n">
        <v>3</v>
      </c>
      <c r="M140" s="0" t="s">
        <v>23</v>
      </c>
      <c r="N140" s="0" t="s">
        <v>577</v>
      </c>
      <c r="O140" s="82" t="n">
        <v>0</v>
      </c>
    </row>
    <row r="141" customFormat="false" ht="12.75" hidden="false" customHeight="false" outlineLevel="0" collapsed="false">
      <c r="A141" s="0" t="s">
        <v>23</v>
      </c>
      <c r="B141" s="0" t="s">
        <v>574</v>
      </c>
      <c r="C141" s="0" t="s">
        <v>105</v>
      </c>
      <c r="D141" s="40" t="n">
        <v>37124</v>
      </c>
      <c r="E141" s="40" t="n">
        <v>37115</v>
      </c>
      <c r="F141" s="0" t="s">
        <v>464</v>
      </c>
      <c r="G141" s="0" t="n">
        <v>2</v>
      </c>
      <c r="M141" s="0" t="s">
        <v>23</v>
      </c>
      <c r="N141" s="0" t="s">
        <v>577</v>
      </c>
      <c r="O141" s="82" t="n">
        <v>0</v>
      </c>
    </row>
    <row r="142" customFormat="false" ht="12.75" hidden="false" customHeight="false" outlineLevel="0" collapsed="false">
      <c r="A142" s="0" t="s">
        <v>23</v>
      </c>
      <c r="B142" s="0" t="s">
        <v>574</v>
      </c>
      <c r="C142" s="0" t="s">
        <v>105</v>
      </c>
      <c r="D142" s="40" t="n">
        <v>37124</v>
      </c>
      <c r="E142" s="40" t="n">
        <v>37116</v>
      </c>
      <c r="F142" s="0" t="s">
        <v>464</v>
      </c>
      <c r="G142" s="0" t="n">
        <v>2</v>
      </c>
      <c r="M142" s="0" t="s">
        <v>23</v>
      </c>
      <c r="N142" s="0" t="s">
        <v>577</v>
      </c>
      <c r="O142" s="82" t="n">
        <v>0</v>
      </c>
    </row>
    <row r="143" customFormat="false" ht="12.75" hidden="false" customHeight="false" outlineLevel="0" collapsed="false">
      <c r="A143" s="0" t="s">
        <v>23</v>
      </c>
      <c r="B143" s="0" t="s">
        <v>574</v>
      </c>
      <c r="C143" s="0" t="s">
        <v>105</v>
      </c>
      <c r="D143" s="40" t="n">
        <v>37124</v>
      </c>
      <c r="E143" s="40" t="n">
        <v>37118</v>
      </c>
      <c r="F143" s="0" t="s">
        <v>464</v>
      </c>
      <c r="G143" s="0" t="n">
        <v>2</v>
      </c>
      <c r="M143" s="0" t="s">
        <v>23</v>
      </c>
      <c r="N143" s="0" t="s">
        <v>577</v>
      </c>
      <c r="O143" s="82" t="n">
        <v>0</v>
      </c>
    </row>
    <row r="144" customFormat="false" ht="12.75" hidden="false" customHeight="false" outlineLevel="0" collapsed="false">
      <c r="A144" s="0" t="s">
        <v>23</v>
      </c>
      <c r="B144" s="0" t="s">
        <v>574</v>
      </c>
      <c r="C144" s="0" t="s">
        <v>105</v>
      </c>
      <c r="D144" s="40" t="n">
        <v>37124</v>
      </c>
      <c r="E144" s="40" t="n">
        <v>37120</v>
      </c>
      <c r="F144" s="0" t="s">
        <v>464</v>
      </c>
      <c r="G144" s="0" t="n">
        <v>2</v>
      </c>
      <c r="M144" s="0" t="s">
        <v>23</v>
      </c>
      <c r="N144" s="0" t="s">
        <v>577</v>
      </c>
      <c r="O144" s="82" t="n">
        <v>0</v>
      </c>
    </row>
    <row r="145" customFormat="false" ht="12.75" hidden="false" customHeight="false" outlineLevel="0" collapsed="false">
      <c r="A145" s="0" t="s">
        <v>23</v>
      </c>
      <c r="B145" s="0" t="s">
        <v>574</v>
      </c>
      <c r="C145" s="0" t="s">
        <v>69</v>
      </c>
      <c r="D145" s="40" t="n">
        <v>37124</v>
      </c>
      <c r="E145" s="40" t="n">
        <v>37122</v>
      </c>
      <c r="F145" s="0" t="s">
        <v>121</v>
      </c>
      <c r="G145" s="0" t="n">
        <v>2</v>
      </c>
      <c r="M145" s="0" t="s">
        <v>23</v>
      </c>
      <c r="N145" s="0" t="s">
        <v>577</v>
      </c>
      <c r="O145" s="82" t="n">
        <v>0</v>
      </c>
    </row>
    <row r="146" customFormat="false" ht="12.75" hidden="false" customHeight="false" outlineLevel="0" collapsed="false">
      <c r="A146" s="0" t="s">
        <v>23</v>
      </c>
      <c r="B146" s="0" t="s">
        <v>574</v>
      </c>
      <c r="C146" s="0" t="s">
        <v>69</v>
      </c>
      <c r="D146" s="40" t="n">
        <v>37125</v>
      </c>
      <c r="E146" s="40" t="n">
        <v>37082</v>
      </c>
      <c r="F146" s="0" t="s">
        <v>121</v>
      </c>
      <c r="G146" s="0" t="n">
        <v>1</v>
      </c>
      <c r="M146" s="0" t="s">
        <v>23</v>
      </c>
      <c r="N146" s="0" t="s">
        <v>577</v>
      </c>
      <c r="O146" s="82" t="n">
        <v>0</v>
      </c>
    </row>
    <row r="147" customFormat="false" ht="12.75" hidden="false" customHeight="false" outlineLevel="0" collapsed="false">
      <c r="A147" s="0" t="s">
        <v>23</v>
      </c>
      <c r="B147" s="0" t="s">
        <v>574</v>
      </c>
      <c r="C147" s="0" t="s">
        <v>69</v>
      </c>
      <c r="D147" s="40" t="n">
        <v>37126</v>
      </c>
      <c r="E147" s="40" t="n">
        <v>36757</v>
      </c>
      <c r="F147" s="0" t="s">
        <v>121</v>
      </c>
      <c r="G147" s="0" t="n">
        <v>2</v>
      </c>
      <c r="M147" s="0" t="s">
        <v>23</v>
      </c>
      <c r="N147" s="0" t="s">
        <v>577</v>
      </c>
      <c r="O147" s="82" t="n">
        <v>0</v>
      </c>
    </row>
    <row r="148" customFormat="false" ht="12.75" hidden="false" customHeight="false" outlineLevel="0" collapsed="false">
      <c r="A148" s="0" t="s">
        <v>23</v>
      </c>
      <c r="B148" s="0" t="s">
        <v>574</v>
      </c>
      <c r="C148" s="0" t="s">
        <v>69</v>
      </c>
      <c r="D148" s="40" t="n">
        <v>37126</v>
      </c>
      <c r="E148" s="40" t="n">
        <v>37106</v>
      </c>
      <c r="F148" s="0" t="s">
        <v>121</v>
      </c>
      <c r="G148" s="0" t="n">
        <v>3</v>
      </c>
      <c r="M148" s="0" t="s">
        <v>23</v>
      </c>
      <c r="N148" s="0" t="s">
        <v>577</v>
      </c>
      <c r="O148" s="82" t="n">
        <v>0</v>
      </c>
    </row>
    <row r="149" customFormat="false" ht="12.75" hidden="false" customHeight="false" outlineLevel="0" collapsed="false">
      <c r="A149" s="0" t="s">
        <v>23</v>
      </c>
      <c r="B149" s="0" t="s">
        <v>574</v>
      </c>
      <c r="C149" s="0" t="s">
        <v>69</v>
      </c>
      <c r="D149" s="40" t="n">
        <v>37126</v>
      </c>
      <c r="E149" s="40" t="n">
        <v>37110</v>
      </c>
      <c r="F149" s="0" t="s">
        <v>121</v>
      </c>
      <c r="G149" s="0" t="n">
        <v>2</v>
      </c>
      <c r="M149" s="0" t="s">
        <v>23</v>
      </c>
      <c r="N149" s="0" t="s">
        <v>577</v>
      </c>
      <c r="O149" s="82" t="n">
        <v>0</v>
      </c>
    </row>
    <row r="150" customFormat="false" ht="12.75" hidden="false" customHeight="false" outlineLevel="0" collapsed="false">
      <c r="A150" s="0" t="s">
        <v>23</v>
      </c>
      <c r="B150" s="0" t="s">
        <v>574</v>
      </c>
      <c r="C150" s="0" t="s">
        <v>69</v>
      </c>
      <c r="D150" s="40" t="n">
        <v>37126</v>
      </c>
      <c r="E150" s="40" t="n">
        <v>37113</v>
      </c>
      <c r="F150" s="0" t="s">
        <v>121</v>
      </c>
      <c r="G150" s="0" t="n">
        <v>2</v>
      </c>
      <c r="M150" s="0" t="s">
        <v>23</v>
      </c>
      <c r="N150" s="0" t="s">
        <v>577</v>
      </c>
      <c r="O150" s="82" t="n">
        <v>0</v>
      </c>
    </row>
    <row r="151" customFormat="false" ht="12.75" hidden="false" customHeight="false" outlineLevel="0" collapsed="false">
      <c r="A151" s="0" t="s">
        <v>23</v>
      </c>
      <c r="B151" s="0" t="s">
        <v>574</v>
      </c>
      <c r="C151" s="0" t="s">
        <v>69</v>
      </c>
      <c r="D151" s="40" t="n">
        <v>37126</v>
      </c>
      <c r="E151" s="40" t="n">
        <v>37115</v>
      </c>
      <c r="F151" s="0" t="s">
        <v>121</v>
      </c>
      <c r="G151" s="0" t="n">
        <v>2</v>
      </c>
      <c r="M151" s="0" t="s">
        <v>23</v>
      </c>
      <c r="N151" s="0" t="s">
        <v>577</v>
      </c>
      <c r="O151" s="82" t="n">
        <v>0</v>
      </c>
    </row>
    <row r="152" customFormat="false" ht="12.75" hidden="false" customHeight="false" outlineLevel="0" collapsed="false">
      <c r="A152" s="0" t="s">
        <v>23</v>
      </c>
      <c r="B152" s="0" t="s">
        <v>574</v>
      </c>
      <c r="C152" s="0" t="s">
        <v>69</v>
      </c>
      <c r="D152" s="40" t="n">
        <v>37126</v>
      </c>
      <c r="E152" s="40" t="n">
        <v>37116</v>
      </c>
      <c r="F152" s="0" t="s">
        <v>121</v>
      </c>
      <c r="G152" s="0" t="n">
        <v>2</v>
      </c>
      <c r="M152" s="0" t="s">
        <v>23</v>
      </c>
      <c r="N152" s="0" t="s">
        <v>577</v>
      </c>
      <c r="O152" s="82" t="n">
        <v>0</v>
      </c>
    </row>
    <row r="153" customFormat="false" ht="12.75" hidden="false" customHeight="false" outlineLevel="0" collapsed="false">
      <c r="A153" s="0" t="s">
        <v>23</v>
      </c>
      <c r="B153" s="0" t="s">
        <v>574</v>
      </c>
      <c r="C153" s="0" t="s">
        <v>69</v>
      </c>
      <c r="D153" s="40" t="n">
        <v>37126</v>
      </c>
      <c r="E153" s="40" t="n">
        <v>37123</v>
      </c>
      <c r="F153" s="0" t="s">
        <v>121</v>
      </c>
      <c r="G153" s="0" t="n">
        <v>4</v>
      </c>
      <c r="M153" s="0" t="s">
        <v>23</v>
      </c>
      <c r="N153" s="0" t="s">
        <v>577</v>
      </c>
      <c r="O153" s="82" t="n">
        <v>0</v>
      </c>
    </row>
    <row r="154" customFormat="false" ht="12.75" hidden="false" customHeight="false" outlineLevel="0" collapsed="false">
      <c r="A154" s="0" t="s">
        <v>23</v>
      </c>
      <c r="B154" s="0" t="s">
        <v>574</v>
      </c>
      <c r="C154" s="0" t="s">
        <v>69</v>
      </c>
      <c r="D154" s="40" t="n">
        <v>37127</v>
      </c>
      <c r="E154" s="40" t="n">
        <v>37119</v>
      </c>
      <c r="F154" s="0" t="s">
        <v>121</v>
      </c>
      <c r="G154" s="0" t="n">
        <v>2</v>
      </c>
      <c r="M154" s="0" t="s">
        <v>23</v>
      </c>
      <c r="N154" s="0" t="s">
        <v>577</v>
      </c>
      <c r="O154" s="82" t="n">
        <v>0</v>
      </c>
    </row>
    <row r="155" customFormat="false" ht="12.75" hidden="false" customHeight="false" outlineLevel="0" collapsed="false">
      <c r="A155" s="0" t="s">
        <v>23</v>
      </c>
      <c r="B155" s="0" t="s">
        <v>574</v>
      </c>
      <c r="C155" s="0" t="s">
        <v>69</v>
      </c>
      <c r="D155" s="40" t="n">
        <v>37127</v>
      </c>
      <c r="E155" s="40" t="n">
        <v>37124</v>
      </c>
      <c r="F155" s="0" t="s">
        <v>121</v>
      </c>
      <c r="G155" s="0" t="n">
        <v>2</v>
      </c>
      <c r="M155" s="0" t="s">
        <v>23</v>
      </c>
      <c r="N155" s="0" t="s">
        <v>577</v>
      </c>
      <c r="O155" s="82" t="n">
        <v>0</v>
      </c>
    </row>
    <row r="156" customFormat="false" ht="12.75" hidden="false" customHeight="false" outlineLevel="0" collapsed="false">
      <c r="A156" s="0" t="s">
        <v>23</v>
      </c>
      <c r="B156" s="0" t="s">
        <v>574</v>
      </c>
      <c r="C156" s="0" t="s">
        <v>69</v>
      </c>
      <c r="D156" s="40" t="n">
        <v>37127</v>
      </c>
      <c r="E156" s="40" t="n">
        <v>37125</v>
      </c>
      <c r="F156" s="0" t="s">
        <v>121</v>
      </c>
      <c r="G156" s="0" t="n">
        <v>2</v>
      </c>
      <c r="M156" s="0" t="s">
        <v>23</v>
      </c>
      <c r="N156" s="0" t="s">
        <v>577</v>
      </c>
      <c r="O156" s="82" t="n">
        <v>0</v>
      </c>
    </row>
    <row r="157" customFormat="false" ht="12.75" hidden="false" customHeight="false" outlineLevel="0" collapsed="false">
      <c r="A157" s="0" t="s">
        <v>23</v>
      </c>
      <c r="B157" s="0" t="s">
        <v>574</v>
      </c>
      <c r="C157" s="0" t="s">
        <v>57</v>
      </c>
      <c r="D157" s="40" t="n">
        <v>37128</v>
      </c>
      <c r="E157" s="40" t="n">
        <v>37123</v>
      </c>
      <c r="F157" s="0" t="s">
        <v>464</v>
      </c>
      <c r="G157" s="0" t="n">
        <v>2</v>
      </c>
      <c r="M157" s="0" t="s">
        <v>23</v>
      </c>
      <c r="N157" s="0" t="s">
        <v>577</v>
      </c>
      <c r="O157" s="82" t="n">
        <v>0</v>
      </c>
    </row>
    <row r="158" customFormat="false" ht="12.75" hidden="false" customHeight="false" outlineLevel="0" collapsed="false">
      <c r="A158" s="0" t="s">
        <v>23</v>
      </c>
      <c r="B158" s="0" t="s">
        <v>574</v>
      </c>
      <c r="C158" s="0" t="s">
        <v>57</v>
      </c>
      <c r="D158" s="40" t="n">
        <v>37128</v>
      </c>
      <c r="E158" s="40" t="n">
        <v>37125</v>
      </c>
      <c r="F158" s="0" t="s">
        <v>464</v>
      </c>
      <c r="G158" s="0" t="n">
        <v>2</v>
      </c>
      <c r="M158" s="0" t="s">
        <v>23</v>
      </c>
      <c r="N158" s="0" t="s">
        <v>577</v>
      </c>
      <c r="O158" s="82" t="n">
        <v>0</v>
      </c>
    </row>
    <row r="159" customFormat="false" ht="12.75" hidden="false" customHeight="false" outlineLevel="0" collapsed="false">
      <c r="A159" s="0" t="s">
        <v>23</v>
      </c>
      <c r="B159" s="0" t="s">
        <v>574</v>
      </c>
      <c r="C159" s="0" t="s">
        <v>72</v>
      </c>
      <c r="D159" s="40" t="n">
        <v>37128</v>
      </c>
      <c r="E159" s="40" t="n">
        <v>37126</v>
      </c>
      <c r="F159" s="0" t="s">
        <v>121</v>
      </c>
      <c r="G159" s="0" t="n">
        <v>2</v>
      </c>
      <c r="M159" s="0" t="s">
        <v>23</v>
      </c>
      <c r="N159" s="0" t="s">
        <v>577</v>
      </c>
      <c r="O159" s="82" t="n">
        <v>0</v>
      </c>
    </row>
    <row r="160" customFormat="false" ht="12.75" hidden="false" customHeight="false" outlineLevel="0" collapsed="false">
      <c r="A160" s="0" t="s">
        <v>23</v>
      </c>
      <c r="B160" s="0" t="s">
        <v>574</v>
      </c>
      <c r="C160" s="0" t="s">
        <v>72</v>
      </c>
      <c r="D160" s="40" t="n">
        <v>37128</v>
      </c>
      <c r="E160" s="40" t="n">
        <v>37126</v>
      </c>
      <c r="F160" s="0" t="s">
        <v>204</v>
      </c>
      <c r="G160" s="0" t="n">
        <v>2</v>
      </c>
      <c r="M160" s="0" t="s">
        <v>23</v>
      </c>
      <c r="N160" s="0" t="s">
        <v>577</v>
      </c>
      <c r="O160" s="82" t="n">
        <v>0</v>
      </c>
    </row>
    <row r="161" customFormat="false" ht="12.75" hidden="false" customHeight="false" outlineLevel="0" collapsed="false">
      <c r="A161" s="0" t="s">
        <v>23</v>
      </c>
      <c r="B161" s="0" t="s">
        <v>574</v>
      </c>
      <c r="C161" s="0" t="s">
        <v>57</v>
      </c>
      <c r="D161" s="40" t="n">
        <v>37128</v>
      </c>
      <c r="E161" s="40" t="n">
        <v>37126</v>
      </c>
      <c r="F161" s="0" t="s">
        <v>464</v>
      </c>
      <c r="G161" s="0" t="n">
        <v>2</v>
      </c>
      <c r="M161" s="0" t="s">
        <v>23</v>
      </c>
      <c r="N161" s="0" t="s">
        <v>577</v>
      </c>
      <c r="O161" s="82" t="n">
        <v>0</v>
      </c>
    </row>
    <row r="162" customFormat="false" ht="12.75" hidden="false" customHeight="false" outlineLevel="0" collapsed="false">
      <c r="A162" s="0" t="s">
        <v>23</v>
      </c>
      <c r="B162" s="0" t="s">
        <v>574</v>
      </c>
      <c r="C162" s="0" t="s">
        <v>72</v>
      </c>
      <c r="D162" s="40" t="n">
        <v>37129</v>
      </c>
      <c r="E162" s="40" t="n">
        <v>37127</v>
      </c>
      <c r="F162" s="0" t="s">
        <v>121</v>
      </c>
      <c r="G162" s="0" t="n">
        <v>6</v>
      </c>
      <c r="M162" s="0" t="s">
        <v>23</v>
      </c>
      <c r="N162" s="0" t="s">
        <v>577</v>
      </c>
      <c r="O162" s="82" t="n">
        <v>0</v>
      </c>
    </row>
    <row r="163" customFormat="false" ht="12.75" hidden="false" customHeight="false" outlineLevel="0" collapsed="false">
      <c r="A163" s="0" t="s">
        <v>23</v>
      </c>
      <c r="B163" s="0" t="s">
        <v>574</v>
      </c>
      <c r="C163" s="0" t="s">
        <v>72</v>
      </c>
      <c r="D163" s="40" t="n">
        <v>37129</v>
      </c>
      <c r="E163" s="40" t="n">
        <v>37127</v>
      </c>
      <c r="F163" s="0" t="s">
        <v>204</v>
      </c>
      <c r="G163" s="0" t="n">
        <v>2</v>
      </c>
      <c r="M163" s="0" t="s">
        <v>23</v>
      </c>
      <c r="N163" s="0" t="s">
        <v>577</v>
      </c>
      <c r="O163" s="82" t="n">
        <v>0</v>
      </c>
    </row>
    <row r="164" customFormat="false" ht="12.75" hidden="false" customHeight="false" outlineLevel="0" collapsed="false">
      <c r="A164" s="0" t="s">
        <v>23</v>
      </c>
      <c r="B164" s="0" t="s">
        <v>574</v>
      </c>
      <c r="C164" s="0" t="s">
        <v>69</v>
      </c>
      <c r="D164" s="40" t="n">
        <v>37132</v>
      </c>
      <c r="E164" s="40" t="n">
        <v>37096</v>
      </c>
      <c r="F164" s="0" t="s">
        <v>578</v>
      </c>
      <c r="G164" s="0" t="n">
        <v>2</v>
      </c>
      <c r="M164" s="0" t="s">
        <v>23</v>
      </c>
      <c r="N164" s="0" t="s">
        <v>577</v>
      </c>
      <c r="O164" s="82" t="n">
        <v>0</v>
      </c>
    </row>
    <row r="165" customFormat="false" ht="12.75" hidden="false" customHeight="false" outlineLevel="0" collapsed="false">
      <c r="A165" s="0" t="s">
        <v>23</v>
      </c>
      <c r="B165" s="0" t="s">
        <v>574</v>
      </c>
      <c r="C165" s="0" t="s">
        <v>69</v>
      </c>
      <c r="D165" s="40" t="n">
        <v>37132</v>
      </c>
      <c r="E165" s="40" t="n">
        <v>37096</v>
      </c>
      <c r="F165" s="0" t="s">
        <v>121</v>
      </c>
      <c r="G165" s="0" t="n">
        <v>2</v>
      </c>
      <c r="M165" s="0" t="s">
        <v>23</v>
      </c>
      <c r="N165" s="0" t="s">
        <v>577</v>
      </c>
      <c r="O165" s="82" t="n">
        <v>0</v>
      </c>
    </row>
    <row r="166" customFormat="false" ht="12.75" hidden="false" customHeight="false" outlineLevel="0" collapsed="false">
      <c r="A166" s="0" t="s">
        <v>23</v>
      </c>
      <c r="B166" s="0" t="s">
        <v>574</v>
      </c>
      <c r="C166" s="0" t="s">
        <v>69</v>
      </c>
      <c r="D166" s="40" t="n">
        <v>37132</v>
      </c>
      <c r="E166" s="40" t="n">
        <v>37129</v>
      </c>
      <c r="F166" s="0" t="s">
        <v>121</v>
      </c>
      <c r="G166" s="0" t="n">
        <v>4</v>
      </c>
      <c r="M166" s="0" t="s">
        <v>23</v>
      </c>
      <c r="N166" s="0" t="s">
        <v>577</v>
      </c>
      <c r="O166" s="82" t="n">
        <v>0</v>
      </c>
    </row>
    <row r="167" customFormat="false" ht="12.75" hidden="false" customHeight="false" outlineLevel="0" collapsed="false">
      <c r="A167" s="0" t="s">
        <v>23</v>
      </c>
      <c r="B167" s="0" t="s">
        <v>574</v>
      </c>
      <c r="C167" s="0" t="s">
        <v>72</v>
      </c>
      <c r="D167" s="40" t="n">
        <v>37132</v>
      </c>
      <c r="E167" s="40" t="n">
        <v>37130</v>
      </c>
      <c r="F167" s="0" t="s">
        <v>204</v>
      </c>
      <c r="G167" s="0" t="n">
        <v>2</v>
      </c>
      <c r="M167" s="0" t="s">
        <v>23</v>
      </c>
      <c r="N167" s="0" t="s">
        <v>577</v>
      </c>
      <c r="O167" s="82" t="n">
        <v>0</v>
      </c>
    </row>
    <row r="168" customFormat="false" ht="12.75" hidden="false" customHeight="false" outlineLevel="0" collapsed="false">
      <c r="A168" s="0" t="s">
        <v>23</v>
      </c>
      <c r="B168" s="0" t="s">
        <v>574</v>
      </c>
      <c r="C168" s="0" t="s">
        <v>69</v>
      </c>
      <c r="D168" s="40" t="n">
        <v>37133</v>
      </c>
      <c r="E168" s="40" t="n">
        <v>37124</v>
      </c>
      <c r="F168" s="0" t="s">
        <v>121</v>
      </c>
      <c r="G168" s="0" t="n">
        <v>2</v>
      </c>
      <c r="M168" s="0" t="s">
        <v>23</v>
      </c>
      <c r="N168" s="0" t="s">
        <v>577</v>
      </c>
      <c r="O168" s="82" t="n">
        <v>0</v>
      </c>
    </row>
    <row r="169" customFormat="false" ht="12.75" hidden="false" customHeight="false" outlineLevel="0" collapsed="false">
      <c r="A169" s="0" t="s">
        <v>23</v>
      </c>
      <c r="B169" s="0" t="s">
        <v>574</v>
      </c>
      <c r="C169" s="0" t="s">
        <v>72</v>
      </c>
      <c r="D169" s="40" t="n">
        <v>37133</v>
      </c>
      <c r="E169" s="40" t="n">
        <v>37131</v>
      </c>
      <c r="F169" s="0" t="s">
        <v>204</v>
      </c>
      <c r="G169" s="0" t="n">
        <v>2</v>
      </c>
      <c r="M169" s="0" t="s">
        <v>23</v>
      </c>
      <c r="N169" s="0" t="s">
        <v>577</v>
      </c>
      <c r="O169" s="82" t="n">
        <v>0</v>
      </c>
    </row>
    <row r="170" customFormat="false" ht="12.75" hidden="false" customHeight="false" outlineLevel="0" collapsed="false">
      <c r="A170" s="0" t="s">
        <v>23</v>
      </c>
      <c r="B170" s="0" t="s">
        <v>574</v>
      </c>
      <c r="C170" s="0" t="s">
        <v>69</v>
      </c>
      <c r="D170" s="40" t="n">
        <v>37133</v>
      </c>
      <c r="E170" s="40" t="n">
        <v>37131</v>
      </c>
      <c r="F170" s="0" t="s">
        <v>121</v>
      </c>
      <c r="G170" s="0" t="n">
        <v>2</v>
      </c>
      <c r="M170" s="0" t="s">
        <v>23</v>
      </c>
      <c r="N170" s="0" t="s">
        <v>577</v>
      </c>
      <c r="O170" s="82" t="n">
        <v>0</v>
      </c>
    </row>
    <row r="171" customFormat="false" ht="13.5" hidden="false" customHeight="false" outlineLevel="0" collapsed="false">
      <c r="A171" s="0" t="s">
        <v>23</v>
      </c>
      <c r="B171" s="0" t="s">
        <v>574</v>
      </c>
      <c r="C171" s="0" t="s">
        <v>69</v>
      </c>
      <c r="D171" s="40" t="n">
        <v>37134</v>
      </c>
      <c r="E171" s="40" t="n">
        <v>37132</v>
      </c>
      <c r="F171" s="0" t="s">
        <v>121</v>
      </c>
      <c r="G171" s="0" t="n">
        <v>6</v>
      </c>
      <c r="M171" s="0" t="s">
        <v>23</v>
      </c>
      <c r="N171" s="0" t="s">
        <v>577</v>
      </c>
      <c r="O171" s="82" t="n">
        <v>0</v>
      </c>
    </row>
    <row r="172" customFormat="false" ht="13.5" hidden="false" customHeight="false" outlineLevel="0" collapsed="false">
      <c r="G172" s="80" t="n">
        <f aca="false">SUM(G64:G171)</f>
        <v>247</v>
      </c>
      <c r="O172" s="85" t="n">
        <f aca="false">SUM(O64:O171)</f>
        <v>1626.16</v>
      </c>
    </row>
    <row r="173" customFormat="false" ht="13.5" hidden="false" customHeight="false" outlineLevel="0" collapsed="false"/>
    <row r="174" customFormat="false" ht="13.5" hidden="false" customHeight="false" outlineLevel="0" collapsed="false">
      <c r="A174" s="41" t="s">
        <v>125</v>
      </c>
      <c r="G174" s="81" t="n">
        <f aca="false">SUM(G7,G14,G31,G51,G62,G172)</f>
        <v>382</v>
      </c>
    </row>
    <row r="175" customFormat="false" ht="13.5" hidden="false" customHeight="false" outlineLevel="0" collapsed="false"/>
    <row r="176" customFormat="false" ht="13.5" hidden="false" customHeight="false" outlineLevel="0" collapsed="false">
      <c r="A176" s="41" t="s">
        <v>126</v>
      </c>
      <c r="O176" s="88" t="n">
        <f aca="false">SUM(O7,O14,O31,O51,O62,O172)</f>
        <v>2518.63</v>
      </c>
    </row>
    <row r="177" customFormat="false" ht="13.5" hidden="false" customHeight="false" outlineLevel="0" collapsed="false"/>
    <row r="178" customFormat="false" ht="13.5" hidden="false" customHeight="false" outlineLevel="0" collapsed="false">
      <c r="A178" s="41" t="s">
        <v>179</v>
      </c>
      <c r="O178" s="88" t="n">
        <f aca="false">SUM(JUL01!O272,O176)</f>
        <v>88724.93</v>
      </c>
    </row>
  </sheetData>
  <printOptions headings="false" gridLines="true" gridLinesSet="true" horizontalCentered="false" verticalCentered="false"/>
  <pageMargins left="0.747916666666667" right="0.747916666666667" top="0.75" bottom="0.75" header="0.5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&amp;CManual Scheduling
August 2001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8.14"/>
    <col collapsed="false" customWidth="true" hidden="false" outlineLevel="0" max="3" min="3" style="0" width="17.28"/>
    <col collapsed="false" customWidth="true" hidden="false" outlineLevel="0" max="6" min="6" style="0" width="18.28"/>
    <col collapsed="false" customWidth="true" hidden="false" outlineLevel="0" max="7" min="7" style="0" width="6.56"/>
    <col collapsed="false" customWidth="true" hidden="false" outlineLevel="0" max="15" min="15" style="82" width="9.14"/>
  </cols>
  <sheetData>
    <row r="1" customFormat="false" ht="12.75" hidden="false" customHeight="false" outlineLevel="0" collapsed="false">
      <c r="A1" s="3" t="s">
        <v>0</v>
      </c>
      <c r="B1" s="3" t="s">
        <v>233</v>
      </c>
      <c r="C1" s="3" t="s">
        <v>1</v>
      </c>
      <c r="D1" s="3" t="s">
        <v>1</v>
      </c>
      <c r="E1" s="3" t="s">
        <v>2</v>
      </c>
      <c r="F1" s="3"/>
      <c r="G1" s="4"/>
      <c r="H1" s="3" t="s">
        <v>5</v>
      </c>
      <c r="I1" s="3" t="s">
        <v>127</v>
      </c>
      <c r="J1" s="3" t="s">
        <v>13</v>
      </c>
      <c r="K1" s="3" t="s">
        <v>3</v>
      </c>
      <c r="L1" s="3"/>
      <c r="M1" s="3" t="s">
        <v>6</v>
      </c>
      <c r="N1" s="4"/>
      <c r="O1" s="83" t="s">
        <v>8</v>
      </c>
    </row>
    <row r="2" customFormat="false" ht="12.75" hidden="false" customHeight="false" outlineLevel="0" collapsed="false">
      <c r="A2" s="3" t="s">
        <v>9</v>
      </c>
      <c r="B2" s="3" t="s">
        <v>234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16</v>
      </c>
      <c r="I2" s="3" t="s">
        <v>16</v>
      </c>
      <c r="J2" s="3" t="s">
        <v>16</v>
      </c>
      <c r="K2" s="3" t="s">
        <v>15</v>
      </c>
      <c r="L2" s="3" t="s">
        <v>19</v>
      </c>
      <c r="M2" s="3" t="s">
        <v>17</v>
      </c>
      <c r="N2" s="3" t="s">
        <v>20</v>
      </c>
      <c r="O2" s="83" t="s">
        <v>21</v>
      </c>
    </row>
    <row r="3" customFormat="false" ht="12.75" hidden="false" customHeight="false" outlineLevel="0" collapsed="false">
      <c r="A3" s="0" t="s">
        <v>23</v>
      </c>
      <c r="B3" s="0" t="s">
        <v>298</v>
      </c>
      <c r="C3" s="0" t="s">
        <v>105</v>
      </c>
      <c r="D3" s="40" t="n">
        <v>37136</v>
      </c>
      <c r="E3" s="40" t="n">
        <v>37127</v>
      </c>
      <c r="F3" s="0" t="s">
        <v>464</v>
      </c>
      <c r="G3" s="0" t="n">
        <v>2</v>
      </c>
      <c r="M3" s="0" t="s">
        <v>23</v>
      </c>
      <c r="N3" s="0" t="s">
        <v>577</v>
      </c>
      <c r="O3" s="82" t="n">
        <v>0</v>
      </c>
    </row>
    <row r="4" customFormat="false" ht="12.75" hidden="false" customHeight="false" outlineLevel="0" collapsed="false">
      <c r="A4" s="0" t="s">
        <v>23</v>
      </c>
      <c r="B4" s="0" t="s">
        <v>298</v>
      </c>
      <c r="C4" s="0" t="s">
        <v>105</v>
      </c>
      <c r="D4" s="40" t="n">
        <v>37136</v>
      </c>
      <c r="E4" s="40" t="n">
        <v>37128</v>
      </c>
      <c r="F4" s="0" t="s">
        <v>464</v>
      </c>
      <c r="G4" s="0" t="n">
        <v>2</v>
      </c>
      <c r="M4" s="0" t="s">
        <v>23</v>
      </c>
      <c r="N4" s="0" t="s">
        <v>577</v>
      </c>
      <c r="O4" s="82" t="n">
        <v>0</v>
      </c>
    </row>
    <row r="5" customFormat="false" ht="12.75" hidden="false" customHeight="false" outlineLevel="0" collapsed="false">
      <c r="A5" s="0" t="s">
        <v>23</v>
      </c>
      <c r="B5" s="0" t="s">
        <v>298</v>
      </c>
      <c r="C5" s="0" t="s">
        <v>105</v>
      </c>
      <c r="D5" s="40" t="n">
        <v>37136</v>
      </c>
      <c r="E5" s="40" t="n">
        <v>37129</v>
      </c>
      <c r="F5" s="0" t="s">
        <v>464</v>
      </c>
      <c r="G5" s="0" t="n">
        <v>2</v>
      </c>
      <c r="M5" s="0" t="s">
        <v>23</v>
      </c>
      <c r="N5" s="0" t="s">
        <v>577</v>
      </c>
      <c r="O5" s="82" t="n">
        <v>0</v>
      </c>
    </row>
    <row r="6" customFormat="false" ht="12.75" hidden="false" customHeight="false" outlineLevel="0" collapsed="false">
      <c r="A6" s="0" t="s">
        <v>23</v>
      </c>
      <c r="B6" s="0" t="s">
        <v>298</v>
      </c>
      <c r="C6" s="0" t="s">
        <v>105</v>
      </c>
      <c r="D6" s="40" t="n">
        <v>37136</v>
      </c>
      <c r="E6" s="40" t="n">
        <v>37130</v>
      </c>
      <c r="F6" s="0" t="s">
        <v>464</v>
      </c>
      <c r="G6" s="0" t="n">
        <v>2</v>
      </c>
      <c r="M6" s="0" t="s">
        <v>23</v>
      </c>
      <c r="N6" s="0" t="s">
        <v>577</v>
      </c>
      <c r="O6" s="82" t="n">
        <v>0</v>
      </c>
    </row>
    <row r="7" customFormat="false" ht="12.75" hidden="false" customHeight="false" outlineLevel="0" collapsed="false">
      <c r="A7" s="0" t="s">
        <v>23</v>
      </c>
      <c r="B7" s="0" t="s">
        <v>298</v>
      </c>
      <c r="C7" s="0" t="s">
        <v>105</v>
      </c>
      <c r="D7" s="40" t="n">
        <v>37136</v>
      </c>
      <c r="E7" s="40" t="n">
        <v>37131</v>
      </c>
      <c r="F7" s="0" t="s">
        <v>464</v>
      </c>
      <c r="G7" s="0" t="n">
        <v>2</v>
      </c>
      <c r="M7" s="0" t="s">
        <v>23</v>
      </c>
      <c r="N7" s="0" t="s">
        <v>577</v>
      </c>
      <c r="O7" s="82" t="n">
        <v>0</v>
      </c>
    </row>
    <row r="8" customFormat="false" ht="12.75" hidden="false" customHeight="false" outlineLevel="0" collapsed="false">
      <c r="A8" s="0" t="s">
        <v>23</v>
      </c>
      <c r="B8" s="0" t="s">
        <v>298</v>
      </c>
      <c r="C8" s="0" t="s">
        <v>105</v>
      </c>
      <c r="D8" s="40" t="n">
        <v>37136</v>
      </c>
      <c r="E8" s="40" t="n">
        <v>37132</v>
      </c>
      <c r="F8" s="0" t="s">
        <v>464</v>
      </c>
      <c r="G8" s="0" t="n">
        <v>2</v>
      </c>
      <c r="M8" s="0" t="s">
        <v>23</v>
      </c>
      <c r="N8" s="0" t="s">
        <v>577</v>
      </c>
      <c r="O8" s="82" t="n">
        <v>0</v>
      </c>
    </row>
    <row r="9" customFormat="false" ht="12.75" hidden="false" customHeight="false" outlineLevel="0" collapsed="false">
      <c r="A9" s="0" t="s">
        <v>23</v>
      </c>
      <c r="B9" s="0" t="s">
        <v>298</v>
      </c>
      <c r="C9" s="0" t="s">
        <v>69</v>
      </c>
      <c r="D9" s="40" t="n">
        <v>37136</v>
      </c>
      <c r="E9" s="40" t="n">
        <v>37133</v>
      </c>
      <c r="F9" s="0" t="s">
        <v>121</v>
      </c>
      <c r="G9" s="0" t="n">
        <v>2</v>
      </c>
      <c r="M9" s="0" t="s">
        <v>23</v>
      </c>
      <c r="N9" s="0" t="s">
        <v>577</v>
      </c>
      <c r="O9" s="82" t="n">
        <v>0</v>
      </c>
    </row>
    <row r="10" customFormat="false" ht="12.75" hidden="false" customHeight="false" outlineLevel="0" collapsed="false">
      <c r="A10" s="0" t="s">
        <v>23</v>
      </c>
      <c r="B10" s="0" t="s">
        <v>298</v>
      </c>
      <c r="C10" s="0" t="s">
        <v>105</v>
      </c>
      <c r="D10" s="40" t="n">
        <v>37136</v>
      </c>
      <c r="E10" s="40" t="n">
        <v>37133</v>
      </c>
      <c r="F10" s="0" t="s">
        <v>464</v>
      </c>
      <c r="G10" s="0" t="n">
        <v>2</v>
      </c>
      <c r="M10" s="0" t="s">
        <v>23</v>
      </c>
      <c r="N10" s="0" t="s">
        <v>577</v>
      </c>
      <c r="O10" s="82" t="n">
        <v>0</v>
      </c>
    </row>
    <row r="11" customFormat="false" ht="12.75" hidden="false" customHeight="false" outlineLevel="0" collapsed="false">
      <c r="A11" s="0" t="s">
        <v>23</v>
      </c>
      <c r="B11" s="0" t="s">
        <v>298</v>
      </c>
      <c r="C11" s="0" t="s">
        <v>69</v>
      </c>
      <c r="D11" s="40" t="n">
        <v>37136</v>
      </c>
      <c r="E11" s="40" t="n">
        <v>37134</v>
      </c>
      <c r="F11" s="0" t="s">
        <v>121</v>
      </c>
      <c r="G11" s="0" t="n">
        <v>2</v>
      </c>
      <c r="M11" s="0" t="s">
        <v>23</v>
      </c>
      <c r="N11" s="0" t="s">
        <v>577</v>
      </c>
      <c r="O11" s="82" t="n">
        <v>0</v>
      </c>
    </row>
    <row r="12" customFormat="false" ht="12.75" hidden="false" customHeight="false" outlineLevel="0" collapsed="false">
      <c r="C12" s="0" t="s">
        <v>232</v>
      </c>
      <c r="D12" s="40" t="n">
        <v>37136</v>
      </c>
      <c r="E12" s="40" t="n">
        <v>37135</v>
      </c>
      <c r="F12" s="0" t="s">
        <v>86</v>
      </c>
      <c r="G12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2001-01-03T16:10:09Z</dcterms:created>
  <dc:creator>ET&amp;S</dc:creator>
  <dc:description/>
  <dc:language>en-US</dc:language>
  <cp:lastModifiedBy>Scott Hibbard</cp:lastModifiedBy>
  <cp:lastPrinted>2001-09-04T12:38:22Z</cp:lastPrinted>
  <dcterms:modified xsi:type="dcterms:W3CDTF">2001-09-04T12:39:51Z</dcterms:modified>
  <cp:revision>0</cp:revision>
  <dc:subject/>
  <dc:title/>
</cp:coreProperties>
</file>