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es" sheetId="1" state="visible" r:id="rId3"/>
    <sheet name="Purchase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<sst xmlns="http://schemas.openxmlformats.org/spreadsheetml/2006/main" count="100" uniqueCount="37">
  <si>
    <t xml:space="preserve">SALES</t>
  </si>
  <si>
    <t xml:space="preserve">               Residential</t>
  </si>
  <si>
    <t xml:space="preserve">           Commercial</t>
  </si>
  <si>
    <t xml:space="preserve">         Other</t>
  </si>
  <si>
    <t xml:space="preserve">Total</t>
  </si>
  <si>
    <t xml:space="preserve">Total KWH</t>
  </si>
  <si>
    <t xml:space="preserve"># of Customers</t>
  </si>
  <si>
    <t xml:space="preserve">Credit</t>
  </si>
  <si>
    <t xml:space="preserve">PURCHASES</t>
  </si>
  <si>
    <t xml:space="preserve">CEC</t>
  </si>
  <si>
    <t xml:space="preserve">Number</t>
  </si>
  <si>
    <t xml:space="preserve">Date</t>
  </si>
  <si>
    <t xml:space="preserve">Kwh</t>
  </si>
  <si>
    <t xml:space="preserve">11/99</t>
  </si>
  <si>
    <t xml:space="preserve">10/99</t>
  </si>
  <si>
    <t xml:space="preserve">7/99</t>
  </si>
  <si>
    <t xml:space="preserve">8/99</t>
  </si>
  <si>
    <t xml:space="preserve">9/99</t>
  </si>
  <si>
    <t xml:space="preserve"> </t>
  </si>
  <si>
    <t xml:space="preserve">04/00</t>
  </si>
  <si>
    <t xml:space="preserve">12/99</t>
  </si>
  <si>
    <t xml:space="preserve">01/00</t>
  </si>
  <si>
    <t xml:space="preserve">02/00</t>
  </si>
  <si>
    <t xml:space="preserve">03/00</t>
  </si>
  <si>
    <t xml:space="preserve">05/00</t>
  </si>
  <si>
    <t xml:space="preserve">11/00</t>
  </si>
  <si>
    <t xml:space="preserve">06/00</t>
  </si>
  <si>
    <t xml:space="preserve">12/00</t>
  </si>
  <si>
    <t xml:space="preserve">07/00</t>
  </si>
  <si>
    <t xml:space="preserve">09/00</t>
  </si>
  <si>
    <t xml:space="preserve">01/01</t>
  </si>
  <si>
    <t xml:space="preserve">02/01</t>
  </si>
  <si>
    <t xml:space="preserve">03/01</t>
  </si>
  <si>
    <t xml:space="preserve">06/01</t>
  </si>
  <si>
    <t xml:space="preserve">04/01</t>
  </si>
  <si>
    <t xml:space="preserve">05/01</t>
  </si>
  <si>
    <t xml:space="preserve">07/01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</si>
</sst>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@"/>
    <numFmt numFmtId="170" formatCode="m/d"/>
    <numFmt numFmtId="171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4.56"/>
    <col collapsed="false" customWidth="true" hidden="false" outlineLevel="0" max="3" min="3" style="0" width="11.56"/>
    <col collapsed="false" customWidth="true" hidden="false" outlineLevel="0" max="4" min="4" style="0" width="14.41"/>
    <col collapsed="false" customWidth="true" hidden="false" outlineLevel="0" max="5" min="5" style="0" width="14.99"/>
    <col collapsed="false" customWidth="true" hidden="false" outlineLevel="0" max="6" min="6" style="0" width="1.99"/>
    <col collapsed="false" customWidth="true" hidden="false" outlineLevel="0" max="7" min="7" style="0" width="10.85"/>
    <col collapsed="false" customWidth="true" hidden="false" outlineLevel="0" max="8" min="8" style="0" width="14.41"/>
    <col collapsed="false" customWidth="true" hidden="false" outlineLevel="0" max="9" min="9" style="0" width="12.28"/>
    <col collapsed="false" customWidth="true" hidden="false" outlineLevel="0" max="10" min="10" style="0" width="2.13"/>
    <col collapsed="false" customWidth="true" hidden="false" outlineLevel="0" max="11" min="11" style="0" width="12.28"/>
    <col collapsed="false" customWidth="true" hidden="false" outlineLevel="0" max="12" min="12" style="0" width="14.41"/>
    <col collapsed="false" customWidth="true" hidden="false" outlineLevel="0" max="13" min="13" style="0" width="13.99"/>
    <col collapsed="false" customWidth="true" hidden="false" outlineLevel="0" max="14" min="14" style="0" width="2.28"/>
    <col collapsed="false" customWidth="true" hidden="false" outlineLevel="0" max="15" min="15" style="0" width="13.99"/>
    <col collapsed="false" customWidth="true" hidden="false" outlineLevel="0" max="16" min="16" style="0" width="14.41"/>
    <col collapsed="false" customWidth="true" hidden="false" outlineLevel="0" max="17" min="17" style="0" width="13.99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2"/>
      <c r="D2" s="2"/>
      <c r="E2" s="3"/>
      <c r="F2" s="2"/>
      <c r="G2" s="2"/>
      <c r="H2" s="2"/>
      <c r="I2" s="3"/>
      <c r="J2" s="2"/>
      <c r="K2" s="2"/>
      <c r="L2" s="2"/>
      <c r="M2" s="3"/>
      <c r="N2" s="2"/>
      <c r="O2" s="2"/>
      <c r="P2" s="2"/>
    </row>
    <row r="3" customFormat="false" ht="12.75" hidden="false" customHeight="false" outlineLevel="0" collapsed="false">
      <c r="C3" s="4" t="s">
        <v>1</v>
      </c>
      <c r="D3" s="4"/>
      <c r="E3" s="5"/>
      <c r="F3" s="6"/>
      <c r="G3" s="4" t="s">
        <v>2</v>
      </c>
      <c r="H3" s="4"/>
      <c r="I3" s="5"/>
      <c r="J3" s="7"/>
      <c r="K3" s="4" t="s">
        <v>3</v>
      </c>
      <c r="L3" s="4"/>
      <c r="M3" s="5"/>
      <c r="N3" s="7"/>
      <c r="O3" s="8" t="s">
        <v>4</v>
      </c>
      <c r="P3" s="8"/>
      <c r="Q3" s="8"/>
    </row>
    <row r="4" customFormat="false" ht="12.75" hidden="false" customHeight="false" outlineLevel="0" collapsed="false">
      <c r="C4" s="9" t="s">
        <v>5</v>
      </c>
      <c r="D4" s="10" t="s">
        <v>6</v>
      </c>
      <c r="E4" s="9" t="s">
        <v>7</v>
      </c>
      <c r="F4" s="2"/>
      <c r="G4" s="9" t="s">
        <v>5</v>
      </c>
      <c r="H4" s="10" t="s">
        <v>6</v>
      </c>
      <c r="I4" s="9" t="s">
        <v>7</v>
      </c>
      <c r="J4" s="2"/>
      <c r="K4" s="9" t="s">
        <v>5</v>
      </c>
      <c r="L4" s="10" t="s">
        <v>6</v>
      </c>
      <c r="M4" s="9" t="s">
        <v>7</v>
      </c>
      <c r="N4" s="2"/>
      <c r="O4" s="9" t="s">
        <v>5</v>
      </c>
      <c r="P4" s="10" t="s">
        <v>6</v>
      </c>
      <c r="Q4" s="9" t="s">
        <v>7</v>
      </c>
    </row>
    <row r="5" customFormat="false" ht="12.75" hidden="false" customHeight="false" outlineLevel="0" collapsed="false">
      <c r="C5" s="11"/>
      <c r="D5" s="12"/>
      <c r="E5" s="13"/>
      <c r="F5" s="2"/>
      <c r="G5" s="11"/>
      <c r="H5" s="12"/>
      <c r="I5" s="13"/>
      <c r="J5" s="2"/>
      <c r="K5" s="11"/>
      <c r="L5" s="12"/>
      <c r="M5" s="13"/>
      <c r="N5" s="2"/>
      <c r="O5" s="11"/>
      <c r="P5" s="12"/>
      <c r="Q5" s="13"/>
    </row>
    <row r="6" customFormat="false" ht="12.75" hidden="false" customHeight="false" outlineLevel="0" collapsed="false">
      <c r="A6" s="14" t="n">
        <v>36526</v>
      </c>
      <c r="C6" s="15" t="n">
        <v>1126151</v>
      </c>
      <c r="D6" s="16" t="n">
        <v>1780</v>
      </c>
      <c r="E6" s="17" t="n">
        <v>14076.888</v>
      </c>
      <c r="G6" s="15" t="n">
        <v>12793</v>
      </c>
      <c r="H6" s="16" t="n">
        <v>12</v>
      </c>
      <c r="I6" s="18" t="n">
        <v>159.913</v>
      </c>
      <c r="K6" s="15" t="n">
        <v>340526</v>
      </c>
      <c r="L6" s="16" t="n">
        <v>18</v>
      </c>
      <c r="M6" s="18" t="n">
        <v>4256.575</v>
      </c>
      <c r="O6" s="15" t="n">
        <f aca="false">K6+G6+C6</f>
        <v>1479470</v>
      </c>
      <c r="P6" s="16" t="n">
        <f aca="false">L6+H6+D6</f>
        <v>1810</v>
      </c>
      <c r="Q6" s="18" t="n">
        <f aca="false">M6+I6+E6</f>
        <v>18493.376</v>
      </c>
    </row>
    <row r="7" customFormat="false" ht="12.75" hidden="false" customHeight="false" outlineLevel="0" collapsed="false">
      <c r="A7" s="14" t="n">
        <v>36557</v>
      </c>
      <c r="C7" s="15" t="n">
        <v>1259365</v>
      </c>
      <c r="D7" s="16" t="n">
        <v>2059</v>
      </c>
      <c r="E7" s="17" t="n">
        <v>15742.063</v>
      </c>
      <c r="G7" s="15" t="n">
        <v>10486</v>
      </c>
      <c r="H7" s="16" t="n">
        <v>13</v>
      </c>
      <c r="I7" s="18" t="n">
        <v>131.075</v>
      </c>
      <c r="K7" s="15" t="n">
        <v>0</v>
      </c>
      <c r="L7" s="16" t="n">
        <v>0</v>
      </c>
      <c r="M7" s="18" t="n">
        <v>0</v>
      </c>
      <c r="O7" s="15" t="n">
        <f aca="false">K7+G7+C7</f>
        <v>1269851</v>
      </c>
      <c r="P7" s="16" t="n">
        <f aca="false">L7+H7+D7</f>
        <v>2072</v>
      </c>
      <c r="Q7" s="18" t="n">
        <f aca="false">M7+I7+E7</f>
        <v>15873.138</v>
      </c>
    </row>
    <row r="8" customFormat="false" ht="12.75" hidden="false" customHeight="false" outlineLevel="0" collapsed="false">
      <c r="A8" s="14" t="n">
        <v>36586</v>
      </c>
      <c r="C8" s="15" t="n">
        <v>1410562</v>
      </c>
      <c r="D8" s="16" t="n">
        <v>2399</v>
      </c>
      <c r="E8" s="17" t="n">
        <v>17632.025</v>
      </c>
      <c r="G8" s="15" t="n">
        <v>12964</v>
      </c>
      <c r="H8" s="16" t="n">
        <v>14</v>
      </c>
      <c r="I8" s="18" t="n">
        <v>162.05</v>
      </c>
      <c r="K8" s="15" t="n">
        <v>67046</v>
      </c>
      <c r="L8" s="16" t="n">
        <v>12</v>
      </c>
      <c r="M8" s="18" t="n">
        <v>838.075</v>
      </c>
      <c r="O8" s="15" t="n">
        <f aca="false">K8+G8+C8</f>
        <v>1490572</v>
      </c>
      <c r="P8" s="16" t="n">
        <f aca="false">L8+H8+D8</f>
        <v>2425</v>
      </c>
      <c r="Q8" s="18" t="n">
        <f aca="false">M8+I8+E8</f>
        <v>18632.15</v>
      </c>
    </row>
    <row r="9" customFormat="false" ht="12.75" hidden="false" customHeight="false" outlineLevel="0" collapsed="false">
      <c r="A9" s="14" t="n">
        <v>36617</v>
      </c>
      <c r="C9" s="15" t="n">
        <v>966201</v>
      </c>
      <c r="D9" s="16" t="n">
        <v>1920</v>
      </c>
      <c r="E9" s="17" t="n">
        <v>12077.513</v>
      </c>
      <c r="G9" s="15" t="n">
        <v>10631</v>
      </c>
      <c r="H9" s="16" t="n">
        <v>9</v>
      </c>
      <c r="I9" s="18" t="n">
        <v>132.888</v>
      </c>
      <c r="K9" s="15" t="n">
        <v>56614</v>
      </c>
      <c r="L9" s="16" t="n">
        <v>9</v>
      </c>
      <c r="M9" s="18" t="n">
        <v>707.675</v>
      </c>
      <c r="O9" s="15" t="n">
        <f aca="false">K9+G9+C9</f>
        <v>1033446</v>
      </c>
      <c r="P9" s="16" t="n">
        <f aca="false">L9+H9+D9</f>
        <v>1938</v>
      </c>
      <c r="Q9" s="18" t="n">
        <f aca="false">M9+I9+E9</f>
        <v>12918.076</v>
      </c>
    </row>
    <row r="10" customFormat="false" ht="12.75" hidden="false" customHeight="false" outlineLevel="0" collapsed="false">
      <c r="A10" s="14" t="n">
        <v>36647</v>
      </c>
      <c r="C10" s="15" t="n">
        <v>693482</v>
      </c>
      <c r="D10" s="16" t="n">
        <v>1501</v>
      </c>
      <c r="E10" s="17" t="n">
        <v>8668.53</v>
      </c>
      <c r="G10" s="15" t="n">
        <v>9489</v>
      </c>
      <c r="H10" s="16" t="n">
        <v>8</v>
      </c>
      <c r="I10" s="18" t="n">
        <v>118.61</v>
      </c>
      <c r="K10" s="15" t="n">
        <v>53680</v>
      </c>
      <c r="L10" s="16" t="n">
        <v>12</v>
      </c>
      <c r="M10" s="18" t="n">
        <v>671</v>
      </c>
      <c r="O10" s="15" t="n">
        <f aca="false">K10+G10+C10</f>
        <v>756651</v>
      </c>
      <c r="P10" s="16" t="n">
        <f aca="false">L10+H10+D10</f>
        <v>1521</v>
      </c>
      <c r="Q10" s="18" t="n">
        <f aca="false">M10+I10+E10</f>
        <v>9458.14</v>
      </c>
    </row>
    <row r="11" customFormat="false" ht="12.75" hidden="false" customHeight="false" outlineLevel="0" collapsed="false">
      <c r="A11" s="14" t="n">
        <v>36678</v>
      </c>
      <c r="C11" s="15" t="n">
        <v>1281490</v>
      </c>
      <c r="D11" s="16" t="n">
        <v>2291</v>
      </c>
      <c r="E11" s="17" t="n">
        <v>16018.63</v>
      </c>
      <c r="G11" s="15" t="n">
        <v>13617</v>
      </c>
      <c r="H11" s="16" t="n">
        <v>12</v>
      </c>
      <c r="I11" s="18" t="n">
        <v>170.21</v>
      </c>
      <c r="K11" s="15" t="n">
        <v>31501</v>
      </c>
      <c r="L11" s="16" t="n">
        <v>10</v>
      </c>
      <c r="M11" s="18" t="n">
        <v>393.76</v>
      </c>
      <c r="O11" s="15" t="n">
        <f aca="false">K11+G11+C11</f>
        <v>1326608</v>
      </c>
      <c r="P11" s="16" t="n">
        <f aca="false">L11+H11+D11</f>
        <v>2313</v>
      </c>
      <c r="Q11" s="18" t="n">
        <f aca="false">M11+I11+E11</f>
        <v>16582.6</v>
      </c>
    </row>
    <row r="12" customFormat="false" ht="12.75" hidden="false" customHeight="false" outlineLevel="0" collapsed="false">
      <c r="A12" s="14" t="n">
        <v>36708</v>
      </c>
      <c r="C12" s="15" t="n">
        <v>333559</v>
      </c>
      <c r="D12" s="16" t="n">
        <v>567</v>
      </c>
      <c r="E12" s="17" t="n">
        <v>3335.59</v>
      </c>
      <c r="G12" s="15" t="n">
        <v>2947</v>
      </c>
      <c r="H12" s="16" t="n">
        <v>3</v>
      </c>
      <c r="I12" s="18" t="n">
        <v>29.47</v>
      </c>
      <c r="K12" s="15" t="n">
        <v>47261</v>
      </c>
      <c r="L12" s="16" t="n">
        <v>12</v>
      </c>
      <c r="M12" s="18" t="n">
        <v>472.61</v>
      </c>
      <c r="O12" s="15" t="n">
        <f aca="false">K12+G12+C12</f>
        <v>383767</v>
      </c>
      <c r="P12" s="16" t="n">
        <f aca="false">L12+H12+D12</f>
        <v>582</v>
      </c>
      <c r="Q12" s="18" t="n">
        <f aca="false">M12+I12+E12</f>
        <v>3837.67</v>
      </c>
    </row>
    <row r="13" customFormat="false" ht="12.75" hidden="false" customHeight="false" outlineLevel="0" collapsed="false">
      <c r="A13" s="14" t="n">
        <v>36739</v>
      </c>
      <c r="C13" s="15" t="n">
        <v>1449255</v>
      </c>
      <c r="D13" s="16" t="n">
        <v>2739</v>
      </c>
      <c r="E13" s="17" t="n">
        <v>14492.55</v>
      </c>
      <c r="G13" s="15" t="n">
        <v>11386</v>
      </c>
      <c r="H13" s="16" t="n">
        <v>13</v>
      </c>
      <c r="I13" s="18" t="n">
        <v>113.86</v>
      </c>
      <c r="K13" s="15" t="n">
        <v>36028</v>
      </c>
      <c r="L13" s="16" t="n">
        <v>10</v>
      </c>
      <c r="M13" s="18" t="n">
        <v>360.28</v>
      </c>
      <c r="O13" s="15" t="n">
        <f aca="false">K13+G13+C13</f>
        <v>1496669</v>
      </c>
      <c r="P13" s="16" t="n">
        <f aca="false">L13+H13+D13</f>
        <v>2762</v>
      </c>
      <c r="Q13" s="18" t="n">
        <f aca="false">M13+I13+E13</f>
        <v>14966.69</v>
      </c>
    </row>
    <row r="14" customFormat="false" ht="12.75" hidden="false" customHeight="false" outlineLevel="0" collapsed="false">
      <c r="A14" s="14" t="n">
        <v>36770</v>
      </c>
      <c r="C14" s="15" t="n">
        <v>1305015</v>
      </c>
      <c r="D14" s="16" t="n">
        <v>2358</v>
      </c>
      <c r="E14" s="17" t="n">
        <v>13050.15</v>
      </c>
      <c r="G14" s="15" t="n">
        <v>17571</v>
      </c>
      <c r="H14" s="16" t="n">
        <v>11</v>
      </c>
      <c r="I14" s="18" t="n">
        <v>175.71</v>
      </c>
      <c r="K14" s="15" t="n">
        <v>31223</v>
      </c>
      <c r="L14" s="16" t="n">
        <v>11</v>
      </c>
      <c r="M14" s="18" t="n">
        <v>312.23</v>
      </c>
      <c r="O14" s="15" t="n">
        <f aca="false">K14+G14+C14</f>
        <v>1353809</v>
      </c>
      <c r="P14" s="16" t="n">
        <f aca="false">L14+H14+D14</f>
        <v>2380</v>
      </c>
      <c r="Q14" s="18" t="n">
        <f aca="false">M14+I14+E14</f>
        <v>13538.09</v>
      </c>
    </row>
    <row r="15" customFormat="false" ht="12.75" hidden="false" customHeight="false" outlineLevel="0" collapsed="false">
      <c r="A15" s="14" t="n">
        <v>36800</v>
      </c>
      <c r="C15" s="15" t="n">
        <v>943940</v>
      </c>
      <c r="D15" s="16" t="n">
        <v>1826</v>
      </c>
      <c r="E15" s="17" t="n">
        <v>9439.4</v>
      </c>
      <c r="G15" s="15" t="n">
        <v>9538</v>
      </c>
      <c r="H15" s="16" t="n">
        <v>8</v>
      </c>
      <c r="I15" s="18" t="n">
        <v>95.38</v>
      </c>
      <c r="K15" s="15" t="n">
        <v>27836</v>
      </c>
      <c r="L15" s="16" t="n">
        <v>11</v>
      </c>
      <c r="M15" s="18" t="n">
        <v>278.36</v>
      </c>
      <c r="O15" s="15" t="n">
        <f aca="false">K15+G15+C15</f>
        <v>981314</v>
      </c>
      <c r="P15" s="16" t="n">
        <f aca="false">L15+H15+D15</f>
        <v>1845</v>
      </c>
      <c r="Q15" s="18" t="n">
        <f aca="false">M15+I15+E15</f>
        <v>9813.14</v>
      </c>
    </row>
    <row r="16" customFormat="false" ht="12.75" hidden="false" customHeight="false" outlineLevel="0" collapsed="false">
      <c r="A16" s="19" t="n">
        <v>36831</v>
      </c>
      <c r="B16" s="20"/>
      <c r="C16" s="15" t="n">
        <v>877004</v>
      </c>
      <c r="D16" s="16" t="n">
        <v>1630</v>
      </c>
      <c r="E16" s="17" t="n">
        <v>8770.04</v>
      </c>
      <c r="F16" s="20"/>
      <c r="G16" s="15" t="n">
        <v>8336</v>
      </c>
      <c r="H16" s="16" t="n">
        <v>8</v>
      </c>
      <c r="I16" s="18" t="n">
        <v>83.36</v>
      </c>
      <c r="J16" s="20"/>
      <c r="K16" s="15" t="n">
        <f aca="false">14038208+134175083</f>
        <v>148213291</v>
      </c>
      <c r="L16" s="16" t="n">
        <v>4617</v>
      </c>
      <c r="M16" s="18" t="n">
        <f aca="false">140382.08+1341750.83</f>
        <v>1482132.91</v>
      </c>
      <c r="N16" s="20"/>
      <c r="O16" s="15" t="n">
        <f aca="false">K16+G16+C16</f>
        <v>149098631</v>
      </c>
      <c r="P16" s="16" t="n">
        <f aca="false">L16+H16+D16</f>
        <v>6255</v>
      </c>
      <c r="Q16" s="18" t="n">
        <f aca="false">M16+I16+E16</f>
        <v>1490986.31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0" collapsed="false">
      <c r="A17" s="14" t="n">
        <v>36861</v>
      </c>
      <c r="C17" s="15" t="n">
        <v>1019911</v>
      </c>
      <c r="D17" s="16" t="n">
        <v>1641</v>
      </c>
      <c r="E17" s="17" t="n">
        <v>10199.11</v>
      </c>
      <c r="F17" s="20"/>
      <c r="G17" s="15" t="n">
        <v>8035</v>
      </c>
      <c r="H17" s="16" t="n">
        <v>8</v>
      </c>
      <c r="I17" s="18" t="n">
        <v>80.35</v>
      </c>
      <c r="J17" s="20"/>
      <c r="K17" s="15" t="n">
        <f aca="false">38411989+46153999</f>
        <v>84565988</v>
      </c>
      <c r="L17" s="16" t="n">
        <v>4617</v>
      </c>
      <c r="M17" s="18" t="n">
        <f aca="false">384119.89+461539.99</f>
        <v>845659.88</v>
      </c>
      <c r="N17" s="20"/>
      <c r="O17" s="15" t="n">
        <f aca="false">K17+G17+C17</f>
        <v>85593934</v>
      </c>
      <c r="P17" s="16" t="n">
        <f aca="false">L17+H17+D17</f>
        <v>6266</v>
      </c>
      <c r="Q17" s="18" t="n">
        <f aca="false">M17+I17+E17</f>
        <v>855939.34</v>
      </c>
    </row>
    <row r="18" customFormat="false" ht="12.75" hidden="false" customHeight="false" outlineLevel="0" collapsed="false">
      <c r="A18" s="14" t="n">
        <v>36892</v>
      </c>
      <c r="C18" s="15" t="n">
        <v>1235068</v>
      </c>
      <c r="D18" s="16" t="n">
        <v>3349</v>
      </c>
      <c r="E18" s="17" t="n">
        <v>12350.68</v>
      </c>
      <c r="G18" s="15" t="n">
        <v>12815</v>
      </c>
      <c r="H18" s="16" t="n">
        <v>22</v>
      </c>
      <c r="I18" s="18" t="n">
        <v>128.15</v>
      </c>
      <c r="K18" s="15" t="n">
        <v>142732235</v>
      </c>
      <c r="L18" s="16" t="n">
        <v>4607</v>
      </c>
      <c r="M18" s="18" t="n">
        <v>1427322.35</v>
      </c>
      <c r="O18" s="15" t="n">
        <f aca="false">K18+G18+C18</f>
        <v>143980118</v>
      </c>
      <c r="P18" s="16" t="n">
        <f aca="false">L18+H18+D18</f>
        <v>7978</v>
      </c>
      <c r="Q18" s="18" t="n">
        <f aca="false">M18+I18+E18</f>
        <v>1439801.18</v>
      </c>
    </row>
    <row r="19" customFormat="false" ht="12.75" hidden="false" customHeight="false" outlineLevel="0" collapsed="false">
      <c r="A19" s="14" t="n">
        <v>36923</v>
      </c>
      <c r="C19" s="15" t="n">
        <v>891267</v>
      </c>
      <c r="D19" s="16" t="n">
        <v>2819</v>
      </c>
      <c r="E19" s="17" t="n">
        <v>8912.67</v>
      </c>
      <c r="G19" s="15" t="n">
        <v>9698</v>
      </c>
      <c r="H19" s="16" t="n">
        <v>8</v>
      </c>
      <c r="I19" s="18" t="n">
        <v>96.98</v>
      </c>
      <c r="K19" s="15" t="n">
        <v>10396295</v>
      </c>
      <c r="L19" s="16" t="n">
        <v>4602</v>
      </c>
      <c r="M19" s="18" t="n">
        <v>103962.92</v>
      </c>
      <c r="O19" s="15" t="n">
        <f aca="false">K19+G19+C19</f>
        <v>11297260</v>
      </c>
      <c r="P19" s="16" t="n">
        <f aca="false">L19+H19+D19</f>
        <v>7429</v>
      </c>
      <c r="Q19" s="18" t="n">
        <f aca="false">M19+I19+E19</f>
        <v>112972.57</v>
      </c>
    </row>
    <row r="20" customFormat="false" ht="12.75" hidden="false" customHeight="false" outlineLevel="0" collapsed="false">
      <c r="A20" s="14" t="n">
        <v>36951</v>
      </c>
      <c r="C20" s="15" t="n">
        <v>883577</v>
      </c>
      <c r="D20" s="16" t="n">
        <v>1907</v>
      </c>
      <c r="E20" s="17" t="n">
        <v>8835.77</v>
      </c>
      <c r="G20" s="15" t="n">
        <v>10527</v>
      </c>
      <c r="H20" s="16" t="n">
        <v>9</v>
      </c>
      <c r="I20" s="18" t="n">
        <v>105.27</v>
      </c>
      <c r="K20" s="15" t="n">
        <v>26158866</v>
      </c>
      <c r="L20" s="16" t="n">
        <v>4603</v>
      </c>
      <c r="M20" s="18" t="n">
        <v>261588.66</v>
      </c>
      <c r="O20" s="15" t="n">
        <f aca="false">K20+G20+C20</f>
        <v>27052970</v>
      </c>
      <c r="P20" s="16" t="n">
        <f aca="false">L20+H20+D20</f>
        <v>6519</v>
      </c>
      <c r="Q20" s="18" t="n">
        <f aca="false">M20+I20+E20</f>
        <v>270529.7</v>
      </c>
    </row>
    <row r="21" customFormat="false" ht="12.75" hidden="false" customHeight="false" outlineLevel="0" collapsed="false">
      <c r="A21" s="14" t="n">
        <v>36982</v>
      </c>
      <c r="C21" s="15" t="n">
        <v>617779</v>
      </c>
      <c r="D21" s="16" t="n">
        <v>1366</v>
      </c>
      <c r="E21" s="17" t="n">
        <v>6177.79</v>
      </c>
      <c r="G21" s="15" t="n">
        <v>8418</v>
      </c>
      <c r="H21" s="16" t="n">
        <v>7</v>
      </c>
      <c r="I21" s="18" t="n">
        <v>84.18</v>
      </c>
      <c r="K21" s="15" t="n">
        <v>13754542</v>
      </c>
      <c r="L21" s="16" t="n">
        <v>4611</v>
      </c>
      <c r="M21" s="18" t="n">
        <v>137545.42</v>
      </c>
      <c r="O21" s="15" t="n">
        <f aca="false">K21+G21+C21</f>
        <v>14380739</v>
      </c>
      <c r="P21" s="16" t="n">
        <f aca="false">L21+H21+D21</f>
        <v>5984</v>
      </c>
      <c r="Q21" s="18" t="n">
        <f aca="false">M21+I21+E21</f>
        <v>143807.39</v>
      </c>
    </row>
    <row r="22" customFormat="false" ht="12.75" hidden="false" customHeight="false" outlineLevel="0" collapsed="false">
      <c r="A22" s="14" t="n">
        <v>37012</v>
      </c>
      <c r="C22" s="15" t="n">
        <v>662045</v>
      </c>
      <c r="D22" s="16" t="n">
        <v>1441</v>
      </c>
      <c r="E22" s="17" t="n">
        <v>6620.45</v>
      </c>
      <c r="G22" s="15" t="n">
        <v>7879</v>
      </c>
      <c r="H22" s="16" t="n">
        <v>6</v>
      </c>
      <c r="I22" s="18" t="n">
        <v>78.79</v>
      </c>
      <c r="K22" s="15" t="n">
        <v>3829103</v>
      </c>
      <c r="L22" s="16" t="n">
        <v>4613</v>
      </c>
      <c r="M22" s="18" t="n">
        <v>38291.03</v>
      </c>
      <c r="O22" s="15" t="n">
        <f aca="false">K22+G22+C22</f>
        <v>4499027</v>
      </c>
      <c r="P22" s="16" t="n">
        <f aca="false">L22+H22+D22</f>
        <v>6060</v>
      </c>
      <c r="Q22" s="18" t="n">
        <f aca="false">M22+I22+E22</f>
        <v>44990.27</v>
      </c>
    </row>
    <row r="23" customFormat="false" ht="12.75" hidden="false" customHeight="false" outlineLevel="0" collapsed="false">
      <c r="A23" s="14" t="n">
        <v>37043</v>
      </c>
      <c r="C23" s="21" t="n">
        <v>668557</v>
      </c>
      <c r="D23" s="22" t="n">
        <v>1440</v>
      </c>
      <c r="E23" s="23" t="n">
        <v>6685.57</v>
      </c>
      <c r="G23" s="21" t="n">
        <v>7868</v>
      </c>
      <c r="H23" s="22" t="n">
        <v>7</v>
      </c>
      <c r="I23" s="24" t="n">
        <v>78.68</v>
      </c>
      <c r="K23" s="21" t="n">
        <v>3863453</v>
      </c>
      <c r="L23" s="22" t="n">
        <v>4619</v>
      </c>
      <c r="M23" s="24" t="n">
        <v>38634.53</v>
      </c>
      <c r="O23" s="21" t="n">
        <f aca="false">K23+G23+C23</f>
        <v>4539878</v>
      </c>
      <c r="P23" s="22" t="n">
        <f aca="false">L23+H23+D23</f>
        <v>6066</v>
      </c>
      <c r="Q23" s="24" t="n">
        <f aca="false">M23+I23+E23</f>
        <v>45398.78</v>
      </c>
    </row>
  </sheetData>
  <mergeCells count="4">
    <mergeCell ref="C3:D3"/>
    <mergeCell ref="G3:H3"/>
    <mergeCell ref="K3:L3"/>
    <mergeCell ref="O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14"/>
    <col collapsed="false" customWidth="true" hidden="false" outlineLevel="0" max="5" min="5" style="0" width="11.28"/>
    <col collapsed="false" customWidth="true" hidden="false" outlineLevel="0" max="8" min="8" style="0" width="11.28"/>
    <col collapsed="false" customWidth="true" hidden="false" outlineLevel="0" max="11" min="11" style="0" width="11.28"/>
    <col collapsed="false" customWidth="true" hidden="false" outlineLevel="0" max="14" min="14" style="0" width="10.28"/>
    <col collapsed="false" customWidth="true" hidden="false" outlineLevel="0" max="17" min="17" style="0" width="10.71"/>
    <col collapsed="false" customWidth="true" hidden="false" outlineLevel="0" max="20" min="18" style="0" width="10.28"/>
    <col collapsed="false" customWidth="true" hidden="false" outlineLevel="0" max="21" min="21" style="0" width="4.14"/>
    <col collapsed="false" customWidth="true" hidden="false" outlineLevel="0" max="22" min="22" style="0" width="11.28"/>
  </cols>
  <sheetData>
    <row r="1" customFormat="false" ht="15.75" hidden="false" customHeight="false" outlineLevel="0" collapsed="false">
      <c r="A1" s="1" t="s">
        <v>8</v>
      </c>
      <c r="I1" s="25"/>
      <c r="M1" s="25"/>
      <c r="Q1" s="25"/>
      <c r="R1" s="25"/>
      <c r="S1" s="25"/>
      <c r="T1" s="25"/>
    </row>
    <row r="2" customFormat="false" ht="12.75" hidden="false" customHeight="false" outlineLevel="0" collapsed="false">
      <c r="I2" s="25"/>
      <c r="M2" s="25"/>
      <c r="Q2" s="25"/>
      <c r="R2" s="25"/>
      <c r="S2" s="25"/>
      <c r="T2" s="25"/>
    </row>
    <row r="3" customFormat="false" ht="12.75" hidden="false" customHeight="false" outlineLevel="0" collapsed="false">
      <c r="I3" s="25"/>
      <c r="M3" s="25"/>
      <c r="Q3" s="25"/>
      <c r="R3" s="25"/>
      <c r="S3" s="25"/>
      <c r="T3" s="25"/>
    </row>
    <row r="4" customFormat="false" ht="12.75" hidden="false" customHeight="false" outlineLevel="0" collapsed="false">
      <c r="C4" s="26" t="s">
        <v>9</v>
      </c>
      <c r="D4" s="27"/>
      <c r="E4" s="27"/>
      <c r="F4" s="27" t="s">
        <v>9</v>
      </c>
      <c r="G4" s="28"/>
      <c r="H4" s="27"/>
      <c r="I4" s="27" t="s">
        <v>9</v>
      </c>
      <c r="J4" s="28"/>
      <c r="K4" s="27"/>
      <c r="L4" s="27" t="s">
        <v>9</v>
      </c>
      <c r="M4" s="28"/>
      <c r="N4" s="27"/>
      <c r="O4" s="27" t="s">
        <v>9</v>
      </c>
      <c r="P4" s="28"/>
      <c r="Q4" s="27"/>
      <c r="R4" s="27" t="s">
        <v>9</v>
      </c>
      <c r="S4" s="28"/>
      <c r="T4" s="27"/>
      <c r="V4" s="27" t="s">
        <v>4</v>
      </c>
    </row>
    <row r="5" customFormat="false" ht="12.75" hidden="false" customHeight="false" outlineLevel="0" collapsed="false">
      <c r="C5" s="29" t="s">
        <v>10</v>
      </c>
      <c r="D5" s="30" t="s">
        <v>11</v>
      </c>
      <c r="E5" s="30" t="s">
        <v>12</v>
      </c>
      <c r="F5" s="30" t="s">
        <v>10</v>
      </c>
      <c r="G5" s="31" t="s">
        <v>11</v>
      </c>
      <c r="H5" s="30" t="s">
        <v>12</v>
      </c>
      <c r="I5" s="30" t="s">
        <v>10</v>
      </c>
      <c r="J5" s="31" t="s">
        <v>11</v>
      </c>
      <c r="K5" s="30" t="s">
        <v>12</v>
      </c>
      <c r="L5" s="30" t="s">
        <v>10</v>
      </c>
      <c r="M5" s="31" t="s">
        <v>11</v>
      </c>
      <c r="N5" s="30" t="s">
        <v>12</v>
      </c>
      <c r="O5" s="30" t="s">
        <v>10</v>
      </c>
      <c r="P5" s="31" t="s">
        <v>11</v>
      </c>
      <c r="Q5" s="30" t="s">
        <v>12</v>
      </c>
      <c r="R5" s="30" t="s">
        <v>10</v>
      </c>
      <c r="S5" s="31" t="s">
        <v>11</v>
      </c>
      <c r="T5" s="30" t="s">
        <v>12</v>
      </c>
      <c r="V5" s="30" t="s">
        <v>12</v>
      </c>
    </row>
    <row r="6" customFormat="false" ht="12.75" hidden="false" customHeight="false" outlineLevel="0" collapsed="false">
      <c r="C6" s="32"/>
      <c r="E6" s="33"/>
      <c r="H6" s="33"/>
      <c r="K6" s="34" t="n">
        <v>0</v>
      </c>
      <c r="M6" s="25"/>
      <c r="N6" s="34" t="n">
        <v>0</v>
      </c>
      <c r="Q6" s="35" t="n">
        <v>0</v>
      </c>
      <c r="T6" s="34" t="n">
        <v>0</v>
      </c>
      <c r="V6" s="36"/>
    </row>
    <row r="7" customFormat="false" ht="12.75" hidden="false" customHeight="false" outlineLevel="0" collapsed="false">
      <c r="A7" s="14" t="n">
        <v>36526</v>
      </c>
      <c r="C7" s="37" t="n">
        <v>80000</v>
      </c>
      <c r="D7" s="38" t="s">
        <v>13</v>
      </c>
      <c r="E7" s="34" t="n">
        <v>596000</v>
      </c>
      <c r="F7" s="0" t="n">
        <v>80000</v>
      </c>
      <c r="G7" s="38" t="s">
        <v>14</v>
      </c>
      <c r="H7" s="34" t="n">
        <v>48000</v>
      </c>
      <c r="I7" s="0" t="n">
        <v>80000</v>
      </c>
      <c r="J7" s="38" t="s">
        <v>13</v>
      </c>
      <c r="K7" s="34" t="n">
        <v>100000</v>
      </c>
      <c r="L7" s="0" t="n">
        <v>50011</v>
      </c>
      <c r="M7" s="39" t="s">
        <v>15</v>
      </c>
      <c r="N7" s="34" t="n">
        <v>528000</v>
      </c>
      <c r="O7" s="0" t="n">
        <v>50011</v>
      </c>
      <c r="P7" s="38" t="s">
        <v>16</v>
      </c>
      <c r="Q7" s="34" t="n">
        <v>216000</v>
      </c>
      <c r="S7" s="38"/>
      <c r="T7" s="34" t="n">
        <v>0</v>
      </c>
      <c r="V7" s="40" t="n">
        <f aca="false">Q7+N7+K7+H7+E7+T7</f>
        <v>1488000</v>
      </c>
    </row>
    <row r="8" customFormat="false" ht="12.75" hidden="false" customHeight="false" outlineLevel="0" collapsed="false">
      <c r="A8" s="14" t="n">
        <v>36557</v>
      </c>
      <c r="C8" s="37" t="n">
        <v>80000</v>
      </c>
      <c r="D8" s="38" t="s">
        <v>13</v>
      </c>
      <c r="E8" s="34" t="n">
        <v>696000</v>
      </c>
      <c r="F8" s="0" t="n">
        <v>50011</v>
      </c>
      <c r="G8" s="38" t="s">
        <v>16</v>
      </c>
      <c r="H8" s="34" t="n">
        <v>528000</v>
      </c>
      <c r="I8" s="0" t="n">
        <v>50011</v>
      </c>
      <c r="J8" s="38" t="s">
        <v>17</v>
      </c>
      <c r="K8" s="34" t="n">
        <v>168000</v>
      </c>
      <c r="L8" s="0" t="s">
        <v>18</v>
      </c>
      <c r="M8" s="38"/>
      <c r="N8" s="34" t="n">
        <v>0</v>
      </c>
      <c r="P8" s="38"/>
      <c r="Q8" s="34" t="n">
        <v>0</v>
      </c>
      <c r="S8" s="38"/>
      <c r="T8" s="34" t="n">
        <v>0</v>
      </c>
      <c r="V8" s="40" t="n">
        <f aca="false">Q8+N8+K8+H8+E8+T8</f>
        <v>1392000</v>
      </c>
    </row>
    <row r="9" customFormat="false" ht="12.75" hidden="false" customHeight="false" outlineLevel="0" collapsed="false">
      <c r="A9" s="14" t="n">
        <v>36586</v>
      </c>
      <c r="C9" s="37" t="n">
        <v>80000</v>
      </c>
      <c r="D9" s="38" t="s">
        <v>13</v>
      </c>
      <c r="E9" s="34" t="n">
        <v>744000</v>
      </c>
      <c r="F9" s="0" t="n">
        <v>50011</v>
      </c>
      <c r="G9" s="38" t="s">
        <v>17</v>
      </c>
      <c r="H9" s="34" t="n">
        <v>552000</v>
      </c>
      <c r="I9" s="0" t="n">
        <v>50011</v>
      </c>
      <c r="J9" s="38" t="s">
        <v>14</v>
      </c>
      <c r="K9" s="34" t="n">
        <v>193000</v>
      </c>
      <c r="M9" s="38"/>
      <c r="N9" s="34" t="n">
        <v>0</v>
      </c>
      <c r="P9" s="38"/>
      <c r="Q9" s="34" t="n">
        <v>0</v>
      </c>
      <c r="S9" s="38"/>
      <c r="T9" s="34" t="n">
        <v>0</v>
      </c>
      <c r="V9" s="40" t="n">
        <f aca="false">Q9+N9+K9+H9+E9+T9</f>
        <v>1489000</v>
      </c>
    </row>
    <row r="10" customFormat="false" ht="12.75" hidden="false" customHeight="false" outlineLevel="0" collapsed="false">
      <c r="A10" s="14" t="n">
        <v>36617</v>
      </c>
      <c r="C10" s="37" t="n">
        <v>80000</v>
      </c>
      <c r="D10" s="38" t="s">
        <v>13</v>
      </c>
      <c r="E10" s="34" t="n">
        <v>720000</v>
      </c>
      <c r="F10" s="0" t="n">
        <v>50011</v>
      </c>
      <c r="G10" s="38" t="s">
        <v>14</v>
      </c>
      <c r="H10" s="34" t="n">
        <v>552000</v>
      </c>
      <c r="I10" s="0" t="n">
        <v>50011</v>
      </c>
      <c r="J10" s="38" t="s">
        <v>13</v>
      </c>
      <c r="K10" s="34" t="n">
        <v>168000</v>
      </c>
      <c r="M10" s="38"/>
      <c r="N10" s="34" t="n">
        <v>0</v>
      </c>
      <c r="P10" s="38"/>
      <c r="Q10" s="34" t="n">
        <v>0</v>
      </c>
      <c r="S10" s="38"/>
      <c r="T10" s="34" t="n">
        <v>0</v>
      </c>
      <c r="V10" s="40" t="n">
        <f aca="false">Q10+N10+K10+H10+E10+T10</f>
        <v>1440000</v>
      </c>
    </row>
    <row r="11" customFormat="false" ht="12.75" hidden="false" customHeight="false" outlineLevel="0" collapsed="false">
      <c r="A11" s="14" t="n">
        <v>36647</v>
      </c>
      <c r="C11" s="37" t="n">
        <v>80000</v>
      </c>
      <c r="D11" s="38" t="s">
        <v>13</v>
      </c>
      <c r="E11" s="34" t="n">
        <v>167000</v>
      </c>
      <c r="F11" s="0" t="n">
        <v>10034</v>
      </c>
      <c r="G11" s="38" t="s">
        <v>19</v>
      </c>
      <c r="H11" s="34" t="n">
        <v>577000</v>
      </c>
      <c r="I11" s="0" t="n">
        <v>50011</v>
      </c>
      <c r="J11" s="38" t="s">
        <v>13</v>
      </c>
      <c r="K11" s="34" t="n">
        <v>552000</v>
      </c>
      <c r="L11" s="0" t="n">
        <v>50011</v>
      </c>
      <c r="M11" s="38" t="s">
        <v>20</v>
      </c>
      <c r="N11" s="34" t="n">
        <v>192000</v>
      </c>
      <c r="P11" s="38"/>
      <c r="Q11" s="34" t="n">
        <v>0</v>
      </c>
      <c r="S11" s="38"/>
      <c r="T11" s="34" t="n">
        <v>0</v>
      </c>
      <c r="V11" s="40" t="n">
        <f aca="false">Q11+N11+K11+H11+E11+T11</f>
        <v>1488000</v>
      </c>
    </row>
    <row r="12" customFormat="false" ht="12.75" hidden="false" customHeight="false" outlineLevel="0" collapsed="false">
      <c r="A12" s="14" t="n">
        <v>36678</v>
      </c>
      <c r="C12" s="37" t="n">
        <v>50011</v>
      </c>
      <c r="D12" s="38" t="s">
        <v>20</v>
      </c>
      <c r="E12" s="34" t="n">
        <v>552000</v>
      </c>
      <c r="F12" s="0" t="n">
        <v>50011</v>
      </c>
      <c r="G12" s="38" t="s">
        <v>21</v>
      </c>
      <c r="H12" s="34" t="n">
        <v>168000</v>
      </c>
      <c r="I12" s="0" t="n">
        <v>10034</v>
      </c>
      <c r="J12" s="38" t="s">
        <v>19</v>
      </c>
      <c r="K12" s="34" t="n">
        <v>720000</v>
      </c>
      <c r="M12" s="38"/>
      <c r="N12" s="34" t="n">
        <v>0</v>
      </c>
      <c r="P12" s="38"/>
      <c r="Q12" s="34" t="n">
        <v>0</v>
      </c>
      <c r="S12" s="38"/>
      <c r="T12" s="34" t="n">
        <v>0</v>
      </c>
      <c r="V12" s="40" t="n">
        <f aca="false">Q12+N12+K12+H12+E12+T12</f>
        <v>1440000</v>
      </c>
    </row>
    <row r="13" customFormat="false" ht="12.75" hidden="false" customHeight="false" outlineLevel="0" collapsed="false">
      <c r="A13" s="14" t="n">
        <v>36708</v>
      </c>
      <c r="C13" s="37" t="n">
        <v>50011</v>
      </c>
      <c r="D13" s="38" t="s">
        <v>21</v>
      </c>
      <c r="E13" s="34" t="n">
        <v>332000</v>
      </c>
      <c r="F13" s="0" t="n">
        <v>50011</v>
      </c>
      <c r="G13" s="38" t="s">
        <v>22</v>
      </c>
      <c r="H13" s="34" t="n">
        <v>412000</v>
      </c>
      <c r="J13" s="38"/>
      <c r="K13" s="34" t="n">
        <v>0</v>
      </c>
      <c r="M13" s="38"/>
      <c r="N13" s="34" t="n">
        <v>0</v>
      </c>
      <c r="P13" s="38"/>
      <c r="Q13" s="34" t="n">
        <v>0</v>
      </c>
      <c r="S13" s="38"/>
      <c r="T13" s="34" t="n">
        <v>0</v>
      </c>
      <c r="V13" s="40" t="n">
        <f aca="false">Q13+N13+K13+H13+E13+T13</f>
        <v>744000</v>
      </c>
    </row>
    <row r="14" customFormat="false" ht="12.75" hidden="false" customHeight="false" outlineLevel="0" collapsed="false">
      <c r="A14" s="14" t="n">
        <v>36739</v>
      </c>
      <c r="C14" s="37" t="n">
        <v>50011</v>
      </c>
      <c r="D14" s="38" t="s">
        <v>22</v>
      </c>
      <c r="E14" s="34" t="n">
        <v>284000</v>
      </c>
      <c r="F14" s="0" t="n">
        <v>50011</v>
      </c>
      <c r="G14" s="38" t="s">
        <v>23</v>
      </c>
      <c r="H14" s="34" t="n">
        <v>460000</v>
      </c>
      <c r="J14" s="38"/>
      <c r="K14" s="34" t="n">
        <v>0</v>
      </c>
      <c r="M14" s="38"/>
      <c r="N14" s="34" t="n">
        <v>0</v>
      </c>
      <c r="P14" s="38"/>
      <c r="Q14" s="34" t="n">
        <v>0</v>
      </c>
      <c r="S14" s="38"/>
      <c r="T14" s="34" t="n">
        <v>0</v>
      </c>
      <c r="V14" s="40" t="n">
        <f aca="false">Q14+N14+K14+H14+E14+T14</f>
        <v>744000</v>
      </c>
    </row>
    <row r="15" customFormat="false" ht="12.75" hidden="false" customHeight="false" outlineLevel="0" collapsed="false">
      <c r="A15" s="14" t="n">
        <v>36770</v>
      </c>
      <c r="C15" s="37" t="n">
        <v>50011</v>
      </c>
      <c r="D15" s="38" t="s">
        <v>23</v>
      </c>
      <c r="E15" s="34" t="n">
        <v>284000</v>
      </c>
      <c r="F15" s="0" t="n">
        <v>50011</v>
      </c>
      <c r="G15" s="38" t="s">
        <v>19</v>
      </c>
      <c r="H15" s="34" t="n">
        <v>436000</v>
      </c>
      <c r="J15" s="38"/>
      <c r="K15" s="34" t="n">
        <v>0</v>
      </c>
      <c r="M15" s="38"/>
      <c r="N15" s="34" t="n">
        <v>0</v>
      </c>
      <c r="P15" s="38"/>
      <c r="Q15" s="34" t="n">
        <v>0</v>
      </c>
      <c r="S15" s="38"/>
      <c r="T15" s="34" t="n">
        <v>0</v>
      </c>
      <c r="V15" s="40" t="n">
        <f aca="false">Q15+N15+K15+H15+E15+T15</f>
        <v>720000</v>
      </c>
    </row>
    <row r="16" customFormat="false" ht="12.75" hidden="false" customHeight="false" outlineLevel="0" collapsed="false">
      <c r="A16" s="14" t="n">
        <v>36800</v>
      </c>
      <c r="C16" s="37" t="n">
        <v>50011</v>
      </c>
      <c r="D16" s="38" t="s">
        <v>19</v>
      </c>
      <c r="E16" s="34" t="n">
        <v>283000</v>
      </c>
      <c r="F16" s="0" t="n">
        <v>50011</v>
      </c>
      <c r="G16" s="38" t="s">
        <v>24</v>
      </c>
      <c r="H16" s="34" t="n">
        <v>462000</v>
      </c>
      <c r="I16" s="0" t="n">
        <v>80003</v>
      </c>
      <c r="J16" s="38" t="s">
        <v>25</v>
      </c>
      <c r="K16" s="34" t="n">
        <v>19445000</v>
      </c>
      <c r="L16" s="0" t="n">
        <v>80003</v>
      </c>
      <c r="M16" s="38" t="s">
        <v>25</v>
      </c>
      <c r="N16" s="34" t="n">
        <v>7823000</v>
      </c>
      <c r="O16" s="0" t="n">
        <v>80003</v>
      </c>
      <c r="P16" s="38" t="s">
        <v>25</v>
      </c>
      <c r="Q16" s="34" t="n">
        <v>1182000</v>
      </c>
      <c r="S16" s="38"/>
      <c r="T16" s="34" t="n">
        <v>0</v>
      </c>
      <c r="V16" s="40" t="n">
        <f aca="false">Q16+N16+K16+H16+E16+T16</f>
        <v>29195000</v>
      </c>
    </row>
    <row r="17" customFormat="false" ht="12.75" hidden="false" customHeight="false" outlineLevel="0" collapsed="false">
      <c r="A17" s="19" t="n">
        <v>36831</v>
      </c>
      <c r="C17" s="37" t="n">
        <v>80000</v>
      </c>
      <c r="D17" s="38" t="s">
        <v>25</v>
      </c>
      <c r="E17" s="34" t="n">
        <v>52000000</v>
      </c>
      <c r="F17" s="0" t="n">
        <v>80000</v>
      </c>
      <c r="G17" s="38" t="s">
        <v>25</v>
      </c>
      <c r="H17" s="34" t="n">
        <v>8300000</v>
      </c>
      <c r="I17" s="0" t="n">
        <v>80000</v>
      </c>
      <c r="J17" s="38" t="s">
        <v>25</v>
      </c>
      <c r="K17" s="34" t="n">
        <v>17000000</v>
      </c>
      <c r="L17" s="0" t="n">
        <v>80000</v>
      </c>
      <c r="M17" s="38" t="s">
        <v>25</v>
      </c>
      <c r="N17" s="34" t="n">
        <v>5200000</v>
      </c>
      <c r="O17" s="0" t="n">
        <v>50011</v>
      </c>
      <c r="P17" s="38" t="s">
        <v>24</v>
      </c>
      <c r="Q17" s="34" t="n">
        <v>282000</v>
      </c>
      <c r="S17" s="38"/>
      <c r="T17" s="34" t="n">
        <v>0</v>
      </c>
      <c r="V17" s="40" t="n">
        <f aca="false">Q17+N17+K17+H17+E17+T17</f>
        <v>82782000</v>
      </c>
    </row>
    <row r="18" customFormat="false" ht="12.75" hidden="false" customHeight="false" outlineLevel="0" collapsed="false">
      <c r="A18" s="19" t="n">
        <v>36861</v>
      </c>
      <c r="C18" s="37" t="n">
        <v>50011</v>
      </c>
      <c r="D18" s="38" t="s">
        <v>26</v>
      </c>
      <c r="E18" s="34" t="n">
        <v>282000</v>
      </c>
      <c r="F18" s="0" t="n">
        <v>80003</v>
      </c>
      <c r="G18" s="38" t="s">
        <v>27</v>
      </c>
      <c r="H18" s="34" t="n">
        <v>9525000</v>
      </c>
      <c r="I18" s="0" t="n">
        <v>80003</v>
      </c>
      <c r="J18" s="38" t="s">
        <v>27</v>
      </c>
      <c r="K18" s="34" t="n">
        <v>1153000</v>
      </c>
      <c r="L18" s="0" t="n">
        <v>50011</v>
      </c>
      <c r="M18" s="38" t="s">
        <v>28</v>
      </c>
      <c r="N18" s="34" t="n">
        <v>462000</v>
      </c>
      <c r="O18" s="0" t="n">
        <v>80003</v>
      </c>
      <c r="P18" s="38" t="s">
        <v>29</v>
      </c>
      <c r="Q18" s="34" t="n">
        <v>126000</v>
      </c>
      <c r="S18" s="38"/>
      <c r="T18" s="34" t="n">
        <v>0</v>
      </c>
      <c r="V18" s="40" t="n">
        <f aca="false">Q18+N18+K18+H18+E18+T18</f>
        <v>11548000</v>
      </c>
    </row>
    <row r="19" customFormat="false" ht="12.75" hidden="false" customHeight="false" outlineLevel="0" collapsed="false">
      <c r="A19" s="14" t="n">
        <v>36892</v>
      </c>
      <c r="C19" s="37" t="n">
        <v>50011</v>
      </c>
      <c r="D19" s="38" t="s">
        <v>30</v>
      </c>
      <c r="E19" s="34" t="n">
        <v>744000</v>
      </c>
      <c r="F19" s="0" t="n">
        <v>80003</v>
      </c>
      <c r="G19" s="38" t="s">
        <v>30</v>
      </c>
      <c r="H19" s="34" t="n">
        <v>10000000</v>
      </c>
      <c r="J19" s="38"/>
      <c r="K19" s="34" t="n">
        <v>0</v>
      </c>
      <c r="M19" s="38"/>
      <c r="N19" s="34" t="n">
        <v>0</v>
      </c>
      <c r="P19" s="38"/>
      <c r="Q19" s="34" t="n">
        <v>0</v>
      </c>
      <c r="S19" s="38"/>
      <c r="T19" s="34" t="n">
        <v>0</v>
      </c>
      <c r="V19" s="40" t="n">
        <f aca="false">Q19+N19+K19+H19+E19+T19</f>
        <v>10744000</v>
      </c>
    </row>
    <row r="20" customFormat="false" ht="12.75" hidden="false" customHeight="false" outlineLevel="0" collapsed="false">
      <c r="A20" s="14" t="n">
        <v>36923</v>
      </c>
      <c r="C20" s="37" t="n">
        <v>50011</v>
      </c>
      <c r="D20" s="38" t="s">
        <v>31</v>
      </c>
      <c r="E20" s="34" t="n">
        <v>672000</v>
      </c>
      <c r="G20" s="38"/>
      <c r="H20" s="34" t="n">
        <v>0</v>
      </c>
      <c r="J20" s="38"/>
      <c r="K20" s="34" t="n">
        <v>0</v>
      </c>
      <c r="M20" s="38"/>
      <c r="N20" s="34" t="n">
        <v>0</v>
      </c>
      <c r="P20" s="38"/>
      <c r="Q20" s="34" t="n">
        <v>0</v>
      </c>
      <c r="S20" s="38"/>
      <c r="T20" s="34" t="n">
        <v>0</v>
      </c>
      <c r="V20" s="40" t="n">
        <f aca="false">Q20+N20+K20+H20+E20+T20</f>
        <v>672000</v>
      </c>
    </row>
    <row r="21" customFormat="false" ht="12.75" hidden="false" customHeight="false" outlineLevel="0" collapsed="false">
      <c r="A21" s="14" t="n">
        <v>36951</v>
      </c>
      <c r="C21" s="37" t="n">
        <v>80003</v>
      </c>
      <c r="D21" s="38" t="s">
        <v>32</v>
      </c>
      <c r="E21" s="34" t="n">
        <v>744000</v>
      </c>
      <c r="G21" s="38"/>
      <c r="H21" s="34" t="n">
        <v>0</v>
      </c>
      <c r="J21" s="38"/>
      <c r="K21" s="34" t="n">
        <v>0</v>
      </c>
      <c r="M21" s="38"/>
      <c r="N21" s="34" t="n">
        <v>0</v>
      </c>
      <c r="P21" s="38"/>
      <c r="Q21" s="34" t="n">
        <v>0</v>
      </c>
      <c r="S21" s="38"/>
      <c r="T21" s="34" t="n">
        <v>0</v>
      </c>
      <c r="V21" s="40" t="n">
        <f aca="false">Q21+N21+K21+H21+E21+T21</f>
        <v>744000</v>
      </c>
    </row>
    <row r="22" customFormat="false" ht="12.75" hidden="false" customHeight="false" outlineLevel="0" collapsed="false">
      <c r="A22" s="14" t="n">
        <v>36982</v>
      </c>
      <c r="C22" s="37" t="n">
        <v>80003</v>
      </c>
      <c r="D22" s="38" t="s">
        <v>33</v>
      </c>
      <c r="E22" s="34" t="n">
        <v>720000</v>
      </c>
      <c r="F22" s="0" t="n">
        <v>50011</v>
      </c>
      <c r="G22" s="38" t="s">
        <v>34</v>
      </c>
      <c r="H22" s="34" t="n">
        <v>720000</v>
      </c>
      <c r="I22" s="0" t="n">
        <v>50011</v>
      </c>
      <c r="J22" s="38" t="s">
        <v>35</v>
      </c>
      <c r="K22" s="34" t="n">
        <v>744000</v>
      </c>
      <c r="M22" s="38"/>
      <c r="N22" s="34" t="n">
        <v>0</v>
      </c>
      <c r="P22" s="38"/>
      <c r="Q22" s="34" t="n">
        <v>0</v>
      </c>
      <c r="S22" s="38"/>
      <c r="T22" s="34" t="n">
        <v>0</v>
      </c>
      <c r="V22" s="40" t="n">
        <f aca="false">Q22+N22+K22+H22+E22+T22</f>
        <v>2184000</v>
      </c>
    </row>
    <row r="23" customFormat="false" ht="12.75" hidden="false" customHeight="false" outlineLevel="0" collapsed="false">
      <c r="A23" s="14" t="n">
        <v>37012</v>
      </c>
      <c r="C23" s="37"/>
      <c r="D23" s="38"/>
      <c r="E23" s="34" t="n">
        <v>0</v>
      </c>
      <c r="G23" s="38"/>
      <c r="H23" s="34" t="n">
        <v>0</v>
      </c>
      <c r="J23" s="38"/>
      <c r="K23" s="34" t="n">
        <v>0</v>
      </c>
      <c r="M23" s="38"/>
      <c r="N23" s="34" t="n">
        <v>0</v>
      </c>
      <c r="P23" s="38"/>
      <c r="Q23" s="34" t="n">
        <v>0</v>
      </c>
      <c r="S23" s="38"/>
      <c r="T23" s="34" t="n">
        <v>0</v>
      </c>
      <c r="V23" s="40" t="n">
        <f aca="false">Q23+N23+K23+H23+E23+T23</f>
        <v>0</v>
      </c>
    </row>
    <row r="24" customFormat="false" ht="12.75" hidden="false" customHeight="false" outlineLevel="0" collapsed="false">
      <c r="A24" s="14" t="n">
        <v>37043</v>
      </c>
      <c r="C24" s="41" t="n">
        <v>80003</v>
      </c>
      <c r="D24" s="42" t="s">
        <v>36</v>
      </c>
      <c r="E24" s="43" t="n">
        <v>744000</v>
      </c>
      <c r="F24" s="44" t="n">
        <v>80003</v>
      </c>
      <c r="G24" s="42" t="s">
        <v>32</v>
      </c>
      <c r="H24" s="43" t="n">
        <v>2170000</v>
      </c>
      <c r="I24" s="44" t="n">
        <v>80003</v>
      </c>
      <c r="J24" s="42" t="s">
        <v>34</v>
      </c>
      <c r="K24" s="43" t="n">
        <v>2268000</v>
      </c>
      <c r="L24" s="44" t="n">
        <v>80003</v>
      </c>
      <c r="M24" s="42" t="s">
        <v>35</v>
      </c>
      <c r="N24" s="43" t="n">
        <v>5268000</v>
      </c>
      <c r="O24" s="44" t="n">
        <v>80003</v>
      </c>
      <c r="P24" s="42" t="s">
        <v>33</v>
      </c>
      <c r="Q24" s="43" t="n">
        <v>5048000</v>
      </c>
      <c r="R24" s="44" t="n">
        <v>80003</v>
      </c>
      <c r="S24" s="42" t="s">
        <v>36</v>
      </c>
      <c r="T24" s="43" t="n">
        <v>3246000</v>
      </c>
      <c r="V24" s="45" t="n">
        <f aca="false">Q24+N24+K24+H24+E24+T24</f>
        <v>18744000</v>
      </c>
    </row>
    <row r="25" customFormat="false" ht="12.75" hidden="false" customHeight="false" outlineLevel="0" collapsed="false">
      <c r="D25" s="46"/>
      <c r="E25" s="16"/>
      <c r="G25" s="2"/>
      <c r="H25" s="16"/>
      <c r="J25" s="38"/>
      <c r="K25" s="16"/>
      <c r="M25" s="38"/>
      <c r="N25" s="16"/>
      <c r="P25" s="38"/>
      <c r="Q25" s="16"/>
      <c r="R25" s="16"/>
      <c r="S25" s="16"/>
      <c r="T25" s="16"/>
    </row>
    <row r="26" customFormat="false" ht="12.75" hidden="false" customHeight="false" outlineLevel="0" collapsed="false">
      <c r="D26" s="46"/>
      <c r="E26" s="16"/>
      <c r="G26" s="2"/>
      <c r="H26" s="16"/>
      <c r="J26" s="38"/>
      <c r="K26" s="16"/>
      <c r="M26" s="38"/>
      <c r="N26" s="47"/>
      <c r="P26" s="38"/>
      <c r="Q26" s="16"/>
      <c r="R26" s="16"/>
      <c r="S26" s="16"/>
      <c r="T26" s="16"/>
    </row>
    <row r="27" customFormat="false" ht="12.75" hidden="false" customHeight="false" outlineLevel="0" collapsed="false">
      <c r="D27" s="48"/>
      <c r="E27" s="16"/>
      <c r="G27" s="2"/>
      <c r="H27" s="16"/>
      <c r="J27" s="38"/>
      <c r="K27" s="47"/>
      <c r="M27" s="38"/>
      <c r="N27" s="47"/>
      <c r="P27" s="38"/>
      <c r="Q27" s="16"/>
      <c r="R27" s="16"/>
      <c r="S27" s="16"/>
      <c r="T27" s="16"/>
    </row>
    <row r="28" customFormat="false" ht="12.75" hidden="false" customHeight="false" outlineLevel="0" collapsed="false">
      <c r="D28" s="48"/>
      <c r="E28" s="16"/>
      <c r="H28" s="16"/>
      <c r="J28" s="49"/>
      <c r="K28" s="47"/>
      <c r="M28" s="38"/>
      <c r="N28" s="47"/>
      <c r="P28" s="38"/>
      <c r="Q28" s="16"/>
      <c r="R28" s="16"/>
      <c r="S28" s="16"/>
      <c r="T28" s="16"/>
    </row>
    <row r="29" customFormat="false" ht="12.75" hidden="false" customHeight="false" outlineLevel="0" collapsed="false">
      <c r="E29" s="16"/>
      <c r="H29" s="16"/>
      <c r="J29" s="49"/>
      <c r="K29" s="47"/>
      <c r="M29" s="38"/>
      <c r="N29" s="47"/>
      <c r="P29" s="38"/>
      <c r="Q29" s="16"/>
      <c r="R29" s="16"/>
      <c r="S29" s="16"/>
      <c r="T29" s="16"/>
    </row>
    <row r="30" customFormat="false" ht="12.75" hidden="false" customHeight="false" outlineLevel="0" collapsed="false">
      <c r="E30" s="16"/>
      <c r="H30" s="16"/>
      <c r="J30" s="49"/>
      <c r="M30" s="38"/>
      <c r="N30" s="47"/>
      <c r="P30" s="38"/>
      <c r="Q30" s="16"/>
      <c r="R30" s="16"/>
      <c r="S30" s="16"/>
      <c r="T30" s="16"/>
    </row>
    <row r="31" customFormat="false" ht="12.75" hidden="false" customHeight="false" outlineLevel="0" collapsed="false">
      <c r="M31" s="38"/>
      <c r="N31" s="47"/>
      <c r="P31" s="49"/>
      <c r="Q31" s="16"/>
      <c r="R31" s="16"/>
      <c r="S31" s="16"/>
      <c r="T31" s="16"/>
    </row>
    <row r="32" customFormat="false" ht="12.75" hidden="false" customHeight="false" outlineLevel="0" collapsed="false">
      <c r="M32" s="2"/>
      <c r="Q32" s="16"/>
      <c r="R32" s="16"/>
      <c r="S32" s="16"/>
      <c r="T32" s="16"/>
    </row>
    <row r="33" customFormat="false" ht="12.75" hidden="false" customHeight="false" outlineLevel="0" collapsed="false">
      <c r="M33" s="2"/>
      <c r="Q33" s="16"/>
      <c r="R33" s="16"/>
      <c r="S33" s="16"/>
      <c r="T33" s="16"/>
    </row>
    <row r="34" customFormat="false" ht="12.75" hidden="false" customHeight="false" outlineLevel="0" collapsed="false">
      <c r="M34" s="2"/>
      <c r="Q34" s="16"/>
      <c r="R34" s="16"/>
      <c r="S34" s="16"/>
      <c r="T34" s="16"/>
    </row>
    <row r="35" customFormat="false" ht="12.75" hidden="false" customHeight="false" outlineLevel="0" collapsed="false">
      <c r="M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2001-09-27T16:51:51Z</dcterms:created>
  <dc:creator>mhannusc</dc:creator>
  <dc:description/>
  <dc:language>en-US</dc:language>
  <cp:lastModifiedBy>mhannusc</cp:lastModifiedBy>
  <dcterms:modified xsi:type="dcterms:W3CDTF">2001-09-28T17:27:18Z</dcterms:modified>
  <cp:revision>0</cp:revision>
  <dc:subject/>
  <dc:title/>
</cp:coreProperties>
</file>