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<sst xmlns="http://schemas.openxmlformats.org/spreadsheetml/2006/main" count="200" uniqueCount="130">
  <si>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</si>
  <si>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</si>
  <si>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</si>
  <si>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</si>
  <si>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</si>
  <si>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</si>
  <si>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</si>
  <si>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</si>
  <si>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</si>
  <si>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Firm only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</si>
  <si>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</si>
  <si>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</si>
  <si>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</si>
  <si>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</si>
  <si>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</si>
  <si>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</si>
  <si>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</si>
  <si>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</si>
  <si>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</si>
  <si>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</si>
  <si>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</si>
  <si>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</si>
  <si>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</si>
  <si>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</si>
  <si>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</si>
  <si>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</si>
  <si>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</si>
  <si>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</si>
  <si>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</si>
  <si>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</si>
  <si>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</si>
  <si>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</si>
  <si>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</si>
  <si>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</si>
  <si>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</si>
  <si>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</si>
  <si>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</si>
  <si>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</si>
  <si>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</si>
  <si>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</si>
  <si>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</si>
  <si>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</si>
  <si>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</si>
  <si>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</si>
  <si>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</si>
  <si>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</si>
  <si>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</si>
  <si>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</si>
  <si>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</si>
  <si>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</si>
  <si>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</si>
  <si>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</si>
  <si>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</si>
  <si>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</si>
  <si>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</si>
  <si>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</si>
  <si>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</si>
  <si>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</si>
  <si>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</si>
  <si>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Shipper</t>
  </si>
  <si>
    <t xml:space="preserve">01/15/02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</si>
  <si>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</si>
  <si>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</si>
  <si>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</si>
  <si>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</si>
  <si>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</si>
  <si>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</si>
  <si>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</si>
  <si>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</si>
  <si>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</si>
  <si>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</si>
  <si>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</si>
  <si>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</si>
  <si>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</si>
  <si>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</si>
  <si>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</si>
  <si>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</si>
  <si>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</si>
  <si>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</si>
  <si>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</si>
  <si>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</si>
  <si>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</si>
  <si>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</si>
  <si>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</si>
  <si>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</si>
  <si>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</si>
  <si>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</si>
  <si>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</si>
  <si>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</si>
  <si>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</si>
  <si>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</si>
  <si>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</si>
  <si>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</si>
  <si>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</si>
  <si>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</si>
  <si>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</si>
  <si>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</si>
  <si>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</si>
  <si>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</si>
  <si>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</si>
  <si>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</si>
  <si>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</si>
  <si>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01/19,20,21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</si>
  <si>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</si>
  <si>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</si>
  <si>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</si>
  <si>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</si>
  <si>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</si>
  <si>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#12 - Munson - Unit 1207 the large turbine is down till this afternoon for Phase V tie ins.</t>
  </si>
  <si>
    <t xml:space="preserve">Sta. #11 - Mt. Vernon - Unit 1107 &amp; 1108 will have both large turbines down 01-19-02 to complete Phase V tie ins.</t>
  </si>
  <si>
    <t xml:space="preserve">Sta. #18 - Orlando - Unit 1802 will be down for major overhaul 01-31-02.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</si>
  <si>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</si>
  <si>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</si>
  <si>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</si>
  <si>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</si>
  <si>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</si>
  <si>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</si>
  <si>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</si>
  <si>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</si>
  <si>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</si>
  <si>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</si>
  <si>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</si>
  <si>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</si>
  <si>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</si>
  <si>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</si>
  <si>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</si>
  <si>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</si>
  <si>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</si>
  <si>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MLP,MC,CR - comp,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</si>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</sst>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148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667</v>
      </c>
      <c r="F5" s="23"/>
      <c r="G5" s="16" t="n">
        <v>2102</v>
      </c>
      <c r="H5" s="17" t="s">
        <v>8</v>
      </c>
      <c r="I5" s="24" t="s">
        <v>9</v>
      </c>
    </row>
    <row r="6" customFormat="false" ht="12.75" hidden="false" customHeight="true" outlineLevel="0" collapsed="false">
      <c r="A6" s="19" t="s">
        <v>10</v>
      </c>
      <c r="B6" s="20"/>
      <c r="C6" s="20"/>
      <c r="D6" s="21"/>
      <c r="E6" s="22" t="n">
        <v>736</v>
      </c>
      <c r="F6" s="25"/>
      <c r="G6" s="16" t="n">
        <v>151</v>
      </c>
      <c r="H6" s="17" t="s">
        <v>11</v>
      </c>
    </row>
    <row r="7" customFormat="false" ht="12.75" hidden="false" customHeight="true" outlineLevel="0" collapsed="false">
      <c r="A7" s="19" t="s">
        <v>12</v>
      </c>
      <c r="B7" s="20"/>
      <c r="C7" s="20"/>
      <c r="D7" s="21"/>
      <c r="E7" s="22" t="n">
        <v>0</v>
      </c>
      <c r="F7" s="25"/>
      <c r="G7" s="16" t="n">
        <v>10</v>
      </c>
      <c r="H7" s="17" t="s">
        <v>13</v>
      </c>
      <c r="I7" s="26"/>
    </row>
    <row r="8" customFormat="false" ht="12.75" hidden="false" customHeight="true" outlineLevel="0" collapsed="false">
      <c r="A8" s="19" t="s">
        <v>14</v>
      </c>
      <c r="B8" s="20"/>
      <c r="C8" s="20"/>
      <c r="D8" s="21"/>
      <c r="E8" s="22" t="n">
        <v>8</v>
      </c>
      <c r="F8" s="27"/>
      <c r="G8" s="16" t="n">
        <v>0</v>
      </c>
      <c r="H8" s="17" t="s">
        <v>15</v>
      </c>
      <c r="I8" s="26"/>
    </row>
    <row r="9" customFormat="false" ht="12.75" hidden="false" customHeight="true" outlineLevel="0" collapsed="false">
      <c r="A9" s="9" t="s">
        <v>16</v>
      </c>
      <c r="B9" s="28" t="n">
        <v>1551</v>
      </c>
      <c r="C9" s="28" t="n">
        <v>1469</v>
      </c>
      <c r="D9" s="28" t="n">
        <v>1441</v>
      </c>
      <c r="E9" s="29" t="n">
        <f aca="false">SUM(E5:E8)</f>
        <v>1411</v>
      </c>
      <c r="F9" s="30" t="n">
        <v>1429</v>
      </c>
      <c r="G9" s="29" t="n">
        <f aca="false">SUM(G4:G8)</f>
        <v>2411</v>
      </c>
      <c r="H9" s="31" t="s">
        <v>17</v>
      </c>
      <c r="I9" s="26"/>
    </row>
    <row r="10" customFormat="false" ht="12.75" hidden="false" customHeight="true" outlineLevel="0" collapsed="false">
      <c r="A10" s="32" t="s">
        <v>18</v>
      </c>
      <c r="B10" s="28" t="n">
        <v>1472</v>
      </c>
      <c r="C10" s="28" t="n">
        <v>1535</v>
      </c>
      <c r="D10" s="28" t="n">
        <v>1555</v>
      </c>
      <c r="E10" s="33" t="s">
        <v>0</v>
      </c>
      <c r="F10" s="0" t="s">
        <v>0</v>
      </c>
      <c r="G10" s="0" t="s">
        <v>0</v>
      </c>
      <c r="K10" s="13" t="s">
        <v>19</v>
      </c>
    </row>
    <row r="11" customFormat="false" ht="12.75" hidden="false" customHeight="true" outlineLevel="0" collapsed="false">
      <c r="A11" s="32" t="s">
        <v>20</v>
      </c>
      <c r="B11" s="28" t="n">
        <f aca="false">B10-B9</f>
        <v>-79</v>
      </c>
      <c r="C11" s="28" t="n">
        <f aca="false">C10-C9</f>
        <v>66</v>
      </c>
      <c r="D11" s="28" t="n">
        <f aca="false">D10-D9</f>
        <v>114</v>
      </c>
      <c r="E11" s="34"/>
      <c r="F11" s="35" t="s">
        <v>21</v>
      </c>
      <c r="I11" s="36" t="s">
        <v>22</v>
      </c>
      <c r="J11" s="37"/>
      <c r="K11" s="18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24</v>
      </c>
      <c r="G12" s="0" t="s">
        <v>0</v>
      </c>
      <c r="I12" s="38" t="s">
        <v>25</v>
      </c>
      <c r="J12" s="39" t="s">
        <v>26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27</v>
      </c>
      <c r="B13" s="40" t="n">
        <v>708</v>
      </c>
      <c r="C13" s="40" t="n">
        <v>648</v>
      </c>
      <c r="D13" s="40" t="n">
        <v>650</v>
      </c>
      <c r="E13" s="41" t="n">
        <v>650</v>
      </c>
      <c r="F13" s="42" t="s">
        <v>28</v>
      </c>
      <c r="G13" s="17" t="n">
        <v>79</v>
      </c>
      <c r="H13" s="0" t="s">
        <v>0</v>
      </c>
      <c r="I13" s="38" t="s">
        <v>29</v>
      </c>
      <c r="J13" s="43" t="n">
        <v>2.5</v>
      </c>
      <c r="K13" s="44" t="n">
        <v>2.38</v>
      </c>
      <c r="L13" s="45"/>
    </row>
    <row r="14" customFormat="false" ht="12.75" hidden="false" customHeight="true" outlineLevel="0" collapsed="false">
      <c r="A14" s="32" t="s">
        <v>30</v>
      </c>
      <c r="B14" s="46" t="n">
        <v>648</v>
      </c>
      <c r="C14" s="46" t="n">
        <v>668</v>
      </c>
      <c r="D14" s="46" t="n">
        <v>682</v>
      </c>
      <c r="E14" s="47" t="s">
        <v>0</v>
      </c>
      <c r="F14" s="42" t="s">
        <v>31</v>
      </c>
      <c r="G14" s="31" t="n">
        <v>85</v>
      </c>
      <c r="H14" s="0"/>
      <c r="I14" s="38" t="s">
        <v>32</v>
      </c>
      <c r="J14" s="43" t="n">
        <v>2.61</v>
      </c>
      <c r="K14" s="48" t="n">
        <v>2.405</v>
      </c>
    </row>
    <row r="15" customFormat="false" ht="12.75" hidden="false" customHeight="true" outlineLevel="0" collapsed="false">
      <c r="A15" s="32" t="s">
        <v>20</v>
      </c>
      <c r="B15" s="28" t="n">
        <f aca="false">B14-B13</f>
        <v>-60</v>
      </c>
      <c r="C15" s="28" t="n">
        <f aca="false">C14-C13</f>
        <v>20</v>
      </c>
      <c r="D15" s="28" t="n">
        <f aca="false">D14-D13</f>
        <v>32</v>
      </c>
      <c r="E15" s="1" t="s">
        <v>0</v>
      </c>
      <c r="F15" s="42" t="s">
        <v>20</v>
      </c>
      <c r="G15" s="49" t="n">
        <f aca="false">SUM(G14-G13)</f>
        <v>6</v>
      </c>
      <c r="H15" s="0"/>
      <c r="I15" s="38" t="s">
        <v>33</v>
      </c>
      <c r="J15" s="43" t="n">
        <v>2.52</v>
      </c>
      <c r="K15" s="48" t="n">
        <v>2.41</v>
      </c>
    </row>
    <row r="16" customFormat="false" ht="12.75" hidden="false" customHeight="true" outlineLevel="0" collapsed="false">
      <c r="A16" s="32" t="s">
        <v>34</v>
      </c>
      <c r="B16" s="50" t="n">
        <f aca="true">TODAY()-1</f>
        <v>45925</v>
      </c>
      <c r="C16" s="28" t="s">
        <v>35</v>
      </c>
      <c r="D16" s="51" t="n">
        <v>-279</v>
      </c>
      <c r="E16" s="1" t="s">
        <v>0</v>
      </c>
      <c r="F16" s="52" t="s">
        <v>34</v>
      </c>
      <c r="G16" s="28" t="s">
        <v>36</v>
      </c>
      <c r="H16" s="0"/>
      <c r="I16" s="26" t="s">
        <v>37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38</v>
      </c>
      <c r="B18" s="40" t="n">
        <v>94</v>
      </c>
      <c r="C18" s="40" t="n">
        <v>108</v>
      </c>
      <c r="D18" s="40" t="n">
        <v>100</v>
      </c>
      <c r="E18" s="41" t="n">
        <v>121</v>
      </c>
      <c r="F18" s="42" t="s">
        <v>39</v>
      </c>
      <c r="G18" s="17" t="n">
        <v>111</v>
      </c>
      <c r="H18" s="0"/>
      <c r="I18" s="39" t="s">
        <v>40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41</v>
      </c>
      <c r="B19" s="46" t="n">
        <v>112</v>
      </c>
      <c r="C19" s="46" t="n">
        <v>124</v>
      </c>
      <c r="D19" s="46" t="n">
        <v>125</v>
      </c>
      <c r="E19" s="56" t="s">
        <v>0</v>
      </c>
      <c r="F19" s="42" t="s">
        <v>42</v>
      </c>
      <c r="G19" s="31" t="n">
        <v>100</v>
      </c>
      <c r="H19" s="0"/>
      <c r="I19" s="57" t="s">
        <v>43</v>
      </c>
      <c r="J19" s="58" t="n">
        <v>2.39</v>
      </c>
      <c r="K19" s="26"/>
    </row>
    <row r="20" customFormat="false" ht="12.75" hidden="false" customHeight="true" outlineLevel="0" collapsed="false">
      <c r="A20" s="32" t="s">
        <v>20</v>
      </c>
      <c r="B20" s="28" t="n">
        <f aca="false">B19-B18</f>
        <v>18</v>
      </c>
      <c r="C20" s="28" t="n">
        <f aca="false">C19-C18</f>
        <v>16</v>
      </c>
      <c r="D20" s="28" t="n">
        <f aca="false">D19-D18</f>
        <v>25</v>
      </c>
      <c r="E20" s="59" t="s">
        <v>0</v>
      </c>
      <c r="F20" s="42" t="s">
        <v>20</v>
      </c>
      <c r="G20" s="49" t="n">
        <f aca="false">SUM(G19-G18)</f>
        <v>-11</v>
      </c>
      <c r="H20" s="0"/>
      <c r="I20" s="60" t="n">
        <v>0.03</v>
      </c>
      <c r="J20" s="43" t="n">
        <v>2.33</v>
      </c>
      <c r="K20" s="26"/>
    </row>
    <row r="21" customFormat="false" ht="12.75" hidden="true" customHeight="true" outlineLevel="0" collapsed="false">
      <c r="A21" s="32" t="s">
        <v>34</v>
      </c>
      <c r="B21" s="50" t="n">
        <f aca="true">TODAY()-1</f>
        <v>45925</v>
      </c>
      <c r="C21" s="28" t="s">
        <v>44</v>
      </c>
      <c r="D21" s="51" t="n">
        <v>-78</v>
      </c>
      <c r="F21" s="61" t="s">
        <v>34</v>
      </c>
      <c r="G21" s="28" t="s">
        <v>45</v>
      </c>
      <c r="H21" s="0"/>
      <c r="I21" s="12" t="s">
        <v>46</v>
      </c>
      <c r="J21" s="43" t="n">
        <f aca="false">+(J19+J20)/2</f>
        <v>2.36</v>
      </c>
    </row>
    <row r="22" customFormat="false" ht="12.75" hidden="false" customHeight="true" outlineLevel="0" collapsed="false">
      <c r="A22" s="32" t="s">
        <v>34</v>
      </c>
      <c r="B22" s="50" t="n">
        <f aca="true">TODAY()-1</f>
        <v>45925</v>
      </c>
      <c r="C22" s="28" t="s">
        <v>36</v>
      </c>
      <c r="D22" s="51" t="n">
        <v>64</v>
      </c>
      <c r="F22" s="52" t="s">
        <v>34</v>
      </c>
      <c r="G22" s="28" t="s">
        <v>36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17</v>
      </c>
      <c r="H23" s="0"/>
      <c r="I23" s="0" t="s">
        <v>47</v>
      </c>
    </row>
    <row r="24" customFormat="false" ht="12.75" hidden="false" customHeight="true" outlineLevel="0" collapsed="false">
      <c r="A24" s="9" t="s">
        <v>48</v>
      </c>
      <c r="B24" s="40" t="n">
        <v>49</v>
      </c>
      <c r="C24" s="40" t="n">
        <v>46</v>
      </c>
      <c r="D24" s="40" t="n">
        <v>46</v>
      </c>
      <c r="E24" s="41" t="n">
        <v>52</v>
      </c>
      <c r="F24" s="42" t="s">
        <v>49</v>
      </c>
      <c r="G24" s="17" t="n">
        <v>305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50</v>
      </c>
      <c r="B25" s="46" t="n">
        <v>50</v>
      </c>
      <c r="C25" s="46" t="n">
        <v>51</v>
      </c>
      <c r="D25" s="46" t="n">
        <v>54</v>
      </c>
      <c r="E25" s="0" t="s">
        <v>0</v>
      </c>
      <c r="F25" s="42" t="s">
        <v>51</v>
      </c>
      <c r="G25" s="31" t="n">
        <v>301</v>
      </c>
      <c r="H25" s="0"/>
      <c r="I25" s="26"/>
      <c r="J25" s="26"/>
    </row>
    <row r="26" customFormat="false" ht="12.75" hidden="false" customHeight="true" outlineLevel="0" collapsed="false">
      <c r="A26" s="32" t="s">
        <v>20</v>
      </c>
      <c r="B26" s="28" t="n">
        <f aca="false">B25-B24</f>
        <v>1</v>
      </c>
      <c r="C26" s="28" t="n">
        <f aca="false">C25-C24</f>
        <v>5</v>
      </c>
      <c r="D26" s="28" t="n">
        <f aca="false">D25-D24</f>
        <v>8</v>
      </c>
      <c r="E26" s="6"/>
      <c r="F26" s="42" t="s">
        <v>20</v>
      </c>
      <c r="G26" s="49" t="n">
        <f aca="false">SUM(G25-G24)</f>
        <v>-4</v>
      </c>
      <c r="H26" s="0"/>
    </row>
    <row r="27" customFormat="false" ht="12.75" hidden="false" customHeight="true" outlineLevel="0" collapsed="false">
      <c r="A27" s="32" t="s">
        <v>34</v>
      </c>
      <c r="B27" s="50" t="n">
        <f aca="true">TODAY()-1</f>
        <v>45925</v>
      </c>
      <c r="C27" s="28" t="s">
        <v>52</v>
      </c>
      <c r="D27" s="51" t="n">
        <v>-85</v>
      </c>
      <c r="E27" s="0" t="s">
        <v>0</v>
      </c>
      <c r="F27" s="52" t="s">
        <v>34</v>
      </c>
      <c r="G27" s="28" t="s">
        <v>36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0</v>
      </c>
      <c r="H28" s="0"/>
    </row>
    <row r="29" customFormat="false" ht="12.75" hidden="false" customHeight="true" outlineLevel="0" collapsed="false">
      <c r="A29" s="9" t="s">
        <v>53</v>
      </c>
      <c r="B29" s="40" t="n">
        <v>308</v>
      </c>
      <c r="C29" s="40" t="n">
        <v>328</v>
      </c>
      <c r="D29" s="40" t="n">
        <v>298</v>
      </c>
      <c r="E29" s="41" t="n">
        <v>244</v>
      </c>
    </row>
    <row r="30" customFormat="false" ht="12.75" hidden="false" customHeight="true" outlineLevel="0" collapsed="false">
      <c r="A30" s="32" t="s">
        <v>54</v>
      </c>
      <c r="B30" s="46" t="n">
        <v>296</v>
      </c>
      <c r="C30" s="46" t="n">
        <v>300</v>
      </c>
      <c r="D30" s="46" t="n">
        <v>312</v>
      </c>
      <c r="E30" s="64" t="s">
        <v>0</v>
      </c>
    </row>
    <row r="31" customFormat="false" ht="12.75" hidden="false" customHeight="true" outlineLevel="0" collapsed="false">
      <c r="A31" s="32" t="s">
        <v>20</v>
      </c>
      <c r="B31" s="28" t="n">
        <f aca="false">B30-B29</f>
        <v>-12</v>
      </c>
      <c r="C31" s="28" t="n">
        <f aca="false">C30-C29</f>
        <v>-28</v>
      </c>
      <c r="D31" s="28" t="n">
        <f aca="false">D30-D29</f>
        <v>14</v>
      </c>
      <c r="E31" s="6" t="s">
        <v>0</v>
      </c>
    </row>
    <row r="32" customFormat="false" ht="13.5" hidden="true" customHeight="true" outlineLevel="0" collapsed="false">
      <c r="A32" s="32" t="s">
        <v>34</v>
      </c>
      <c r="B32" s="50" t="n">
        <f aca="true">TODAY()-1</f>
        <v>45925</v>
      </c>
      <c r="C32" s="28" t="s">
        <v>55</v>
      </c>
      <c r="D32" s="51" t="n">
        <v>-83</v>
      </c>
    </row>
    <row r="33" customFormat="false" ht="12.75" hidden="false" customHeight="true" outlineLevel="0" collapsed="false">
      <c r="A33" s="32" t="s">
        <v>34</v>
      </c>
      <c r="B33" s="50" t="n">
        <f aca="true">TODAY()-1</f>
        <v>45925</v>
      </c>
      <c r="C33" s="28" t="s">
        <v>55</v>
      </c>
      <c r="D33" s="51" t="n">
        <v>-116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56</v>
      </c>
      <c r="C35" s="68"/>
      <c r="D35" s="65"/>
    </row>
    <row r="36" customFormat="false" ht="12.75" hidden="false" customHeight="false" outlineLevel="0" collapsed="false">
      <c r="A36" s="67" t="s">
        <v>57</v>
      </c>
      <c r="D36" s="69"/>
    </row>
    <row r="37" customFormat="false" ht="12.75" hidden="false" customHeight="true" outlineLevel="0" collapsed="false">
      <c r="A37" s="70" t="s">
        <v>58</v>
      </c>
      <c r="B37" s="71" t="n">
        <v>-260425</v>
      </c>
      <c r="C37" s="72" t="s">
        <v>59</v>
      </c>
      <c r="D37" s="73" t="n">
        <f aca="false">SUM(B37)+(D11*1000)</f>
        <v>-146425</v>
      </c>
      <c r="E37" s="74" t="s">
        <v>60</v>
      </c>
      <c r="F37" s="75" t="s">
        <v>61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62</v>
      </c>
      <c r="B38" s="77" t="n">
        <v>1553131</v>
      </c>
      <c r="C38" s="72" t="s">
        <v>63</v>
      </c>
      <c r="D38" s="78"/>
      <c r="E38" s="74" t="s">
        <v>60</v>
      </c>
      <c r="F38" s="79" t="s">
        <v>64</v>
      </c>
      <c r="G38" s="80" t="s">
        <v>65</v>
      </c>
      <c r="H38" s="81" t="s">
        <v>66</v>
      </c>
      <c r="I38" s="81" t="s">
        <v>67</v>
      </c>
      <c r="J38" s="81" t="s">
        <v>68</v>
      </c>
      <c r="K38" s="8"/>
    </row>
    <row r="39" customFormat="false" ht="12.75" hidden="false" customHeight="true" outlineLevel="0" collapsed="false">
      <c r="A39" s="70" t="s">
        <v>69</v>
      </c>
      <c r="B39" s="82" t="n">
        <v>796457</v>
      </c>
      <c r="C39" s="72" t="s">
        <v>63</v>
      </c>
      <c r="D39" s="83"/>
      <c r="E39" s="74" t="s">
        <v>60</v>
      </c>
      <c r="F39" s="84" t="s">
        <v>70</v>
      </c>
      <c r="G39" s="85" t="n">
        <v>0</v>
      </c>
      <c r="H39" s="86" t="n">
        <v>-1175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71</v>
      </c>
      <c r="F40" s="84" t="s">
        <v>72</v>
      </c>
      <c r="G40" s="85" t="n">
        <v>0</v>
      </c>
      <c r="H40" s="86" t="n">
        <v>-7323</v>
      </c>
      <c r="I40" s="87"/>
      <c r="J40" s="87"/>
      <c r="K40" s="89"/>
    </row>
    <row r="41" customFormat="false" ht="12.75" hidden="false" customHeight="false" outlineLevel="0" collapsed="false">
      <c r="A41" s="0" t="s">
        <v>73</v>
      </c>
      <c r="E41" s="90"/>
      <c r="F41" s="84" t="s">
        <v>74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75</v>
      </c>
      <c r="O41" s="92"/>
      <c r="P41" s="92"/>
    </row>
    <row r="42" customFormat="false" ht="12.75" hidden="false" customHeight="false" outlineLevel="0" collapsed="false">
      <c r="A42" s="12" t="s">
        <v>76</v>
      </c>
      <c r="B42" s="93"/>
      <c r="C42" s="94" t="s">
        <v>63</v>
      </c>
      <c r="D42" s="88"/>
      <c r="E42" s="90"/>
      <c r="F42" s="84" t="s">
        <v>77</v>
      </c>
      <c r="G42" s="85" t="n">
        <v>0</v>
      </c>
      <c r="H42" s="86" t="n">
        <v>0</v>
      </c>
      <c r="I42" s="86"/>
      <c r="J42" s="87" t="n">
        <v>0</v>
      </c>
      <c r="K42" s="91" t="s">
        <v>78</v>
      </c>
    </row>
    <row r="43" customFormat="false" ht="12.75" hidden="false" customHeight="false" outlineLevel="0" collapsed="false">
      <c r="A43" s="12" t="s">
        <v>79</v>
      </c>
      <c r="B43" s="93"/>
      <c r="C43" s="94" t="s">
        <v>63</v>
      </c>
      <c r="D43" s="88"/>
      <c r="E43" s="88"/>
      <c r="F43" s="38" t="s">
        <v>80</v>
      </c>
      <c r="G43" s="95" t="n">
        <f aca="false">SUM(G39:G42)</f>
        <v>0</v>
      </c>
      <c r="H43" s="96" t="n">
        <f aca="false">SUM(H39:H42)</f>
        <v>-10111</v>
      </c>
      <c r="I43" s="97" t="n">
        <f aca="false">SUM(I39:I42)</f>
        <v>0</v>
      </c>
      <c r="J43" s="98" t="n">
        <v>0</v>
      </c>
      <c r="K43" s="99" t="n">
        <f aca="false">SUM(G43:J43)</f>
        <v>-10111</v>
      </c>
    </row>
    <row r="44" customFormat="false" ht="12.75" hidden="false" customHeight="false" outlineLevel="0" collapsed="false">
      <c r="A44" s="12" t="s">
        <v>81</v>
      </c>
      <c r="B44" s="93"/>
      <c r="C44" s="94" t="s">
        <v>59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1448</v>
      </c>
      <c r="C47" s="28" t="n">
        <v>1375</v>
      </c>
      <c r="D47" s="28" t="n">
        <f aca="false">C47-B47</f>
        <v>-73</v>
      </c>
      <c r="F47" s="38" t="s">
        <v>89</v>
      </c>
      <c r="G47" s="99" t="n">
        <v>148929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3174</v>
      </c>
      <c r="C48" s="28" t="n">
        <v>3125</v>
      </c>
      <c r="D48" s="28" t="n">
        <f aca="false">C48-B48</f>
        <v>-49</v>
      </c>
      <c r="F48" s="38" t="s">
        <v>91</v>
      </c>
      <c r="G48" s="108" t="n">
        <v>-100633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4622</v>
      </c>
      <c r="C49" s="28" t="n">
        <f aca="false">SUM(C47:C48)</f>
        <v>4500</v>
      </c>
      <c r="D49" s="28" t="n">
        <f aca="false">C49-B49</f>
        <v>-122</v>
      </c>
      <c r="F49" s="39" t="s">
        <v>93</v>
      </c>
      <c r="G49" s="96" t="n">
        <f aca="false">SUM(G47:G48)</f>
        <v>48296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1913</v>
      </c>
      <c r="C50" s="113" t="n">
        <v>1910</v>
      </c>
      <c r="D50" s="113" t="n">
        <f aca="false">C50-B50</f>
        <v>-3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0</v>
      </c>
      <c r="C52" s="116" t="s">
        <v>0</v>
      </c>
      <c r="D52" s="116" t="s">
        <v>0</v>
      </c>
      <c r="E52" s="116" t="s">
        <v>0</v>
      </c>
      <c r="F52" s="121"/>
      <c r="G52" s="121" t="s">
        <v>0</v>
      </c>
      <c r="H52" s="121" t="s">
        <v>0</v>
      </c>
      <c r="I52" s="118"/>
      <c r="J52" s="119" t="s">
        <v>103</v>
      </c>
      <c r="K52" s="26"/>
      <c r="L52" s="26"/>
    </row>
    <row r="53" customFormat="false" ht="12.75" hidden="false" customHeight="false" outlineLevel="0" collapsed="false">
      <c r="A53" s="122" t="s">
        <v>104</v>
      </c>
      <c r="B53" s="123" t="s">
        <v>105</v>
      </c>
      <c r="C53" s="123" t="s">
        <v>106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107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37273</v>
      </c>
      <c r="B55" s="68" t="s">
        <v>108</v>
      </c>
      <c r="H55" s="0"/>
    </row>
    <row r="56" customFormat="false" ht="12.75" hidden="false" customHeight="false" outlineLevel="0" collapsed="false">
      <c r="A56" s="130" t="n">
        <v>37273</v>
      </c>
      <c r="B56" s="68" t="s">
        <v>109</v>
      </c>
      <c r="H56" s="0"/>
    </row>
    <row r="57" customFormat="false" ht="12.75" hidden="false" customHeight="false" outlineLevel="0" collapsed="false">
      <c r="A57" s="130" t="n">
        <v>37273</v>
      </c>
      <c r="B57" s="68" t="s">
        <v>110</v>
      </c>
      <c r="H57" s="0"/>
    </row>
    <row r="58" customFormat="false" ht="12.75" hidden="false" customHeight="false" outlineLevel="0" collapsed="false">
      <c r="A58" s="125" t="s">
        <v>111</v>
      </c>
      <c r="H58" s="0"/>
    </row>
    <row r="59" customFormat="false" ht="12.75" hidden="false" customHeight="false" outlineLevel="0" collapsed="false">
      <c r="A59" s="130" t="n">
        <v>37273</v>
      </c>
      <c r="B59" s="131" t="s">
        <v>112</v>
      </c>
      <c r="E59" s="126" t="s">
        <v>113</v>
      </c>
      <c r="H59" s="0"/>
    </row>
    <row r="60" customFormat="false" ht="12.75" hidden="false" customHeight="false" outlineLevel="0" collapsed="false">
      <c r="A60" s="130"/>
      <c r="B60" s="68" t="s">
        <v>114</v>
      </c>
      <c r="E60" s="126" t="s">
        <v>115</v>
      </c>
      <c r="H60" s="0"/>
    </row>
    <row r="61" customFormat="false" ht="12.75" hidden="false" customHeight="false" outlineLevel="0" collapsed="false">
      <c r="A61" s="130"/>
      <c r="B61" s="68" t="s">
        <v>116</v>
      </c>
      <c r="E61" s="126" t="s">
        <v>115</v>
      </c>
      <c r="H61" s="0"/>
    </row>
    <row r="62" customFormat="false" ht="12.75" hidden="false" customHeight="false" outlineLevel="0" collapsed="false">
      <c r="A62" s="130"/>
      <c r="B62" s="131" t="s">
        <v>117</v>
      </c>
      <c r="E62" s="126" t="s">
        <v>118</v>
      </c>
      <c r="H62" s="0"/>
    </row>
    <row r="63" customFormat="false" ht="12.75" hidden="false" customHeight="false" outlineLevel="0" collapsed="false">
      <c r="A63" s="130"/>
      <c r="B63" s="68" t="s">
        <v>119</v>
      </c>
      <c r="E63" s="126" t="s">
        <v>115</v>
      </c>
      <c r="H63" s="0"/>
    </row>
    <row r="64" customFormat="false" ht="12.75" hidden="false" customHeight="false" outlineLevel="0" collapsed="false">
      <c r="A64" s="130"/>
      <c r="B64" s="68" t="s">
        <v>120</v>
      </c>
      <c r="E64" s="126" t="s">
        <v>115</v>
      </c>
      <c r="H64" s="0"/>
    </row>
    <row r="65" customFormat="false" ht="12.75" hidden="false" customHeight="false" outlineLevel="0" collapsed="false">
      <c r="A65" s="130"/>
      <c r="B65" s="68" t="s">
        <v>121</v>
      </c>
      <c r="E65" s="126" t="s">
        <v>115</v>
      </c>
      <c r="H65" s="0"/>
    </row>
    <row r="66" customFormat="false" ht="12.75" hidden="false" customHeight="false" outlineLevel="0" collapsed="false">
      <c r="A66" s="130"/>
      <c r="B66" s="68" t="s">
        <v>122</v>
      </c>
      <c r="E66" s="126" t="s">
        <v>115</v>
      </c>
    </row>
    <row r="67" customFormat="false" ht="12.75" hidden="false" customHeight="false" outlineLevel="0" collapsed="false">
      <c r="A67" s="130"/>
      <c r="B67" s="131" t="s">
        <v>123</v>
      </c>
      <c r="E67" s="126" t="s">
        <v>115</v>
      </c>
      <c r="F67" s="26"/>
      <c r="G67" s="26"/>
      <c r="H67" s="33"/>
      <c r="I67" s="26"/>
      <c r="J67" s="26"/>
    </row>
    <row r="68" customFormat="false" ht="12.75" hidden="false" customHeight="false" outlineLevel="0" collapsed="false">
      <c r="A68" s="130"/>
      <c r="B68" s="68" t="s">
        <v>124</v>
      </c>
      <c r="E68" s="126" t="s">
        <v>115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125</v>
      </c>
      <c r="E69" s="126" t="s">
        <v>115</v>
      </c>
    </row>
    <row r="70" customFormat="false" ht="12.75" hidden="false" customHeight="false" outlineLevel="0" collapsed="false">
      <c r="A70" s="130"/>
      <c r="B70" s="68" t="s">
        <v>126</v>
      </c>
      <c r="E70" s="126" t="s">
        <v>115</v>
      </c>
    </row>
    <row r="71" customFormat="false" ht="12.75" hidden="false" customHeight="false" outlineLevel="0" collapsed="false">
      <c r="A71" s="130"/>
      <c r="B71" s="68" t="s">
        <v>127</v>
      </c>
      <c r="D71" s="132"/>
      <c r="E71" s="126" t="s">
        <v>128</v>
      </c>
      <c r="F71" s="132"/>
      <c r="G71" s="133"/>
      <c r="H71" s="134"/>
      <c r="I71" s="133"/>
      <c r="J71" s="133"/>
    </row>
    <row r="72" customFormat="false" ht="12.75" hidden="false" customHeight="false" outlineLevel="0" collapsed="false">
      <c r="A72" s="135"/>
      <c r="B72" s="68" t="s">
        <v>129</v>
      </c>
      <c r="E72" s="126"/>
    </row>
    <row r="73" customFormat="false" ht="12.75" hidden="false" customHeight="false" outlineLevel="0" collapsed="false">
      <c r="A73" s="135"/>
      <c r="E73" s="136"/>
    </row>
    <row r="74" customFormat="false" ht="12.75" hidden="false" customHeight="false" outlineLevel="0" collapsed="false">
      <c r="A74" s="135"/>
      <c r="E74" s="136"/>
    </row>
    <row r="75" customFormat="false" ht="12.75" hidden="false" customHeight="false" outlineLevel="0" collapsed="false">
      <c r="A75" s="135"/>
      <c r="E75" s="136"/>
    </row>
    <row r="76" customFormat="false" ht="12.75" hidden="false" customHeight="false" outlineLevel="0" collapsed="false">
      <c r="A76" s="135"/>
      <c r="E76" s="136"/>
      <c r="F76" s="132"/>
      <c r="G76" s="137"/>
      <c r="H76" s="132"/>
      <c r="I76" s="132"/>
    </row>
    <row r="77" customFormat="false" ht="12.75" hidden="false" customHeight="false" outlineLevel="0" collapsed="false">
      <c r="E77" s="136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2002-01-17T10:49:21Z</cp:lastPrinted>
  <dcterms:modified xsi:type="dcterms:W3CDTF">2002-01-17T10:49:25Z</dcterms:modified>
  <cp:revision>0</cp:revision>
  <dc:subject/>
  <dc:title/>
</cp:coreProperties>
</file>