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<sst xmlns="http://schemas.openxmlformats.org/spreadsheetml/2006/main" count="203" uniqueCount="136">
  <si>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</si>
  <si>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</si>
  <si>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</si>
  <si>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</si>
  <si>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</si>
  <si>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</si>
  <si>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</si>
  <si>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</si>
  <si>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</si>
  <si>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</si>
  <si>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</si>
  <si>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</si>
  <si>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</si>
  <si>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</si>
  <si>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</si>
  <si>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</si>
  <si>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</si>
  <si>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</si>
  <si>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</si>
  <si>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</si>
  <si>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</si>
  <si>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</si>
  <si>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</si>
  <si>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</si>
  <si>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</si>
  <si>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</si>
  <si>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</si>
  <si>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</si>
  <si>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</si>
  <si>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</si>
  <si>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</si>
  <si>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</si>
  <si>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</si>
  <si>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</si>
  <si>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</si>
  <si>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</si>
  <si>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</si>
  <si>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</si>
  <si>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</si>
  <si>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</si>
  <si>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</si>
  <si>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</si>
  <si>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</si>
  <si>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</si>
  <si>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</si>
  <si>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</si>
  <si>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</si>
  <si>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</si>
  <si>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</si>
  <si>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</si>
  <si>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</si>
  <si>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</si>
  <si>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</si>
  <si>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</si>
  <si>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</si>
  <si>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</si>
  <si>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</si>
  <si>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</si>
  <si>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01/28/02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</si>
  <si>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</si>
  <si>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</si>
  <si>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</si>
  <si>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</si>
  <si>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</si>
  <si>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</si>
  <si>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</si>
  <si>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</si>
  <si>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</si>
  <si>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Interconnect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</si>
  <si>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</si>
  <si>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</si>
  <si>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</si>
  <si>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</si>
  <si>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</si>
  <si>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</si>
  <si>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</si>
  <si>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</si>
  <si>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</si>
  <si>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</si>
  <si>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</si>
  <si>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</si>
  <si>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</si>
  <si>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</si>
  <si>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</si>
  <si>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</si>
  <si>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</si>
  <si>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</si>
  <si>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</si>
  <si>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</si>
  <si>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</si>
  <si>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</si>
  <si>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</si>
  <si>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</si>
  <si>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</si>
  <si>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</si>
  <si>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</si>
  <si>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</si>
  <si>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</si>
  <si>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</si>
  <si>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</si>
  <si>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</si>
  <si>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</si>
  <si>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02/02,03</t>
  </si>
  <si>
    <t xml:space="preserve">LC</t>
  </si>
  <si>
    <t xml:space="preserve">MC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</si>
  <si>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</si>
  <si>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</si>
  <si>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</si>
  <si>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</si>
  <si>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</si>
  <si>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#13 - Caryville - Final Tie ins completed for Phase V. Bad Vibrations and Recip. Station unavailable.</t>
  </si>
  <si>
    <t xml:space="preserve">Sta. #16 - Brooker - 1st of 4 tie ins scheduled for Phase V beginning on 02-02-02 for 24 hours.</t>
  </si>
  <si>
    <t xml:space="preserve">Sta. #16 - Brooker - 2nd of 4 tie ins scheduled for Phase V beginning on 02-04-02 for 18 hours.</t>
  </si>
  <si>
    <t xml:space="preserve">Sta. #16 - Brooker - 3rd of 4 tie ins scheduled for Phase V beginning on 02-06-02 for 18 hours.</t>
  </si>
  <si>
    <t xml:space="preserve">Sta. #16 - Brooker - 4th of 4 tie ins scheduled for Phase V beginning on 02-08-02 for 12 hours.</t>
  </si>
  <si>
    <t xml:space="preserve">Sta. #17 - Silver Springs  - 1st Tie ins scheduled for Phase V on 02-02-02 for 24 hours</t>
  </si>
  <si>
    <t xml:space="preserve">Sta. #18 - Orlando - Unit 1802 will be down for major overhaul 01-31-02.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</si>
  <si>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</si>
  <si>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</si>
  <si>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</si>
  <si>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</si>
  <si>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</si>
  <si>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</si>
  <si>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</si>
  <si>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</si>
  <si>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</si>
  <si>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</si>
  <si>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</si>
  <si>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</si>
  <si>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</si>
  <si>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</si>
  <si>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</si>
  <si>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</si>
  <si>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</si>
  <si>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sick,TC - Vac.,JC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</si>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</sst>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179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734</v>
      </c>
      <c r="F5" s="23"/>
      <c r="G5" s="16" t="n">
        <v>2436</v>
      </c>
      <c r="H5" s="17" t="s">
        <v>8</v>
      </c>
      <c r="I5" s="24" t="n">
        <v>1725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835</v>
      </c>
      <c r="F6" s="25"/>
      <c r="G6" s="16" t="n">
        <v>132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15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23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1564</v>
      </c>
      <c r="C9" s="28" t="n">
        <v>1565</v>
      </c>
      <c r="D9" s="28" t="n">
        <v>1613</v>
      </c>
      <c r="E9" s="29" t="n">
        <f aca="false">SUM(E5:E8)</f>
        <v>1592</v>
      </c>
      <c r="F9" s="30" t="n">
        <v>1614</v>
      </c>
      <c r="G9" s="29" t="n">
        <f aca="false">SUM(G4:G8)</f>
        <v>2762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1548</v>
      </c>
      <c r="C10" s="28" t="n">
        <v>1577</v>
      </c>
      <c r="D10" s="28" t="n">
        <v>1575</v>
      </c>
      <c r="E10" s="33" t="s">
        <v>0</v>
      </c>
      <c r="F10" s="0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-16</v>
      </c>
      <c r="C11" s="28" t="n">
        <f aca="false">C10-C9</f>
        <v>12</v>
      </c>
      <c r="D11" s="28" t="n">
        <f aca="false">D10-D9</f>
        <v>-38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G12" s="0" t="s">
        <v>0</v>
      </c>
      <c r="I12" s="38" t="s">
        <v>24</v>
      </c>
      <c r="J12" s="39" t="s">
        <v>25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26</v>
      </c>
      <c r="B13" s="40" t="n">
        <v>825</v>
      </c>
      <c r="C13" s="40" t="n">
        <v>825</v>
      </c>
      <c r="D13" s="40" t="n">
        <v>822</v>
      </c>
      <c r="E13" s="41" t="n">
        <v>824</v>
      </c>
      <c r="F13" s="42" t="s">
        <v>27</v>
      </c>
      <c r="G13" s="17" t="n">
        <v>97</v>
      </c>
      <c r="H13" s="0" t="s">
        <v>0</v>
      </c>
      <c r="I13" s="38" t="s">
        <v>28</v>
      </c>
      <c r="J13" s="43" t="n">
        <v>2.5</v>
      </c>
      <c r="K13" s="44" t="n">
        <v>2</v>
      </c>
      <c r="L13" s="45"/>
    </row>
    <row r="14" customFormat="false" ht="12.75" hidden="false" customHeight="true" outlineLevel="0" collapsed="false">
      <c r="A14" s="32" t="s">
        <v>29</v>
      </c>
      <c r="B14" s="46" t="n">
        <v>818</v>
      </c>
      <c r="C14" s="46" t="n">
        <v>824</v>
      </c>
      <c r="D14" s="46" t="n">
        <v>860</v>
      </c>
      <c r="E14" s="47"/>
      <c r="F14" s="42" t="s">
        <v>30</v>
      </c>
      <c r="G14" s="31" t="n">
        <v>79</v>
      </c>
      <c r="H14" s="0"/>
      <c r="I14" s="38" t="s">
        <v>31</v>
      </c>
      <c r="J14" s="43" t="n">
        <v>2.61</v>
      </c>
      <c r="K14" s="48" t="n">
        <v>2.025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-7</v>
      </c>
      <c r="C15" s="28" t="n">
        <f aca="false">C14-C13</f>
        <v>-1</v>
      </c>
      <c r="D15" s="28" t="n">
        <f aca="false">D14-D13</f>
        <v>38</v>
      </c>
      <c r="E15" s="1" t="s">
        <v>0</v>
      </c>
      <c r="F15" s="42" t="s">
        <v>19</v>
      </c>
      <c r="G15" s="49" t="n">
        <f aca="false">SUM(G14-G13)</f>
        <v>-18</v>
      </c>
      <c r="H15" s="0"/>
      <c r="I15" s="38" t="s">
        <v>32</v>
      </c>
      <c r="J15" s="43" t="n">
        <v>2.52</v>
      </c>
      <c r="K15" s="48" t="n">
        <v>2.035</v>
      </c>
    </row>
    <row r="16" customFormat="false" ht="12.75" hidden="false" customHeight="true" outlineLevel="0" collapsed="false">
      <c r="A16" s="32" t="s">
        <v>33</v>
      </c>
      <c r="B16" s="50" t="n">
        <f aca="true">TODAY()-1</f>
        <v>45925</v>
      </c>
      <c r="C16" s="28" t="s">
        <v>34</v>
      </c>
      <c r="D16" s="51" t="n">
        <v>167</v>
      </c>
      <c r="E16" s="1" t="s">
        <v>0</v>
      </c>
      <c r="F16" s="52" t="s">
        <v>33</v>
      </c>
      <c r="G16" s="28" t="s">
        <v>34</v>
      </c>
      <c r="H16" s="0"/>
      <c r="I16" s="26" t="s">
        <v>35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36</v>
      </c>
      <c r="B18" s="40" t="n">
        <v>86</v>
      </c>
      <c r="C18" s="40" t="n">
        <v>86</v>
      </c>
      <c r="D18" s="40" t="n">
        <v>124</v>
      </c>
      <c r="E18" s="41" t="n">
        <v>154</v>
      </c>
      <c r="F18" s="42" t="s">
        <v>37</v>
      </c>
      <c r="G18" s="17" t="n">
        <v>113</v>
      </c>
      <c r="H18" s="0"/>
      <c r="I18" s="39" t="s">
        <v>38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39</v>
      </c>
      <c r="B19" s="46" t="n">
        <v>80</v>
      </c>
      <c r="C19" s="46" t="n">
        <v>80</v>
      </c>
      <c r="D19" s="46" t="n">
        <v>85</v>
      </c>
      <c r="E19" s="56" t="s">
        <v>0</v>
      </c>
      <c r="F19" s="42" t="s">
        <v>40</v>
      </c>
      <c r="G19" s="31" t="n">
        <v>112</v>
      </c>
      <c r="H19" s="0"/>
      <c r="I19" s="57" t="s">
        <v>41</v>
      </c>
      <c r="J19" s="58" t="n">
        <v>2.35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-6</v>
      </c>
      <c r="C20" s="28" t="n">
        <f aca="false">C19-C18</f>
        <v>-6</v>
      </c>
      <c r="D20" s="28" t="n">
        <f aca="false">D19-D18</f>
        <v>-39</v>
      </c>
      <c r="E20" s="59" t="s">
        <v>0</v>
      </c>
      <c r="F20" s="42" t="s">
        <v>19</v>
      </c>
      <c r="G20" s="49" t="n">
        <f aca="false">SUM(G19-G18)</f>
        <v>-1</v>
      </c>
      <c r="H20" s="0"/>
      <c r="I20" s="60" t="n">
        <v>0.03</v>
      </c>
      <c r="J20" s="43" t="n">
        <v>2.25</v>
      </c>
      <c r="K20" s="26"/>
    </row>
    <row r="21" customFormat="false" ht="12.75" hidden="true" customHeight="true" outlineLevel="0" collapsed="false">
      <c r="A21" s="32" t="s">
        <v>33</v>
      </c>
      <c r="B21" s="50" t="n">
        <f aca="true">TODAY()-1</f>
        <v>45925</v>
      </c>
      <c r="C21" s="28" t="s">
        <v>42</v>
      </c>
      <c r="D21" s="51" t="n">
        <v>-78</v>
      </c>
      <c r="F21" s="61" t="s">
        <v>33</v>
      </c>
      <c r="G21" s="28" t="s">
        <v>43</v>
      </c>
      <c r="H21" s="0"/>
      <c r="I21" s="12" t="s">
        <v>44</v>
      </c>
      <c r="J21" s="43" t="n">
        <f aca="false">+(J19+J20)/2</f>
        <v>2.3</v>
      </c>
    </row>
    <row r="22" customFormat="false" ht="12.75" hidden="false" customHeight="true" outlineLevel="0" collapsed="false">
      <c r="A22" s="32" t="s">
        <v>33</v>
      </c>
      <c r="B22" s="50" t="n">
        <f aca="true">TODAY()-1</f>
        <v>45925</v>
      </c>
      <c r="C22" s="28" t="s">
        <v>34</v>
      </c>
      <c r="D22" s="51" t="n">
        <v>42</v>
      </c>
      <c r="F22" s="52" t="s">
        <v>33</v>
      </c>
      <c r="G22" s="28" t="s">
        <v>34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17</v>
      </c>
      <c r="H23" s="0"/>
      <c r="I23" s="0" t="s">
        <v>45</v>
      </c>
    </row>
    <row r="24" customFormat="false" ht="12.75" hidden="false" customHeight="true" outlineLevel="0" collapsed="false">
      <c r="A24" s="9" t="s">
        <v>46</v>
      </c>
      <c r="B24" s="40" t="n">
        <v>71</v>
      </c>
      <c r="C24" s="40" t="n">
        <v>72</v>
      </c>
      <c r="D24" s="40" t="n">
        <v>84</v>
      </c>
      <c r="E24" s="41" t="n">
        <v>101</v>
      </c>
      <c r="F24" s="42" t="s">
        <v>47</v>
      </c>
      <c r="G24" s="17" t="n">
        <v>259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48</v>
      </c>
      <c r="B25" s="46" t="n">
        <v>73</v>
      </c>
      <c r="C25" s="46" t="n">
        <v>70</v>
      </c>
      <c r="D25" s="46" t="n">
        <v>70</v>
      </c>
      <c r="E25" s="0" t="s">
        <v>0</v>
      </c>
      <c r="F25" s="42" t="s">
        <v>49</v>
      </c>
      <c r="G25" s="31" t="n">
        <v>305</v>
      </c>
      <c r="H25" s="0"/>
      <c r="I25" s="26"/>
      <c r="J25" s="26"/>
    </row>
    <row r="26" customFormat="false" ht="12.75" hidden="false" customHeight="true" outlineLevel="0" collapsed="false">
      <c r="A26" s="32" t="s">
        <v>19</v>
      </c>
      <c r="B26" s="28" t="n">
        <f aca="false">B25-B24</f>
        <v>2</v>
      </c>
      <c r="C26" s="28" t="n">
        <f aca="false">C25-C24</f>
        <v>-2</v>
      </c>
      <c r="D26" s="28" t="n">
        <f aca="false">D25-D24</f>
        <v>-14</v>
      </c>
      <c r="E26" s="6"/>
      <c r="F26" s="42" t="s">
        <v>19</v>
      </c>
      <c r="G26" s="49" t="n">
        <f aca="false">SUM(G25-G24)</f>
        <v>46</v>
      </c>
      <c r="H26" s="0"/>
    </row>
    <row r="27" customFormat="false" ht="12.75" hidden="false" customHeight="true" outlineLevel="0" collapsed="false">
      <c r="A27" s="32" t="s">
        <v>33</v>
      </c>
      <c r="B27" s="50" t="n">
        <f aca="true">TODAY()-1</f>
        <v>45925</v>
      </c>
      <c r="C27" s="28" t="s">
        <v>50</v>
      </c>
      <c r="D27" s="51" t="n">
        <v>-6</v>
      </c>
      <c r="E27" s="0" t="s">
        <v>0</v>
      </c>
      <c r="F27" s="52" t="s">
        <v>33</v>
      </c>
      <c r="G27" s="28" t="s">
        <v>34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0</v>
      </c>
      <c r="H28" s="0"/>
    </row>
    <row r="29" customFormat="false" ht="12.75" hidden="false" customHeight="true" outlineLevel="0" collapsed="false">
      <c r="A29" s="9" t="s">
        <v>51</v>
      </c>
      <c r="B29" s="40" t="n">
        <v>266</v>
      </c>
      <c r="C29" s="40" t="n">
        <v>264</v>
      </c>
      <c r="D29" s="40" t="n">
        <v>248</v>
      </c>
      <c r="E29" s="41" t="n">
        <v>205</v>
      </c>
    </row>
    <row r="30" customFormat="false" ht="12.75" hidden="false" customHeight="true" outlineLevel="0" collapsed="false">
      <c r="A30" s="32" t="s">
        <v>52</v>
      </c>
      <c r="B30" s="46" t="n">
        <v>237</v>
      </c>
      <c r="C30" s="46" t="n">
        <v>270</v>
      </c>
      <c r="D30" s="46" t="n">
        <v>256</v>
      </c>
      <c r="E30" s="64" t="s">
        <v>0</v>
      </c>
    </row>
    <row r="31" customFormat="false" ht="12.75" hidden="false" customHeight="true" outlineLevel="0" collapsed="false">
      <c r="A31" s="32" t="s">
        <v>19</v>
      </c>
      <c r="B31" s="28" t="n">
        <f aca="false">B30-B29</f>
        <v>-29</v>
      </c>
      <c r="C31" s="28" t="n">
        <f aca="false">C30-C29</f>
        <v>6</v>
      </c>
      <c r="D31" s="28" t="n">
        <f aca="false">D30-D29</f>
        <v>8</v>
      </c>
      <c r="E31" s="6" t="s">
        <v>0</v>
      </c>
    </row>
    <row r="32" customFormat="false" ht="13.5" hidden="true" customHeight="true" outlineLevel="0" collapsed="false">
      <c r="A32" s="32" t="s">
        <v>33</v>
      </c>
      <c r="B32" s="50" t="n">
        <f aca="true">TODAY()-1</f>
        <v>45925</v>
      </c>
      <c r="C32" s="28" t="s">
        <v>53</v>
      </c>
      <c r="D32" s="51" t="n">
        <v>-83</v>
      </c>
    </row>
    <row r="33" customFormat="false" ht="12.75" hidden="false" customHeight="true" outlineLevel="0" collapsed="false">
      <c r="A33" s="32" t="s">
        <v>33</v>
      </c>
      <c r="B33" s="50" t="n">
        <f aca="true">TODAY()-1</f>
        <v>45925</v>
      </c>
      <c r="C33" s="28" t="s">
        <v>53</v>
      </c>
      <c r="D33" s="51" t="n">
        <v>-59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54</v>
      </c>
      <c r="C35" s="68"/>
      <c r="D35" s="65"/>
    </row>
    <row r="36" customFormat="false" ht="12.75" hidden="false" customHeight="false" outlineLevel="0" collapsed="false">
      <c r="A36" s="67" t="s">
        <v>55</v>
      </c>
      <c r="D36" s="69"/>
    </row>
    <row r="37" customFormat="false" ht="12.75" hidden="false" customHeight="true" outlineLevel="0" collapsed="false">
      <c r="A37" s="70" t="s">
        <v>56</v>
      </c>
      <c r="B37" s="71" t="n">
        <v>-201405</v>
      </c>
      <c r="C37" s="72" t="s">
        <v>57</v>
      </c>
      <c r="D37" s="73" t="n">
        <f aca="false">SUM(B37)+(D11*1000)</f>
        <v>-239405</v>
      </c>
      <c r="E37" s="74" t="s">
        <v>58</v>
      </c>
      <c r="F37" s="75" t="s">
        <v>59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60</v>
      </c>
      <c r="B38" s="77" t="n">
        <v>479269</v>
      </c>
      <c r="C38" s="72" t="s">
        <v>61</v>
      </c>
      <c r="D38" s="78"/>
      <c r="E38" s="74" t="s">
        <v>58</v>
      </c>
      <c r="F38" s="79" t="s">
        <v>62</v>
      </c>
      <c r="G38" s="80" t="s">
        <v>63</v>
      </c>
      <c r="H38" s="81" t="s">
        <v>64</v>
      </c>
      <c r="I38" s="81" t="s">
        <v>65</v>
      </c>
      <c r="J38" s="81" t="s">
        <v>66</v>
      </c>
      <c r="K38" s="8"/>
    </row>
    <row r="39" customFormat="false" ht="12.75" hidden="false" customHeight="true" outlineLevel="0" collapsed="false">
      <c r="A39" s="70" t="s">
        <v>67</v>
      </c>
      <c r="B39" s="82" t="n">
        <v>-233091</v>
      </c>
      <c r="C39" s="72" t="s">
        <v>68</v>
      </c>
      <c r="D39" s="83"/>
      <c r="E39" s="74" t="s">
        <v>58</v>
      </c>
      <c r="F39" s="84" t="s">
        <v>69</v>
      </c>
      <c r="G39" s="85" t="n">
        <v>5012</v>
      </c>
      <c r="H39" s="86" t="n">
        <v>-967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70</v>
      </c>
      <c r="F40" s="84" t="s">
        <v>71</v>
      </c>
      <c r="G40" s="85" t="n">
        <v>0</v>
      </c>
      <c r="H40" s="86" t="n">
        <v>-12323</v>
      </c>
      <c r="I40" s="87"/>
      <c r="J40" s="87"/>
      <c r="K40" s="89"/>
    </row>
    <row r="41" customFormat="false" ht="12.75" hidden="false" customHeight="false" outlineLevel="0" collapsed="false">
      <c r="A41" s="0" t="s">
        <v>72</v>
      </c>
      <c r="E41" s="90"/>
      <c r="F41" s="84" t="s">
        <v>73</v>
      </c>
      <c r="G41" s="85" t="n">
        <v>10041</v>
      </c>
      <c r="H41" s="86" t="n">
        <v>-1613</v>
      </c>
      <c r="I41" s="87" t="n">
        <v>0</v>
      </c>
      <c r="J41" s="87" t="n">
        <v>0</v>
      </c>
      <c r="K41" s="91" t="s">
        <v>74</v>
      </c>
      <c r="O41" s="92"/>
      <c r="P41" s="92"/>
    </row>
    <row r="42" customFormat="false" ht="12.75" hidden="false" customHeight="false" outlineLevel="0" collapsed="false">
      <c r="A42" s="12" t="s">
        <v>75</v>
      </c>
      <c r="B42" s="93"/>
      <c r="C42" s="94" t="s">
        <v>61</v>
      </c>
      <c r="D42" s="88"/>
      <c r="E42" s="90"/>
      <c r="F42" s="84" t="s">
        <v>76</v>
      </c>
      <c r="G42" s="85" t="n">
        <v>0</v>
      </c>
      <c r="H42" s="86" t="n">
        <v>0</v>
      </c>
      <c r="I42" s="86"/>
      <c r="J42" s="87" t="n">
        <v>0</v>
      </c>
      <c r="K42" s="91" t="s">
        <v>77</v>
      </c>
    </row>
    <row r="43" customFormat="false" ht="12.75" hidden="false" customHeight="false" outlineLevel="0" collapsed="false">
      <c r="A43" s="12" t="s">
        <v>78</v>
      </c>
      <c r="B43" s="93"/>
      <c r="C43" s="94" t="s">
        <v>61</v>
      </c>
      <c r="D43" s="88"/>
      <c r="E43" s="88"/>
      <c r="F43" s="38" t="s">
        <v>79</v>
      </c>
      <c r="G43" s="95" t="n">
        <f aca="false">SUM(G39:G42)</f>
        <v>15053</v>
      </c>
      <c r="H43" s="96" t="n">
        <f aca="false">SUM(H39:H42)</f>
        <v>-14903</v>
      </c>
      <c r="I43" s="97" t="n">
        <f aca="false">SUM(I39:I42)</f>
        <v>0</v>
      </c>
      <c r="J43" s="98" t="n">
        <v>0</v>
      </c>
      <c r="K43" s="99" t="n">
        <f aca="false">SUM(G43:J43)</f>
        <v>150</v>
      </c>
    </row>
    <row r="44" customFormat="false" ht="12.75" hidden="false" customHeight="false" outlineLevel="0" collapsed="false">
      <c r="A44" s="12" t="s">
        <v>80</v>
      </c>
      <c r="B44" s="93"/>
      <c r="C44" s="94" t="s">
        <v>81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1433</v>
      </c>
      <c r="C47" s="28" t="n">
        <v>1455</v>
      </c>
      <c r="D47" s="28" t="n">
        <f aca="false">C47-B47</f>
        <v>22</v>
      </c>
      <c r="F47" s="38" t="s">
        <v>89</v>
      </c>
      <c r="G47" s="99" t="n">
        <v>192036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3259</v>
      </c>
      <c r="C48" s="28" t="n">
        <v>3250</v>
      </c>
      <c r="D48" s="28" t="n">
        <f aca="false">C48-B48</f>
        <v>-9</v>
      </c>
      <c r="F48" s="38" t="s">
        <v>91</v>
      </c>
      <c r="G48" s="108" t="n">
        <v>-226917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4692</v>
      </c>
      <c r="C49" s="28" t="n">
        <f aca="false">SUM(C47:C48)</f>
        <v>4705</v>
      </c>
      <c r="D49" s="28" t="n">
        <f aca="false">C49-B49</f>
        <v>13</v>
      </c>
      <c r="F49" s="39" t="s">
        <v>93</v>
      </c>
      <c r="G49" s="96" t="n">
        <f aca="false">SUM(G47:G48)</f>
        <v>-34881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1979</v>
      </c>
      <c r="C50" s="113" t="n">
        <v>1959</v>
      </c>
      <c r="D50" s="113" t="n">
        <f aca="false">C50-B50</f>
        <v>-20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103</v>
      </c>
      <c r="C52" s="116" t="s">
        <v>104</v>
      </c>
      <c r="D52" s="116" t="s">
        <v>103</v>
      </c>
      <c r="E52" s="116" t="s">
        <v>104</v>
      </c>
      <c r="F52" s="121"/>
      <c r="G52" s="121" t="s">
        <v>0</v>
      </c>
      <c r="H52" s="121" t="s">
        <v>0</v>
      </c>
      <c r="I52" s="118"/>
      <c r="J52" s="119" t="s">
        <v>105</v>
      </c>
      <c r="K52" s="26"/>
      <c r="L52" s="26"/>
    </row>
    <row r="53" customFormat="false" ht="12.75" hidden="false" customHeight="false" outlineLevel="0" collapsed="false">
      <c r="A53" s="122" t="s">
        <v>106</v>
      </c>
      <c r="B53" s="123" t="s">
        <v>107</v>
      </c>
      <c r="C53" s="123" t="s">
        <v>108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109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37285</v>
      </c>
      <c r="B55" s="68" t="s">
        <v>110</v>
      </c>
      <c r="C55" s="131"/>
      <c r="D55" s="132"/>
      <c r="E55" s="133"/>
      <c r="F55" s="26"/>
      <c r="G55" s="26"/>
      <c r="H55" s="33"/>
      <c r="I55" s="26"/>
      <c r="J55" s="26"/>
    </row>
    <row r="56" customFormat="false" ht="12.75" hidden="false" customHeight="false" outlineLevel="0" collapsed="false">
      <c r="A56" s="130" t="n">
        <v>37285</v>
      </c>
      <c r="B56" s="68" t="s">
        <v>111</v>
      </c>
      <c r="C56" s="131"/>
      <c r="D56" s="132"/>
      <c r="E56" s="133"/>
      <c r="F56" s="26"/>
      <c r="G56" s="26"/>
      <c r="H56" s="33"/>
      <c r="I56" s="26"/>
      <c r="J56" s="26"/>
    </row>
    <row r="57" customFormat="false" ht="12.75" hidden="false" customHeight="false" outlineLevel="0" collapsed="false">
      <c r="A57" s="130" t="n">
        <v>37285</v>
      </c>
      <c r="B57" s="68" t="s">
        <v>112</v>
      </c>
      <c r="C57" s="131"/>
      <c r="D57" s="132"/>
      <c r="E57" s="133"/>
      <c r="F57" s="26"/>
      <c r="G57" s="26"/>
      <c r="H57" s="33"/>
      <c r="I57" s="26"/>
      <c r="J57" s="26"/>
    </row>
    <row r="58" customFormat="false" ht="12.75" hidden="false" customHeight="false" outlineLevel="0" collapsed="false">
      <c r="A58" s="130" t="n">
        <v>37285</v>
      </c>
      <c r="B58" s="68" t="s">
        <v>113</v>
      </c>
      <c r="C58" s="131"/>
      <c r="D58" s="132"/>
      <c r="E58" s="133"/>
      <c r="F58" s="26"/>
      <c r="G58" s="26"/>
      <c r="H58" s="33"/>
      <c r="I58" s="26"/>
      <c r="J58" s="26"/>
    </row>
    <row r="59" customFormat="false" ht="12.75" hidden="false" customHeight="false" outlineLevel="0" collapsed="false">
      <c r="A59" s="130" t="n">
        <v>37285</v>
      </c>
      <c r="B59" s="68" t="s">
        <v>114</v>
      </c>
      <c r="C59" s="131"/>
      <c r="D59" s="132"/>
      <c r="E59" s="133"/>
      <c r="F59" s="26"/>
      <c r="G59" s="26"/>
      <c r="H59" s="33"/>
      <c r="I59" s="26"/>
      <c r="J59" s="26"/>
    </row>
    <row r="60" customFormat="false" ht="12.75" hidden="false" customHeight="false" outlineLevel="0" collapsed="false">
      <c r="A60" s="130" t="n">
        <v>37285</v>
      </c>
      <c r="B60" s="68" t="s">
        <v>115</v>
      </c>
      <c r="C60" s="131"/>
      <c r="D60" s="132"/>
      <c r="E60" s="133"/>
      <c r="F60" s="26"/>
      <c r="G60" s="26"/>
      <c r="H60" s="33"/>
      <c r="I60" s="26"/>
      <c r="J60" s="26"/>
    </row>
    <row r="61" customFormat="false" ht="12.75" hidden="false" customHeight="false" outlineLevel="0" collapsed="false">
      <c r="A61" s="130" t="n">
        <v>37285</v>
      </c>
      <c r="B61" s="68" t="s">
        <v>116</v>
      </c>
      <c r="H61" s="0"/>
    </row>
    <row r="62" customFormat="false" ht="12.75" hidden="false" customHeight="false" outlineLevel="0" collapsed="false">
      <c r="A62" s="125" t="s">
        <v>117</v>
      </c>
      <c r="H62" s="0"/>
    </row>
    <row r="63" customFormat="false" ht="12.75" hidden="false" customHeight="false" outlineLevel="0" collapsed="false">
      <c r="A63" s="130" t="n">
        <v>37285</v>
      </c>
      <c r="B63" s="134" t="s">
        <v>118</v>
      </c>
      <c r="E63" s="126" t="s">
        <v>119</v>
      </c>
      <c r="H63" s="0"/>
    </row>
    <row r="64" customFormat="false" ht="12.75" hidden="false" customHeight="false" outlineLevel="0" collapsed="false">
      <c r="A64" s="130"/>
      <c r="B64" s="68" t="s">
        <v>120</v>
      </c>
      <c r="E64" s="126" t="s">
        <v>121</v>
      </c>
      <c r="H64" s="0"/>
    </row>
    <row r="65" customFormat="false" ht="12.75" hidden="false" customHeight="false" outlineLevel="0" collapsed="false">
      <c r="A65" s="130"/>
      <c r="B65" s="68" t="s">
        <v>122</v>
      </c>
      <c r="E65" s="126" t="s">
        <v>121</v>
      </c>
      <c r="H65" s="0"/>
    </row>
    <row r="66" customFormat="false" ht="12.75" hidden="false" customHeight="false" outlineLevel="0" collapsed="false">
      <c r="A66" s="130"/>
      <c r="B66" s="134" t="s">
        <v>123</v>
      </c>
      <c r="E66" s="126" t="s">
        <v>124</v>
      </c>
      <c r="H66" s="0"/>
    </row>
    <row r="67" customFormat="false" ht="12.75" hidden="false" customHeight="false" outlineLevel="0" collapsed="false">
      <c r="A67" s="130"/>
      <c r="B67" s="68" t="s">
        <v>125</v>
      </c>
      <c r="E67" s="126" t="s">
        <v>121</v>
      </c>
      <c r="H67" s="0"/>
    </row>
    <row r="68" customFormat="false" ht="12.75" hidden="false" customHeight="false" outlineLevel="0" collapsed="false">
      <c r="A68" s="130"/>
      <c r="B68" s="68" t="s">
        <v>126</v>
      </c>
      <c r="E68" s="126" t="s">
        <v>121</v>
      </c>
      <c r="H68" s="0"/>
    </row>
    <row r="69" customFormat="false" ht="12.75" hidden="false" customHeight="false" outlineLevel="0" collapsed="false">
      <c r="A69" s="130"/>
      <c r="B69" s="68" t="s">
        <v>127</v>
      </c>
      <c r="E69" s="126" t="s">
        <v>121</v>
      </c>
      <c r="H69" s="0"/>
    </row>
    <row r="70" customFormat="false" ht="12.75" hidden="false" customHeight="false" outlineLevel="0" collapsed="false">
      <c r="A70" s="130"/>
      <c r="B70" s="68" t="s">
        <v>128</v>
      </c>
      <c r="E70" s="126" t="s">
        <v>121</v>
      </c>
      <c r="H70" s="0"/>
    </row>
    <row r="71" customFormat="false" ht="12.75" hidden="false" customHeight="false" outlineLevel="0" collapsed="false">
      <c r="A71" s="130"/>
      <c r="B71" s="134" t="s">
        <v>129</v>
      </c>
      <c r="E71" s="126" t="s">
        <v>121</v>
      </c>
      <c r="H71" s="0"/>
    </row>
    <row r="72" customFormat="false" ht="12.75" hidden="false" customHeight="false" outlineLevel="0" collapsed="false">
      <c r="A72" s="130"/>
      <c r="B72" s="68" t="s">
        <v>130</v>
      </c>
      <c r="E72" s="126" t="s">
        <v>121</v>
      </c>
    </row>
    <row r="73" customFormat="false" ht="12.75" hidden="false" customHeight="false" outlineLevel="0" collapsed="false">
      <c r="A73" s="130"/>
      <c r="B73" s="68" t="s">
        <v>131</v>
      </c>
      <c r="E73" s="126" t="s">
        <v>121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0"/>
      <c r="B74" s="68" t="s">
        <v>132</v>
      </c>
      <c r="E74" s="126" t="s">
        <v>121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0"/>
      <c r="B75" s="68" t="s">
        <v>133</v>
      </c>
      <c r="E75" s="126" t="s">
        <v>134</v>
      </c>
    </row>
    <row r="76" customFormat="false" ht="12.75" hidden="false" customHeight="false" outlineLevel="0" collapsed="false">
      <c r="A76" s="135"/>
      <c r="B76" s="68" t="s">
        <v>135</v>
      </c>
      <c r="E76" s="126" t="s">
        <v>121</v>
      </c>
    </row>
    <row r="77" customFormat="false" ht="12.75" hidden="false" customHeight="false" outlineLevel="0" collapsed="false">
      <c r="A77" s="135"/>
      <c r="D77" s="136"/>
      <c r="E77" s="126"/>
      <c r="F77" s="136"/>
      <c r="G77" s="137"/>
      <c r="H77" s="138"/>
      <c r="I77" s="137"/>
      <c r="J77" s="137"/>
    </row>
    <row r="78" customFormat="false" ht="12.75" hidden="false" customHeight="false" outlineLevel="0" collapsed="false">
      <c r="A78" s="135"/>
      <c r="E78" s="126"/>
    </row>
    <row r="79" customFormat="false" ht="12.75" hidden="false" customHeight="false" outlineLevel="0" collapsed="false">
      <c r="A79" s="135"/>
      <c r="E79" s="139"/>
    </row>
    <row r="80" customFormat="false" ht="12.75" hidden="false" customHeight="false" outlineLevel="0" collapsed="false">
      <c r="A80" s="135"/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  <c r="F82" s="136"/>
      <c r="G82" s="140"/>
      <c r="H82" s="136"/>
      <c r="I82" s="136"/>
    </row>
    <row r="83" customFormat="false" ht="12.75" hidden="false" customHeight="false" outlineLevel="0" collapsed="false">
      <c r="E83" s="139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2002-01-29T10:50:52Z</cp:lastPrinted>
  <dcterms:modified xsi:type="dcterms:W3CDTF">2002-01-30T11:06:49Z</dcterms:modified>
  <cp:revision>0</cp:revision>
  <dc:subject/>
  <dc:title/>
</cp:coreProperties>
</file>