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5.xml" ContentType="application/vnd.openxmlformats-officedocument.spreadsheetml.comments+xml"/>
  <Override PartName="/xl/comments2.xml" ContentType="application/vnd.openxmlformats-officedocument.spreadsheetml.comments+xml"/>
  <Override PartName="/xl/comments4.xml" ContentType="application/vnd.openxmlformats-officedocument.spreadsheetml.comments+xml"/>
  <Override PartName="/xl/media/image1.jpeg" ContentType="image/jpeg"/>
  <Override PartName="/xl/media/image2.png" ContentType="image/png"/>
  <Override PartName="/xl/drawings/drawing7.xml" ContentType="application/vnd.openxmlformats-officedocument.drawing+xml"/>
  <Override PartName="/xl/drawings/vmlDrawing6.vml" ContentType="application/vnd.openxmlformats-officedocument.vmlDrawing"/>
  <Override PartName="/xl/drawings/drawing6.xml" ContentType="application/vnd.openxmlformats-officedocument.drawing+xml"/>
  <Override PartName="/xl/drawings/vmlDrawing5.vml" ContentType="application/vnd.openxmlformats-officedocument.vmlDrawing"/>
  <Override PartName="/xl/drawings/drawing5.xml" ContentType="application/vnd.openxmlformats-officedocument.drawing+xml"/>
  <Override PartName="/xl/drawings/vmlDrawing4.vml" ContentType="application/vnd.openxmlformats-officedocument.vmlDrawing"/>
  <Override PartName="/xl/drawings/vmlDrawing10.vml" ContentType="application/vnd.openxmlformats-officedocument.vmlDrawing"/>
  <Override PartName="/xl/drawings/vmlDrawing9.vml" ContentType="application/vnd.openxmlformats-officedocument.vmlDrawing"/>
  <Override PartName="/xl/drawings/drawing9.xml" ContentType="application/vnd.openxmlformats-officedocument.drawing+xml"/>
  <Override PartName="/xl/drawings/vmlDrawing8.vml" ContentType="application/vnd.openxmlformats-officedocument.vmlDrawing"/>
  <Override PartName="/xl/drawings/drawing8.xml" ContentType="application/vnd.openxmlformats-officedocument.drawing+xml"/>
  <Override PartName="/xl/drawings/vmlDrawing7.vml" ContentType="application/vnd.openxmlformats-officedocument.vmlDrawing"/>
  <Override PartName="/xl/drawings/drawing10.xml" ContentType="application/vnd.openxmlformats-officedocument.drawing+xml"/>
  <Override PartName="/xl/drawings/drawing1.xml" ContentType="application/vnd.openxmlformats-officedocument.drawing+xml"/>
  <Override PartName="/xl/drawings/drawing4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_rels/drawing9.xml.rels" ContentType="application/vnd.openxmlformats-package.relationships+xml"/>
  <Override PartName="/xl/drawings/_rels/drawing8.xml.rels" ContentType="application/vnd.openxmlformats-package.relationships+xml"/>
  <Override PartName="/xl/drawings/_rels/drawing10.xml.rels" ContentType="application/vnd.openxmlformats-package.relationships+xml"/>
  <Override PartName="/xl/drawings/_rels/drawing5.xml.rels" ContentType="application/vnd.openxmlformats-package.relationships+xml"/>
  <Override PartName="/xl/drawings/_rels/drawing1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comments7.xml" ContentType="application/vnd.openxmlformats-officedocument.spreadsheetml.comments+xml"/>
  <Override PartName="/xl/workbook.xml" ContentType="application/vnd.openxmlformats-officedocument.spreadsheetml.sheet.main+xml"/>
  <Override PartName="/xl/comments10.xml" ContentType="application/vnd.openxmlformats-officedocument.spreadsheetml.comments+xml"/>
  <Override PartName="/xl/comments8.xml" ContentType="application/vnd.openxmlformats-officedocument.spreadsheetml.comments+xml"/>
  <Override PartName="/xl/theme/theme1.xml" ContentType="application/vnd.openxmlformats-officedocument.theme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comments9.xml" ContentType="application/vnd.openxmlformats-officedocument.spreadsheetml.comment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omments1.xml" ContentType="application/vnd.openxmlformats-officedocument.spreadsheetml.comments+xml"/>
  <Override PartName="/xl/comments11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Adaytum Summary" sheetId="2" state="hidden" r:id="rId4"/>
    <sheet name="CC Act v CE1 Month" sheetId="3" state="visible" r:id="rId5"/>
    <sheet name="YTD CC P&amp;L Bud-Act" sheetId="4" state="visible" r:id="rId6"/>
    <sheet name="Headcount" sheetId="5" state="visible" r:id="rId7"/>
    <sheet name="EXPENSE BY DETAIL" sheetId="6" state="visible" r:id="rId8"/>
    <sheet name="Month budget" sheetId="7" state="hidden" r:id="rId9"/>
    <sheet name="Month P&amp;L CC" sheetId="8" state="hidden" r:id="rId10"/>
    <sheet name="FY Fore-Bud-Var" sheetId="9" state="hidden" r:id="rId11"/>
    <sheet name="P&amp;L by CC" sheetId="10" state="hidden" r:id="rId12"/>
    <sheet name="P&amp;L CC BUD_ACT_VAR Mon" sheetId="11" state="hidden" r:id="rId13"/>
    <sheet name="DPCache_Govt Aff Dump" sheetId="12" state="visible" r:id="rId14"/>
  </sheets>
  <definedNames>
    <definedName function="false" hidden="false" localSheetId="1" name="_xlnm.Print_Area" vbProcedure="false">'Adaytum Summary'!$A$1:$AD$37</definedName>
    <definedName function="false" hidden="false" localSheetId="2" name="_xlnm.Print_Area" vbProcedure="false">'CC Act v CE1 Month'!$A$1:$E$72</definedName>
    <definedName function="false" hidden="false" localSheetId="5" name="_xlnm.Print_Area" vbProcedure="false">'EXPENSE BY DETAIL'!$B$1:$H$120</definedName>
    <definedName function="false" hidden="false" localSheetId="5" name="_xlnm.Print_Titles" vbProcedure="false">'EXPENSE BY DETAIL'!$A:$A,'EXPENSE BY DETAIL'!$5:$6</definedName>
    <definedName function="false" hidden="false" localSheetId="8" name="_xlnm.Print_Area" vbProcedure="false">'FY Fore-Bud-Var'!$A$1:$N$38</definedName>
    <definedName function="false" hidden="false" localSheetId="4" name="_xlnm.Print_Area" vbProcedure="false">Headcount!$E$1:$I$1893</definedName>
    <definedName function="false" hidden="true" localSheetId="4" name="_xlnm._FilterDatabase" vbProcedure="false">Headcount!$A$10:$K$1884</definedName>
    <definedName function="false" hidden="false" localSheetId="10" name="_xlnm.Print_Area" vbProcedure="false">'P&amp;L CC BUD_ACT_VAR Mon'!$A$1:$E$65</definedName>
    <definedName function="false" hidden="false" localSheetId="0" name="_xlnm.Print_Area" vbProcedure="false">Summary!$A$1:$AA$61</definedName>
    <definedName function="false" hidden="false" localSheetId="1" name="adaytum_col_1" vbProcedure="false">'Adaytum Summary'!$C$9:$D$10</definedName>
    <definedName function="false" hidden="false" localSheetId="1" name="adaytum_col_2" vbProcedure="false">'Adaytum Summary'!$H$10:$K$10</definedName>
    <definedName function="false" hidden="false" localSheetId="1" name="adaytum_col_3" vbProcedure="false">'Adaytum Summary'!$N$10:$Q$10</definedName>
    <definedName function="false" hidden="false" localSheetId="1" name="adaytum_col_4" vbProcedure="false">'Adaytum Summary'!$AB$10:$AC$10</definedName>
    <definedName function="false" hidden="false" localSheetId="1" name="adaytum_col_5" vbProcedure="false">'Adaytum Summary'!$C$29:$D$29</definedName>
    <definedName function="false" hidden="false" localSheetId="1" name="adaytum_col_6" vbProcedure="false">'Adaytum Summary'!$H$29</definedName>
    <definedName function="false" hidden="false" localSheetId="1" name="adaytum_col_7" vbProcedure="false">'Adaytum Summary'!$O$29:$R$29</definedName>
    <definedName function="false" hidden="false" localSheetId="1" name="adaytum_col_8" vbProcedure="false">'Adaytum Summary'!$AB$29:$AC$29</definedName>
    <definedName function="false" hidden="false" localSheetId="1" name="adaytum_data_1" vbProcedure="false">'Adaytum Summary'!$C$11:$D$23</definedName>
    <definedName function="false" hidden="false" localSheetId="1" name="adaytum_data_2" vbProcedure="false">'Adaytum Summary'!$H$11:$K$23</definedName>
    <definedName function="false" hidden="false" localSheetId="1" name="adaytum_data_3" vbProcedure="false">'Adaytum Summary'!$N$11:$Q$23</definedName>
    <definedName function="false" hidden="false" localSheetId="1" name="adaytum_data_4" vbProcedure="false">'Adaytum Summary'!$AB$11:$AC$23</definedName>
    <definedName function="false" hidden="false" localSheetId="1" name="adaytum_data_5" vbProcedure="false">'Adaytum Summary'!$C$30:$D$30</definedName>
    <definedName function="false" hidden="false" localSheetId="1" name="adaytum_data_6" vbProcedure="false">'Adaytum Summary'!$H$30</definedName>
    <definedName function="false" hidden="false" localSheetId="1" name="adaytum_data_7" vbProcedure="false">'Adaytum Summary'!$O$30:$R$30</definedName>
    <definedName function="false" hidden="false" localSheetId="1" name="adaytum_data_8" vbProcedure="false">'Adaytum Summary'!$AB$30:$AC$30</definedName>
    <definedName function="false" hidden="false" localSheetId="1" name="adaytum_page_1" vbProcedure="false">'Adaytum Summary'!$B$7:$C$7</definedName>
    <definedName function="false" hidden="false" localSheetId="1" name="adaytum_page_2" vbProcedure="false">'Adaytum Summary'!$G$8:$I$8</definedName>
    <definedName function="false" hidden="false" localSheetId="1" name="adaytum_page_3" vbProcedure="false">'Adaytum Summary'!$M$8:$O$8</definedName>
    <definedName function="false" hidden="false" localSheetId="1" name="adaytum_page_4" vbProcedure="false">'Adaytum Summary'!$AA$8:$AC$8</definedName>
    <definedName function="false" hidden="false" localSheetId="1" name="adaytum_page_5" vbProcedure="false">'Adaytum Summary'!$B$27</definedName>
    <definedName function="false" hidden="false" localSheetId="1" name="adaytum_page_6" vbProcedure="false">'Adaytum Summary'!$G$27</definedName>
    <definedName function="false" hidden="false" localSheetId="1" name="adaytum_page_7" vbProcedure="false">'Adaytum Summary'!$N$27</definedName>
    <definedName function="false" hidden="false" localSheetId="1" name="adaytum_page_8" vbProcedure="false">'Adaytum Summary'!$AA$27</definedName>
    <definedName function="false" hidden="false" localSheetId="1" name="adaytum_row_1" vbProcedure="false">'Adaytum Summary'!$B$11:$B$23</definedName>
    <definedName function="false" hidden="false" localSheetId="1" name="adaytum_row_2" vbProcedure="false">'Adaytum Summary'!$G$11:$G$23</definedName>
    <definedName function="false" hidden="false" localSheetId="1" name="adaytum_row_3" vbProcedure="false">'Adaytum Summary'!$M$11:$M$23</definedName>
    <definedName function="false" hidden="false" localSheetId="1" name="adaytum_row_4" vbProcedure="false">'Adaytum Summary'!$AA$11:$AA$23</definedName>
    <definedName function="false" hidden="false" localSheetId="1" name="adaytum_row_5" vbProcedure="false">'Adaytum Summary'!$B$30</definedName>
    <definedName function="false" hidden="false" localSheetId="1" name="adaytum_row_6" vbProcedure="false">'Adaytum Summary'!$G$30</definedName>
    <definedName function="false" hidden="false" localSheetId="1" name="adaytum_row_7" vbProcedure="false">'Adaytum Summary'!$N$30</definedName>
    <definedName function="false" hidden="false" localSheetId="1" name="adaytum_row_8" vbProcedure="false">'Adaytum Summary'!$AA$30</definedName>
    <definedName function="false" hidden="false" localSheetId="1" name="adaytum_view_1" vbProcedure="false">'Adaytum Summary'!$B$6</definedName>
    <definedName function="false" hidden="false" localSheetId="1" name="adaytum_view_2" vbProcedure="false">'Adaytum Summary'!$G$7</definedName>
    <definedName function="false" hidden="false" localSheetId="1" name="adaytum_view_3" vbProcedure="false">'Adaytum Summary'!$M$7</definedName>
    <definedName function="false" hidden="false" localSheetId="1" name="adaytum_view_4" vbProcedure="false">'Adaytum Summary'!$AA$7</definedName>
    <definedName function="false" hidden="false" localSheetId="1" name="adaytum_view_5" vbProcedure="false">'Adaytum Summary'!$B$26</definedName>
    <definedName function="false" hidden="false" localSheetId="1" name="adaytum_view_6" vbProcedure="false">'Adaytum Summary'!$G$26</definedName>
    <definedName function="false" hidden="false" localSheetId="1" name="adaytum_view_7" vbProcedure="false">'Adaytum Summary'!$N$26</definedName>
    <definedName function="false" hidden="false" localSheetId="1" name="adaytum_view_8" vbProcedure="false">'Adaytum Summary'!$AA$26</definedName>
    <definedName function="false" hidden="false" localSheetId="2" name="adaytum_col_1" vbProcedure="false">'CC Act v CE1 Month'!$C$10</definedName>
    <definedName function="false" hidden="false" localSheetId="2" name="adaytum_col_2" vbProcedure="false">'CC Act v CE1 Month'!$C$28</definedName>
    <definedName function="false" hidden="false" localSheetId="2" name="adaytum_col_3" vbProcedure="false">'CC Act v CE1 Month'!$C$51</definedName>
    <definedName function="false" hidden="false" localSheetId="2" name="adaytum_data_1" vbProcedure="false">'CC Act v CE1 Month'!$C$12:$C$45</definedName>
    <definedName function="false" hidden="false" localSheetId="2" name="adaytum_data_2" vbProcedure="false">'CC Act v CE1 Month'!$C$29</definedName>
    <definedName function="false" hidden="false" localSheetId="2" name="adaytum_data_4" vbProcedure="false">'CC Act v CE1 Month'!$C$52</definedName>
    <definedName function="false" hidden="false" localSheetId="2" name="adaytum_page_1" vbProcedure="false">'CC Act v CE1 Month'!$A$7:$B$7</definedName>
    <definedName function="false" hidden="false" localSheetId="2" name="adaytum_page_2" vbProcedure="false">'CC Act v CE1 Month'!$B$26</definedName>
    <definedName function="false" hidden="false" localSheetId="2" name="adaytum_page_3" vbProcedure="false">'CC Act v CE1 Month'!$B$49</definedName>
    <definedName function="false" hidden="false" localSheetId="2" name="adaytum_row_1" vbProcedure="false">'CC Act v CE1 Month'!$A$12:$B$45</definedName>
    <definedName function="false" hidden="false" localSheetId="2" name="adaytum_row_2" vbProcedure="false">'CC Act v CE1 Month'!$B$29</definedName>
    <definedName function="false" hidden="false" localSheetId="2" name="adaytum_row_3" vbProcedure="false">'CC Act v CE1 Month'!$B$52</definedName>
    <definedName function="false" hidden="false" localSheetId="2" name="adaytum_view_1" vbProcedure="false">'CC Act v CE1 Month'!$B$25</definedName>
    <definedName function="false" hidden="false" localSheetId="2" name="adaytum_view_2" vbProcedure="false">'CC Act v CE1 Month'!$A$6</definedName>
    <definedName function="false" hidden="false" localSheetId="2" name="adaytum_view_3" vbProcedure="false">'CC Act v CE1 Month'!$B$48</definedName>
    <definedName function="false" hidden="false" localSheetId="3" name="adaytum_col_1" vbProcedure="false">'YTD CC P&amp;L Bud-Act'!$D$9:$H$10</definedName>
    <definedName function="false" hidden="false" localSheetId="3" name="adaytum_col_2" vbProcedure="false">'YTD CC P&amp;L Bud-Act'!$D$43:$K$43</definedName>
    <definedName function="false" hidden="false" localSheetId="3" name="adaytum_data_1" vbProcedure="false">'YTD CC P&amp;L Bud-Act'!$D$12:$H$32</definedName>
    <definedName function="false" hidden="false" localSheetId="3" name="adaytum_data_2" vbProcedure="false">'YTD CC P&amp;L Bud-Act'!$D$44:$K$44</definedName>
    <definedName function="false" hidden="false" localSheetId="3" name="adaytum_page_1" vbProcedure="false">'YTD CC P&amp;L Bud-Act'!$C$7:$D$7</definedName>
    <definedName function="false" hidden="false" localSheetId="3" name="adaytum_page_2" vbProcedure="false">'YTD CC P&amp;L Bud-Act'!$C$41</definedName>
    <definedName function="false" hidden="false" localSheetId="3" name="adaytum_row_1" vbProcedure="false">'YTD CC P&amp;L Bud-Act'!$C$12:$C$32</definedName>
    <definedName function="false" hidden="false" localSheetId="3" name="adaytum_row_2" vbProcedure="false">'YTD CC P&amp;L Bud-Act'!$C$44</definedName>
    <definedName function="false" hidden="false" localSheetId="3" name="adaytum_view_1" vbProcedure="false">'YTD CC P&amp;L Bud-Act'!$C$6</definedName>
    <definedName function="false" hidden="false" localSheetId="3" name="adaytum_view_2" vbProcedure="false">'YTD CC P&amp;L Bud-Act'!$C$40</definedName>
    <definedName function="false" hidden="false" localSheetId="6" name="adaytum_col_1" vbProcedure="false">'Month budget'!$D$10:$Q$10</definedName>
    <definedName function="false" hidden="false" localSheetId="6" name="adaytum_data_1" vbProcedure="false">'Month budget'!$D$13:$Q$33</definedName>
    <definedName function="false" hidden="false" localSheetId="6" name="adaytum_page_1" vbProcedure="false">'Month budget'!$C$8:$E$8</definedName>
    <definedName function="false" hidden="false" localSheetId="6" name="adaytum_row_1" vbProcedure="false">'Month budget'!$C$13:$C$33</definedName>
    <definedName function="false" hidden="false" localSheetId="6" name="adaytum_view_1" vbProcedure="false">'Month budget'!$C$7</definedName>
    <definedName function="false" hidden="false" localSheetId="7" name="adaytum_col_1" vbProcedure="false">'Month P&amp;L CC'!$C$9:$G$9</definedName>
    <definedName function="false" hidden="false" localSheetId="7" name="adaytum_col_2" vbProcedure="false">'Month P&amp;L CC'!$C$42:$J$42</definedName>
    <definedName function="false" hidden="false" localSheetId="7" name="adaytum_data_1" vbProcedure="false">'Month P&amp;L CC'!$C$12:$G$32</definedName>
    <definedName function="false" hidden="false" localSheetId="7" name="adaytum_data_2" vbProcedure="false">'Month P&amp;L CC'!$C$43:$J$43</definedName>
    <definedName function="false" hidden="false" localSheetId="7" name="adaytum_page_1" vbProcedure="false">'Month P&amp;L CC'!$B$7:$E$7</definedName>
    <definedName function="false" hidden="false" localSheetId="7" name="adaytum_page_2" vbProcedure="false">'Month P&amp;L CC'!$B$40</definedName>
    <definedName function="false" hidden="false" localSheetId="7" name="adaytum_row_1" vbProcedure="false">'Month P&amp;L CC'!$B$12:$B$32</definedName>
    <definedName function="false" hidden="false" localSheetId="7" name="adaytum_row_2" vbProcedure="false">'Month P&amp;L CC'!$B$43</definedName>
    <definedName function="false" hidden="false" localSheetId="7" name="adaytum_view_1" vbProcedure="false">'Month P&amp;L CC'!$B$6</definedName>
    <definedName function="false" hidden="false" localSheetId="7" name="adaytum_view_2" vbProcedure="false">'Month P&amp;L CC'!$B$39</definedName>
    <definedName function="false" hidden="false" localSheetId="8" name="adaytum_col_1" vbProcedure="false">'FY Fore-Bud-Var'!$D$11:$H$11</definedName>
    <definedName function="false" hidden="false" localSheetId="8" name="adaytum_data_1" vbProcedure="false">'FY Fore-Bud-Var'!$D$14:$H$34</definedName>
    <definedName function="false" hidden="false" localSheetId="8" name="adaytum_page_1" vbProcedure="false">'FY Fore-Bud-Var'!$C$7:$F$7</definedName>
    <definedName function="false" hidden="false" localSheetId="8" name="adaytum_row_1" vbProcedure="false">'FY Fore-Bud-Var'!$C$14:$C$34</definedName>
    <definedName function="false" hidden="false" localSheetId="8" name="adaytum_view_1" vbProcedure="false">'FY Fore-Bud-Var'!$C$6</definedName>
    <definedName function="false" hidden="false" localSheetId="9" name="adaytum_col_1" vbProcedure="false">'P&amp;L by CC'!$C$12</definedName>
    <definedName function="false" hidden="false" localSheetId="9" name="adaytum_col_2" vbProcedure="false">'P&amp;L by CC'!$C$44</definedName>
    <definedName function="false" hidden="false" localSheetId="9" name="adaytum_data_1" vbProcedure="false">'P&amp;L by CC'!$C$15:$C$35</definedName>
    <definedName function="false" hidden="false" localSheetId="9" name="adaytum_page_1" vbProcedure="false">'P&amp;L by CC'!$B$8:$D$8</definedName>
    <definedName function="false" hidden="false" localSheetId="9" name="adaytum_page_2" vbProcedure="false">'P&amp;L by CC'!$B$42</definedName>
    <definedName function="false" hidden="false" localSheetId="9" name="adaytum_row_1" vbProcedure="false">'P&amp;L by CC'!$B$15:$B$35</definedName>
    <definedName function="false" hidden="false" localSheetId="9" name="adaytum_row_2" vbProcedure="false">'P&amp;L by CC'!$B$45</definedName>
    <definedName function="false" hidden="false" localSheetId="9" name="adaytum_view_1" vbProcedure="false">'P&amp;L by CC'!$B$7</definedName>
    <definedName function="false" hidden="false" localSheetId="9" name="adaytum_view_2" vbProcedure="false">'P&amp;L by CC'!$B$41</definedName>
    <definedName function="false" hidden="false" localSheetId="10" name="adaytum_col_1" vbProcedure="false">'P&amp;L CC BUD_ACT_VAR Mon'!$C$10</definedName>
    <definedName function="false" hidden="false" localSheetId="10" name="adaytum_col_3" vbProcedure="false">'P&amp;L CC BUD_ACT_VAR Mon'!$C$48</definedName>
    <definedName function="false" hidden="false" localSheetId="10" name="adaytum_data_1" vbProcedure="false">'P&amp;L CC BUD_ACT_VAR Mon'!$C$11:$C$43</definedName>
    <definedName function="false" hidden="false" localSheetId="10" name="adaytum_page_1" vbProcedure="false">'P&amp;L CC BUD_ACT_VAR Mon'!$A$5:$B$5</definedName>
    <definedName function="false" hidden="false" localSheetId="10" name="adaytum_page_3" vbProcedure="false">'P&amp;L CC BUD_ACT_VAR Mon'!$B$46</definedName>
    <definedName function="false" hidden="false" localSheetId="10" name="adaytum_row_1" vbProcedure="false">'P&amp;L CC BUD_ACT_VAR Mon'!$A$11:$B$43</definedName>
    <definedName function="false" hidden="false" localSheetId="10" name="adaytum_row_3" vbProcedure="false">'P&amp;L CC BUD_ACT_VAR Mon'!$B$49</definedName>
    <definedName function="false" hidden="false" localSheetId="10" name="adaytum_view_1" vbProcedure="false">'P&amp;L CC BUD_ACT_VAR Mon'!$A$4</definedName>
    <definedName function="false" hidden="false" localSheetId="10" name="adaytum_view_3" vbProcedure="false">'P&amp;L CC BUD_ACT_VAR Mon'!$B$45</definedName>
  </definedNames>
  <calcPr iterateCount="100" refMode="A1" iterate="false" iterateDelta="0.001"/>
  <pivotCaches>
    <pivotCache cacheId="1" r:id="rId16"/>
  </pivotCaches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4" authorId="0">
      <text>
        <r>
          <rPr>
            <sz val="8"/>
            <color rgb="FF000000"/>
            <rFont val="Tahoma"/>
            <family val="0"/>
          </rPr>
          <t xml:space="preserve">Adaytum2
TYP=V
SVR=
LIB=Forecasting MRG
CBE=MRG Forecasting
FGD=Y
BGD=Y
FGL=Y
BGL=N
SUP=N
BBF=N
NTS=Y
VAL=Y
RHD=N
LCK=N
RFH=N
BBK=Y
OVF=N
IAB=N
BAZ=N
EAZ=N
RGP=adaytum_page_1
RGR=adaytum_row_1
RGC=adaytum_col_1
RGD=adaytum_data_1
P01=SAP CC in Subregions
P02=Consolidated/Non Consolidated
R01=P&amp;L MRG Forecasting
C01=GA Forecasting
C02=Months+Qs
VID=61FA942EF38F62C0
CHK=-424608646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</xdr:col>
                <xdr:colOff>64</xdr:colOff>
                <xdr:row>2</xdr:row>
                <xdr:rowOff>7</xdr:rowOff>
              </xdr:from>
              <xdr:to>
                <xdr:col>7</xdr:col>
                <xdr:colOff>74</xdr:colOff>
                <xdr:row>6</xdr:row>
                <xdr:rowOff>15</xdr:rowOff>
              </xdr:to>
            </anchor>
          </commentPr>
        </mc:Choice>
        <mc:Fallback/>
      </mc:AlternateContent>
    </comment>
    <comment ref="B5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</xdr:col>
                <xdr:colOff>64</xdr:colOff>
                <xdr:row>3</xdr:row>
                <xdr:rowOff>7</xdr:rowOff>
              </xdr:from>
              <xdr:to>
                <xdr:col>7</xdr:col>
                <xdr:colOff>74</xdr:colOff>
                <xdr:row>6</xdr:row>
                <xdr:rowOff>19</xdr:rowOff>
              </xdr:to>
            </anchor>
          </commentPr>
        </mc:Choice>
        <mc:Fallback/>
      </mc:AlternateContent>
    </comment>
    <comment ref="B4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</xdr:col>
                <xdr:colOff>64</xdr:colOff>
                <xdr:row>39</xdr:row>
                <xdr:rowOff>3</xdr:rowOff>
              </xdr:from>
              <xdr:to>
                <xdr:col>7</xdr:col>
                <xdr:colOff>74</xdr:colOff>
                <xdr:row>40</xdr:row>
                <xdr:rowOff>-3</xdr:rowOff>
              </xdr:to>
            </anchor>
          </commentPr>
        </mc:Choice>
        <mc:Fallback/>
      </mc:AlternateContent>
    </comment>
    <comment ref="H4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4</xdr:colOff>
                <xdr:row>35</xdr:row>
                <xdr:rowOff>17</xdr:rowOff>
              </xdr:from>
              <xdr:to>
                <xdr:col>10</xdr:col>
                <xdr:colOff>31</xdr:colOff>
                <xdr:row>36</xdr:row>
                <xdr:rowOff>11</xdr:rowOff>
              </xdr:to>
            </anchor>
          </commentPr>
        </mc:Choice>
        <mc:Fallback/>
      </mc:AlternateContent>
    </comment>
    <comment ref="J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7</xdr:colOff>
                <xdr:row>6</xdr:row>
                <xdr:rowOff>74</xdr:rowOff>
              </xdr:from>
              <xdr:to>
                <xdr:col>1</xdr:col>
                <xdr:colOff>-7</xdr:colOff>
                <xdr:row>8</xdr:row>
                <xdr:rowOff>9</xdr:rowOff>
              </xdr:to>
            </anchor>
          </commentPr>
        </mc:Choice>
        <mc:Fallback/>
      </mc:AlternateContent>
    </comment>
    <comment ref="K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7</xdr:colOff>
                <xdr:row>6</xdr:row>
                <xdr:rowOff>74</xdr:rowOff>
              </xdr:from>
              <xdr:to>
                <xdr:col>1</xdr:col>
                <xdr:colOff>-7</xdr:colOff>
                <xdr:row>8</xdr:row>
                <xdr:rowOff>9</xdr:rowOff>
              </xdr:to>
            </anchor>
          </commentPr>
        </mc:Choice>
        <mc:Fallback/>
      </mc:AlternateContent>
    </comment>
    <comment ref="O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7</xdr:colOff>
                <xdr:row>6</xdr:row>
                <xdr:rowOff>74</xdr:rowOff>
              </xdr:from>
              <xdr:to>
                <xdr:col>1</xdr:col>
                <xdr:colOff>-7</xdr:colOff>
                <xdr:row>8</xdr:row>
                <xdr:rowOff>9</xdr:rowOff>
              </xdr:to>
            </anchor>
          </commentPr>
        </mc:Choice>
        <mc:Fallback/>
      </mc:AlternateContent>
    </comment>
    <comment ref="P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7</xdr:colOff>
                <xdr:row>6</xdr:row>
                <xdr:rowOff>74</xdr:rowOff>
              </xdr:from>
              <xdr:to>
                <xdr:col>1</xdr:col>
                <xdr:colOff>-7</xdr:colOff>
                <xdr:row>8</xdr:row>
                <xdr:rowOff>9</xdr:rowOff>
              </xdr:to>
            </anchor>
          </commentPr>
        </mc:Choice>
        <mc:Fallback/>
      </mc:AlternateContent>
    </comment>
    <comment ref="T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7</xdr:colOff>
                <xdr:row>6</xdr:row>
                <xdr:rowOff>74</xdr:rowOff>
              </xdr:from>
              <xdr:to>
                <xdr:col>1</xdr:col>
                <xdr:colOff>-7</xdr:colOff>
                <xdr:row>8</xdr:row>
                <xdr:rowOff>9</xdr:rowOff>
              </xdr:to>
            </anchor>
          </commentPr>
        </mc:Choice>
        <mc:Fallback/>
      </mc:AlternateContent>
    </comment>
    <comment ref="U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14</xdr:colOff>
                <xdr:row>6</xdr:row>
                <xdr:rowOff>74</xdr:rowOff>
              </xdr:from>
              <xdr:to>
                <xdr:col>4</xdr:col>
                <xdr:colOff>-64</xdr:colOff>
                <xdr:row>8</xdr:row>
                <xdr:rowOff>9</xdr:rowOff>
              </xdr:to>
            </anchor>
          </commentPr>
        </mc:Choice>
        <mc:Fallback/>
      </mc:AlternateContent>
    </comment>
    <comment ref="Y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4</xdr:colOff>
                <xdr:row>6</xdr:row>
                <xdr:rowOff>74</xdr:rowOff>
              </xdr:from>
              <xdr:to>
                <xdr:col>10</xdr:col>
                <xdr:colOff>-107</xdr:colOff>
                <xdr:row>8</xdr:row>
                <xdr:rowOff>17</xdr:rowOff>
              </xdr:to>
            </anchor>
          </commentPr>
        </mc:Choice>
        <mc:Fallback/>
      </mc:AlternateContent>
    </comment>
    <comment ref="Z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10</xdr:colOff>
                <xdr:row>6</xdr:row>
                <xdr:rowOff>74</xdr:rowOff>
              </xdr:from>
              <xdr:to>
                <xdr:col>35</xdr:col>
                <xdr:colOff>47</xdr:colOff>
                <xdr:row>8</xdr:row>
                <xdr:rowOff>17</xdr:rowOff>
              </xdr:to>
            </anchor>
          </commentPr>
        </mc:Choice>
        <mc:Fallback/>
      </mc:AlternateContent>
    </comment>
  </commentList>
</comments>
</file>

<file path=xl/comments1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7" authorId="0">
      <text>
        <r>
          <rPr>
            <sz val="8"/>
            <color rgb="FF000000"/>
            <rFont val="Tahoma"/>
            <family val="0"/>
          </rPr>
          <t xml:space="preserve">Adaytum2
TYP=V
SVR=
LIB=Forecasting MRG
CBE=MRG Forecasting
FGD=Y
BGD=Y
FGL=Y
BGL=N
SUP=N
BBF=N
NTS=Y
VAL=Y
RHD=N
LCK=N
RFH=N
BBK=Y
OVF=N
IAB=N
BAZ=N
EAZ=N
P01=GA Forecasting
P02=Months+Qs
P03=Consolidated/Non Consolidated
R01=P&amp;L MRG Forecasting
C01=SAP CC in Subregions
RGP=adaytum_page_1
RGR=adaytum_row_1
RGC=adaytum_col_1
RGD=adaytum_data_1
VID=7FA0C3A5DA9462C0
CHK=-719225132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</xdr:row>
                <xdr:rowOff>7</xdr:rowOff>
              </xdr:from>
              <xdr:to>
                <xdr:col>3</xdr:col>
                <xdr:colOff>-37</xdr:colOff>
                <xdr:row>9</xdr:row>
                <xdr:rowOff>13</xdr:rowOff>
              </xdr:to>
            </anchor>
          </commentPr>
        </mc:Choice>
        <mc:Fallback/>
      </mc:AlternateContent>
    </comment>
    <comment ref="B8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6</xdr:row>
                <xdr:rowOff>7</xdr:rowOff>
              </xdr:from>
              <xdr:to>
                <xdr:col>3</xdr:col>
                <xdr:colOff>-37</xdr:colOff>
                <xdr:row>11</xdr:row>
                <xdr:rowOff>22</xdr:rowOff>
              </xdr:to>
            </anchor>
          </commentPr>
        </mc:Choice>
        <mc:Fallback/>
      </mc:AlternateContent>
    </comment>
    <comment ref="B1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13</xdr:row>
                <xdr:rowOff>7</xdr:rowOff>
              </xdr:from>
              <xdr:to>
                <xdr:col>3</xdr:col>
                <xdr:colOff>-37</xdr:colOff>
                <xdr:row>19</xdr:row>
                <xdr:rowOff>2</xdr:rowOff>
              </xdr:to>
            </anchor>
          </commentPr>
        </mc:Choice>
        <mc:Fallback/>
      </mc:AlternateContent>
    </comment>
    <comment ref="B1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13</xdr:row>
                <xdr:rowOff>6</xdr:rowOff>
              </xdr:from>
              <xdr:to>
                <xdr:col>2</xdr:col>
                <xdr:colOff>51</xdr:colOff>
                <xdr:row>19</xdr:row>
                <xdr:rowOff>3</xdr:rowOff>
              </xdr:to>
            </anchor>
          </commentPr>
        </mc:Choice>
        <mc:Fallback/>
      </mc:AlternateContent>
    </comment>
    <comment ref="B1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14</xdr:row>
                <xdr:rowOff>6</xdr:rowOff>
              </xdr:from>
              <xdr:to>
                <xdr:col>2</xdr:col>
                <xdr:colOff>51</xdr:colOff>
                <xdr:row>20</xdr:row>
                <xdr:rowOff>3</xdr:rowOff>
              </xdr:to>
            </anchor>
          </commentPr>
        </mc:Choice>
        <mc:Fallback/>
      </mc:AlternateContent>
    </comment>
    <comment ref="B1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15</xdr:row>
                <xdr:rowOff>6</xdr:rowOff>
              </xdr:from>
              <xdr:to>
                <xdr:col>2</xdr:col>
                <xdr:colOff>51</xdr:colOff>
                <xdr:row>19</xdr:row>
                <xdr:rowOff>12</xdr:rowOff>
              </xdr:to>
            </anchor>
          </commentPr>
        </mc:Choice>
        <mc:Fallback/>
      </mc:AlternateContent>
    </comment>
    <comment ref="B1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16</xdr:row>
                <xdr:rowOff>6</xdr:rowOff>
              </xdr:from>
              <xdr:to>
                <xdr:col>2</xdr:col>
                <xdr:colOff>51</xdr:colOff>
                <xdr:row>20</xdr:row>
                <xdr:rowOff>12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17</xdr:row>
                <xdr:rowOff>6</xdr:rowOff>
              </xdr:from>
              <xdr:to>
                <xdr:col>2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18</xdr:row>
                <xdr:rowOff>6</xdr:rowOff>
              </xdr:from>
              <xdr:to>
                <xdr:col>2</xdr:col>
                <xdr:colOff>51</xdr:colOff>
                <xdr:row>22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19</xdr:row>
                <xdr:rowOff>6</xdr:rowOff>
              </xdr:from>
              <xdr:to>
                <xdr:col>2</xdr:col>
                <xdr:colOff>51</xdr:colOff>
                <xdr:row>23</xdr:row>
                <xdr:rowOff>12</xdr:rowOff>
              </xdr:to>
            </anchor>
          </commentPr>
        </mc:Choice>
        <mc:Fallback/>
      </mc:AlternateContent>
    </comment>
    <comment ref="B2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20</xdr:row>
                <xdr:rowOff>6</xdr:rowOff>
              </xdr:from>
              <xdr:to>
                <xdr:col>2</xdr:col>
                <xdr:colOff>51</xdr:colOff>
                <xdr:row>24</xdr:row>
                <xdr:rowOff>12</xdr:rowOff>
              </xdr:to>
            </anchor>
          </commentPr>
        </mc:Choice>
        <mc:Fallback/>
      </mc:AlternateContent>
    </comment>
    <comment ref="B2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22</xdr:row>
                <xdr:rowOff>6</xdr:rowOff>
              </xdr:from>
              <xdr:to>
                <xdr:col>2</xdr:col>
                <xdr:colOff>51</xdr:colOff>
                <xdr:row>26</xdr:row>
                <xdr:rowOff>12</xdr:rowOff>
              </xdr:to>
            </anchor>
          </commentPr>
        </mc:Choice>
        <mc:Fallback/>
      </mc:AlternateContent>
    </comment>
    <comment ref="B2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24</xdr:row>
                <xdr:rowOff>6</xdr:rowOff>
              </xdr:from>
              <xdr:to>
                <xdr:col>2</xdr:col>
                <xdr:colOff>51</xdr:colOff>
                <xdr:row>28</xdr:row>
                <xdr:rowOff>13</xdr:rowOff>
              </xdr:to>
            </anchor>
          </commentPr>
        </mc:Choice>
        <mc:Fallback/>
      </mc:AlternateContent>
    </comment>
    <comment ref="B2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25</xdr:row>
                <xdr:rowOff>6</xdr:rowOff>
              </xdr:from>
              <xdr:to>
                <xdr:col>2</xdr:col>
                <xdr:colOff>51</xdr:colOff>
                <xdr:row>29</xdr:row>
                <xdr:rowOff>10</xdr:rowOff>
              </xdr:to>
            </anchor>
          </commentPr>
        </mc:Choice>
        <mc:Fallback/>
      </mc:AlternateContent>
    </comment>
    <comment ref="B3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29</xdr:row>
                <xdr:rowOff>6</xdr:rowOff>
              </xdr:from>
              <xdr:to>
                <xdr:col>2</xdr:col>
                <xdr:colOff>51</xdr:colOff>
                <xdr:row>33</xdr:row>
                <xdr:rowOff>11</xdr:rowOff>
              </xdr:to>
            </anchor>
          </commentPr>
        </mc:Choice>
        <mc:Fallback/>
      </mc:AlternateContent>
    </comment>
    <comment ref="B3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30</xdr:row>
                <xdr:rowOff>5</xdr:rowOff>
              </xdr:from>
              <xdr:to>
                <xdr:col>2</xdr:col>
                <xdr:colOff>51</xdr:colOff>
                <xdr:row>34</xdr:row>
                <xdr:rowOff>13</xdr:rowOff>
              </xdr:to>
            </anchor>
          </commentPr>
        </mc:Choice>
        <mc:Fallback/>
      </mc:AlternateContent>
    </comment>
    <comment ref="B3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31</xdr:row>
                <xdr:rowOff>5</xdr:rowOff>
              </xdr:from>
              <xdr:to>
                <xdr:col>2</xdr:col>
                <xdr:colOff>51</xdr:colOff>
                <xdr:row>35</xdr:row>
                <xdr:rowOff>13</xdr:rowOff>
              </xdr:to>
            </anchor>
          </commentPr>
        </mc:Choice>
        <mc:Fallback/>
      </mc:AlternateContent>
    </comment>
    <comment ref="B3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32</xdr:row>
                <xdr:rowOff>5</xdr:rowOff>
              </xdr:from>
              <xdr:to>
                <xdr:col>2</xdr:col>
                <xdr:colOff>51</xdr:colOff>
                <xdr:row>36</xdr:row>
                <xdr:rowOff>9</xdr:rowOff>
              </xdr:to>
            </anchor>
          </commentPr>
        </mc:Choice>
        <mc:Fallback/>
      </mc:AlternateContent>
    </comment>
    <comment ref="B41" authorId="0">
      <text>
        <r>
          <rPr>
            <sz val="8"/>
            <color rgb="FF000000"/>
            <rFont val="Tahoma"/>
            <family val="0"/>
          </rPr>
          <t xml:space="preserve">Adaytum2
TYP=V
SVR=
LIB=Forecasting MRG
CBE=Headcount Month Actuals
FGD=Y
BGD=Y
FGL=Y
BGL=N
SUP=Y
BBF=N
NTS=Y
VAL=Y
RHD=N
LCK=N
RFH=N
BBK=Y
OVF=N
IAB=N
BAZ=N
EAZ=N
P01=Months
R01=Headcount Act/Bud
C01=SAP CC in Subregions
RGP=adaytum_page_2
RGR=adaytum_row_2
RGC=adaytum_col_2
RGD=adaytum_data_2
VID=999FFAAAD99462C0
CHK=1033716156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39</xdr:row>
                <xdr:rowOff>8</xdr:rowOff>
              </xdr:from>
              <xdr:to>
                <xdr:col>3</xdr:col>
                <xdr:colOff>-37</xdr:colOff>
                <xdr:row>43</xdr:row>
                <xdr:rowOff>13</xdr:rowOff>
              </xdr:to>
            </anchor>
          </commentPr>
        </mc:Choice>
        <mc:Fallback/>
      </mc:AlternateContent>
    </comment>
    <comment ref="B42" authorId="0">
      <text>
        <r>
          <rPr>
            <sz val="8"/>
            <color rgb="FF000000"/>
            <rFont val="Tahoma"/>
            <family val="0"/>
          </rPr>
          <t xml:space="preserve">Months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40</xdr:row>
                <xdr:rowOff>7</xdr:rowOff>
              </xdr:from>
              <xdr:to>
                <xdr:col>3</xdr:col>
                <xdr:colOff>-37</xdr:colOff>
                <xdr:row>43</xdr:row>
                <xdr:rowOff>30</xdr:rowOff>
              </xdr:to>
            </anchor>
          </commentPr>
        </mc:Choice>
        <mc:Fallback/>
      </mc:AlternateContent>
    </comment>
    <comment ref="B45" authorId="0">
      <text>
        <r>
          <rPr>
            <sz val="8"/>
            <color rgb="FF000000"/>
            <rFont val="Tahoma"/>
            <family val="0"/>
          </rPr>
          <t xml:space="preserve">Headcount Act/Bud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43</xdr:row>
                <xdr:rowOff>23</xdr:rowOff>
              </xdr:from>
              <xdr:to>
                <xdr:col>3</xdr:col>
                <xdr:colOff>-37</xdr:colOff>
                <xdr:row>47</xdr:row>
                <xdr:rowOff>13</xdr:rowOff>
              </xdr:to>
            </anchor>
          </commentPr>
        </mc:Choice>
        <mc:Fallback/>
      </mc:AlternateContent>
    </comment>
    <comment ref="C8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151</xdr:colOff>
                <xdr:row>6</xdr:row>
                <xdr:rowOff>7</xdr:rowOff>
              </xdr:from>
              <xdr:to>
                <xdr:col>2</xdr:col>
                <xdr:colOff>118</xdr:colOff>
                <xdr:row>11</xdr:row>
                <xdr:rowOff>21</xdr:rowOff>
              </xdr:to>
            </anchor>
          </commentPr>
        </mc:Choice>
        <mc:Fallback/>
      </mc:AlternateContent>
    </comment>
    <comment ref="C12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10</xdr:row>
                <xdr:rowOff>7</xdr:rowOff>
              </xdr:from>
              <xdr:to>
                <xdr:col>4</xdr:col>
                <xdr:colOff>-37</xdr:colOff>
                <xdr:row>13</xdr:row>
                <xdr:rowOff>12</xdr:rowOff>
              </xdr:to>
            </anchor>
          </commentPr>
        </mc:Choice>
        <mc:Fallback/>
      </mc:AlternateContent>
    </comment>
    <comment ref="C44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42</xdr:row>
                <xdr:rowOff>7</xdr:rowOff>
              </xdr:from>
              <xdr:to>
                <xdr:col>4</xdr:col>
                <xdr:colOff>-37</xdr:colOff>
                <xdr:row>45</xdr:row>
                <xdr:rowOff>13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0"/>
          </rPr>
          <t xml:space="preserve">Consolidated/Non Consolidated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51</xdr:colOff>
                <xdr:row>6</xdr:row>
                <xdr:rowOff>7</xdr:rowOff>
              </xdr:from>
              <xdr:to>
                <xdr:col>3</xdr:col>
                <xdr:colOff>-2</xdr:colOff>
                <xdr:row>11</xdr:row>
                <xdr:rowOff>21</xdr:rowOff>
              </xdr:to>
            </anchor>
          </commentPr>
        </mc:Choice>
        <mc:Fallback/>
      </mc:AlternateContent>
    </comment>
  </commentList>
</comments>
</file>

<file path=xl/comments1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4" authorId="0">
      <text>
        <r>
          <rPr>
            <sz val="8"/>
            <color rgb="FF000000"/>
            <rFont val="Tahoma"/>
            <family val="0"/>
          </rPr>
          <t xml:space="preserve">Adaytum2
TYP=V
SVR=
LIB=Forecasting MRG
CBE=MRG Forecasting
FGD=Y
BGD=Y
FGL=Y
BGL=N
SUP=N
BBF=N
NTS=Y
VAL=Y
RHD=N
LCK=N
RFH=N
BBK=Y
OVF=N
IAB=N
BAZ=N
EAZ=N
P01=Months+Qs
P02=Consolidated/Non Consolidated
R01=GA Forecasting
R02=P&amp;L MRG Forecasting
C01=SAP CC in Subregions
RGP=adaytum_page_1
RGR=adaytum_row_1
RGC=adaytum_col_1
RGD=adaytum_data_1
VID=175B9FA44F9562C0
CHK=-1508566205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</xdr:row>
                <xdr:rowOff>7</xdr:rowOff>
              </xdr:from>
              <xdr:to>
                <xdr:col>2</xdr:col>
                <xdr:colOff>-17</xdr:colOff>
                <xdr:row>6</xdr:row>
                <xdr:rowOff>13</xdr:rowOff>
              </xdr:to>
            </anchor>
          </commentPr>
        </mc:Choice>
        <mc:Fallback/>
      </mc:AlternateContent>
    </comment>
    <comment ref="A5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3</xdr:row>
                <xdr:rowOff>7</xdr:rowOff>
              </xdr:from>
              <xdr:to>
                <xdr:col>2</xdr:col>
                <xdr:colOff>-17</xdr:colOff>
                <xdr:row>7</xdr:row>
                <xdr:rowOff>13</xdr:rowOff>
              </xdr:to>
            </anchor>
          </commentPr>
        </mc:Choice>
        <mc:Fallback/>
      </mc:AlternateContent>
    </comment>
    <comment ref="A11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9</xdr:row>
                <xdr:rowOff>23</xdr:rowOff>
              </xdr:from>
              <xdr:to>
                <xdr:col>2</xdr:col>
                <xdr:colOff>-17</xdr:colOff>
                <xdr:row>13</xdr:row>
                <xdr:rowOff>15</xdr:rowOff>
              </xdr:to>
            </anchor>
          </commentPr>
        </mc:Choice>
        <mc:Fallback/>
      </mc:AlternateContent>
    </comment>
    <comment ref="A33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31</xdr:row>
                <xdr:rowOff>7</xdr:rowOff>
              </xdr:from>
              <xdr:to>
                <xdr:col>2</xdr:col>
                <xdr:colOff>-17</xdr:colOff>
                <xdr:row>36</xdr:row>
                <xdr:rowOff>28</xdr:rowOff>
              </xdr:to>
            </anchor>
          </commentPr>
        </mc:Choice>
        <mc:Fallback/>
      </mc:AlternateContent>
    </comment>
    <comment ref="B5" authorId="0">
      <text>
        <r>
          <rPr>
            <sz val="8"/>
            <color rgb="FF000000"/>
            <rFont val="Tahoma"/>
            <family val="0"/>
          </rPr>
          <t xml:space="preserve">Consolidated/Non Consolidated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7</xdr:rowOff>
              </xdr:from>
              <xdr:to>
                <xdr:col>3</xdr:col>
                <xdr:colOff>28</xdr:colOff>
                <xdr:row>7</xdr:row>
                <xdr:rowOff>13</xdr:rowOff>
              </xdr:to>
            </anchor>
          </commentPr>
        </mc:Choice>
        <mc:Fallback/>
      </mc:AlternateContent>
    </comment>
    <comment ref="B1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9</xdr:row>
                <xdr:rowOff>7</xdr:rowOff>
              </xdr:from>
              <xdr:to>
                <xdr:col>3</xdr:col>
                <xdr:colOff>28</xdr:colOff>
                <xdr:row>12</xdr:row>
                <xdr:rowOff>13</xdr:rowOff>
              </xdr:to>
            </anchor>
          </commentPr>
        </mc:Choice>
        <mc:Fallback/>
      </mc:AlternateContent>
    </comment>
    <comment ref="B1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9</xdr:row>
                <xdr:rowOff>24</xdr:rowOff>
              </xdr:from>
              <xdr:to>
                <xdr:col>3</xdr:col>
                <xdr:colOff>28</xdr:colOff>
                <xdr:row>13</xdr:row>
                <xdr:rowOff>13</xdr:rowOff>
              </xdr:to>
            </anchor>
          </commentPr>
        </mc:Choice>
        <mc:Fallback/>
      </mc:AlternateContent>
    </comment>
    <comment ref="B1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10</xdr:row>
                <xdr:rowOff>7</xdr:rowOff>
              </xdr:from>
              <xdr:to>
                <xdr:col>3</xdr:col>
                <xdr:colOff>28</xdr:colOff>
                <xdr:row>14</xdr:row>
                <xdr:rowOff>13</xdr:rowOff>
              </xdr:to>
            </anchor>
          </commentPr>
        </mc:Choice>
        <mc:Fallback/>
      </mc:AlternateContent>
    </comment>
    <comment ref="B1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11</xdr:row>
                <xdr:rowOff>7</xdr:rowOff>
              </xdr:from>
              <xdr:to>
                <xdr:col>3</xdr:col>
                <xdr:colOff>28</xdr:colOff>
                <xdr:row>15</xdr:row>
                <xdr:rowOff>13</xdr:rowOff>
              </xdr:to>
            </anchor>
          </commentPr>
        </mc:Choice>
        <mc:Fallback/>
      </mc:AlternateContent>
    </comment>
    <comment ref="B1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12</xdr:row>
                <xdr:rowOff>7</xdr:rowOff>
              </xdr:from>
              <xdr:to>
                <xdr:col>3</xdr:col>
                <xdr:colOff>28</xdr:colOff>
                <xdr:row>16</xdr:row>
                <xdr:rowOff>13</xdr:rowOff>
              </xdr:to>
            </anchor>
          </commentPr>
        </mc:Choice>
        <mc:Fallback/>
      </mc:AlternateContent>
    </comment>
    <comment ref="B1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13</xdr:row>
                <xdr:rowOff>7</xdr:rowOff>
              </xdr:from>
              <xdr:to>
                <xdr:col>3</xdr:col>
                <xdr:colOff>28</xdr:colOff>
                <xdr:row>17</xdr:row>
                <xdr:rowOff>13</xdr:rowOff>
              </xdr:to>
            </anchor>
          </commentPr>
        </mc:Choice>
        <mc:Fallback/>
      </mc:AlternateContent>
    </comment>
    <comment ref="B1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14</xdr:row>
                <xdr:rowOff>7</xdr:rowOff>
              </xdr:from>
              <xdr:to>
                <xdr:col>3</xdr:col>
                <xdr:colOff>28</xdr:colOff>
                <xdr:row>18</xdr:row>
                <xdr:rowOff>13</xdr:rowOff>
              </xdr:to>
            </anchor>
          </commentPr>
        </mc:Choice>
        <mc:Fallback/>
      </mc:AlternateContent>
    </comment>
    <comment ref="B1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15</xdr:row>
                <xdr:rowOff>7</xdr:rowOff>
              </xdr:from>
              <xdr:to>
                <xdr:col>3</xdr:col>
                <xdr:colOff>28</xdr:colOff>
                <xdr:row>19</xdr:row>
                <xdr:rowOff>13</xdr:rowOff>
              </xdr:to>
            </anchor>
          </commentPr>
        </mc:Choice>
        <mc:Fallback/>
      </mc:AlternateContent>
    </comment>
    <comment ref="B1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16</xdr:row>
                <xdr:rowOff>7</xdr:rowOff>
              </xdr:from>
              <xdr:to>
                <xdr:col>3</xdr:col>
                <xdr:colOff>28</xdr:colOff>
                <xdr:row>20</xdr:row>
                <xdr:rowOff>13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18</xdr:row>
                <xdr:rowOff>7</xdr:rowOff>
              </xdr:from>
              <xdr:to>
                <xdr:col>3</xdr:col>
                <xdr:colOff>28</xdr:colOff>
                <xdr:row>28</xdr:row>
                <xdr:rowOff>13</xdr:rowOff>
              </xdr:to>
            </anchor>
          </commentPr>
        </mc:Choice>
        <mc:Fallback/>
      </mc:AlternateContent>
    </comment>
    <comment ref="B23" authorId="0">
      <text>
        <r>
          <rPr>
            <sz val="8"/>
            <color rgb="FF000000"/>
            <rFont val="Tahoma"/>
            <family val="0"/>
          </rPr>
          <t xml:space="preserve">Adaytum2
TYP=V
SVR=
LIB=Forecasting MRG
CBE=Headcount Month Actuals
FGD=Y
BGD=Y
FGL=Y
BGL=N
SUP=Y
BBF=N
NTS=Y
VAL=Y
RHD=N
LCK=N
RFH=N
BBK=Y
OVF=N
IAB=N
BAZ=N
EAZ=N
P01=Months
R01=Headcount Act/Bud
C01=SAP CC in Subregions
RGP=adaytum_page_2
RGR=adaytum_row_2
RGC=adaytum_col_2
RGD=adaytum_data_2
VID=999FFAAAD99462C0
CHK=1033716156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21</xdr:row>
                <xdr:rowOff>7</xdr:rowOff>
              </xdr:from>
              <xdr:to>
                <xdr:col>3</xdr:col>
                <xdr:colOff>29</xdr:colOff>
                <xdr:row>31</xdr:row>
                <xdr:rowOff>13</xdr:rowOff>
              </xdr:to>
            </anchor>
          </commentPr>
        </mc:Choice>
        <mc:Fallback/>
      </mc:AlternateContent>
    </comment>
    <comment ref="B24" authorId="0">
      <text>
        <r>
          <rPr>
            <sz val="8"/>
            <color rgb="FF000000"/>
            <rFont val="Tahoma"/>
            <family val="0"/>
          </rPr>
          <t xml:space="preserve">Months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30</xdr:row>
                <xdr:rowOff>7</xdr:rowOff>
              </xdr:from>
              <xdr:to>
                <xdr:col>3</xdr:col>
                <xdr:colOff>28</xdr:colOff>
                <xdr:row>34</xdr:row>
                <xdr:rowOff>11</xdr:rowOff>
              </xdr:to>
            </anchor>
          </commentPr>
        </mc:Choice>
        <mc:Fallback/>
      </mc:AlternateContent>
    </comment>
    <comment ref="B29" authorId="0">
      <text>
        <r>
          <rPr>
            <sz val="8"/>
            <color rgb="FF000000"/>
            <rFont val="Tahoma"/>
            <family val="0"/>
          </rPr>
          <t xml:space="preserve">Headcount Act/Bud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32</xdr:row>
                <xdr:rowOff>7</xdr:rowOff>
              </xdr:from>
              <xdr:to>
                <xdr:col>3</xdr:col>
                <xdr:colOff>28</xdr:colOff>
                <xdr:row>36</xdr:row>
                <xdr:rowOff>10</xdr:rowOff>
              </xdr:to>
            </anchor>
          </commentPr>
        </mc:Choice>
        <mc:Fallback/>
      </mc:AlternateContent>
    </comment>
    <comment ref="B3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36</xdr:row>
                <xdr:rowOff>5</xdr:rowOff>
              </xdr:from>
              <xdr:to>
                <xdr:col>3</xdr:col>
                <xdr:colOff>28</xdr:colOff>
                <xdr:row>41</xdr:row>
                <xdr:rowOff>15</xdr:rowOff>
              </xdr:to>
            </anchor>
          </commentPr>
        </mc:Choice>
        <mc:Fallback/>
      </mc:AlternateContent>
    </comment>
    <comment ref="B3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36</xdr:row>
                <xdr:rowOff>15</xdr:rowOff>
              </xdr:from>
              <xdr:to>
                <xdr:col>3</xdr:col>
                <xdr:colOff>28</xdr:colOff>
                <xdr:row>41</xdr:row>
                <xdr:rowOff>15</xdr:rowOff>
              </xdr:to>
            </anchor>
          </commentPr>
        </mc:Choice>
        <mc:Fallback/>
      </mc:AlternateContent>
    </comment>
    <comment ref="B3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39</xdr:row>
                <xdr:rowOff>1</xdr:rowOff>
              </xdr:from>
              <xdr:to>
                <xdr:col>3</xdr:col>
                <xdr:colOff>28</xdr:colOff>
                <xdr:row>42</xdr:row>
                <xdr:rowOff>17</xdr:rowOff>
              </xdr:to>
            </anchor>
          </commentPr>
        </mc:Choice>
        <mc:Fallback/>
      </mc:AlternateContent>
    </comment>
    <comment ref="B3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39</xdr:row>
                <xdr:rowOff>7</xdr:rowOff>
              </xdr:from>
              <xdr:to>
                <xdr:col>3</xdr:col>
                <xdr:colOff>28</xdr:colOff>
                <xdr:row>43</xdr:row>
                <xdr:rowOff>10</xdr:rowOff>
              </xdr:to>
            </anchor>
          </commentPr>
        </mc:Choice>
        <mc:Fallback/>
      </mc:AlternateContent>
    </comment>
    <comment ref="B3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42</xdr:row>
                <xdr:rowOff>0</xdr:rowOff>
              </xdr:from>
              <xdr:to>
                <xdr:col>3</xdr:col>
                <xdr:colOff>28</xdr:colOff>
                <xdr:row>49</xdr:row>
                <xdr:rowOff>5</xdr:rowOff>
              </xdr:to>
            </anchor>
          </commentPr>
        </mc:Choice>
        <mc:Fallback/>
      </mc:AlternateContent>
    </comment>
    <comment ref="B3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42</xdr:row>
                <xdr:rowOff>7</xdr:rowOff>
              </xdr:from>
              <xdr:to>
                <xdr:col>3</xdr:col>
                <xdr:colOff>28</xdr:colOff>
                <xdr:row>53</xdr:row>
                <xdr:rowOff>8</xdr:rowOff>
              </xdr:to>
            </anchor>
          </commentPr>
        </mc:Choice>
        <mc:Fallback/>
      </mc:AlternateContent>
    </comment>
    <comment ref="B4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43</xdr:row>
                <xdr:rowOff>7</xdr:rowOff>
              </xdr:from>
              <xdr:to>
                <xdr:col>3</xdr:col>
                <xdr:colOff>28</xdr:colOff>
                <xdr:row>53</xdr:row>
                <xdr:rowOff>10</xdr:rowOff>
              </xdr:to>
            </anchor>
          </commentPr>
        </mc:Choice>
        <mc:Fallback/>
      </mc:AlternateContent>
    </comment>
    <comment ref="B4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48</xdr:row>
                <xdr:rowOff>7</xdr:rowOff>
              </xdr:from>
              <xdr:to>
                <xdr:col>3</xdr:col>
                <xdr:colOff>28</xdr:colOff>
                <xdr:row>53</xdr:row>
                <xdr:rowOff>13</xdr:rowOff>
              </xdr:to>
            </anchor>
          </commentPr>
        </mc:Choice>
        <mc:Fallback/>
      </mc:AlternateContent>
    </comment>
    <comment ref="B4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50</xdr:row>
                <xdr:rowOff>7</xdr:rowOff>
              </xdr:from>
              <xdr:to>
                <xdr:col>3</xdr:col>
                <xdr:colOff>28</xdr:colOff>
                <xdr:row>54</xdr:row>
                <xdr:rowOff>13</xdr:rowOff>
              </xdr:to>
            </anchor>
          </commentPr>
        </mc:Choice>
        <mc:Fallback/>
      </mc:AlternateContent>
    </comment>
    <comment ref="B45" authorId="0">
      <text>
        <r>
          <rPr>
            <sz val="8"/>
            <color rgb="FF000000"/>
            <rFont val="Tahoma"/>
            <family val="0"/>
          </rPr>
          <t xml:space="preserve">Adaytum2
TYP=V
SVR=
LIB=Forecasting MRG
CBE=Headcount Month Actuals
FGD=Y
BGD=Y
FGL=Y
BGL=N
SUP=Y
BBF=N
NTS=Y
VAL=Y
RHD=N
LCK=N
RFH=N
BBK=Y
OVF=N
IAB=N
BAZ=N
EAZ=N
P01=Months
R01=Headcount Act/Bud
C01=SAP CC in Subregions
RGP=adaytum_page_3
RGR=adaytum_row_3
RGC=adaytum_col_3
RGD=adaytum_data_3
VID=539C3CB0D99462C0
CHK=783557684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43</xdr:row>
                <xdr:rowOff>7</xdr:rowOff>
              </xdr:from>
              <xdr:to>
                <xdr:col>3</xdr:col>
                <xdr:colOff>29</xdr:colOff>
                <xdr:row>51</xdr:row>
                <xdr:rowOff>13</xdr:rowOff>
              </xdr:to>
            </anchor>
          </commentPr>
        </mc:Choice>
        <mc:Fallback/>
      </mc:AlternateContent>
    </comment>
    <comment ref="B46" authorId="0">
      <text>
        <r>
          <rPr>
            <sz val="8"/>
            <color rgb="FF000000"/>
            <rFont val="Tahoma"/>
            <family val="0"/>
          </rPr>
          <t xml:space="preserve">Months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51</xdr:row>
                <xdr:rowOff>7</xdr:rowOff>
              </xdr:from>
              <xdr:to>
                <xdr:col>3</xdr:col>
                <xdr:colOff>29</xdr:colOff>
                <xdr:row>55</xdr:row>
                <xdr:rowOff>15</xdr:rowOff>
              </xdr:to>
            </anchor>
          </commentPr>
        </mc:Choice>
        <mc:Fallback/>
      </mc:AlternateContent>
    </comment>
    <comment ref="B49" authorId="0">
      <text>
        <r>
          <rPr>
            <sz val="8"/>
            <color rgb="FF000000"/>
            <rFont val="Tahoma"/>
            <family val="0"/>
          </rPr>
          <t xml:space="preserve">Headcount Act/Bud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53</xdr:row>
                <xdr:rowOff>9</xdr:rowOff>
              </xdr:from>
              <xdr:to>
                <xdr:col>3</xdr:col>
                <xdr:colOff>29</xdr:colOff>
                <xdr:row>57</xdr:row>
                <xdr:rowOff>15</xdr:rowOff>
              </xdr:to>
            </anchor>
          </commentPr>
        </mc:Choice>
        <mc:Fallback/>
      </mc:AlternateContent>
    </comment>
    <comment ref="C10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8</xdr:row>
                <xdr:rowOff>7</xdr:rowOff>
              </xdr:from>
              <xdr:to>
                <xdr:col>4</xdr:col>
                <xdr:colOff>23</xdr:colOff>
                <xdr:row>11</xdr:row>
                <xdr:rowOff>12</xdr:rowOff>
              </xdr:to>
            </anchor>
          </commentPr>
        </mc:Choice>
        <mc:Fallback/>
      </mc:AlternateContent>
    </comment>
    <comment ref="C28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3</xdr:col>
                <xdr:colOff>4</xdr:colOff>
                <xdr:row>32</xdr:row>
                <xdr:rowOff>7</xdr:rowOff>
              </xdr:from>
              <xdr:to>
                <xdr:col>4</xdr:col>
                <xdr:colOff>13</xdr:colOff>
                <xdr:row>36</xdr:row>
                <xdr:rowOff>12</xdr:rowOff>
              </xdr:to>
            </anchor>
          </commentPr>
        </mc:Choice>
        <mc:Fallback/>
      </mc:AlternateContent>
    </comment>
    <comment ref="C48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3</xdr:col>
                <xdr:colOff>16</xdr:colOff>
                <xdr:row>53</xdr:row>
                <xdr:rowOff>9</xdr:rowOff>
              </xdr:from>
              <xdr:to>
                <xdr:col>4</xdr:col>
                <xdr:colOff>24</xdr:colOff>
                <xdr:row>57</xdr:row>
                <xdr:rowOff>15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6" authorId="0">
      <text>
        <r>
          <rPr>
            <sz val="8"/>
            <color rgb="FF000000"/>
            <rFont val="Tahoma"/>
            <family val="0"/>
          </rPr>
          <t xml:space="preserve">Adaytum2
TYP=V
SVR=
LIB=Forecasting MRG
CBE=MRG Forecasting
FGD=Y
BGD=N
FGL=N
BGL=N
SUP=N
BBF=N
NTS=Y
VAL=Y
RHD=N
LCK=N
RFH=N
BBK=Y
OVF=N
IAB=N
BAZ=N
EAZ=N
P01=SAP CC in Subregions
P02=Consolidated/Non Consolidated
R01=P&amp;L MRG Forecasting
C01=GA Forecasting
C02=Months+Qs
RGP=adaytum_page_1
RGR=adaytum_row_1
RGC=adaytum_col_1
RGD=adaytum_data_1
VID=E51DAB0F4D9562C0
CHK=-463263149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</xdr:row>
                <xdr:rowOff>7</xdr:rowOff>
              </xdr:from>
              <xdr:to>
                <xdr:col>3</xdr:col>
                <xdr:colOff>63</xdr:colOff>
                <xdr:row>8</xdr:row>
                <xdr:rowOff>13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</xdr:row>
                <xdr:rowOff>7</xdr:rowOff>
              </xdr:from>
              <xdr:to>
                <xdr:col>3</xdr:col>
                <xdr:colOff>61</xdr:colOff>
                <xdr:row>9</xdr:row>
                <xdr:rowOff>13</xdr:rowOff>
              </xdr:to>
            </anchor>
          </commentPr>
        </mc:Choice>
        <mc:Fallback/>
      </mc:AlternateContent>
    </comment>
    <comment ref="B1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9</xdr:row>
                <xdr:rowOff>7</xdr:rowOff>
              </xdr:from>
              <xdr:to>
                <xdr:col>3</xdr:col>
                <xdr:colOff>61</xdr:colOff>
                <xdr:row>13</xdr:row>
                <xdr:rowOff>13</xdr:rowOff>
              </xdr:to>
            </anchor>
          </commentPr>
        </mc:Choice>
        <mc:Fallback/>
      </mc:AlternateContent>
    </comment>
    <comment ref="B1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10</xdr:row>
                <xdr:rowOff>7</xdr:rowOff>
              </xdr:from>
              <xdr:to>
                <xdr:col>3</xdr:col>
                <xdr:colOff>62</xdr:colOff>
                <xdr:row>14</xdr:row>
                <xdr:rowOff>12</xdr:rowOff>
              </xdr:to>
            </anchor>
          </commentPr>
        </mc:Choice>
        <mc:Fallback/>
      </mc:AlternateContent>
    </comment>
    <comment ref="B1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11</xdr:row>
                <xdr:rowOff>7</xdr:rowOff>
              </xdr:from>
              <xdr:to>
                <xdr:col>3</xdr:col>
                <xdr:colOff>62</xdr:colOff>
                <xdr:row>15</xdr:row>
                <xdr:rowOff>12</xdr:rowOff>
              </xdr:to>
            </anchor>
          </commentPr>
        </mc:Choice>
        <mc:Fallback/>
      </mc:AlternateContent>
    </comment>
    <comment ref="B1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12</xdr:row>
                <xdr:rowOff>7</xdr:rowOff>
              </xdr:from>
              <xdr:to>
                <xdr:col>3</xdr:col>
                <xdr:colOff>62</xdr:colOff>
                <xdr:row>16</xdr:row>
                <xdr:rowOff>12</xdr:rowOff>
              </xdr:to>
            </anchor>
          </commentPr>
        </mc:Choice>
        <mc:Fallback/>
      </mc:AlternateContent>
    </comment>
    <comment ref="B1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13</xdr:row>
                <xdr:rowOff>7</xdr:rowOff>
              </xdr:from>
              <xdr:to>
                <xdr:col>3</xdr:col>
                <xdr:colOff>62</xdr:colOff>
                <xdr:row>17</xdr:row>
                <xdr:rowOff>12</xdr:rowOff>
              </xdr:to>
            </anchor>
          </commentPr>
        </mc:Choice>
        <mc:Fallback/>
      </mc:AlternateContent>
    </comment>
    <comment ref="B1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14</xdr:row>
                <xdr:rowOff>7</xdr:rowOff>
              </xdr:from>
              <xdr:to>
                <xdr:col>3</xdr:col>
                <xdr:colOff>62</xdr:colOff>
                <xdr:row>18</xdr:row>
                <xdr:rowOff>12</xdr:rowOff>
              </xdr:to>
            </anchor>
          </commentPr>
        </mc:Choice>
        <mc:Fallback/>
      </mc:AlternateContent>
    </comment>
    <comment ref="B1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15</xdr:row>
                <xdr:rowOff>7</xdr:rowOff>
              </xdr:from>
              <xdr:to>
                <xdr:col>3</xdr:col>
                <xdr:colOff>62</xdr:colOff>
                <xdr:row>19</xdr:row>
                <xdr:rowOff>12</xdr:rowOff>
              </xdr:to>
            </anchor>
          </commentPr>
        </mc:Choice>
        <mc:Fallback/>
      </mc:AlternateContent>
    </comment>
    <comment ref="B1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16</xdr:row>
                <xdr:rowOff>7</xdr:rowOff>
              </xdr:from>
              <xdr:to>
                <xdr:col>3</xdr:col>
                <xdr:colOff>62</xdr:colOff>
                <xdr:row>20</xdr:row>
                <xdr:rowOff>12</xdr:rowOff>
              </xdr:to>
            </anchor>
          </commentPr>
        </mc:Choice>
        <mc:Fallback/>
      </mc:AlternateContent>
    </comment>
    <comment ref="B1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17</xdr:row>
                <xdr:rowOff>7</xdr:rowOff>
              </xdr:from>
              <xdr:to>
                <xdr:col>3</xdr:col>
                <xdr:colOff>62</xdr:colOff>
                <xdr:row>21</xdr:row>
                <xdr:rowOff>12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18</xdr:row>
                <xdr:rowOff>7</xdr:rowOff>
              </xdr:from>
              <xdr:to>
                <xdr:col>3</xdr:col>
                <xdr:colOff>62</xdr:colOff>
                <xdr:row>22</xdr:row>
                <xdr:rowOff>12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19</xdr:row>
                <xdr:rowOff>7</xdr:rowOff>
              </xdr:from>
              <xdr:to>
                <xdr:col>3</xdr:col>
                <xdr:colOff>62</xdr:colOff>
                <xdr:row>23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20</xdr:row>
                <xdr:rowOff>7</xdr:rowOff>
              </xdr:from>
              <xdr:to>
                <xdr:col>3</xdr:col>
                <xdr:colOff>62</xdr:colOff>
                <xdr:row>24</xdr:row>
                <xdr:rowOff>12</xdr:rowOff>
              </xdr:to>
            </anchor>
          </commentPr>
        </mc:Choice>
        <mc:Fallback/>
      </mc:AlternateContent>
    </comment>
    <comment ref="B2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21</xdr:row>
                <xdr:rowOff>7</xdr:rowOff>
              </xdr:from>
              <xdr:to>
                <xdr:col>3</xdr:col>
                <xdr:colOff>62</xdr:colOff>
                <xdr:row>25</xdr:row>
                <xdr:rowOff>12</xdr:rowOff>
              </xdr:to>
            </anchor>
          </commentPr>
        </mc:Choice>
        <mc:Fallback/>
      </mc:AlternateContent>
    </comment>
    <comment ref="B26" authorId="0">
      <text>
        <r>
          <rPr>
            <sz val="8"/>
            <color rgb="FF000000"/>
            <rFont val="Tahoma"/>
            <family val="0"/>
          </rPr>
          <t xml:space="preserve">Adaytum2
TYP=V
SVR=
LIB=Forecasting MRG
CBE=Headcount Month Actuals
FGD=Y
BGD=N
FGL=N
BGL=N
SUP=N
BBF=N
NTS=Y
VAL=Y
RHD=N
LCK=N
RFH=N
BBK=Y
OVF=N
IAB=N
BAZ=N
EAZ=N
P01=Months
R01=SAP CC in Subregions
C01=Headcount Act/Bud
RGP=adaytum_page_5
RGR=adaytum_row_5
RGC=adaytum_col_5
RGD=adaytum_data_5
VID=A629562E4D9562C0
CHK=-2100494781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24</xdr:row>
                <xdr:rowOff>7</xdr:rowOff>
              </xdr:from>
              <xdr:to>
                <xdr:col>3</xdr:col>
                <xdr:colOff>63</xdr:colOff>
                <xdr:row>28</xdr:row>
                <xdr:rowOff>13</xdr:rowOff>
              </xdr:to>
            </anchor>
          </commentPr>
        </mc:Choice>
        <mc:Fallback/>
      </mc:AlternateContent>
    </comment>
    <comment ref="B27" authorId="0">
      <text>
        <r>
          <rPr>
            <sz val="8"/>
            <color rgb="FF000000"/>
            <rFont val="Tahoma"/>
            <family val="0"/>
          </rPr>
          <t xml:space="preserve">Months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25</xdr:row>
                <xdr:rowOff>7</xdr:rowOff>
              </xdr:from>
              <xdr:to>
                <xdr:col>3</xdr:col>
                <xdr:colOff>63</xdr:colOff>
                <xdr:row>29</xdr:row>
                <xdr:rowOff>13</xdr:rowOff>
              </xdr:to>
            </anchor>
          </commentPr>
        </mc:Choice>
        <mc:Fallback/>
      </mc:AlternateContent>
    </comment>
    <comment ref="B30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28</xdr:row>
                <xdr:rowOff>7</xdr:rowOff>
              </xdr:from>
              <xdr:to>
                <xdr:col>3</xdr:col>
                <xdr:colOff>63</xdr:colOff>
                <xdr:row>32</xdr:row>
                <xdr:rowOff>13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0"/>
          </rPr>
          <t xml:space="preserve">Consolidated/Non Consolidated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151</xdr:colOff>
                <xdr:row>5</xdr:row>
                <xdr:rowOff>7</xdr:rowOff>
              </xdr:from>
              <xdr:to>
                <xdr:col>3</xdr:col>
                <xdr:colOff>7</xdr:colOff>
                <xdr:row>9</xdr:row>
                <xdr:rowOff>13</xdr:rowOff>
              </xdr:to>
            </anchor>
          </commentPr>
        </mc:Choice>
        <mc:Fallback/>
      </mc:AlternateContent>
    </comment>
    <comment ref="C9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7</xdr:row>
                <xdr:rowOff>7</xdr:rowOff>
              </xdr:from>
              <xdr:to>
                <xdr:col>4</xdr:col>
                <xdr:colOff>61</xdr:colOff>
                <xdr:row>11</xdr:row>
                <xdr:rowOff>13</xdr:rowOff>
              </xdr:to>
            </anchor>
          </commentPr>
        </mc:Choice>
        <mc:Fallback/>
      </mc:AlternateContent>
    </comment>
    <comment ref="C1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132</xdr:colOff>
                <xdr:row>8</xdr:row>
                <xdr:rowOff>7</xdr:rowOff>
              </xdr:from>
              <xdr:to>
                <xdr:col>2</xdr:col>
                <xdr:colOff>77</xdr:colOff>
                <xdr:row>12</xdr:row>
                <xdr:rowOff>13</xdr:rowOff>
              </xdr:to>
            </anchor>
          </commentPr>
        </mc:Choice>
        <mc:Fallback/>
      </mc:AlternateContent>
    </comment>
    <comment ref="C29" authorId="0">
      <text>
        <r>
          <rPr>
            <sz val="8"/>
            <color rgb="FF000000"/>
            <rFont val="Tahoma"/>
            <family val="0"/>
          </rPr>
          <t xml:space="preserve">Headcount Act/Bud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27</xdr:row>
                <xdr:rowOff>7</xdr:rowOff>
              </xdr:from>
              <xdr:to>
                <xdr:col>4</xdr:col>
                <xdr:colOff>63</xdr:colOff>
                <xdr:row>31</xdr:row>
                <xdr:rowOff>13</xdr:rowOff>
              </xdr:to>
            </anchor>
          </commentPr>
        </mc:Choice>
        <mc:Fallback/>
      </mc:AlternateContent>
    </comment>
    <comment ref="D9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9</xdr:colOff>
                <xdr:row>7</xdr:row>
                <xdr:rowOff>7</xdr:rowOff>
              </xdr:from>
              <xdr:to>
                <xdr:col>4</xdr:col>
                <xdr:colOff>55</xdr:colOff>
                <xdr:row>11</xdr:row>
                <xdr:rowOff>13</xdr:rowOff>
              </xdr:to>
            </anchor>
          </commentPr>
        </mc:Choice>
        <mc:Fallback/>
      </mc:AlternateContent>
    </comment>
    <comment ref="D1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23</xdr:colOff>
                <xdr:row>8</xdr:row>
                <xdr:rowOff>7</xdr:rowOff>
              </xdr:from>
              <xdr:to>
                <xdr:col>7</xdr:col>
                <xdr:colOff>4</xdr:colOff>
                <xdr:row>12</xdr:row>
                <xdr:rowOff>13</xdr:rowOff>
              </xdr:to>
            </anchor>
          </commentPr>
        </mc:Choice>
        <mc:Fallback/>
      </mc:AlternateContent>
    </comment>
    <comment ref="D29" authorId="0">
      <text>
        <r>
          <rPr>
            <sz val="8"/>
            <color rgb="FF000000"/>
            <rFont val="Tahoma"/>
            <family val="0"/>
          </rPr>
          <t xml:space="preserve">Headcount Act/Bud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27</xdr:row>
                <xdr:rowOff>7</xdr:rowOff>
              </xdr:from>
              <xdr:to>
                <xdr:col>6</xdr:col>
                <xdr:colOff>34</xdr:colOff>
                <xdr:row>31</xdr:row>
                <xdr:rowOff>13</xdr:rowOff>
              </xdr:to>
            </anchor>
          </commentPr>
        </mc:Choice>
        <mc:Fallback/>
      </mc:AlternateContent>
    </comment>
    <comment ref="G7" authorId="0">
      <text>
        <r>
          <rPr>
            <sz val="8"/>
            <color rgb="FF000000"/>
            <rFont val="Tahoma"/>
            <family val="0"/>
          </rPr>
          <t xml:space="preserve">Adaytum2
TYP=V
SVR=
LIB=Forecasting MRG
CBE=MRG Forecasting
FGD=Y
BGD=N
FGL=N
BGL=N
SUP=N
BBF=N
NTS=Y
VAL=Y
RHD=N
LCK=N
RFH=N
BBK=Y
OVF=N
IAB=N
BAZ=N
EAZ=N
P01=GA Forecasting
P02=SAP CC in Subregions
P03=Consolidated/Non Consolidated
R01=P&amp;L MRG Forecasting
C01=Months+Qs
RGP=adaytum_page_2
RGR=adaytum_row_2
RGC=adaytum_col_2
RGD=adaytum_data_2
VID=D79E10EC539762C0
CHK=404556767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5</xdr:row>
                <xdr:rowOff>7</xdr:rowOff>
              </xdr:from>
              <xdr:to>
                <xdr:col>8</xdr:col>
                <xdr:colOff>24</xdr:colOff>
                <xdr:row>9</xdr:row>
                <xdr:rowOff>13</xdr:rowOff>
              </xdr:to>
            </anchor>
          </commentPr>
        </mc:Choice>
        <mc:Fallback/>
      </mc:AlternateContent>
    </comment>
    <comment ref="G8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6</xdr:row>
                <xdr:rowOff>7</xdr:rowOff>
              </xdr:from>
              <xdr:to>
                <xdr:col>8</xdr:col>
                <xdr:colOff>24</xdr:colOff>
                <xdr:row>10</xdr:row>
                <xdr:rowOff>13</xdr:rowOff>
              </xdr:to>
            </anchor>
          </commentPr>
        </mc:Choice>
        <mc:Fallback/>
      </mc:AlternateContent>
    </comment>
    <comment ref="G1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9</xdr:row>
                <xdr:rowOff>7</xdr:rowOff>
              </xdr:from>
              <xdr:to>
                <xdr:col>8</xdr:col>
                <xdr:colOff>24</xdr:colOff>
                <xdr:row>13</xdr:row>
                <xdr:rowOff>13</xdr:rowOff>
              </xdr:to>
            </anchor>
          </commentPr>
        </mc:Choice>
        <mc:Fallback/>
      </mc:AlternateContent>
    </comment>
    <comment ref="G1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97</xdr:colOff>
                <xdr:row>10</xdr:row>
                <xdr:rowOff>7</xdr:rowOff>
              </xdr:from>
              <xdr:to>
                <xdr:col>9</xdr:col>
                <xdr:colOff>17</xdr:colOff>
                <xdr:row>14</xdr:row>
                <xdr:rowOff>12</xdr:rowOff>
              </xdr:to>
            </anchor>
          </commentPr>
        </mc:Choice>
        <mc:Fallback/>
      </mc:AlternateContent>
    </comment>
    <comment ref="G1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97</xdr:colOff>
                <xdr:row>11</xdr:row>
                <xdr:rowOff>7</xdr:rowOff>
              </xdr:from>
              <xdr:to>
                <xdr:col>9</xdr:col>
                <xdr:colOff>17</xdr:colOff>
                <xdr:row>15</xdr:row>
                <xdr:rowOff>12</xdr:rowOff>
              </xdr:to>
            </anchor>
          </commentPr>
        </mc:Choice>
        <mc:Fallback/>
      </mc:AlternateContent>
    </comment>
    <comment ref="G1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97</xdr:colOff>
                <xdr:row>12</xdr:row>
                <xdr:rowOff>7</xdr:rowOff>
              </xdr:from>
              <xdr:to>
                <xdr:col>9</xdr:col>
                <xdr:colOff>17</xdr:colOff>
                <xdr:row>16</xdr:row>
                <xdr:rowOff>12</xdr:rowOff>
              </xdr:to>
            </anchor>
          </commentPr>
        </mc:Choice>
        <mc:Fallback/>
      </mc:AlternateContent>
    </comment>
    <comment ref="G1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97</xdr:colOff>
                <xdr:row>13</xdr:row>
                <xdr:rowOff>7</xdr:rowOff>
              </xdr:from>
              <xdr:to>
                <xdr:col>9</xdr:col>
                <xdr:colOff>17</xdr:colOff>
                <xdr:row>17</xdr:row>
                <xdr:rowOff>12</xdr:rowOff>
              </xdr:to>
            </anchor>
          </commentPr>
        </mc:Choice>
        <mc:Fallback/>
      </mc:AlternateContent>
    </comment>
    <comment ref="G1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97</xdr:colOff>
                <xdr:row>14</xdr:row>
                <xdr:rowOff>7</xdr:rowOff>
              </xdr:from>
              <xdr:to>
                <xdr:col>9</xdr:col>
                <xdr:colOff>17</xdr:colOff>
                <xdr:row>18</xdr:row>
                <xdr:rowOff>12</xdr:rowOff>
              </xdr:to>
            </anchor>
          </commentPr>
        </mc:Choice>
        <mc:Fallback/>
      </mc:AlternateContent>
    </comment>
    <comment ref="G1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97</xdr:colOff>
                <xdr:row>15</xdr:row>
                <xdr:rowOff>7</xdr:rowOff>
              </xdr:from>
              <xdr:to>
                <xdr:col>9</xdr:col>
                <xdr:colOff>17</xdr:colOff>
                <xdr:row>19</xdr:row>
                <xdr:rowOff>12</xdr:rowOff>
              </xdr:to>
            </anchor>
          </commentPr>
        </mc:Choice>
        <mc:Fallback/>
      </mc:AlternateContent>
    </comment>
    <comment ref="G1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97</xdr:colOff>
                <xdr:row>16</xdr:row>
                <xdr:rowOff>7</xdr:rowOff>
              </xdr:from>
              <xdr:to>
                <xdr:col>9</xdr:col>
                <xdr:colOff>17</xdr:colOff>
                <xdr:row>20</xdr:row>
                <xdr:rowOff>12</xdr:rowOff>
              </xdr:to>
            </anchor>
          </commentPr>
        </mc:Choice>
        <mc:Fallback/>
      </mc:AlternateContent>
    </comment>
    <comment ref="G1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97</xdr:colOff>
                <xdr:row>17</xdr:row>
                <xdr:rowOff>7</xdr:rowOff>
              </xdr:from>
              <xdr:to>
                <xdr:col>9</xdr:col>
                <xdr:colOff>17</xdr:colOff>
                <xdr:row>21</xdr:row>
                <xdr:rowOff>12</xdr:rowOff>
              </xdr:to>
            </anchor>
          </commentPr>
        </mc:Choice>
        <mc:Fallback/>
      </mc:AlternateContent>
    </comment>
    <comment ref="G2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97</xdr:colOff>
                <xdr:row>18</xdr:row>
                <xdr:rowOff>7</xdr:rowOff>
              </xdr:from>
              <xdr:to>
                <xdr:col>9</xdr:col>
                <xdr:colOff>17</xdr:colOff>
                <xdr:row>22</xdr:row>
                <xdr:rowOff>12</xdr:rowOff>
              </xdr:to>
            </anchor>
          </commentPr>
        </mc:Choice>
        <mc:Fallback/>
      </mc:AlternateContent>
    </comment>
    <comment ref="G2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97</xdr:colOff>
                <xdr:row>19</xdr:row>
                <xdr:rowOff>7</xdr:rowOff>
              </xdr:from>
              <xdr:to>
                <xdr:col>9</xdr:col>
                <xdr:colOff>17</xdr:colOff>
                <xdr:row>23</xdr:row>
                <xdr:rowOff>12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97</xdr:colOff>
                <xdr:row>20</xdr:row>
                <xdr:rowOff>7</xdr:rowOff>
              </xdr:from>
              <xdr:to>
                <xdr:col>9</xdr:col>
                <xdr:colOff>17</xdr:colOff>
                <xdr:row>24</xdr:row>
                <xdr:rowOff>12</xdr:rowOff>
              </xdr:to>
            </anchor>
          </commentPr>
        </mc:Choice>
        <mc:Fallback/>
      </mc:AlternateContent>
    </comment>
    <comment ref="G2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97</xdr:colOff>
                <xdr:row>21</xdr:row>
                <xdr:rowOff>7</xdr:rowOff>
              </xdr:from>
              <xdr:to>
                <xdr:col>9</xdr:col>
                <xdr:colOff>17</xdr:colOff>
                <xdr:row>25</xdr:row>
                <xdr:rowOff>12</xdr:rowOff>
              </xdr:to>
            </anchor>
          </commentPr>
        </mc:Choice>
        <mc:Fallback/>
      </mc:AlternateContent>
    </comment>
    <comment ref="G26" authorId="0">
      <text>
        <r>
          <rPr>
            <sz val="8"/>
            <color rgb="FF000000"/>
            <rFont val="Tahoma"/>
            <family val="0"/>
          </rPr>
          <t xml:space="preserve">Adaytum2
TYP=V
SVR=
LIB=Forecasting MRG
CBE=Headcount Month Actuals
FGD=Y
BGD=N
FGL=N
BGL=N
SUP=N
BBF=N
NTS=Y
VAL=Y
RHD=N
LCK=N
RFH=N
BBK=Y
OVF=N
IAB=N
BAZ=N
EAZ=N
P01=Headcount Act/Bud
R01=SAP CC in Subregions
C01=Months
RGP=adaytum_page_6
RGR=adaytum_row_6
RGC=adaytum_col_6
RGD=adaytum_data_6
VID=3EF9B5314D9562C0
CHK=24196471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24</xdr:row>
                <xdr:rowOff>7</xdr:rowOff>
              </xdr:from>
              <xdr:to>
                <xdr:col>8</xdr:col>
                <xdr:colOff>24</xdr:colOff>
                <xdr:row>28</xdr:row>
                <xdr:rowOff>13</xdr:rowOff>
              </xdr:to>
            </anchor>
          </commentPr>
        </mc:Choice>
        <mc:Fallback/>
      </mc:AlternateContent>
    </comment>
    <comment ref="G27" authorId="0">
      <text>
        <r>
          <rPr>
            <sz val="8"/>
            <color rgb="FF000000"/>
            <rFont val="Tahoma"/>
            <family val="0"/>
          </rPr>
          <t xml:space="preserve">Headcount Act/Bud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25</xdr:row>
                <xdr:rowOff>7</xdr:rowOff>
              </xdr:from>
              <xdr:to>
                <xdr:col>8</xdr:col>
                <xdr:colOff>24</xdr:colOff>
                <xdr:row>29</xdr:row>
                <xdr:rowOff>13</xdr:rowOff>
              </xdr:to>
            </anchor>
          </commentPr>
        </mc:Choice>
        <mc:Fallback/>
      </mc:AlternateContent>
    </comment>
    <comment ref="G30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28</xdr:row>
                <xdr:rowOff>7</xdr:rowOff>
              </xdr:from>
              <xdr:to>
                <xdr:col>8</xdr:col>
                <xdr:colOff>24</xdr:colOff>
                <xdr:row>32</xdr:row>
                <xdr:rowOff>13</xdr:rowOff>
              </xdr:to>
            </anchor>
          </commentPr>
        </mc:Choice>
        <mc:Fallback/>
      </mc:AlternateContent>
    </comment>
    <comment ref="H8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15</xdr:colOff>
                <xdr:row>6</xdr:row>
                <xdr:rowOff>7</xdr:rowOff>
              </xdr:from>
              <xdr:to>
                <xdr:col>8</xdr:col>
                <xdr:colOff>23</xdr:colOff>
                <xdr:row>10</xdr:row>
                <xdr:rowOff>13</xdr:rowOff>
              </xdr:to>
            </anchor>
          </commentPr>
        </mc:Choice>
        <mc:Fallback/>
      </mc:AlternateContent>
    </comment>
    <comment ref="H1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8</xdr:row>
                <xdr:rowOff>7</xdr:rowOff>
              </xdr:from>
              <xdr:to>
                <xdr:col>9</xdr:col>
                <xdr:colOff>61</xdr:colOff>
                <xdr:row>12</xdr:row>
                <xdr:rowOff>13</xdr:rowOff>
              </xdr:to>
            </anchor>
          </commentPr>
        </mc:Choice>
        <mc:Fallback/>
      </mc:AlternateContent>
    </comment>
    <comment ref="H29" authorId="0">
      <text>
        <r>
          <rPr>
            <sz val="8"/>
            <color rgb="FF000000"/>
            <rFont val="Tahoma"/>
            <family val="0"/>
          </rPr>
          <t xml:space="preserve">Months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27</xdr:row>
                <xdr:rowOff>7</xdr:rowOff>
              </xdr:from>
              <xdr:to>
                <xdr:col>9</xdr:col>
                <xdr:colOff>63</xdr:colOff>
                <xdr:row>31</xdr:row>
                <xdr:rowOff>13</xdr:rowOff>
              </xdr:to>
            </anchor>
          </commentPr>
        </mc:Choice>
        <mc:Fallback/>
      </mc:AlternateContent>
    </comment>
    <comment ref="I8" authorId="0">
      <text>
        <r>
          <rPr>
            <sz val="8"/>
            <color rgb="FF000000"/>
            <rFont val="Tahoma"/>
            <family val="0"/>
          </rPr>
          <t xml:space="preserve">Consolidated/Non Consolidated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107</xdr:colOff>
                <xdr:row>6</xdr:row>
                <xdr:rowOff>7</xdr:rowOff>
              </xdr:from>
              <xdr:to>
                <xdr:col>9</xdr:col>
                <xdr:colOff>26</xdr:colOff>
                <xdr:row>10</xdr:row>
                <xdr:rowOff>13</xdr:rowOff>
              </xdr:to>
            </anchor>
          </commentPr>
        </mc:Choice>
        <mc:Fallback/>
      </mc:AlternateContent>
    </comment>
    <comment ref="I1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107</xdr:colOff>
                <xdr:row>8</xdr:row>
                <xdr:rowOff>7</xdr:rowOff>
              </xdr:from>
              <xdr:to>
                <xdr:col>9</xdr:col>
                <xdr:colOff>26</xdr:colOff>
                <xdr:row>12</xdr:row>
                <xdr:rowOff>13</xdr:rowOff>
              </xdr:to>
            </anchor>
          </commentPr>
        </mc:Choice>
        <mc:Fallback/>
      </mc:AlternateContent>
    </comment>
    <comment ref="J1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43</xdr:colOff>
                <xdr:row>8</xdr:row>
                <xdr:rowOff>7</xdr:rowOff>
              </xdr:from>
              <xdr:to>
                <xdr:col>10</xdr:col>
                <xdr:colOff>1</xdr:colOff>
                <xdr:row>12</xdr:row>
                <xdr:rowOff>13</xdr:rowOff>
              </xdr:to>
            </anchor>
          </commentPr>
        </mc:Choice>
        <mc:Fallback/>
      </mc:AlternateContent>
    </comment>
    <comment ref="K1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9</xdr:colOff>
                <xdr:row>8</xdr:row>
                <xdr:rowOff>7</xdr:rowOff>
              </xdr:from>
              <xdr:to>
                <xdr:col>10</xdr:col>
                <xdr:colOff>55</xdr:colOff>
                <xdr:row>12</xdr:row>
                <xdr:rowOff>13</xdr:rowOff>
              </xdr:to>
            </anchor>
          </commentPr>
        </mc:Choice>
        <mc:Fallback/>
      </mc:AlternateContent>
    </comment>
    <comment ref="M7" authorId="0">
      <text>
        <r>
          <rPr>
            <sz val="8"/>
            <color rgb="FF000000"/>
            <rFont val="Tahoma"/>
            <family val="0"/>
          </rPr>
          <t xml:space="preserve">Adaytum2
TYP=V
SVR=
LIB=Forecasting MRG
CBE=MRG Forecasting
FGD=Y
BGD=N
FGL=N
BGL=N
SUP=N
BBF=N
NTS=Y
VAL=Y
RHD=N
LCK=N
RFH=N
BBK=Y
OVF=N
IAB=N
BAZ=N
EAZ=N
P01=GA Forecasting
P02=SAP CC in Subregions
P03=Consolidated/Non Consolidated
R01=P&amp;L MRG Forecasting
C01=Months+Qs
RGP=adaytum_page_3
RGR=adaytum_row_3
RGC=adaytum_col_3
RGD=adaytum_data_3
VID=9A8978264D9562C0
CHK=1227083898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</xdr:col>
                <xdr:colOff>16</xdr:colOff>
                <xdr:row>5</xdr:row>
                <xdr:rowOff>7</xdr:rowOff>
              </xdr:from>
              <xdr:to>
                <xdr:col>14</xdr:col>
                <xdr:colOff>27</xdr:colOff>
                <xdr:row>9</xdr:row>
                <xdr:rowOff>13</xdr:rowOff>
              </xdr:to>
            </anchor>
          </commentPr>
        </mc:Choice>
        <mc:Fallback/>
      </mc:AlternateContent>
    </comment>
    <comment ref="M8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</xdr:col>
                <xdr:colOff>16</xdr:colOff>
                <xdr:row>6</xdr:row>
                <xdr:rowOff>7</xdr:rowOff>
              </xdr:from>
              <xdr:to>
                <xdr:col>14</xdr:col>
                <xdr:colOff>23</xdr:colOff>
                <xdr:row>10</xdr:row>
                <xdr:rowOff>12</xdr:rowOff>
              </xdr:to>
            </anchor>
          </commentPr>
        </mc:Choice>
        <mc:Fallback/>
      </mc:AlternateContent>
    </comment>
    <comment ref="M1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</xdr:col>
                <xdr:colOff>16</xdr:colOff>
                <xdr:row>9</xdr:row>
                <xdr:rowOff>7</xdr:rowOff>
              </xdr:from>
              <xdr:to>
                <xdr:col>14</xdr:col>
                <xdr:colOff>23</xdr:colOff>
                <xdr:row>13</xdr:row>
                <xdr:rowOff>12</xdr:rowOff>
              </xdr:to>
            </anchor>
          </commentPr>
        </mc:Choice>
        <mc:Fallback/>
      </mc:AlternateContent>
    </comment>
    <comment ref="M1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15</xdr:col>
                <xdr:colOff>5</xdr:colOff>
                <xdr:row>10</xdr:row>
                <xdr:rowOff>7</xdr:rowOff>
              </xdr:from>
              <xdr:to>
                <xdr:col>16</xdr:col>
                <xdr:colOff>52</xdr:colOff>
                <xdr:row>14</xdr:row>
                <xdr:rowOff>12</xdr:rowOff>
              </xdr:to>
            </anchor>
          </commentPr>
        </mc:Choice>
        <mc:Fallback/>
      </mc:AlternateContent>
    </comment>
    <comment ref="M1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15</xdr:col>
                <xdr:colOff>5</xdr:colOff>
                <xdr:row>11</xdr:row>
                <xdr:rowOff>7</xdr:rowOff>
              </xdr:from>
              <xdr:to>
                <xdr:col>16</xdr:col>
                <xdr:colOff>52</xdr:colOff>
                <xdr:row>15</xdr:row>
                <xdr:rowOff>12</xdr:rowOff>
              </xdr:to>
            </anchor>
          </commentPr>
        </mc:Choice>
        <mc:Fallback/>
      </mc:AlternateContent>
    </comment>
    <comment ref="M1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15</xdr:col>
                <xdr:colOff>5</xdr:colOff>
                <xdr:row>12</xdr:row>
                <xdr:rowOff>7</xdr:rowOff>
              </xdr:from>
              <xdr:to>
                <xdr:col>16</xdr:col>
                <xdr:colOff>52</xdr:colOff>
                <xdr:row>16</xdr:row>
                <xdr:rowOff>12</xdr:rowOff>
              </xdr:to>
            </anchor>
          </commentPr>
        </mc:Choice>
        <mc:Fallback/>
      </mc:AlternateContent>
    </comment>
    <comment ref="M1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15</xdr:col>
                <xdr:colOff>5</xdr:colOff>
                <xdr:row>13</xdr:row>
                <xdr:rowOff>7</xdr:rowOff>
              </xdr:from>
              <xdr:to>
                <xdr:col>16</xdr:col>
                <xdr:colOff>52</xdr:colOff>
                <xdr:row>17</xdr:row>
                <xdr:rowOff>12</xdr:rowOff>
              </xdr:to>
            </anchor>
          </commentPr>
        </mc:Choice>
        <mc:Fallback/>
      </mc:AlternateContent>
    </comment>
    <comment ref="M1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15</xdr:col>
                <xdr:colOff>5</xdr:colOff>
                <xdr:row>14</xdr:row>
                <xdr:rowOff>7</xdr:rowOff>
              </xdr:from>
              <xdr:to>
                <xdr:col>16</xdr:col>
                <xdr:colOff>52</xdr:colOff>
                <xdr:row>18</xdr:row>
                <xdr:rowOff>12</xdr:rowOff>
              </xdr:to>
            </anchor>
          </commentPr>
        </mc:Choice>
        <mc:Fallback/>
      </mc:AlternateContent>
    </comment>
    <comment ref="M1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15</xdr:col>
                <xdr:colOff>5</xdr:colOff>
                <xdr:row>15</xdr:row>
                <xdr:rowOff>7</xdr:rowOff>
              </xdr:from>
              <xdr:to>
                <xdr:col>16</xdr:col>
                <xdr:colOff>52</xdr:colOff>
                <xdr:row>19</xdr:row>
                <xdr:rowOff>12</xdr:rowOff>
              </xdr:to>
            </anchor>
          </commentPr>
        </mc:Choice>
        <mc:Fallback/>
      </mc:AlternateContent>
    </comment>
    <comment ref="M1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15</xdr:col>
                <xdr:colOff>5</xdr:colOff>
                <xdr:row>16</xdr:row>
                <xdr:rowOff>7</xdr:rowOff>
              </xdr:from>
              <xdr:to>
                <xdr:col>16</xdr:col>
                <xdr:colOff>52</xdr:colOff>
                <xdr:row>20</xdr:row>
                <xdr:rowOff>12</xdr:rowOff>
              </xdr:to>
            </anchor>
          </commentPr>
        </mc:Choice>
        <mc:Fallback/>
      </mc:AlternateContent>
    </comment>
    <comment ref="M1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15</xdr:col>
                <xdr:colOff>5</xdr:colOff>
                <xdr:row>17</xdr:row>
                <xdr:rowOff>7</xdr:rowOff>
              </xdr:from>
              <xdr:to>
                <xdr:col>16</xdr:col>
                <xdr:colOff>52</xdr:colOff>
                <xdr:row>21</xdr:row>
                <xdr:rowOff>12</xdr:rowOff>
              </xdr:to>
            </anchor>
          </commentPr>
        </mc:Choice>
        <mc:Fallback/>
      </mc:AlternateContent>
    </comment>
    <comment ref="M2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15</xdr:col>
                <xdr:colOff>5</xdr:colOff>
                <xdr:row>18</xdr:row>
                <xdr:rowOff>7</xdr:rowOff>
              </xdr:from>
              <xdr:to>
                <xdr:col>16</xdr:col>
                <xdr:colOff>52</xdr:colOff>
                <xdr:row>22</xdr:row>
                <xdr:rowOff>12</xdr:rowOff>
              </xdr:to>
            </anchor>
          </commentPr>
        </mc:Choice>
        <mc:Fallback/>
      </mc:AlternateContent>
    </comment>
    <comment ref="M2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15</xdr:col>
                <xdr:colOff>5</xdr:colOff>
                <xdr:row>19</xdr:row>
                <xdr:rowOff>7</xdr:rowOff>
              </xdr:from>
              <xdr:to>
                <xdr:col>16</xdr:col>
                <xdr:colOff>52</xdr:colOff>
                <xdr:row>23</xdr:row>
                <xdr:rowOff>12</xdr:rowOff>
              </xdr:to>
            </anchor>
          </commentPr>
        </mc:Choice>
        <mc:Fallback/>
      </mc:AlternateContent>
    </comment>
    <comment ref="M2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15</xdr:col>
                <xdr:colOff>5</xdr:colOff>
                <xdr:row>20</xdr:row>
                <xdr:rowOff>7</xdr:rowOff>
              </xdr:from>
              <xdr:to>
                <xdr:col>16</xdr:col>
                <xdr:colOff>52</xdr:colOff>
                <xdr:row>24</xdr:row>
                <xdr:rowOff>12</xdr:rowOff>
              </xdr:to>
            </anchor>
          </commentPr>
        </mc:Choice>
        <mc:Fallback/>
      </mc:AlternateContent>
    </comment>
    <comment ref="M2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15</xdr:col>
                <xdr:colOff>5</xdr:colOff>
                <xdr:row>21</xdr:row>
                <xdr:rowOff>7</xdr:rowOff>
              </xdr:from>
              <xdr:to>
                <xdr:col>16</xdr:col>
                <xdr:colOff>52</xdr:colOff>
                <xdr:row>25</xdr:row>
                <xdr:rowOff>12</xdr:rowOff>
              </xdr:to>
            </anchor>
          </commentPr>
        </mc:Choice>
        <mc:Fallback/>
      </mc:AlternateContent>
    </comment>
    <comment ref="N8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7</xdr:colOff>
                <xdr:row>6</xdr:row>
                <xdr:rowOff>7</xdr:rowOff>
              </xdr:from>
              <xdr:to>
                <xdr:col>13</xdr:col>
                <xdr:colOff>30</xdr:colOff>
                <xdr:row>10</xdr:row>
                <xdr:rowOff>12</xdr:rowOff>
              </xdr:to>
            </anchor>
          </commentPr>
        </mc:Choice>
        <mc:Fallback/>
      </mc:AlternateContent>
    </comment>
    <comment ref="N1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8</xdr:row>
                <xdr:rowOff>7</xdr:rowOff>
              </xdr:from>
              <xdr:to>
                <xdr:col>15</xdr:col>
                <xdr:colOff>60</xdr:colOff>
                <xdr:row>12</xdr:row>
                <xdr:rowOff>12</xdr:rowOff>
              </xdr:to>
            </anchor>
          </commentPr>
        </mc:Choice>
        <mc:Fallback/>
      </mc:AlternateContent>
    </comment>
    <comment ref="N26" authorId="0">
      <text>
        <r>
          <rPr>
            <sz val="8"/>
            <color rgb="FF000000"/>
            <rFont val="Tahoma"/>
            <family val="0"/>
          </rPr>
          <t xml:space="preserve">Adaytum2
TYP=V
SVR=
LIB=Forecasting MRG
CBE=Headcount Month Actuals
FGD=Y
BGD=N
FGL=N
BGL=N
SUP=N
BBF=N
NTS=Y
VAL=Y
RHD=N
LCK=N
RFH=N
BBK=Y
OVF=N
IAB=N
BAZ=N
EAZ=N
P01=Headcount Act/Bud
R01=SAP CC in Subregions
C01=Months
RGP=adaytum_page_7
RGR=adaytum_row_7
RGC=adaytum_col_7
RGD=adaytum_data_7
VID=97E180354D9562C0
CHK=-1836337394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24</xdr:row>
                <xdr:rowOff>7</xdr:rowOff>
              </xdr:from>
              <xdr:to>
                <xdr:col>15</xdr:col>
                <xdr:colOff>63</xdr:colOff>
                <xdr:row>28</xdr:row>
                <xdr:rowOff>13</xdr:rowOff>
              </xdr:to>
            </anchor>
          </commentPr>
        </mc:Choice>
        <mc:Fallback/>
      </mc:AlternateContent>
    </comment>
    <comment ref="N27" authorId="0">
      <text>
        <r>
          <rPr>
            <sz val="8"/>
            <color rgb="FF000000"/>
            <rFont val="Tahoma"/>
            <family val="0"/>
          </rPr>
          <t xml:space="preserve">Headcount Act/Bud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25</xdr:row>
                <xdr:rowOff>7</xdr:rowOff>
              </xdr:from>
              <xdr:to>
                <xdr:col>15</xdr:col>
                <xdr:colOff>63</xdr:colOff>
                <xdr:row>29</xdr:row>
                <xdr:rowOff>13</xdr:rowOff>
              </xdr:to>
            </anchor>
          </commentPr>
        </mc:Choice>
        <mc:Fallback/>
      </mc:AlternateContent>
    </comment>
    <comment ref="N30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28</xdr:row>
                <xdr:rowOff>7</xdr:rowOff>
              </xdr:from>
              <xdr:to>
                <xdr:col>15</xdr:col>
                <xdr:colOff>63</xdr:colOff>
                <xdr:row>32</xdr:row>
                <xdr:rowOff>13</xdr:rowOff>
              </xdr:to>
            </anchor>
          </commentPr>
        </mc:Choice>
        <mc:Fallback/>
      </mc:AlternateContent>
    </comment>
    <comment ref="O8" authorId="0">
      <text>
        <r>
          <rPr>
            <sz val="8"/>
            <color rgb="FF000000"/>
            <rFont val="Tahoma"/>
            <family val="0"/>
          </rPr>
          <t xml:space="preserve">Consolidated/Non Consolidated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33</xdr:colOff>
                <xdr:row>6</xdr:row>
                <xdr:rowOff>7</xdr:rowOff>
              </xdr:from>
              <xdr:to>
                <xdr:col>13</xdr:col>
                <xdr:colOff>55</xdr:colOff>
                <xdr:row>10</xdr:row>
                <xdr:rowOff>12</xdr:rowOff>
              </xdr:to>
            </anchor>
          </commentPr>
        </mc:Choice>
        <mc:Fallback/>
      </mc:AlternateContent>
    </comment>
    <comment ref="O1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33</xdr:colOff>
                <xdr:row>8</xdr:row>
                <xdr:rowOff>7</xdr:rowOff>
              </xdr:from>
              <xdr:to>
                <xdr:col>13</xdr:col>
                <xdr:colOff>55</xdr:colOff>
                <xdr:row>12</xdr:row>
                <xdr:rowOff>12</xdr:rowOff>
              </xdr:to>
            </anchor>
          </commentPr>
        </mc:Choice>
        <mc:Fallback/>
      </mc:AlternateContent>
    </comment>
    <comment ref="O29" authorId="0">
      <text>
        <r>
          <rPr>
            <sz val="8"/>
            <color rgb="FF000000"/>
            <rFont val="Tahoma"/>
            <family val="0"/>
          </rPr>
          <t xml:space="preserve">Months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27</xdr:row>
                <xdr:rowOff>7</xdr:rowOff>
              </xdr:from>
              <xdr:to>
                <xdr:col>16</xdr:col>
                <xdr:colOff>63</xdr:colOff>
                <xdr:row>31</xdr:row>
                <xdr:rowOff>13</xdr:rowOff>
              </xdr:to>
            </anchor>
          </commentPr>
        </mc:Choice>
        <mc:Fallback/>
      </mc:AlternateContent>
    </comment>
    <comment ref="P1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62</xdr:colOff>
                <xdr:row>8</xdr:row>
                <xdr:rowOff>7</xdr:rowOff>
              </xdr:from>
              <xdr:to>
                <xdr:col>13</xdr:col>
                <xdr:colOff>84</xdr:colOff>
                <xdr:row>12</xdr:row>
                <xdr:rowOff>12</xdr:rowOff>
              </xdr:to>
            </anchor>
          </commentPr>
        </mc:Choice>
        <mc:Fallback/>
      </mc:AlternateContent>
    </comment>
    <comment ref="P29" authorId="0">
      <text>
        <r>
          <rPr>
            <sz val="8"/>
            <color rgb="FF000000"/>
            <rFont val="Tahoma"/>
            <family val="0"/>
          </rPr>
          <t xml:space="preserve">Months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16</xdr:colOff>
                <xdr:row>27</xdr:row>
                <xdr:rowOff>7</xdr:rowOff>
              </xdr:from>
              <xdr:to>
                <xdr:col>20</xdr:col>
                <xdr:colOff>7</xdr:colOff>
                <xdr:row>31</xdr:row>
                <xdr:rowOff>13</xdr:rowOff>
              </xdr:to>
            </anchor>
          </commentPr>
        </mc:Choice>
        <mc:Fallback/>
      </mc:AlternateContent>
    </comment>
    <comment ref="Q1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68</xdr:colOff>
                <xdr:row>8</xdr:row>
                <xdr:rowOff>7</xdr:rowOff>
              </xdr:from>
              <xdr:to>
                <xdr:col>13</xdr:col>
                <xdr:colOff>88</xdr:colOff>
                <xdr:row>12</xdr:row>
                <xdr:rowOff>12</xdr:rowOff>
              </xdr:to>
            </anchor>
          </commentPr>
        </mc:Choice>
        <mc:Fallback/>
      </mc:AlternateContent>
    </comment>
    <comment ref="Q29" authorId="0">
      <text>
        <r>
          <rPr>
            <sz val="8"/>
            <color rgb="FF000000"/>
            <rFont val="Tahoma"/>
            <family val="0"/>
          </rPr>
          <t xml:space="preserve">Months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27</xdr:row>
                <xdr:rowOff>7</xdr:rowOff>
              </xdr:from>
              <xdr:to>
                <xdr:col>21</xdr:col>
                <xdr:colOff>26</xdr:colOff>
                <xdr:row>31</xdr:row>
                <xdr:rowOff>13</xdr:rowOff>
              </xdr:to>
            </anchor>
          </commentPr>
        </mc:Choice>
        <mc:Fallback/>
      </mc:AlternateContent>
    </comment>
    <comment ref="R29" authorId="0">
      <text>
        <r>
          <rPr>
            <sz val="8"/>
            <color rgb="FF000000"/>
            <rFont val="Tahoma"/>
            <family val="0"/>
          </rPr>
          <t xml:space="preserve">Months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27</xdr:row>
                <xdr:rowOff>7</xdr:rowOff>
              </xdr:from>
              <xdr:to>
                <xdr:col>21</xdr:col>
                <xdr:colOff>58</xdr:colOff>
                <xdr:row>31</xdr:row>
                <xdr:rowOff>13</xdr:rowOff>
              </xdr:to>
            </anchor>
          </commentPr>
        </mc:Choice>
        <mc:Fallback/>
      </mc:AlternateContent>
    </comment>
    <comment ref="AA7" authorId="0">
      <text>
        <r>
          <rPr>
            <sz val="8"/>
            <color rgb="FF000000"/>
            <rFont val="Tahoma"/>
            <family val="0"/>
          </rPr>
          <t xml:space="preserve">Adaytum2
TYP=V
SVR=
LIB=Forecasting MRG
CBE=MRG Forecasting
FGD=Y
BGD=N
FGL=N
BGL=N
SUP=N
BBF=N
NTS=Y
VAL=Y
RHD=N
LCK=N
RFH=N
BBK=Y
OVF=N
IAB=N
BAZ=N
EAZ=N
P01=SAP CC in Subregions
P02=Months+Qs
P03=Consolidated/Non Consolidated
R01=P&amp;L MRG Forecasting
C01=GA Forecasting
RGP=adaytum_page_4
RGR=adaytum_row_4
RGC=adaytum_col_4
RGD=adaytum_data_4
VID=D6B492704D9562C0
CHK=-1042407993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27</xdr:col>
                <xdr:colOff>16</xdr:colOff>
                <xdr:row>5</xdr:row>
                <xdr:rowOff>7</xdr:rowOff>
              </xdr:from>
              <xdr:to>
                <xdr:col>28</xdr:col>
                <xdr:colOff>66</xdr:colOff>
                <xdr:row>9</xdr:row>
                <xdr:rowOff>13</xdr:rowOff>
              </xdr:to>
            </anchor>
          </commentPr>
        </mc:Choice>
        <mc:Fallback/>
      </mc:AlternateContent>
    </comment>
    <comment ref="AA8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27</xdr:col>
                <xdr:colOff>16</xdr:colOff>
                <xdr:row>6</xdr:row>
                <xdr:rowOff>7</xdr:rowOff>
              </xdr:from>
              <xdr:to>
                <xdr:col>28</xdr:col>
                <xdr:colOff>65</xdr:colOff>
                <xdr:row>10</xdr:row>
                <xdr:rowOff>12</xdr:rowOff>
              </xdr:to>
            </anchor>
          </commentPr>
        </mc:Choice>
        <mc:Fallback/>
      </mc:AlternateContent>
    </comment>
    <comment ref="AA1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27</xdr:col>
                <xdr:colOff>16</xdr:colOff>
                <xdr:row>9</xdr:row>
                <xdr:rowOff>7</xdr:rowOff>
              </xdr:from>
              <xdr:to>
                <xdr:col>28</xdr:col>
                <xdr:colOff>65</xdr:colOff>
                <xdr:row>13</xdr:row>
                <xdr:rowOff>12</xdr:rowOff>
              </xdr:to>
            </anchor>
          </commentPr>
        </mc:Choice>
        <mc:Fallback/>
      </mc:AlternateContent>
    </comment>
    <comment ref="AA1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8</xdr:colOff>
                <xdr:row>10</xdr:row>
                <xdr:rowOff>7</xdr:rowOff>
              </xdr:from>
              <xdr:to>
                <xdr:col>31</xdr:col>
                <xdr:colOff>61</xdr:colOff>
                <xdr:row>14</xdr:row>
                <xdr:rowOff>12</xdr:rowOff>
              </xdr:to>
            </anchor>
          </commentPr>
        </mc:Choice>
        <mc:Fallback/>
      </mc:AlternateContent>
    </comment>
    <comment ref="AA1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8</xdr:colOff>
                <xdr:row>11</xdr:row>
                <xdr:rowOff>7</xdr:rowOff>
              </xdr:from>
              <xdr:to>
                <xdr:col>31</xdr:col>
                <xdr:colOff>61</xdr:colOff>
                <xdr:row>15</xdr:row>
                <xdr:rowOff>12</xdr:rowOff>
              </xdr:to>
            </anchor>
          </commentPr>
        </mc:Choice>
        <mc:Fallback/>
      </mc:AlternateContent>
    </comment>
    <comment ref="AA1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8</xdr:colOff>
                <xdr:row>12</xdr:row>
                <xdr:rowOff>7</xdr:rowOff>
              </xdr:from>
              <xdr:to>
                <xdr:col>31</xdr:col>
                <xdr:colOff>61</xdr:colOff>
                <xdr:row>16</xdr:row>
                <xdr:rowOff>12</xdr:rowOff>
              </xdr:to>
            </anchor>
          </commentPr>
        </mc:Choice>
        <mc:Fallback/>
      </mc:AlternateContent>
    </comment>
    <comment ref="AA1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8</xdr:colOff>
                <xdr:row>13</xdr:row>
                <xdr:rowOff>7</xdr:rowOff>
              </xdr:from>
              <xdr:to>
                <xdr:col>31</xdr:col>
                <xdr:colOff>61</xdr:colOff>
                <xdr:row>17</xdr:row>
                <xdr:rowOff>12</xdr:rowOff>
              </xdr:to>
            </anchor>
          </commentPr>
        </mc:Choice>
        <mc:Fallback/>
      </mc:AlternateContent>
    </comment>
    <comment ref="AA1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8</xdr:colOff>
                <xdr:row>14</xdr:row>
                <xdr:rowOff>7</xdr:rowOff>
              </xdr:from>
              <xdr:to>
                <xdr:col>31</xdr:col>
                <xdr:colOff>61</xdr:colOff>
                <xdr:row>18</xdr:row>
                <xdr:rowOff>12</xdr:rowOff>
              </xdr:to>
            </anchor>
          </commentPr>
        </mc:Choice>
        <mc:Fallback/>
      </mc:AlternateContent>
    </comment>
    <comment ref="AA1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8</xdr:colOff>
                <xdr:row>15</xdr:row>
                <xdr:rowOff>7</xdr:rowOff>
              </xdr:from>
              <xdr:to>
                <xdr:col>31</xdr:col>
                <xdr:colOff>61</xdr:colOff>
                <xdr:row>19</xdr:row>
                <xdr:rowOff>12</xdr:rowOff>
              </xdr:to>
            </anchor>
          </commentPr>
        </mc:Choice>
        <mc:Fallback/>
      </mc:AlternateContent>
    </comment>
    <comment ref="AA1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8</xdr:colOff>
                <xdr:row>16</xdr:row>
                <xdr:rowOff>7</xdr:rowOff>
              </xdr:from>
              <xdr:to>
                <xdr:col>31</xdr:col>
                <xdr:colOff>61</xdr:colOff>
                <xdr:row>20</xdr:row>
                <xdr:rowOff>12</xdr:rowOff>
              </xdr:to>
            </anchor>
          </commentPr>
        </mc:Choice>
        <mc:Fallback/>
      </mc:AlternateContent>
    </comment>
    <comment ref="AA1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8</xdr:colOff>
                <xdr:row>17</xdr:row>
                <xdr:rowOff>7</xdr:rowOff>
              </xdr:from>
              <xdr:to>
                <xdr:col>31</xdr:col>
                <xdr:colOff>61</xdr:colOff>
                <xdr:row>21</xdr:row>
                <xdr:rowOff>12</xdr:rowOff>
              </xdr:to>
            </anchor>
          </commentPr>
        </mc:Choice>
        <mc:Fallback/>
      </mc:AlternateContent>
    </comment>
    <comment ref="AA2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8</xdr:colOff>
                <xdr:row>18</xdr:row>
                <xdr:rowOff>7</xdr:rowOff>
              </xdr:from>
              <xdr:to>
                <xdr:col>31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AA2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8</xdr:colOff>
                <xdr:row>19</xdr:row>
                <xdr:rowOff>7</xdr:rowOff>
              </xdr:from>
              <xdr:to>
                <xdr:col>31</xdr:col>
                <xdr:colOff>61</xdr:colOff>
                <xdr:row>23</xdr:row>
                <xdr:rowOff>12</xdr:rowOff>
              </xdr:to>
            </anchor>
          </commentPr>
        </mc:Choice>
        <mc:Fallback/>
      </mc:AlternateContent>
    </comment>
    <comment ref="AA2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8</xdr:colOff>
                <xdr:row>20</xdr:row>
                <xdr:rowOff>7</xdr:rowOff>
              </xdr:from>
              <xdr:to>
                <xdr:col>31</xdr:col>
                <xdr:colOff>61</xdr:colOff>
                <xdr:row>24</xdr:row>
                <xdr:rowOff>12</xdr:rowOff>
              </xdr:to>
            </anchor>
          </commentPr>
        </mc:Choice>
        <mc:Fallback/>
      </mc:AlternateContent>
    </comment>
    <comment ref="AA2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8</xdr:colOff>
                <xdr:row>21</xdr:row>
                <xdr:rowOff>7</xdr:rowOff>
              </xdr:from>
              <xdr:to>
                <xdr:col>31</xdr:col>
                <xdr:colOff>61</xdr:colOff>
                <xdr:row>25</xdr:row>
                <xdr:rowOff>12</xdr:rowOff>
              </xdr:to>
            </anchor>
          </commentPr>
        </mc:Choice>
        <mc:Fallback/>
      </mc:AlternateContent>
    </comment>
    <comment ref="AA26" authorId="0">
      <text>
        <r>
          <rPr>
            <sz val="8"/>
            <color rgb="FF000000"/>
            <rFont val="Tahoma"/>
            <family val="0"/>
          </rPr>
          <t xml:space="preserve">Adaytum2
TYP=V
SVR=
LIB=Forecasting MRG
CBE=Headcount Month Actuals
FGD=Y
BGD=N
FGL=N
BGL=N
SUP=N
BBF=N
NTS=Y
VAL=Y
RHD=N
LCK=N
RFH=N
BBK=Y
OVF=N
IAB=N
BAZ=N
EAZ=N
P01=Months
R01=SAP CC in Subregions
C01=Headcount Act/Bud
RGP=adaytum_page_8
RGR=adaytum_row_8
RGC=adaytum_col_8
RGD=adaytum_data_8
VID=DDF9C032529462C0
CHK=-349268761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27</xdr:col>
                <xdr:colOff>16</xdr:colOff>
                <xdr:row>24</xdr:row>
                <xdr:rowOff>7</xdr:rowOff>
              </xdr:from>
              <xdr:to>
                <xdr:col>28</xdr:col>
                <xdr:colOff>66</xdr:colOff>
                <xdr:row>28</xdr:row>
                <xdr:rowOff>13</xdr:rowOff>
              </xdr:to>
            </anchor>
          </commentPr>
        </mc:Choice>
        <mc:Fallback/>
      </mc:AlternateContent>
    </comment>
    <comment ref="AA27" authorId="0">
      <text>
        <r>
          <rPr>
            <sz val="8"/>
            <color rgb="FF000000"/>
            <rFont val="Tahoma"/>
            <family val="0"/>
          </rPr>
          <t xml:space="preserve">Months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27</xdr:col>
                <xdr:colOff>16</xdr:colOff>
                <xdr:row>25</xdr:row>
                <xdr:rowOff>7</xdr:rowOff>
              </xdr:from>
              <xdr:to>
                <xdr:col>28</xdr:col>
                <xdr:colOff>67</xdr:colOff>
                <xdr:row>29</xdr:row>
                <xdr:rowOff>13</xdr:rowOff>
              </xdr:to>
            </anchor>
          </commentPr>
        </mc:Choice>
        <mc:Fallback/>
      </mc:AlternateContent>
    </comment>
    <comment ref="AA30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27</xdr:col>
                <xdr:colOff>16</xdr:colOff>
                <xdr:row>28</xdr:row>
                <xdr:rowOff>7</xdr:rowOff>
              </xdr:from>
              <xdr:to>
                <xdr:col>28</xdr:col>
                <xdr:colOff>66</xdr:colOff>
                <xdr:row>32</xdr:row>
                <xdr:rowOff>13</xdr:rowOff>
              </xdr:to>
            </anchor>
          </commentPr>
        </mc:Choice>
        <mc:Fallback/>
      </mc:AlternateContent>
    </comment>
    <comment ref="AB8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74</xdr:colOff>
                <xdr:row>6</xdr:row>
                <xdr:rowOff>7</xdr:rowOff>
              </xdr:from>
              <xdr:to>
                <xdr:col>31</xdr:col>
                <xdr:colOff>44</xdr:colOff>
                <xdr:row>10</xdr:row>
                <xdr:rowOff>12</xdr:rowOff>
              </xdr:to>
            </anchor>
          </commentPr>
        </mc:Choice>
        <mc:Fallback/>
      </mc:AlternateContent>
    </comment>
    <comment ref="AB10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12</xdr:colOff>
                <xdr:row>8</xdr:row>
                <xdr:rowOff>7</xdr:rowOff>
              </xdr:from>
              <xdr:to>
                <xdr:col>29</xdr:col>
                <xdr:colOff>65</xdr:colOff>
                <xdr:row>12</xdr:row>
                <xdr:rowOff>12</xdr:rowOff>
              </xdr:to>
            </anchor>
          </commentPr>
        </mc:Choice>
        <mc:Fallback/>
      </mc:AlternateContent>
    </comment>
    <comment ref="AB29" authorId="0">
      <text>
        <r>
          <rPr>
            <sz val="8"/>
            <color rgb="FF000000"/>
            <rFont val="Tahoma"/>
            <family val="0"/>
          </rPr>
          <t xml:space="preserve">Headcount Act/Bud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12</xdr:colOff>
                <xdr:row>27</xdr:row>
                <xdr:rowOff>7</xdr:rowOff>
              </xdr:from>
              <xdr:to>
                <xdr:col>29</xdr:col>
                <xdr:colOff>67</xdr:colOff>
                <xdr:row>31</xdr:row>
                <xdr:rowOff>13</xdr:rowOff>
              </xdr:to>
            </anchor>
          </commentPr>
        </mc:Choice>
        <mc:Fallback/>
      </mc:AlternateContent>
    </comment>
    <comment ref="AC8" authorId="0">
      <text>
        <r>
          <rPr>
            <sz val="8"/>
            <color rgb="FF000000"/>
            <rFont val="Tahoma"/>
            <family val="0"/>
          </rPr>
          <t xml:space="preserve">Consolidated/Non Consolidated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62</xdr:colOff>
                <xdr:row>6</xdr:row>
                <xdr:rowOff>7</xdr:rowOff>
              </xdr:from>
              <xdr:to>
                <xdr:col>32</xdr:col>
                <xdr:colOff>34</xdr:colOff>
                <xdr:row>10</xdr:row>
                <xdr:rowOff>12</xdr:rowOff>
              </xdr:to>
            </anchor>
          </commentPr>
        </mc:Choice>
        <mc:Fallback/>
      </mc:AlternateContent>
    </comment>
    <comment ref="AC10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62</xdr:colOff>
                <xdr:row>8</xdr:row>
                <xdr:rowOff>7</xdr:rowOff>
              </xdr:from>
              <xdr:to>
                <xdr:col>32</xdr:col>
                <xdr:colOff>34</xdr:colOff>
                <xdr:row>12</xdr:row>
                <xdr:rowOff>12</xdr:rowOff>
              </xdr:to>
            </anchor>
          </commentPr>
        </mc:Choice>
        <mc:Fallback/>
      </mc:AlternateContent>
    </comment>
    <comment ref="AC29" authorId="0">
      <text>
        <r>
          <rPr>
            <sz val="8"/>
            <color rgb="FF000000"/>
            <rFont val="Tahoma"/>
            <family val="0"/>
          </rPr>
          <t xml:space="preserve">Headcount Act/Bud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12</xdr:colOff>
                <xdr:row>27</xdr:row>
                <xdr:rowOff>7</xdr:rowOff>
              </xdr:from>
              <xdr:to>
                <xdr:col>30</xdr:col>
                <xdr:colOff>67</xdr:colOff>
                <xdr:row>31</xdr:row>
                <xdr:rowOff>13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6" authorId="0">
      <text>
        <r>
          <rPr>
            <sz val="8"/>
            <color rgb="FF000000"/>
            <rFont val="Tahoma"/>
            <family val="0"/>
          </rPr>
          <t xml:space="preserve">Adaytum2
TYP=V
SVR=
LIB=Forecasting MRG
CBE=MRG Forecasting
FGD=Y
BGD=Y
FGL=Y
BGL=N
SUP=N
BBF=N
NTS=Y
VAL=Y
RHD=N
LCK=N
RFH=N
BBK=Y
OVF=N
IAB=N
BAZ=N
EAZ=N
RGP=adaytum_page_1
RGR=adaytum_row_1
RGC=adaytum_col_1
RGD=adaytum_data_1
P01=Months+Qs
P02=Consolidated/Non Consolidated
R01=GA Forecasting
R02=P&amp;L MRG Forecasting
C01=SAP CC in Subregions
VID=03AD5882559762C0
CHK=-1869229909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4</xdr:row>
                <xdr:rowOff>7</xdr:rowOff>
              </xdr:from>
              <xdr:to>
                <xdr:col>2</xdr:col>
                <xdr:colOff>-17</xdr:colOff>
                <xdr:row>8</xdr:row>
                <xdr:rowOff>13</xdr:rowOff>
              </xdr:to>
            </anchor>
          </commentPr>
        </mc:Choice>
        <mc:Fallback/>
      </mc:AlternateContent>
    </comment>
    <comment ref="A7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5</xdr:row>
                <xdr:rowOff>7</xdr:rowOff>
              </xdr:from>
              <xdr:to>
                <xdr:col>2</xdr:col>
                <xdr:colOff>-17</xdr:colOff>
                <xdr:row>9</xdr:row>
                <xdr:rowOff>13</xdr:rowOff>
              </xdr:to>
            </anchor>
          </commentPr>
        </mc:Choice>
        <mc:Fallback/>
      </mc:AlternateContent>
    </comment>
    <comment ref="A12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10</xdr:row>
                <xdr:rowOff>7</xdr:rowOff>
              </xdr:from>
              <xdr:to>
                <xdr:col>2</xdr:col>
                <xdr:colOff>-17</xdr:colOff>
                <xdr:row>15</xdr:row>
                <xdr:rowOff>15</xdr:rowOff>
              </xdr:to>
            </anchor>
          </commentPr>
        </mc:Choice>
        <mc:Fallback/>
      </mc:AlternateContent>
    </comment>
    <comment ref="A35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33</xdr:row>
                <xdr:rowOff>7</xdr:rowOff>
              </xdr:from>
              <xdr:to>
                <xdr:col>2</xdr:col>
                <xdr:colOff>-17</xdr:colOff>
                <xdr:row>40</xdr:row>
                <xdr:rowOff>17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0"/>
          </rPr>
          <t xml:space="preserve">Consolidated/Non Consolidated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68</xdr:colOff>
                <xdr:row>5</xdr:row>
                <xdr:rowOff>7</xdr:rowOff>
              </xdr:from>
              <xdr:to>
                <xdr:col>2</xdr:col>
                <xdr:colOff>35</xdr:colOff>
                <xdr:row>9</xdr:row>
                <xdr:rowOff>13</xdr:rowOff>
              </xdr:to>
            </anchor>
          </commentPr>
        </mc:Choice>
        <mc:Fallback/>
      </mc:AlternateContent>
    </comment>
    <comment ref="B1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68</xdr:colOff>
                <xdr:row>10</xdr:row>
                <xdr:rowOff>0</xdr:rowOff>
              </xdr:from>
              <xdr:to>
                <xdr:col>2</xdr:col>
                <xdr:colOff>35</xdr:colOff>
                <xdr:row>14</xdr:row>
                <xdr:rowOff>3</xdr:rowOff>
              </xdr:to>
            </anchor>
          </commentPr>
        </mc:Choice>
        <mc:Fallback/>
      </mc:AlternateContent>
    </comment>
    <comment ref="B1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68</xdr:colOff>
                <xdr:row>10</xdr:row>
                <xdr:rowOff>7</xdr:rowOff>
              </xdr:from>
              <xdr:to>
                <xdr:col>2</xdr:col>
                <xdr:colOff>35</xdr:colOff>
                <xdr:row>15</xdr:row>
                <xdr:rowOff>13</xdr:rowOff>
              </xdr:to>
            </anchor>
          </commentPr>
        </mc:Choice>
        <mc:Fallback/>
      </mc:AlternateContent>
    </comment>
    <comment ref="B1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68</xdr:colOff>
                <xdr:row>11</xdr:row>
                <xdr:rowOff>7</xdr:rowOff>
              </xdr:from>
              <xdr:to>
                <xdr:col>2</xdr:col>
                <xdr:colOff>35</xdr:colOff>
                <xdr:row>15</xdr:row>
                <xdr:rowOff>13</xdr:rowOff>
              </xdr:to>
            </anchor>
          </commentPr>
        </mc:Choice>
        <mc:Fallback/>
      </mc:AlternateContent>
    </comment>
    <comment ref="B1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68</xdr:colOff>
                <xdr:row>12</xdr:row>
                <xdr:rowOff>7</xdr:rowOff>
              </xdr:from>
              <xdr:to>
                <xdr:col>2</xdr:col>
                <xdr:colOff>35</xdr:colOff>
                <xdr:row>16</xdr:row>
                <xdr:rowOff>13</xdr:rowOff>
              </xdr:to>
            </anchor>
          </commentPr>
        </mc:Choice>
        <mc:Fallback/>
      </mc:AlternateContent>
    </comment>
    <comment ref="B1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68</xdr:colOff>
                <xdr:row>13</xdr:row>
                <xdr:rowOff>7</xdr:rowOff>
              </xdr:from>
              <xdr:to>
                <xdr:col>2</xdr:col>
                <xdr:colOff>35</xdr:colOff>
                <xdr:row>17</xdr:row>
                <xdr:rowOff>13</xdr:rowOff>
              </xdr:to>
            </anchor>
          </commentPr>
        </mc:Choice>
        <mc:Fallback/>
      </mc:AlternateContent>
    </comment>
    <comment ref="B1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68</xdr:colOff>
                <xdr:row>14</xdr:row>
                <xdr:rowOff>7</xdr:rowOff>
              </xdr:from>
              <xdr:to>
                <xdr:col>2</xdr:col>
                <xdr:colOff>35</xdr:colOff>
                <xdr:row>18</xdr:row>
                <xdr:rowOff>13</xdr:rowOff>
              </xdr:to>
            </anchor>
          </commentPr>
        </mc:Choice>
        <mc:Fallback/>
      </mc:AlternateContent>
    </comment>
    <comment ref="B1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68</xdr:colOff>
                <xdr:row>15</xdr:row>
                <xdr:rowOff>7</xdr:rowOff>
              </xdr:from>
              <xdr:to>
                <xdr:col>2</xdr:col>
                <xdr:colOff>35</xdr:colOff>
                <xdr:row>19</xdr:row>
                <xdr:rowOff>13</xdr:rowOff>
              </xdr:to>
            </anchor>
          </commentPr>
        </mc:Choice>
        <mc:Fallback/>
      </mc:AlternateContent>
    </comment>
    <comment ref="B1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68</xdr:colOff>
                <xdr:row>16</xdr:row>
                <xdr:rowOff>7</xdr:rowOff>
              </xdr:from>
              <xdr:to>
                <xdr:col>2</xdr:col>
                <xdr:colOff>35</xdr:colOff>
                <xdr:row>20</xdr:row>
                <xdr:rowOff>13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68</xdr:colOff>
                <xdr:row>17</xdr:row>
                <xdr:rowOff>7</xdr:rowOff>
              </xdr:from>
              <xdr:to>
                <xdr:col>2</xdr:col>
                <xdr:colOff>35</xdr:colOff>
                <xdr:row>21</xdr:row>
                <xdr:rowOff>14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68</xdr:colOff>
                <xdr:row>19</xdr:row>
                <xdr:rowOff>7</xdr:rowOff>
              </xdr:from>
              <xdr:to>
                <xdr:col>2</xdr:col>
                <xdr:colOff>35</xdr:colOff>
                <xdr:row>28</xdr:row>
                <xdr:rowOff>30</xdr:rowOff>
              </xdr:to>
            </anchor>
          </commentPr>
        </mc:Choice>
        <mc:Fallback/>
      </mc:AlternateContent>
    </comment>
    <comment ref="B25" authorId="0">
      <text>
        <r>
          <rPr>
            <sz val="8"/>
            <color rgb="FF000000"/>
            <rFont val="Tahoma"/>
            <family val="0"/>
          </rPr>
          <t xml:space="preserve">Adaytum2
TYP=V
SVR=
LIB=Forecasting MRG
CBE=Headcount Month Actuals
FGD=Y
BGD=N
FGL=N
BGL=N
SUP=N
BBF=N
NTS=Y
VAL=Y
RHD=N
LCK=N
RFH=N
BBK=Y
OVF=N
IAB=N
BAZ=N
EAZ=N
P01=Months
R01=Headcount Act/Bud
C01=SAP CC in Subregions
RGP=adaytum_page_2
RGR=adaytum_row_2
RGC=adaytum_col_2
RGD=adaytum_data_2
VID=0ADC0481729462C0
CHK=90382146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22</xdr:row>
                <xdr:rowOff>1</xdr:rowOff>
              </xdr:from>
              <xdr:to>
                <xdr:col>3</xdr:col>
                <xdr:colOff>-6</xdr:colOff>
                <xdr:row>31</xdr:row>
                <xdr:rowOff>1</xdr:rowOff>
              </xdr:to>
            </anchor>
          </commentPr>
        </mc:Choice>
        <mc:Fallback/>
      </mc:AlternateContent>
    </comment>
    <comment ref="B26" authorId="0">
      <text>
        <r>
          <rPr>
            <sz val="8"/>
            <color rgb="FF000000"/>
            <rFont val="Tahoma"/>
            <family val="0"/>
          </rPr>
          <t xml:space="preserve">Months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29</xdr:row>
                <xdr:rowOff>0</xdr:rowOff>
              </xdr:from>
              <xdr:to>
                <xdr:col>3</xdr:col>
                <xdr:colOff>-6</xdr:colOff>
                <xdr:row>33</xdr:row>
                <xdr:rowOff>3</xdr:rowOff>
              </xdr:to>
            </anchor>
          </commentPr>
        </mc:Choice>
        <mc:Fallback/>
      </mc:AlternateContent>
    </comment>
    <comment ref="B29" authorId="0">
      <text>
        <r>
          <rPr>
            <sz val="8"/>
            <color rgb="FF000000"/>
            <rFont val="Tahoma"/>
            <family val="0"/>
          </rPr>
          <t xml:space="preserve">Headcount Act/Bud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31</xdr:row>
                <xdr:rowOff>9</xdr:rowOff>
              </xdr:from>
              <xdr:to>
                <xdr:col>3</xdr:col>
                <xdr:colOff>-6</xdr:colOff>
                <xdr:row>35</xdr:row>
                <xdr:rowOff>15</xdr:rowOff>
              </xdr:to>
            </anchor>
          </commentPr>
        </mc:Choice>
        <mc:Fallback/>
      </mc:AlternateContent>
    </comment>
    <comment ref="B3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68</xdr:colOff>
                <xdr:row>35</xdr:row>
                <xdr:rowOff>9</xdr:rowOff>
              </xdr:from>
              <xdr:to>
                <xdr:col>2</xdr:col>
                <xdr:colOff>35</xdr:colOff>
                <xdr:row>43</xdr:row>
                <xdr:rowOff>15</xdr:rowOff>
              </xdr:to>
            </anchor>
          </commentPr>
        </mc:Choice>
        <mc:Fallback/>
      </mc:AlternateContent>
    </comment>
    <comment ref="B3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68</xdr:colOff>
                <xdr:row>36</xdr:row>
                <xdr:rowOff>9</xdr:rowOff>
              </xdr:from>
              <xdr:to>
                <xdr:col>2</xdr:col>
                <xdr:colOff>35</xdr:colOff>
                <xdr:row>42</xdr:row>
                <xdr:rowOff>15</xdr:rowOff>
              </xdr:to>
            </anchor>
          </commentPr>
        </mc:Choice>
        <mc:Fallback/>
      </mc:AlternateContent>
    </comment>
    <comment ref="B3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68</xdr:colOff>
                <xdr:row>37</xdr:row>
                <xdr:rowOff>2</xdr:rowOff>
              </xdr:from>
              <xdr:to>
                <xdr:col>2</xdr:col>
                <xdr:colOff>35</xdr:colOff>
                <xdr:row>42</xdr:row>
                <xdr:rowOff>15</xdr:rowOff>
              </xdr:to>
            </anchor>
          </commentPr>
        </mc:Choice>
        <mc:Fallback/>
      </mc:AlternateContent>
    </comment>
    <comment ref="B3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68</xdr:colOff>
                <xdr:row>37</xdr:row>
                <xdr:rowOff>2</xdr:rowOff>
              </xdr:from>
              <xdr:to>
                <xdr:col>2</xdr:col>
                <xdr:colOff>35</xdr:colOff>
                <xdr:row>43</xdr:row>
                <xdr:rowOff>11</xdr:rowOff>
              </xdr:to>
            </anchor>
          </commentPr>
        </mc:Choice>
        <mc:Fallback/>
      </mc:AlternateContent>
    </comment>
    <comment ref="B3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68</xdr:colOff>
                <xdr:row>40</xdr:row>
                <xdr:rowOff>9</xdr:rowOff>
              </xdr:from>
              <xdr:to>
                <xdr:col>2</xdr:col>
                <xdr:colOff>35</xdr:colOff>
                <xdr:row>42</xdr:row>
                <xdr:rowOff>5</xdr:rowOff>
              </xdr:to>
            </anchor>
          </commentPr>
        </mc:Choice>
        <mc:Fallback/>
      </mc:AlternateContent>
    </comment>
    <comment ref="B4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68</xdr:colOff>
                <xdr:row>41</xdr:row>
                <xdr:rowOff>9</xdr:rowOff>
              </xdr:from>
              <xdr:to>
                <xdr:col>2</xdr:col>
                <xdr:colOff>35</xdr:colOff>
                <xdr:row>44</xdr:row>
                <xdr:rowOff>6</xdr:rowOff>
              </xdr:to>
            </anchor>
          </commentPr>
        </mc:Choice>
        <mc:Fallback/>
      </mc:AlternateContent>
    </comment>
    <comment ref="B4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68</xdr:colOff>
                <xdr:row>42</xdr:row>
                <xdr:rowOff>9</xdr:rowOff>
              </xdr:from>
              <xdr:to>
                <xdr:col>2</xdr:col>
                <xdr:colOff>35</xdr:colOff>
                <xdr:row>51</xdr:row>
                <xdr:rowOff>17</xdr:rowOff>
              </xdr:to>
            </anchor>
          </commentPr>
        </mc:Choice>
        <mc:Fallback/>
      </mc:AlternateContent>
    </comment>
    <comment ref="B4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68</xdr:colOff>
                <xdr:row>43</xdr:row>
                <xdr:rowOff>9</xdr:rowOff>
              </xdr:from>
              <xdr:to>
                <xdr:col>2</xdr:col>
                <xdr:colOff>35</xdr:colOff>
                <xdr:row>51</xdr:row>
                <xdr:rowOff>17</xdr:rowOff>
              </xdr:to>
            </anchor>
          </commentPr>
        </mc:Choice>
        <mc:Fallback/>
      </mc:AlternateContent>
    </comment>
    <comment ref="B4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68</xdr:colOff>
                <xdr:row>44</xdr:row>
                <xdr:rowOff>10</xdr:rowOff>
              </xdr:from>
              <xdr:to>
                <xdr:col>2</xdr:col>
                <xdr:colOff>35</xdr:colOff>
                <xdr:row>51</xdr:row>
                <xdr:rowOff>17</xdr:rowOff>
              </xdr:to>
            </anchor>
          </commentPr>
        </mc:Choice>
        <mc:Fallback/>
      </mc:AlternateContent>
    </comment>
    <comment ref="B48" authorId="0">
      <text>
        <r>
          <rPr>
            <sz val="8"/>
            <color rgb="FF000000"/>
            <rFont val="Tahoma"/>
            <family val="0"/>
          </rPr>
          <t xml:space="preserve">Adaytum2
TYP=V
SVR=
LIB=Forecasting MRG
CBE=Headcount Month Actuals
FGD=Y
BGD=N
FGL=N
BGL=N
SUP=N
BBF=N
NTS=Y
VAL=Y
RHD=N
LCK=N
RFH=N
BBK=Y
OVF=N
IAB=N
BAZ=N
EAZ=N
P01=Months
R01=Headcount Act/Bud
C01=SAP CC in Subregions
RGP=adaytum_page_3
RGR=adaytum_row_3
RGC=adaytum_col_3
RGD=adaytum_data_4
VID=FB942EC7729462C0
CHK=-464124734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45</xdr:row>
                <xdr:rowOff>1</xdr:rowOff>
              </xdr:from>
              <xdr:to>
                <xdr:col>3</xdr:col>
                <xdr:colOff>-6</xdr:colOff>
                <xdr:row>54</xdr:row>
                <xdr:rowOff>14</xdr:rowOff>
              </xdr:to>
            </anchor>
          </commentPr>
        </mc:Choice>
        <mc:Fallback/>
      </mc:AlternateContent>
    </comment>
    <comment ref="B49" authorId="0">
      <text>
        <r>
          <rPr>
            <sz val="8"/>
            <color rgb="FF000000"/>
            <rFont val="Tahoma"/>
            <family val="0"/>
          </rPr>
          <t xml:space="preserve">Months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57</xdr:row>
                <xdr:rowOff>3</xdr:rowOff>
              </xdr:from>
              <xdr:to>
                <xdr:col>3</xdr:col>
                <xdr:colOff>-6</xdr:colOff>
                <xdr:row>61</xdr:row>
                <xdr:rowOff>9</xdr:rowOff>
              </xdr:to>
            </anchor>
          </commentPr>
        </mc:Choice>
        <mc:Fallback/>
      </mc:AlternateContent>
    </comment>
    <comment ref="B52" authorId="0">
      <text>
        <r>
          <rPr>
            <sz val="8"/>
            <color rgb="FF000000"/>
            <rFont val="Tahoma"/>
            <family val="0"/>
          </rPr>
          <t xml:space="preserve">Headcount Act/Bud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60</xdr:row>
                <xdr:rowOff>3</xdr:rowOff>
              </xdr:from>
              <xdr:to>
                <xdr:col>3</xdr:col>
                <xdr:colOff>-6</xdr:colOff>
                <xdr:row>64</xdr:row>
                <xdr:rowOff>9</xdr:rowOff>
              </xdr:to>
            </anchor>
          </commentPr>
        </mc:Choice>
        <mc:Fallback/>
      </mc:AlternateContent>
    </comment>
    <comment ref="C10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8</xdr:row>
                <xdr:rowOff>7</xdr:rowOff>
              </xdr:from>
              <xdr:to>
                <xdr:col>4</xdr:col>
                <xdr:colOff>35</xdr:colOff>
                <xdr:row>11</xdr:row>
                <xdr:rowOff>12</xdr:rowOff>
              </xdr:to>
            </anchor>
          </commentPr>
        </mc:Choice>
        <mc:Fallback/>
      </mc:AlternateContent>
    </comment>
    <comment ref="C28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133</xdr:colOff>
                <xdr:row>30</xdr:row>
                <xdr:rowOff>9</xdr:rowOff>
              </xdr:from>
              <xdr:to>
                <xdr:col>3</xdr:col>
                <xdr:colOff>111</xdr:colOff>
                <xdr:row>34</xdr:row>
                <xdr:rowOff>15</xdr:rowOff>
              </xdr:to>
            </anchor>
          </commentPr>
        </mc:Choice>
        <mc:Fallback/>
      </mc:AlternateContent>
    </comment>
    <comment ref="C51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133</xdr:colOff>
                <xdr:row>59</xdr:row>
                <xdr:rowOff>3</xdr:rowOff>
              </xdr:from>
              <xdr:to>
                <xdr:col>3</xdr:col>
                <xdr:colOff>111</xdr:colOff>
                <xdr:row>63</xdr:row>
                <xdr:rowOff>9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6" authorId="0">
      <text>
        <r>
          <rPr>
            <sz val="8"/>
            <color rgb="FF000000"/>
            <rFont val="Tahoma"/>
            <family val="0"/>
          </rPr>
          <t xml:space="preserve">Adaytum2
TYP=V
SVR=
LIB=Forecasting MRG
CBE=MRG Forecasting
FGD=Y
BGD=Y
FGL=Y
BGL=N
SUP=N
BBF=N
NTS=Y
VAL=Y
RHD=N
LCK=N
RFH=N
BBK=Y
OVF=N
IAB=N
BAZ=N
EAZ=N
P01=SAP CC in Subregions
P02=Consolidated/Non Consolidated
R01=P&amp;L MRG Forecasting
C01=GA Forecasting
C02=Months+Qs
RGP=adaytum_page_1
RGR=adaytum_row_1
RGC=adaytum_col_1
RGD=adaytum_data_1
VID=62EFD38C559762C0
CHK=-731412843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184</xdr:colOff>
                <xdr:row>4</xdr:row>
                <xdr:rowOff>7</xdr:rowOff>
              </xdr:from>
              <xdr:to>
                <xdr:col>4</xdr:col>
                <xdr:colOff>22</xdr:colOff>
                <xdr:row>8</xdr:row>
                <xdr:rowOff>13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184</xdr:colOff>
                <xdr:row>5</xdr:row>
                <xdr:rowOff>7</xdr:rowOff>
              </xdr:from>
              <xdr:to>
                <xdr:col>4</xdr:col>
                <xdr:colOff>22</xdr:colOff>
                <xdr:row>9</xdr:row>
                <xdr:rowOff>11</xdr:rowOff>
              </xdr:to>
            </anchor>
          </commentPr>
        </mc:Choice>
        <mc:Fallback/>
      </mc:AlternateContent>
    </comment>
    <comment ref="C1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184</xdr:colOff>
                <xdr:row>10</xdr:row>
                <xdr:rowOff>11</xdr:rowOff>
              </xdr:from>
              <xdr:to>
                <xdr:col>4</xdr:col>
                <xdr:colOff>22</xdr:colOff>
                <xdr:row>14</xdr:row>
                <xdr:rowOff>13</xdr:rowOff>
              </xdr:to>
            </anchor>
          </commentPr>
        </mc:Choice>
        <mc:Fallback/>
      </mc:AlternateContent>
    </comment>
    <comment ref="C1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48</xdr:colOff>
                <xdr:row>11</xdr:row>
                <xdr:rowOff>8</xdr:rowOff>
              </xdr:from>
              <xdr:to>
                <xdr:col>5</xdr:col>
                <xdr:colOff>1</xdr:colOff>
                <xdr:row>16</xdr:row>
                <xdr:rowOff>1</xdr:rowOff>
              </xdr:to>
            </anchor>
          </commentPr>
        </mc:Choice>
        <mc:Fallback/>
      </mc:AlternateContent>
    </comment>
    <comment ref="C1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48</xdr:colOff>
                <xdr:row>12</xdr:row>
                <xdr:rowOff>8</xdr:rowOff>
              </xdr:from>
              <xdr:to>
                <xdr:col>5</xdr:col>
                <xdr:colOff>1</xdr:colOff>
                <xdr:row>16</xdr:row>
                <xdr:rowOff>14</xdr:rowOff>
              </xdr:to>
            </anchor>
          </commentPr>
        </mc:Choice>
        <mc:Fallback/>
      </mc:AlternateContent>
    </comment>
    <comment ref="C1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48</xdr:colOff>
                <xdr:row>13</xdr:row>
                <xdr:rowOff>8</xdr:rowOff>
              </xdr:from>
              <xdr:to>
                <xdr:col>5</xdr:col>
                <xdr:colOff>1</xdr:colOff>
                <xdr:row>17</xdr:row>
                <xdr:rowOff>14</xdr:rowOff>
              </xdr:to>
            </anchor>
          </commentPr>
        </mc:Choice>
        <mc:Fallback/>
      </mc:AlternateContent>
    </comment>
    <comment ref="C1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48</xdr:colOff>
                <xdr:row>14</xdr:row>
                <xdr:rowOff>8</xdr:rowOff>
              </xdr:from>
              <xdr:to>
                <xdr:col>5</xdr:col>
                <xdr:colOff>1</xdr:colOff>
                <xdr:row>18</xdr:row>
                <xdr:rowOff>14</xdr:rowOff>
              </xdr:to>
            </anchor>
          </commentPr>
        </mc:Choice>
        <mc:Fallback/>
      </mc:AlternateContent>
    </comment>
    <comment ref="C1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48</xdr:colOff>
                <xdr:row>15</xdr:row>
                <xdr:rowOff>8</xdr:rowOff>
              </xdr:from>
              <xdr:to>
                <xdr:col>5</xdr:col>
                <xdr:colOff>1</xdr:colOff>
                <xdr:row>19</xdr:row>
                <xdr:rowOff>14</xdr:rowOff>
              </xdr:to>
            </anchor>
          </commentPr>
        </mc:Choice>
        <mc:Fallback/>
      </mc:AlternateContent>
    </comment>
    <comment ref="C1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48</xdr:colOff>
                <xdr:row>16</xdr:row>
                <xdr:rowOff>8</xdr:rowOff>
              </xdr:from>
              <xdr:to>
                <xdr:col>5</xdr:col>
                <xdr:colOff>1</xdr:colOff>
                <xdr:row>20</xdr:row>
                <xdr:rowOff>14</xdr:rowOff>
              </xdr:to>
            </anchor>
          </commentPr>
        </mc:Choice>
        <mc:Fallback/>
      </mc:AlternateContent>
    </comment>
    <comment ref="C1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48</xdr:colOff>
                <xdr:row>17</xdr:row>
                <xdr:rowOff>8</xdr:rowOff>
              </xdr:from>
              <xdr:to>
                <xdr:col>5</xdr:col>
                <xdr:colOff>1</xdr:colOff>
                <xdr:row>21</xdr:row>
                <xdr:rowOff>14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48</xdr:colOff>
                <xdr:row>18</xdr:row>
                <xdr:rowOff>8</xdr:rowOff>
              </xdr:from>
              <xdr:to>
                <xdr:col>5</xdr:col>
                <xdr:colOff>1</xdr:colOff>
                <xdr:row>22</xdr:row>
                <xdr:rowOff>15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48</xdr:colOff>
                <xdr:row>20</xdr:row>
                <xdr:rowOff>8</xdr:rowOff>
              </xdr:from>
              <xdr:to>
                <xdr:col>5</xdr:col>
                <xdr:colOff>1</xdr:colOff>
                <xdr:row>24</xdr:row>
                <xdr:rowOff>15</xdr:rowOff>
              </xdr:to>
            </anchor>
          </commentPr>
        </mc:Choice>
        <mc:Fallback/>
      </mc:AlternateContent>
    </comment>
    <comment ref="C2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48</xdr:colOff>
                <xdr:row>22</xdr:row>
                <xdr:rowOff>9</xdr:rowOff>
              </xdr:from>
              <xdr:to>
                <xdr:col>5</xdr:col>
                <xdr:colOff>1</xdr:colOff>
                <xdr:row>26</xdr:row>
                <xdr:rowOff>14</xdr:rowOff>
              </xdr:to>
            </anchor>
          </commentPr>
        </mc:Choice>
        <mc:Fallback/>
      </mc:AlternateContent>
    </comment>
    <comment ref="C2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48</xdr:colOff>
                <xdr:row>23</xdr:row>
                <xdr:rowOff>9</xdr:rowOff>
              </xdr:from>
              <xdr:to>
                <xdr:col>5</xdr:col>
                <xdr:colOff>1</xdr:colOff>
                <xdr:row>27</xdr:row>
                <xdr:rowOff>14</xdr:rowOff>
              </xdr:to>
            </anchor>
          </commentPr>
        </mc:Choice>
        <mc:Fallback/>
      </mc:AlternateContent>
    </comment>
    <comment ref="C2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3</xdr:col>
                <xdr:colOff>48</xdr:colOff>
                <xdr:row>27</xdr:row>
                <xdr:rowOff>8</xdr:rowOff>
              </xdr:from>
              <xdr:to>
                <xdr:col>5</xdr:col>
                <xdr:colOff>1</xdr:colOff>
                <xdr:row>41</xdr:row>
                <xdr:rowOff>14</xdr:rowOff>
              </xdr:to>
            </anchor>
          </commentPr>
        </mc:Choice>
        <mc:Fallback/>
      </mc:AlternateContent>
    </comment>
    <comment ref="C3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3</xdr:col>
                <xdr:colOff>48</xdr:colOff>
                <xdr:row>38</xdr:row>
                <xdr:rowOff>8</xdr:rowOff>
              </xdr:from>
              <xdr:to>
                <xdr:col>5</xdr:col>
                <xdr:colOff>1</xdr:colOff>
                <xdr:row>42</xdr:row>
                <xdr:rowOff>14</xdr:rowOff>
              </xdr:to>
            </anchor>
          </commentPr>
        </mc:Choice>
        <mc:Fallback/>
      </mc:AlternateContent>
    </comment>
    <comment ref="C3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3</xdr:col>
                <xdr:colOff>48</xdr:colOff>
                <xdr:row>39</xdr:row>
                <xdr:rowOff>8</xdr:rowOff>
              </xdr:from>
              <xdr:to>
                <xdr:col>5</xdr:col>
                <xdr:colOff>1</xdr:colOff>
                <xdr:row>42</xdr:row>
                <xdr:rowOff>31</xdr:rowOff>
              </xdr:to>
            </anchor>
          </commentPr>
        </mc:Choice>
        <mc:Fallback/>
      </mc:AlternateContent>
    </comment>
    <comment ref="C3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3</xdr:col>
                <xdr:colOff>48</xdr:colOff>
                <xdr:row>40</xdr:row>
                <xdr:rowOff>8</xdr:rowOff>
              </xdr:from>
              <xdr:to>
                <xdr:col>5</xdr:col>
                <xdr:colOff>1</xdr:colOff>
                <xdr:row>43</xdr:row>
                <xdr:rowOff>14</xdr:rowOff>
              </xdr:to>
            </anchor>
          </commentPr>
        </mc:Choice>
        <mc:Fallback/>
      </mc:AlternateContent>
    </comment>
    <comment ref="C40" authorId="0">
      <text>
        <r>
          <rPr>
            <sz val="8"/>
            <color rgb="FF000000"/>
            <rFont val="Tahoma"/>
            <family val="0"/>
          </rPr>
          <t xml:space="preserve">Adaytum2
TYP=V
SVR=
LIB=Forecasting MRG
CBE=Headcount Month Actuals
FGD=Y
BGD=Y
FGL=Y
BGL=N
SUP=Y
BBF=N
NTS=Y
VAL=Y
RHD=N
LCK=N
RFH=N
BBK=Y
OVF=N
IAB=N
BAZ=N
EAZ=N
P01=SAP CC in Subregions
R01=Months
C01=Headcount Act/Bud
RGP=adaytum_page_2
RGR=adaytum_row_2
RGC=adaytum_col_2
RGD=adaytum_data_2
VID=1200EF9E559762C0
CHK=1942400322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38</xdr:row>
                <xdr:rowOff>7</xdr:rowOff>
              </xdr:from>
              <xdr:to>
                <xdr:col>4</xdr:col>
                <xdr:colOff>55</xdr:colOff>
                <xdr:row>42</xdr:row>
                <xdr:rowOff>12</xdr:rowOff>
              </xdr:to>
            </anchor>
          </commentPr>
        </mc:Choice>
        <mc:Fallback/>
      </mc:AlternateContent>
    </comment>
    <comment ref="C41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39</xdr:row>
                <xdr:rowOff>7</xdr:rowOff>
              </xdr:from>
              <xdr:to>
                <xdr:col>4</xdr:col>
                <xdr:colOff>55</xdr:colOff>
                <xdr:row>42</xdr:row>
                <xdr:rowOff>32</xdr:rowOff>
              </xdr:to>
            </anchor>
          </commentPr>
        </mc:Choice>
        <mc:Fallback/>
      </mc:AlternateContent>
    </comment>
    <comment ref="C44" authorId="0">
      <text>
        <r>
          <rPr>
            <sz val="8"/>
            <color rgb="FF000000"/>
            <rFont val="Tahoma"/>
            <family val="0"/>
          </rPr>
          <t xml:space="preserve">Months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42</xdr:row>
                <xdr:rowOff>24</xdr:rowOff>
              </xdr:from>
              <xdr:to>
                <xdr:col>4</xdr:col>
                <xdr:colOff>55</xdr:colOff>
                <xdr:row>46</xdr:row>
                <xdr:rowOff>12</xdr:rowOff>
              </xdr:to>
            </anchor>
          </commentPr>
        </mc:Choice>
        <mc:Fallback/>
      </mc:AlternateContent>
    </comment>
    <comment ref="D7" authorId="0">
      <text>
        <r>
          <rPr>
            <sz val="8"/>
            <color rgb="FF000000"/>
            <rFont val="Tahoma"/>
            <family val="0"/>
          </rPr>
          <t xml:space="preserve">Consolidated/Non Consolidated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5</xdr:row>
                <xdr:rowOff>7</xdr:rowOff>
              </xdr:from>
              <xdr:to>
                <xdr:col>5</xdr:col>
                <xdr:colOff>66</xdr:colOff>
                <xdr:row>9</xdr:row>
                <xdr:rowOff>10</xdr:rowOff>
              </xdr:to>
            </anchor>
          </commentPr>
        </mc:Choice>
        <mc:Fallback/>
      </mc:AlternateContent>
    </comment>
    <comment ref="D9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79</xdr:colOff>
                <xdr:row>7</xdr:row>
                <xdr:rowOff>5</xdr:rowOff>
              </xdr:from>
              <xdr:to>
                <xdr:col>5</xdr:col>
                <xdr:colOff>32</xdr:colOff>
                <xdr:row>10</xdr:row>
                <xdr:rowOff>21</xdr:rowOff>
              </xdr:to>
            </anchor>
          </commentPr>
        </mc:Choice>
        <mc:Fallback/>
      </mc:AlternateContent>
    </comment>
    <comment ref="D1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63</xdr:colOff>
                <xdr:row>8</xdr:row>
                <xdr:rowOff>12</xdr:rowOff>
              </xdr:from>
              <xdr:to>
                <xdr:col>5</xdr:col>
                <xdr:colOff>17</xdr:colOff>
                <xdr:row>12</xdr:row>
                <xdr:rowOff>6</xdr:rowOff>
              </xdr:to>
            </anchor>
          </commentPr>
        </mc:Choice>
        <mc:Fallback/>
      </mc:AlternateContent>
    </comment>
    <comment ref="D43" authorId="0">
      <text>
        <r>
          <rPr>
            <sz val="8"/>
            <color rgb="FF000000"/>
            <rFont val="Tahoma"/>
            <family val="0"/>
          </rPr>
          <t xml:space="preserve">Headcount Act/Bud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41</xdr:row>
                <xdr:rowOff>7</xdr:rowOff>
              </xdr:from>
              <xdr:to>
                <xdr:col>5</xdr:col>
                <xdr:colOff>67</xdr:colOff>
                <xdr:row>44</xdr:row>
                <xdr:rowOff>12</xdr:rowOff>
              </xdr:to>
            </anchor>
          </commentPr>
        </mc:Choice>
        <mc:Fallback/>
      </mc:AlternateContent>
    </comment>
    <comment ref="F9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50</xdr:colOff>
                <xdr:row>7</xdr:row>
                <xdr:rowOff>6</xdr:rowOff>
              </xdr:from>
              <xdr:to>
                <xdr:col>7</xdr:col>
                <xdr:colOff>19</xdr:colOff>
                <xdr:row>11</xdr:row>
                <xdr:rowOff>1</xdr:rowOff>
              </xdr:to>
            </anchor>
          </commentPr>
        </mc:Choice>
        <mc:Fallback/>
      </mc:AlternateContent>
    </comment>
    <comment ref="F1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50</xdr:colOff>
                <xdr:row>8</xdr:row>
                <xdr:rowOff>11</xdr:rowOff>
              </xdr:from>
              <xdr:to>
                <xdr:col>7</xdr:col>
                <xdr:colOff>19</xdr:colOff>
                <xdr:row>12</xdr:row>
                <xdr:rowOff>5</xdr:rowOff>
              </xdr:to>
            </anchor>
          </commentPr>
        </mc:Choice>
        <mc:Fallback/>
      </mc:AlternateContent>
    </comment>
    <comment ref="F43" authorId="0">
      <text>
        <r>
          <rPr>
            <sz val="8"/>
            <color rgb="FF000000"/>
            <rFont val="Tahoma"/>
            <family val="0"/>
          </rPr>
          <t xml:space="preserve">Headcount Act/Bud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50</xdr:colOff>
                <xdr:row>50</xdr:row>
                <xdr:rowOff>10</xdr:rowOff>
              </xdr:from>
              <xdr:to>
                <xdr:col>7</xdr:col>
                <xdr:colOff>19</xdr:colOff>
                <xdr:row>54</xdr:row>
                <xdr:rowOff>16</xdr:rowOff>
              </xdr:to>
            </anchor>
          </commentPr>
        </mc:Choice>
        <mc:Fallback/>
      </mc:AlternateContent>
    </comment>
    <comment ref="H9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6</xdr:colOff>
                <xdr:row>7</xdr:row>
                <xdr:rowOff>6</xdr:rowOff>
              </xdr:from>
              <xdr:to>
                <xdr:col>9</xdr:col>
                <xdr:colOff>87</xdr:colOff>
                <xdr:row>11</xdr:row>
                <xdr:rowOff>1</xdr:rowOff>
              </xdr:to>
            </anchor>
          </commentPr>
        </mc:Choice>
        <mc:Fallback/>
      </mc:AlternateContent>
    </comment>
    <comment ref="H1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6</xdr:colOff>
                <xdr:row>8</xdr:row>
                <xdr:rowOff>11</xdr:rowOff>
              </xdr:from>
              <xdr:to>
                <xdr:col>9</xdr:col>
                <xdr:colOff>87</xdr:colOff>
                <xdr:row>12</xdr:row>
                <xdr:rowOff>5</xdr:rowOff>
              </xdr:to>
            </anchor>
          </commentPr>
        </mc:Choice>
        <mc:Fallback/>
      </mc:AlternateContent>
    </comment>
    <comment ref="J43" authorId="0">
      <text>
        <r>
          <rPr>
            <sz val="8"/>
            <color rgb="FF000000"/>
            <rFont val="Tahoma"/>
            <family val="0"/>
          </rPr>
          <t xml:space="preserve">Headcount Act/Bud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49</xdr:colOff>
                <xdr:row>50</xdr:row>
                <xdr:rowOff>10</xdr:rowOff>
              </xdr:from>
              <xdr:to>
                <xdr:col>10</xdr:col>
                <xdr:colOff>73</xdr:colOff>
                <xdr:row>54</xdr:row>
                <xdr:rowOff>16</xdr:rowOff>
              </xdr:to>
            </anchor>
          </commentPr>
        </mc:Choice>
        <mc:Fallback/>
      </mc:AlternateContent>
    </comment>
    <comment ref="K43" authorId="0">
      <text>
        <r>
          <rPr>
            <sz val="8"/>
            <color rgb="FF000000"/>
            <rFont val="Tahoma"/>
            <family val="0"/>
          </rPr>
          <t xml:space="preserve">Headcount Act/Bud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50</xdr:row>
                <xdr:rowOff>10</xdr:rowOff>
              </xdr:from>
              <xdr:to>
                <xdr:col>12</xdr:col>
                <xdr:colOff>40</xdr:colOff>
                <xdr:row>54</xdr:row>
                <xdr:rowOff>16</xdr:rowOff>
              </xdr:to>
            </anchor>
          </commentPr>
        </mc:Choice>
        <mc:Fallback/>
      </mc:AlternateContent>
    </comment>
    <comment ref="M43" authorId="0">
      <text>
        <r>
          <rPr>
            <sz val="8"/>
            <color rgb="FF000000"/>
            <rFont val="Tahoma"/>
            <family val="0"/>
          </rPr>
          <t xml:space="preserve">Headcount Act/Bud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104</xdr:colOff>
                <xdr:row>50</xdr:row>
                <xdr:rowOff>10</xdr:rowOff>
              </xdr:from>
              <xdr:to>
                <xdr:col>14</xdr:col>
                <xdr:colOff>25</xdr:colOff>
                <xdr:row>54</xdr:row>
                <xdr:rowOff>16</xdr:rowOff>
              </xdr:to>
            </anchor>
          </commentPr>
        </mc:Choice>
        <mc:Fallback/>
      </mc:AlternateContent>
    </comment>
    <comment ref="N43" authorId="0">
      <text>
        <r>
          <rPr>
            <sz val="8"/>
            <color rgb="FF000000"/>
            <rFont val="Tahoma"/>
            <family val="0"/>
          </rPr>
          <t xml:space="preserve">Headcount Act/Bud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97</xdr:colOff>
                <xdr:row>50</xdr:row>
                <xdr:rowOff>10</xdr:rowOff>
              </xdr:from>
              <xdr:to>
                <xdr:col>15</xdr:col>
                <xdr:colOff>62</xdr:colOff>
                <xdr:row>54</xdr:row>
                <xdr:rowOff>16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6" authorId="0">
      <text>
        <r>
          <rPr>
            <sz val="8"/>
            <color rgb="FF000000"/>
            <rFont val="Tahoma"/>
            <family val="0"/>
          </rPr>
          <t xml:space="preserve">Adaytum2
TYP=V
SVR=
LIB=Forecasting MRG
CBE=MRG Forecasting
FGD=Y
BGD=Y
FGL=Y
BGL=N
SUP=N
BBF=N
NTS=Y
VAL=Y
RHD=N
LCK=N
RFH=N
BBK=Y
OVF=N
IAB=N
BAZ=N
EAZ=N
RGP=adaytum_page_1
RGR=adaytum_row_1
RGC=adaytum_col_1
RGD=adaytum_data_1
P01=Months+Qs
P02=Consolidated/Non Consolidated
R01=GA Forecasting
R02=P&amp;L MRG Forecasting
C01=SAP CC in Subregions
VID=03AD5882559762C0
CHK=-1869229909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5</xdr:col>
                <xdr:colOff>16</xdr:colOff>
                <xdr:row>4</xdr:row>
                <xdr:rowOff>7</xdr:rowOff>
              </xdr:from>
              <xdr:to>
                <xdr:col>6</xdr:col>
                <xdr:colOff>27</xdr:colOff>
                <xdr:row>58</xdr:row>
                <xdr:rowOff>17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7" authorId="0">
      <text>
        <r>
          <rPr>
            <sz val="8"/>
            <color rgb="FF000000"/>
            <rFont val="Tahoma"/>
            <family val="0"/>
          </rPr>
          <t xml:space="preserve">Adaytum2
TYP=V
SVR=
LIB=Forecasting MRG
CBE=MRG Forecasting
FGD=Y
BGD=Y
FGL=Y
BGL=N
SUP=N
BBF=N
NTS=Y
VAL=Y
RHD=N
LCK=N
RFH=N
BBK=Y
OVF=N
IAB=N
BAZ=N
EAZ=N
P01=GA Forecasting
P02=SAP CC in Subregions
P03=Consolidated/Non Consolidated
R01=P&amp;L MRG Forecasting
C01=Months+Qs
RGP=adaytum_page_1
RGR=adaytum_row_1
RGC=adaytum_col_1
RGD=adaytum_data_1
VID=2A35EB8CDA9462C0
CHK=536949080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5</xdr:row>
                <xdr:rowOff>7</xdr:rowOff>
              </xdr:from>
              <xdr:to>
                <xdr:col>4</xdr:col>
                <xdr:colOff>58</xdr:colOff>
                <xdr:row>9</xdr:row>
                <xdr:rowOff>8</xdr:rowOff>
              </xdr:to>
            </anchor>
          </commentPr>
        </mc:Choice>
        <mc:Fallback/>
      </mc:AlternateContent>
    </comment>
    <comment ref="C8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6</xdr:row>
                <xdr:rowOff>7</xdr:rowOff>
              </xdr:from>
              <xdr:to>
                <xdr:col>4</xdr:col>
                <xdr:colOff>56</xdr:colOff>
                <xdr:row>10</xdr:row>
                <xdr:rowOff>10</xdr:rowOff>
              </xdr:to>
            </anchor>
          </commentPr>
        </mc:Choice>
        <mc:Fallback/>
      </mc:AlternateContent>
    </comment>
    <comment ref="C1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11</xdr:row>
                <xdr:rowOff>7</xdr:rowOff>
              </xdr:from>
              <xdr:to>
                <xdr:col>4</xdr:col>
                <xdr:colOff>56</xdr:colOff>
                <xdr:row>15</xdr:row>
                <xdr:rowOff>13</xdr:rowOff>
              </xdr:to>
            </anchor>
          </commentPr>
        </mc:Choice>
        <mc:Fallback/>
      </mc:AlternateContent>
    </comment>
    <comment ref="C1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13</xdr:colOff>
                <xdr:row>12</xdr:row>
                <xdr:rowOff>4</xdr:rowOff>
              </xdr:from>
              <xdr:to>
                <xdr:col>4</xdr:col>
                <xdr:colOff>54</xdr:colOff>
                <xdr:row>16</xdr:row>
                <xdr:rowOff>10</xdr:rowOff>
              </xdr:to>
            </anchor>
          </commentPr>
        </mc:Choice>
        <mc:Fallback/>
      </mc:AlternateContent>
    </comment>
    <comment ref="C1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13</xdr:colOff>
                <xdr:row>13</xdr:row>
                <xdr:rowOff>4</xdr:rowOff>
              </xdr:from>
              <xdr:to>
                <xdr:col>4</xdr:col>
                <xdr:colOff>54</xdr:colOff>
                <xdr:row>17</xdr:row>
                <xdr:rowOff>10</xdr:rowOff>
              </xdr:to>
            </anchor>
          </commentPr>
        </mc:Choice>
        <mc:Fallback/>
      </mc:AlternateContent>
    </comment>
    <comment ref="C1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13</xdr:colOff>
                <xdr:row>14</xdr:row>
                <xdr:rowOff>4</xdr:rowOff>
              </xdr:from>
              <xdr:to>
                <xdr:col>4</xdr:col>
                <xdr:colOff>54</xdr:colOff>
                <xdr:row>18</xdr:row>
                <xdr:rowOff>10</xdr:rowOff>
              </xdr:to>
            </anchor>
          </commentPr>
        </mc:Choice>
        <mc:Fallback/>
      </mc:AlternateContent>
    </comment>
    <comment ref="C1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13</xdr:colOff>
                <xdr:row>15</xdr:row>
                <xdr:rowOff>4</xdr:rowOff>
              </xdr:from>
              <xdr:to>
                <xdr:col>4</xdr:col>
                <xdr:colOff>54</xdr:colOff>
                <xdr:row>19</xdr:row>
                <xdr:rowOff>10</xdr:rowOff>
              </xdr:to>
            </anchor>
          </commentPr>
        </mc:Choice>
        <mc:Fallback/>
      </mc:AlternateContent>
    </comment>
    <comment ref="C1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13</xdr:colOff>
                <xdr:row>16</xdr:row>
                <xdr:rowOff>4</xdr:rowOff>
              </xdr:from>
              <xdr:to>
                <xdr:col>4</xdr:col>
                <xdr:colOff>54</xdr:colOff>
                <xdr:row>20</xdr:row>
                <xdr:rowOff>10</xdr:rowOff>
              </xdr:to>
            </anchor>
          </commentPr>
        </mc:Choice>
        <mc:Fallback/>
      </mc:AlternateContent>
    </comment>
    <comment ref="C1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13</xdr:colOff>
                <xdr:row>17</xdr:row>
                <xdr:rowOff>4</xdr:rowOff>
              </xdr:from>
              <xdr:to>
                <xdr:col>4</xdr:col>
                <xdr:colOff>54</xdr:colOff>
                <xdr:row>21</xdr:row>
                <xdr:rowOff>10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13</xdr:colOff>
                <xdr:row>18</xdr:row>
                <xdr:rowOff>4</xdr:rowOff>
              </xdr:from>
              <xdr:to>
                <xdr:col>4</xdr:col>
                <xdr:colOff>54</xdr:colOff>
                <xdr:row>22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13</xdr:colOff>
                <xdr:row>19</xdr:row>
                <xdr:rowOff>4</xdr:rowOff>
              </xdr:from>
              <xdr:to>
                <xdr:col>4</xdr:col>
                <xdr:colOff>54</xdr:colOff>
                <xdr:row>23</xdr:row>
                <xdr:rowOff>10</xdr:rowOff>
              </xdr:to>
            </anchor>
          </commentPr>
        </mc:Choice>
        <mc:Fallback/>
      </mc:AlternateContent>
    </comment>
    <comment ref="C2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13</xdr:colOff>
                <xdr:row>21</xdr:row>
                <xdr:rowOff>4</xdr:rowOff>
              </xdr:from>
              <xdr:to>
                <xdr:col>4</xdr:col>
                <xdr:colOff>54</xdr:colOff>
                <xdr:row>25</xdr:row>
                <xdr:rowOff>10</xdr:rowOff>
              </xdr:to>
            </anchor>
          </commentPr>
        </mc:Choice>
        <mc:Fallback/>
      </mc:AlternateContent>
    </comment>
    <comment ref="C2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13</xdr:colOff>
                <xdr:row>23</xdr:row>
                <xdr:rowOff>4</xdr:rowOff>
              </xdr:from>
              <xdr:to>
                <xdr:col>4</xdr:col>
                <xdr:colOff>54</xdr:colOff>
                <xdr:row>27</xdr:row>
                <xdr:rowOff>9</xdr:rowOff>
              </xdr:to>
            </anchor>
          </commentPr>
        </mc:Choice>
        <mc:Fallback/>
      </mc:AlternateContent>
    </comment>
    <comment ref="C2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13</xdr:colOff>
                <xdr:row>24</xdr:row>
                <xdr:rowOff>4</xdr:rowOff>
              </xdr:from>
              <xdr:to>
                <xdr:col>4</xdr:col>
                <xdr:colOff>54</xdr:colOff>
                <xdr:row>28</xdr:row>
                <xdr:rowOff>9</xdr:rowOff>
              </xdr:to>
            </anchor>
          </commentPr>
        </mc:Choice>
        <mc:Fallback/>
      </mc:AlternateContent>
    </comment>
    <comment ref="C3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13</xdr:colOff>
                <xdr:row>28</xdr:row>
                <xdr:rowOff>3</xdr:rowOff>
              </xdr:from>
              <xdr:to>
                <xdr:col>4</xdr:col>
                <xdr:colOff>54</xdr:colOff>
                <xdr:row>32</xdr:row>
                <xdr:rowOff>9</xdr:rowOff>
              </xdr:to>
            </anchor>
          </commentPr>
        </mc:Choice>
        <mc:Fallback/>
      </mc:AlternateContent>
    </comment>
    <comment ref="C3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13</xdr:colOff>
                <xdr:row>29</xdr:row>
                <xdr:rowOff>3</xdr:rowOff>
              </xdr:from>
              <xdr:to>
                <xdr:col>4</xdr:col>
                <xdr:colOff>54</xdr:colOff>
                <xdr:row>33</xdr:row>
                <xdr:rowOff>9</xdr:rowOff>
              </xdr:to>
            </anchor>
          </commentPr>
        </mc:Choice>
        <mc:Fallback/>
      </mc:AlternateContent>
    </comment>
    <comment ref="C3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13</xdr:colOff>
                <xdr:row>30</xdr:row>
                <xdr:rowOff>3</xdr:rowOff>
              </xdr:from>
              <xdr:to>
                <xdr:col>4</xdr:col>
                <xdr:colOff>54</xdr:colOff>
                <xdr:row>34</xdr:row>
                <xdr:rowOff>8</xdr:rowOff>
              </xdr:to>
            </anchor>
          </commentPr>
        </mc:Choice>
        <mc:Fallback/>
      </mc:AlternateContent>
    </comment>
    <comment ref="C3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13</xdr:colOff>
                <xdr:row>31</xdr:row>
                <xdr:rowOff>3</xdr:rowOff>
              </xdr:from>
              <xdr:to>
                <xdr:col>4</xdr:col>
                <xdr:colOff>54</xdr:colOff>
                <xdr:row>35</xdr:row>
                <xdr:rowOff>8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13</xdr:colOff>
                <xdr:row>6</xdr:row>
                <xdr:rowOff>7</xdr:rowOff>
              </xdr:from>
              <xdr:to>
                <xdr:col>4</xdr:col>
                <xdr:colOff>-7</xdr:colOff>
                <xdr:row>10</xdr:row>
                <xdr:rowOff>10</xdr:rowOff>
              </xdr:to>
            </anchor>
          </commentPr>
        </mc:Choice>
        <mc:Fallback/>
      </mc:AlternateContent>
    </comment>
    <comment ref="D1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8</xdr:row>
                <xdr:rowOff>12</xdr:rowOff>
              </xdr:from>
              <xdr:to>
                <xdr:col>5</xdr:col>
                <xdr:colOff>-8</xdr:colOff>
                <xdr:row>12</xdr:row>
                <xdr:rowOff>13</xdr:rowOff>
              </xdr:to>
            </anchor>
          </commentPr>
        </mc:Choice>
        <mc:Fallback/>
      </mc:AlternateContent>
    </comment>
    <comment ref="E8" authorId="0">
      <text>
        <r>
          <rPr>
            <sz val="8"/>
            <color rgb="FF000000"/>
            <rFont val="Tahoma"/>
            <family val="0"/>
          </rPr>
          <t xml:space="preserve">Consolidated/Non Consolidated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63</xdr:colOff>
                <xdr:row>6</xdr:row>
                <xdr:rowOff>7</xdr:rowOff>
              </xdr:from>
              <xdr:to>
                <xdr:col>4</xdr:col>
                <xdr:colOff>11</xdr:colOff>
                <xdr:row>10</xdr:row>
                <xdr:rowOff>10</xdr:rowOff>
              </xdr:to>
            </anchor>
          </commentPr>
        </mc:Choice>
        <mc:Fallback/>
      </mc:AlternateContent>
    </comment>
    <comment ref="E1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63</xdr:colOff>
                <xdr:row>8</xdr:row>
                <xdr:rowOff>7</xdr:rowOff>
              </xdr:from>
              <xdr:to>
                <xdr:col>4</xdr:col>
                <xdr:colOff>11</xdr:colOff>
                <xdr:row>12</xdr:row>
                <xdr:rowOff>10</xdr:rowOff>
              </xdr:to>
            </anchor>
          </commentPr>
        </mc:Choice>
        <mc:Fallback/>
      </mc:AlternateContent>
    </comment>
    <comment ref="F1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37</xdr:colOff>
                <xdr:row>8</xdr:row>
                <xdr:rowOff>7</xdr:rowOff>
              </xdr:from>
              <xdr:to>
                <xdr:col>5</xdr:col>
                <xdr:colOff>67</xdr:colOff>
                <xdr:row>12</xdr:row>
                <xdr:rowOff>10</xdr:rowOff>
              </xdr:to>
            </anchor>
          </commentPr>
        </mc:Choice>
        <mc:Fallback/>
      </mc:AlternateContent>
    </comment>
    <comment ref="G1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6</xdr:colOff>
                <xdr:row>8</xdr:row>
                <xdr:rowOff>7</xdr:rowOff>
              </xdr:from>
              <xdr:to>
                <xdr:col>6</xdr:col>
                <xdr:colOff>40</xdr:colOff>
                <xdr:row>12</xdr:row>
                <xdr:rowOff>10</xdr:rowOff>
              </xdr:to>
            </anchor>
          </commentPr>
        </mc:Choice>
        <mc:Fallback/>
      </mc:AlternateContent>
    </comment>
    <comment ref="H1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89</xdr:colOff>
                <xdr:row>8</xdr:row>
                <xdr:rowOff>7</xdr:rowOff>
              </xdr:from>
              <xdr:to>
                <xdr:col>7</xdr:col>
                <xdr:colOff>47</xdr:colOff>
                <xdr:row>12</xdr:row>
                <xdr:rowOff>10</xdr:rowOff>
              </xdr:to>
            </anchor>
          </commentPr>
        </mc:Choice>
        <mc:Fallback/>
      </mc:AlternateContent>
    </comment>
    <comment ref="I1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77</xdr:colOff>
                <xdr:row>8</xdr:row>
                <xdr:rowOff>7</xdr:rowOff>
              </xdr:from>
              <xdr:to>
                <xdr:col>8</xdr:col>
                <xdr:colOff>36</xdr:colOff>
                <xdr:row>12</xdr:row>
                <xdr:rowOff>10</xdr:rowOff>
              </xdr:to>
            </anchor>
          </commentPr>
        </mc:Choice>
        <mc:Fallback/>
      </mc:AlternateContent>
    </comment>
    <comment ref="J1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54</xdr:colOff>
                <xdr:row>8</xdr:row>
                <xdr:rowOff>7</xdr:rowOff>
              </xdr:from>
              <xdr:to>
                <xdr:col>9</xdr:col>
                <xdr:colOff>3</xdr:colOff>
                <xdr:row>12</xdr:row>
                <xdr:rowOff>10</xdr:rowOff>
              </xdr:to>
            </anchor>
          </commentPr>
        </mc:Choice>
        <mc:Fallback/>
      </mc:AlternateContent>
    </comment>
    <comment ref="K1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8</xdr:row>
                <xdr:rowOff>7</xdr:rowOff>
              </xdr:from>
              <xdr:to>
                <xdr:col>9</xdr:col>
                <xdr:colOff>68</xdr:colOff>
                <xdr:row>12</xdr:row>
                <xdr:rowOff>10</xdr:rowOff>
              </xdr:to>
            </anchor>
          </commentPr>
        </mc:Choice>
        <mc:Fallback/>
      </mc:AlternateContent>
    </comment>
    <comment ref="L1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0</xdr:colOff>
                <xdr:row>8</xdr:row>
                <xdr:rowOff>7</xdr:rowOff>
              </xdr:from>
              <xdr:to>
                <xdr:col>10</xdr:col>
                <xdr:colOff>46</xdr:colOff>
                <xdr:row>12</xdr:row>
                <xdr:rowOff>10</xdr:rowOff>
              </xdr:to>
            </anchor>
          </commentPr>
        </mc:Choice>
        <mc:Fallback/>
      </mc:AlternateContent>
    </comment>
    <comment ref="M1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68</xdr:colOff>
                <xdr:row>8</xdr:row>
                <xdr:rowOff>7</xdr:rowOff>
              </xdr:from>
              <xdr:to>
                <xdr:col>11</xdr:col>
                <xdr:colOff>19</xdr:colOff>
                <xdr:row>12</xdr:row>
                <xdr:rowOff>10</xdr:rowOff>
              </xdr:to>
            </anchor>
          </commentPr>
        </mc:Choice>
        <mc:Fallback/>
      </mc:AlternateContent>
    </comment>
    <comment ref="N1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45</xdr:colOff>
                <xdr:row>8</xdr:row>
                <xdr:rowOff>7</xdr:rowOff>
              </xdr:from>
              <xdr:to>
                <xdr:col>11</xdr:col>
                <xdr:colOff>87</xdr:colOff>
                <xdr:row>12</xdr:row>
                <xdr:rowOff>10</xdr:rowOff>
              </xdr:to>
            </anchor>
          </commentPr>
        </mc:Choice>
        <mc:Fallback/>
      </mc:AlternateContent>
    </comment>
    <comment ref="O1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19</xdr:colOff>
                <xdr:row>8</xdr:row>
                <xdr:rowOff>7</xdr:rowOff>
              </xdr:from>
              <xdr:to>
                <xdr:col>12</xdr:col>
                <xdr:colOff>58</xdr:colOff>
                <xdr:row>12</xdr:row>
                <xdr:rowOff>10</xdr:rowOff>
              </xdr:to>
            </anchor>
          </commentPr>
        </mc:Choice>
        <mc:Fallback/>
      </mc:AlternateContent>
    </comment>
    <comment ref="P1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87</xdr:colOff>
                <xdr:row>8</xdr:row>
                <xdr:rowOff>7</xdr:rowOff>
              </xdr:from>
              <xdr:to>
                <xdr:col>13</xdr:col>
                <xdr:colOff>33</xdr:colOff>
                <xdr:row>12</xdr:row>
                <xdr:rowOff>10</xdr:rowOff>
              </xdr:to>
            </anchor>
          </commentPr>
        </mc:Choice>
        <mc:Fallback/>
      </mc:AlternateContent>
    </comment>
    <comment ref="Q1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58</xdr:colOff>
                <xdr:row>8</xdr:row>
                <xdr:rowOff>7</xdr:rowOff>
              </xdr:from>
              <xdr:to>
                <xdr:col>14</xdr:col>
                <xdr:colOff>6</xdr:colOff>
                <xdr:row>12</xdr:row>
                <xdr:rowOff>10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6" authorId="0">
      <text>
        <r>
          <rPr>
            <sz val="8"/>
            <color rgb="FF000000"/>
            <rFont val="Tahoma"/>
            <family val="0"/>
          </rPr>
          <t xml:space="preserve">Adaytum2
TYP=V
SVR=
LIB=Forecasting MRG
CBE=MRG Forecasting
FGD=Y
BGD=Y
FGL=Y
BGL=N
SUP=N
BBF=N
NTS=Y
VAL=Y
RHD=N
LCK=N
RFH=N
BBK=Y
OVF=N
IAB=N
BAZ=N
EAZ=N
P01=SAP CC in Subregions
P02=Months+Qs
P03=Consolidated/Non Consolidated
R01=P&amp;L MRG Forecasting
C01=GA Forecasting
RGP=adaytum_page_1
RGR=adaytum_row_1
RGC=adaytum_col_1
RGD=adaytum_data_1
CHK=595917696
VID=CF90A7934F9562C0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</xdr:row>
                <xdr:rowOff>7</xdr:rowOff>
              </xdr:from>
              <xdr:to>
                <xdr:col>4</xdr:col>
                <xdr:colOff>19</xdr:colOff>
                <xdr:row>8</xdr:row>
                <xdr:rowOff>8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</xdr:row>
                <xdr:rowOff>7</xdr:rowOff>
              </xdr:from>
              <xdr:to>
                <xdr:col>4</xdr:col>
                <xdr:colOff>19</xdr:colOff>
                <xdr:row>9</xdr:row>
                <xdr:rowOff>5</xdr:rowOff>
              </xdr:to>
            </anchor>
          </commentPr>
        </mc:Choice>
        <mc:Fallback/>
      </mc:AlternateContent>
    </comment>
    <comment ref="B1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10</xdr:row>
                <xdr:rowOff>12</xdr:rowOff>
              </xdr:from>
              <xdr:to>
                <xdr:col>4</xdr:col>
                <xdr:colOff>19</xdr:colOff>
                <xdr:row>14</xdr:row>
                <xdr:rowOff>13</xdr:rowOff>
              </xdr:to>
            </anchor>
          </commentPr>
        </mc:Choice>
        <mc:Fallback/>
      </mc:AlternateContent>
    </comment>
    <comment ref="B1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97</xdr:colOff>
                <xdr:row>10</xdr:row>
                <xdr:rowOff>20</xdr:rowOff>
              </xdr:from>
              <xdr:to>
                <xdr:col>2</xdr:col>
                <xdr:colOff>65</xdr:colOff>
                <xdr:row>15</xdr:row>
                <xdr:rowOff>13</xdr:rowOff>
              </xdr:to>
            </anchor>
          </commentPr>
        </mc:Choice>
        <mc:Fallback/>
      </mc:AlternateContent>
    </comment>
    <comment ref="B1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97</xdr:colOff>
                <xdr:row>11</xdr:row>
                <xdr:rowOff>16</xdr:rowOff>
              </xdr:from>
              <xdr:to>
                <xdr:col>2</xdr:col>
                <xdr:colOff>65</xdr:colOff>
                <xdr:row>16</xdr:row>
                <xdr:rowOff>5</xdr:rowOff>
              </xdr:to>
            </anchor>
          </commentPr>
        </mc:Choice>
        <mc:Fallback/>
      </mc:AlternateContent>
    </comment>
    <comment ref="B1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97</xdr:colOff>
                <xdr:row>12</xdr:row>
                <xdr:rowOff>16</xdr:rowOff>
              </xdr:from>
              <xdr:to>
                <xdr:col>2</xdr:col>
                <xdr:colOff>65</xdr:colOff>
                <xdr:row>17</xdr:row>
                <xdr:rowOff>5</xdr:rowOff>
              </xdr:to>
            </anchor>
          </commentPr>
        </mc:Choice>
        <mc:Fallback/>
      </mc:AlternateContent>
    </comment>
    <comment ref="B1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97</xdr:colOff>
                <xdr:row>13</xdr:row>
                <xdr:rowOff>16</xdr:rowOff>
              </xdr:from>
              <xdr:to>
                <xdr:col>2</xdr:col>
                <xdr:colOff>65</xdr:colOff>
                <xdr:row>18</xdr:row>
                <xdr:rowOff>5</xdr:rowOff>
              </xdr:to>
            </anchor>
          </commentPr>
        </mc:Choice>
        <mc:Fallback/>
      </mc:AlternateContent>
    </comment>
    <comment ref="B1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97</xdr:colOff>
                <xdr:row>14</xdr:row>
                <xdr:rowOff>16</xdr:rowOff>
              </xdr:from>
              <xdr:to>
                <xdr:col>2</xdr:col>
                <xdr:colOff>65</xdr:colOff>
                <xdr:row>19</xdr:row>
                <xdr:rowOff>5</xdr:rowOff>
              </xdr:to>
            </anchor>
          </commentPr>
        </mc:Choice>
        <mc:Fallback/>
      </mc:AlternateContent>
    </comment>
    <comment ref="B1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97</xdr:colOff>
                <xdr:row>15</xdr:row>
                <xdr:rowOff>16</xdr:rowOff>
              </xdr:from>
              <xdr:to>
                <xdr:col>2</xdr:col>
                <xdr:colOff>65</xdr:colOff>
                <xdr:row>20</xdr:row>
                <xdr:rowOff>5</xdr:rowOff>
              </xdr:to>
            </anchor>
          </commentPr>
        </mc:Choice>
        <mc:Fallback/>
      </mc:AlternateContent>
    </comment>
    <comment ref="B1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97</xdr:colOff>
                <xdr:row>16</xdr:row>
                <xdr:rowOff>16</xdr:rowOff>
              </xdr:from>
              <xdr:to>
                <xdr:col>2</xdr:col>
                <xdr:colOff>65</xdr:colOff>
                <xdr:row>21</xdr:row>
                <xdr:rowOff>5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97</xdr:colOff>
                <xdr:row>17</xdr:row>
                <xdr:rowOff>16</xdr:rowOff>
              </xdr:from>
              <xdr:to>
                <xdr:col>2</xdr:col>
                <xdr:colOff>65</xdr:colOff>
                <xdr:row>22</xdr:row>
                <xdr:rowOff>5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97</xdr:colOff>
                <xdr:row>19</xdr:row>
                <xdr:rowOff>16</xdr:rowOff>
              </xdr:from>
              <xdr:to>
                <xdr:col>2</xdr:col>
                <xdr:colOff>65</xdr:colOff>
                <xdr:row>24</xdr:row>
                <xdr:rowOff>5</xdr:rowOff>
              </xdr:to>
            </anchor>
          </commentPr>
        </mc:Choice>
        <mc:Fallback/>
      </mc:AlternateContent>
    </comment>
    <comment ref="B2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97</xdr:colOff>
                <xdr:row>21</xdr:row>
                <xdr:rowOff>16</xdr:rowOff>
              </xdr:from>
              <xdr:to>
                <xdr:col>2</xdr:col>
                <xdr:colOff>65</xdr:colOff>
                <xdr:row>26</xdr:row>
                <xdr:rowOff>2</xdr:rowOff>
              </xdr:to>
            </anchor>
          </commentPr>
        </mc:Choice>
        <mc:Fallback/>
      </mc:AlternateContent>
    </comment>
    <comment ref="B2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97</xdr:colOff>
                <xdr:row>22</xdr:row>
                <xdr:rowOff>16</xdr:rowOff>
              </xdr:from>
              <xdr:to>
                <xdr:col>2</xdr:col>
                <xdr:colOff>65</xdr:colOff>
                <xdr:row>27</xdr:row>
                <xdr:rowOff>4</xdr:rowOff>
              </xdr:to>
            </anchor>
          </commentPr>
        </mc:Choice>
        <mc:Fallback/>
      </mc:AlternateContent>
    </comment>
    <comment ref="B2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97</xdr:colOff>
                <xdr:row>26</xdr:row>
                <xdr:rowOff>15</xdr:rowOff>
              </xdr:from>
              <xdr:to>
                <xdr:col>2</xdr:col>
                <xdr:colOff>65</xdr:colOff>
                <xdr:row>31</xdr:row>
                <xdr:rowOff>4</xdr:rowOff>
              </xdr:to>
            </anchor>
          </commentPr>
        </mc:Choice>
        <mc:Fallback/>
      </mc:AlternateContent>
    </comment>
    <comment ref="B3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97</xdr:colOff>
                <xdr:row>27</xdr:row>
                <xdr:rowOff>15</xdr:rowOff>
              </xdr:from>
              <xdr:to>
                <xdr:col>2</xdr:col>
                <xdr:colOff>65</xdr:colOff>
                <xdr:row>32</xdr:row>
                <xdr:rowOff>6</xdr:rowOff>
              </xdr:to>
            </anchor>
          </commentPr>
        </mc:Choice>
        <mc:Fallback/>
      </mc:AlternateContent>
    </comment>
    <comment ref="B3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97</xdr:colOff>
                <xdr:row>28</xdr:row>
                <xdr:rowOff>15</xdr:rowOff>
              </xdr:from>
              <xdr:to>
                <xdr:col>2</xdr:col>
                <xdr:colOff>65</xdr:colOff>
                <xdr:row>33</xdr:row>
                <xdr:rowOff>1</xdr:rowOff>
              </xdr:to>
            </anchor>
          </commentPr>
        </mc:Choice>
        <mc:Fallback/>
      </mc:AlternateContent>
    </comment>
    <comment ref="B3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97</xdr:colOff>
                <xdr:row>29</xdr:row>
                <xdr:rowOff>15</xdr:rowOff>
              </xdr:from>
              <xdr:to>
                <xdr:col>2</xdr:col>
                <xdr:colOff>65</xdr:colOff>
                <xdr:row>34</xdr:row>
                <xdr:rowOff>3</xdr:rowOff>
              </xdr:to>
            </anchor>
          </commentPr>
        </mc:Choice>
        <mc:Fallback/>
      </mc:AlternateContent>
    </comment>
    <comment ref="B39" authorId="0">
      <text>
        <r>
          <rPr>
            <sz val="8"/>
            <color rgb="FF000000"/>
            <rFont val="Tahoma"/>
            <family val="0"/>
          </rPr>
          <t xml:space="preserve">Adaytum2
TYP=V
SVR=
LIB=Forecasting MRG
CBE=Headcount Month Actuals
FGD=Y
BGD=Y
FGL=Y
BGL=N
SUP=Y
BBF=N
NTS=Y
VAL=Y
RHD=N
LCK=N
RFH=N
BBK=Y
OVF=N
IAB=N
BAZ=N
EAZ=N
P01=SAP CC in Subregions
R01=Months
C01=Headcount Act/Bud
RGP=adaytum_page_2
RGR=adaytum_row_2
RGC=adaytum_col_2
RGD=adaytum_data_2
VID=DB25C4794E9562C0
CHK=-1122639575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37</xdr:row>
                <xdr:rowOff>7</xdr:rowOff>
              </xdr:from>
              <xdr:to>
                <xdr:col>4</xdr:col>
                <xdr:colOff>19</xdr:colOff>
                <xdr:row>42</xdr:row>
                <xdr:rowOff>13</xdr:rowOff>
              </xdr:to>
            </anchor>
          </commentPr>
        </mc:Choice>
        <mc:Fallback/>
      </mc:AlternateContent>
    </comment>
    <comment ref="B40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37</xdr:row>
                <xdr:rowOff>7</xdr:rowOff>
              </xdr:from>
              <xdr:to>
                <xdr:col>4</xdr:col>
                <xdr:colOff>19</xdr:colOff>
                <xdr:row>42</xdr:row>
                <xdr:rowOff>13</xdr:rowOff>
              </xdr:to>
            </anchor>
          </commentPr>
        </mc:Choice>
        <mc:Fallback/>
      </mc:AlternateContent>
    </comment>
    <comment ref="B43" authorId="0">
      <text>
        <r>
          <rPr>
            <sz val="8"/>
            <color rgb="FF000000"/>
            <rFont val="Tahoma"/>
            <family val="0"/>
          </rPr>
          <t xml:space="preserve">Months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41</xdr:row>
                <xdr:rowOff>23</xdr:rowOff>
              </xdr:from>
              <xdr:to>
                <xdr:col>4</xdr:col>
                <xdr:colOff>19</xdr:colOff>
                <xdr:row>45</xdr:row>
                <xdr:rowOff>13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165</xdr:colOff>
                <xdr:row>5</xdr:row>
                <xdr:rowOff>7</xdr:rowOff>
              </xdr:from>
              <xdr:to>
                <xdr:col>4</xdr:col>
                <xdr:colOff>0</xdr:colOff>
                <xdr:row>9</xdr:row>
                <xdr:rowOff>5</xdr:rowOff>
              </xdr:to>
            </anchor>
          </commentPr>
        </mc:Choice>
        <mc:Fallback/>
      </mc:AlternateContent>
    </comment>
    <comment ref="C9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7</xdr:row>
                <xdr:rowOff>12</xdr:rowOff>
              </xdr:from>
              <xdr:to>
                <xdr:col>5</xdr:col>
                <xdr:colOff>11</xdr:colOff>
                <xdr:row>11</xdr:row>
                <xdr:rowOff>2</xdr:rowOff>
              </xdr:to>
            </anchor>
          </commentPr>
        </mc:Choice>
        <mc:Fallback/>
      </mc:AlternateContent>
    </comment>
    <comment ref="C42" authorId="0">
      <text>
        <r>
          <rPr>
            <sz val="8"/>
            <color rgb="FF000000"/>
            <rFont val="Tahoma"/>
            <family val="0"/>
          </rPr>
          <t xml:space="preserve">Headcount Act/Bud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40</xdr:row>
                <xdr:rowOff>7</xdr:rowOff>
              </xdr:from>
              <xdr:to>
                <xdr:col>5</xdr:col>
                <xdr:colOff>11</xdr:colOff>
                <xdr:row>43</xdr:row>
                <xdr:rowOff>13</xdr:rowOff>
              </xdr:to>
            </anchor>
          </commentPr>
        </mc:Choice>
        <mc:Fallback/>
      </mc:AlternateContent>
    </comment>
    <comment ref="D7" authorId="0">
      <text>
        <r>
          <rPr>
            <sz val="8"/>
            <color rgb="FF000000"/>
            <rFont val="Tahoma"/>
            <family val="0"/>
          </rPr>
          <t xml:space="preserve">Consolidated/Non Consolidated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5</xdr:row>
                <xdr:rowOff>7</xdr:rowOff>
              </xdr:from>
              <xdr:to>
                <xdr:col>5</xdr:col>
                <xdr:colOff>53</xdr:colOff>
                <xdr:row>9</xdr:row>
                <xdr:rowOff>5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0"/>
          </rPr>
          <t xml:space="preserve">Consolidated/Non Consolidated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6</xdr:colOff>
                <xdr:row>5</xdr:row>
                <xdr:rowOff>7</xdr:rowOff>
              </xdr:from>
              <xdr:to>
                <xdr:col>5</xdr:col>
                <xdr:colOff>43</xdr:colOff>
                <xdr:row>9</xdr:row>
                <xdr:rowOff>5</xdr:rowOff>
              </xdr:to>
            </anchor>
          </commentPr>
        </mc:Choice>
        <mc:Fallback/>
      </mc:AlternateContent>
    </comment>
    <comment ref="E9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6</xdr:colOff>
                <xdr:row>7</xdr:row>
                <xdr:rowOff>3</xdr:rowOff>
              </xdr:from>
              <xdr:to>
                <xdr:col>5</xdr:col>
                <xdr:colOff>43</xdr:colOff>
                <xdr:row>10</xdr:row>
                <xdr:rowOff>14</xdr:rowOff>
              </xdr:to>
            </anchor>
          </commentPr>
        </mc:Choice>
        <mc:Fallback/>
      </mc:AlternateContent>
    </comment>
    <comment ref="E42" authorId="0">
      <text>
        <r>
          <rPr>
            <sz val="8"/>
            <color rgb="FF000000"/>
            <rFont val="Tahoma"/>
            <family val="0"/>
          </rPr>
          <t xml:space="preserve">Headcount Act/Bud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89</xdr:colOff>
                <xdr:row>41</xdr:row>
                <xdr:rowOff>24</xdr:rowOff>
              </xdr:from>
              <xdr:to>
                <xdr:col>6</xdr:col>
                <xdr:colOff>72</xdr:colOff>
                <xdr:row>45</xdr:row>
                <xdr:rowOff>13</xdr:rowOff>
              </xdr:to>
            </anchor>
          </commentPr>
        </mc:Choice>
        <mc:Fallback/>
      </mc:AlternateContent>
    </comment>
    <comment ref="G9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38</xdr:colOff>
                <xdr:row>7</xdr:row>
                <xdr:rowOff>11</xdr:rowOff>
              </xdr:from>
              <xdr:to>
                <xdr:col>8</xdr:col>
                <xdr:colOff>93</xdr:colOff>
                <xdr:row>11</xdr:row>
                <xdr:rowOff>1</xdr:rowOff>
              </xdr:to>
            </anchor>
          </commentPr>
        </mc:Choice>
        <mc:Fallback/>
      </mc:AlternateContent>
    </comment>
    <comment ref="I42" authorId="0">
      <text>
        <r>
          <rPr>
            <sz val="8"/>
            <color rgb="FF000000"/>
            <rFont val="Tahoma"/>
            <family val="0"/>
          </rPr>
          <t xml:space="preserve">Headcount Act/Bud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94</xdr:colOff>
                <xdr:row>41</xdr:row>
                <xdr:rowOff>24</xdr:rowOff>
              </xdr:from>
              <xdr:to>
                <xdr:col>10</xdr:col>
                <xdr:colOff>21</xdr:colOff>
                <xdr:row>45</xdr:row>
                <xdr:rowOff>13</xdr:rowOff>
              </xdr:to>
            </anchor>
          </commentPr>
        </mc:Choice>
        <mc:Fallback/>
      </mc:AlternateContent>
    </comment>
    <comment ref="J42" authorId="0">
      <text>
        <r>
          <rPr>
            <sz val="8"/>
            <color rgb="FF000000"/>
            <rFont val="Tahoma"/>
            <family val="0"/>
          </rPr>
          <t xml:space="preserve">Headcount Act/Bud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90</xdr:colOff>
                <xdr:row>41</xdr:row>
                <xdr:rowOff>24</xdr:rowOff>
              </xdr:from>
              <xdr:to>
                <xdr:col>11</xdr:col>
                <xdr:colOff>54</xdr:colOff>
                <xdr:row>45</xdr:row>
                <xdr:rowOff>13</xdr:rowOff>
              </xdr:to>
            </anchor>
          </commentPr>
        </mc:Choice>
        <mc:Fallback/>
      </mc:AlternateContent>
    </comment>
    <comment ref="L42" authorId="0">
      <text>
        <r>
          <rPr>
            <sz val="8"/>
            <color rgb="FF000000"/>
            <rFont val="Tahoma"/>
            <family val="0"/>
          </rPr>
          <t xml:space="preserve">Headcount Act/Bud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126</xdr:colOff>
                <xdr:row>41</xdr:row>
                <xdr:rowOff>24</xdr:rowOff>
              </xdr:from>
              <xdr:to>
                <xdr:col>13</xdr:col>
                <xdr:colOff>7</xdr:colOff>
                <xdr:row>45</xdr:row>
                <xdr:rowOff>12</xdr:rowOff>
              </xdr:to>
            </anchor>
          </commentPr>
        </mc:Choice>
        <mc:Fallback/>
      </mc:AlternateContent>
    </comment>
    <comment ref="M42" authorId="0">
      <text>
        <r>
          <rPr>
            <sz val="8"/>
            <color rgb="FF000000"/>
            <rFont val="Tahoma"/>
            <family val="0"/>
          </rPr>
          <t xml:space="preserve">Headcount Act/Bud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54</xdr:colOff>
                <xdr:row>41</xdr:row>
                <xdr:rowOff>24</xdr:rowOff>
              </xdr:from>
              <xdr:to>
                <xdr:col>14</xdr:col>
                <xdr:colOff>9</xdr:colOff>
                <xdr:row>45</xdr:row>
                <xdr:rowOff>12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6" authorId="0">
      <text>
        <r>
          <rPr>
            <sz val="8"/>
            <color rgb="FF000000"/>
            <rFont val="Tahoma"/>
            <family val="0"/>
          </rPr>
          <t xml:space="preserve">Adaytum2
TYP=V
SVR=
LIB=Forecasting MRG
CBE=MRG Forecasting
FGD=Y
BGD=Y
FGL=Y
BGL=N
SUP=N
BBF=N
NTS=Y
VAL=Y
RHD=N
LCK=N
RFH=N
BBK=Y
OVF=N
IAB=N
BAZ=N
EAZ=N
P01=SAP CC in Subregions
P02=Months+Qs
P03=Consolidated/Non Consolidated
R01=P&amp;L MRG Forecasting
C01=GA Forecasting
RGP=adaytum_page_1
RGR=adaytum_row_1
RGC=adaytum_col_1
RGD=adaytum_data_1
CHK=-1938932749
VID=E175B39D4E9562C0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</xdr:row>
                <xdr:rowOff>7</xdr:rowOff>
              </xdr:from>
              <xdr:to>
                <xdr:col>4</xdr:col>
                <xdr:colOff>29</xdr:colOff>
                <xdr:row>8</xdr:row>
                <xdr:rowOff>13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5</xdr:row>
                <xdr:rowOff>7</xdr:rowOff>
              </xdr:from>
              <xdr:to>
                <xdr:col>4</xdr:col>
                <xdr:colOff>27</xdr:colOff>
                <xdr:row>9</xdr:row>
                <xdr:rowOff>13</xdr:rowOff>
              </xdr:to>
            </anchor>
          </commentPr>
        </mc:Choice>
        <mc:Fallback/>
      </mc:AlternateContent>
    </comment>
    <comment ref="C1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12</xdr:row>
                <xdr:rowOff>7</xdr:rowOff>
              </xdr:from>
              <xdr:to>
                <xdr:col>4</xdr:col>
                <xdr:colOff>27</xdr:colOff>
                <xdr:row>16</xdr:row>
                <xdr:rowOff>13</xdr:rowOff>
              </xdr:to>
            </anchor>
          </commentPr>
        </mc:Choice>
        <mc:Fallback/>
      </mc:AlternateContent>
    </comment>
    <comment ref="C1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84</xdr:colOff>
                <xdr:row>12</xdr:row>
                <xdr:rowOff>16</xdr:rowOff>
              </xdr:from>
              <xdr:to>
                <xdr:col>3</xdr:col>
                <xdr:colOff>51</xdr:colOff>
                <xdr:row>17</xdr:row>
                <xdr:rowOff>5</xdr:rowOff>
              </xdr:to>
            </anchor>
          </commentPr>
        </mc:Choice>
        <mc:Fallback/>
      </mc:AlternateContent>
    </comment>
    <comment ref="C1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84</xdr:colOff>
                <xdr:row>13</xdr:row>
                <xdr:rowOff>16</xdr:rowOff>
              </xdr:from>
              <xdr:to>
                <xdr:col>3</xdr:col>
                <xdr:colOff>51</xdr:colOff>
                <xdr:row>18</xdr:row>
                <xdr:rowOff>5</xdr:rowOff>
              </xdr:to>
            </anchor>
          </commentPr>
        </mc:Choice>
        <mc:Fallback/>
      </mc:AlternateContent>
    </comment>
    <comment ref="C1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84</xdr:colOff>
                <xdr:row>14</xdr:row>
                <xdr:rowOff>16</xdr:rowOff>
              </xdr:from>
              <xdr:to>
                <xdr:col>3</xdr:col>
                <xdr:colOff>51</xdr:colOff>
                <xdr:row>19</xdr:row>
                <xdr:rowOff>5</xdr:rowOff>
              </xdr:to>
            </anchor>
          </commentPr>
        </mc:Choice>
        <mc:Fallback/>
      </mc:AlternateContent>
    </comment>
    <comment ref="C1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84</xdr:colOff>
                <xdr:row>15</xdr:row>
                <xdr:rowOff>16</xdr:rowOff>
              </xdr:from>
              <xdr:to>
                <xdr:col>3</xdr:col>
                <xdr:colOff>51</xdr:colOff>
                <xdr:row>20</xdr:row>
                <xdr:rowOff>5</xdr:rowOff>
              </xdr:to>
            </anchor>
          </commentPr>
        </mc:Choice>
        <mc:Fallback/>
      </mc:AlternateContent>
    </comment>
    <comment ref="C1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84</xdr:colOff>
                <xdr:row>16</xdr:row>
                <xdr:rowOff>16</xdr:rowOff>
              </xdr:from>
              <xdr:to>
                <xdr:col>3</xdr:col>
                <xdr:colOff>51</xdr:colOff>
                <xdr:row>21</xdr:row>
                <xdr:rowOff>5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84</xdr:colOff>
                <xdr:row>17</xdr:row>
                <xdr:rowOff>16</xdr:rowOff>
              </xdr:from>
              <xdr:to>
                <xdr:col>3</xdr:col>
                <xdr:colOff>51</xdr:colOff>
                <xdr:row>22</xdr:row>
                <xdr:rowOff>5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84</xdr:colOff>
                <xdr:row>18</xdr:row>
                <xdr:rowOff>16</xdr:rowOff>
              </xdr:from>
              <xdr:to>
                <xdr:col>3</xdr:col>
                <xdr:colOff>51</xdr:colOff>
                <xdr:row>23</xdr:row>
                <xdr:rowOff>5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84</xdr:colOff>
                <xdr:row>19</xdr:row>
                <xdr:rowOff>16</xdr:rowOff>
              </xdr:from>
              <xdr:to>
                <xdr:col>3</xdr:col>
                <xdr:colOff>51</xdr:colOff>
                <xdr:row>24</xdr:row>
                <xdr:rowOff>5</xdr:rowOff>
              </xdr:to>
            </anchor>
          </commentPr>
        </mc:Choice>
        <mc:Fallback/>
      </mc:AlternateContent>
    </comment>
    <comment ref="C2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84</xdr:colOff>
                <xdr:row>21</xdr:row>
                <xdr:rowOff>16</xdr:rowOff>
              </xdr:from>
              <xdr:to>
                <xdr:col>3</xdr:col>
                <xdr:colOff>51</xdr:colOff>
                <xdr:row>26</xdr:row>
                <xdr:rowOff>5</xdr:rowOff>
              </xdr:to>
            </anchor>
          </commentPr>
        </mc:Choice>
        <mc:Fallback/>
      </mc:AlternateContent>
    </comment>
    <comment ref="C2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84</xdr:colOff>
                <xdr:row>23</xdr:row>
                <xdr:rowOff>16</xdr:rowOff>
              </xdr:from>
              <xdr:to>
                <xdr:col>3</xdr:col>
                <xdr:colOff>51</xdr:colOff>
                <xdr:row>28</xdr:row>
                <xdr:rowOff>4</xdr:rowOff>
              </xdr:to>
            </anchor>
          </commentPr>
        </mc:Choice>
        <mc:Fallback/>
      </mc:AlternateContent>
    </comment>
    <comment ref="C2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84</xdr:colOff>
                <xdr:row>24</xdr:row>
                <xdr:rowOff>16</xdr:rowOff>
              </xdr:from>
              <xdr:to>
                <xdr:col>3</xdr:col>
                <xdr:colOff>51</xdr:colOff>
                <xdr:row>29</xdr:row>
                <xdr:rowOff>4</xdr:rowOff>
              </xdr:to>
            </anchor>
          </commentPr>
        </mc:Choice>
        <mc:Fallback/>
      </mc:AlternateContent>
    </comment>
    <comment ref="C3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84</xdr:colOff>
                <xdr:row>28</xdr:row>
                <xdr:rowOff>15</xdr:rowOff>
              </xdr:from>
              <xdr:to>
                <xdr:col>3</xdr:col>
                <xdr:colOff>51</xdr:colOff>
                <xdr:row>33</xdr:row>
                <xdr:rowOff>4</xdr:rowOff>
              </xdr:to>
            </anchor>
          </commentPr>
        </mc:Choice>
        <mc:Fallback/>
      </mc:AlternateContent>
    </comment>
    <comment ref="C3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84</xdr:colOff>
                <xdr:row>29</xdr:row>
                <xdr:rowOff>15</xdr:rowOff>
              </xdr:from>
              <xdr:to>
                <xdr:col>3</xdr:col>
                <xdr:colOff>51</xdr:colOff>
                <xdr:row>34</xdr:row>
                <xdr:rowOff>4</xdr:rowOff>
              </xdr:to>
            </anchor>
          </commentPr>
        </mc:Choice>
        <mc:Fallback/>
      </mc:AlternateContent>
    </comment>
    <comment ref="C3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84</xdr:colOff>
                <xdr:row>30</xdr:row>
                <xdr:rowOff>15</xdr:rowOff>
              </xdr:from>
              <xdr:to>
                <xdr:col>3</xdr:col>
                <xdr:colOff>51</xdr:colOff>
                <xdr:row>35</xdr:row>
                <xdr:rowOff>4</xdr:rowOff>
              </xdr:to>
            </anchor>
          </commentPr>
        </mc:Choice>
        <mc:Fallback/>
      </mc:AlternateContent>
    </comment>
    <comment ref="C3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84</xdr:colOff>
                <xdr:row>31</xdr:row>
                <xdr:rowOff>15</xdr:rowOff>
              </xdr:from>
              <xdr:to>
                <xdr:col>3</xdr:col>
                <xdr:colOff>51</xdr:colOff>
                <xdr:row>36</xdr:row>
                <xdr:rowOff>4</xdr:rowOff>
              </xdr:to>
            </anchor>
          </commentPr>
        </mc:Choice>
        <mc:Fallback/>
      </mc:AlternateContent>
    </comment>
    <comment ref="D7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151</xdr:colOff>
                <xdr:row>5</xdr:row>
                <xdr:rowOff>7</xdr:rowOff>
              </xdr:from>
              <xdr:to>
                <xdr:col>3</xdr:col>
                <xdr:colOff>118</xdr:colOff>
                <xdr:row>9</xdr:row>
                <xdr:rowOff>13</xdr:rowOff>
              </xdr:to>
            </anchor>
          </commentPr>
        </mc:Choice>
        <mc:Fallback/>
      </mc:AlternateContent>
    </comment>
    <comment ref="D11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112</xdr:colOff>
                <xdr:row>9</xdr:row>
                <xdr:rowOff>12</xdr:rowOff>
              </xdr:from>
              <xdr:to>
                <xdr:col>5</xdr:col>
                <xdr:colOff>87</xdr:colOff>
                <xdr:row>13</xdr:row>
                <xdr:rowOff>8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0"/>
          </rPr>
          <t xml:space="preserve">Consolidated/Non Consolidated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18</xdr:colOff>
                <xdr:row>5</xdr:row>
                <xdr:rowOff>7</xdr:rowOff>
              </xdr:from>
              <xdr:to>
                <xdr:col>6</xdr:col>
                <xdr:colOff>10</xdr:colOff>
                <xdr:row>9</xdr:row>
                <xdr:rowOff>13</xdr:rowOff>
              </xdr:to>
            </anchor>
          </commentPr>
        </mc:Choice>
        <mc:Fallback/>
      </mc:AlternateContent>
    </comment>
    <comment ref="F7" authorId="0">
      <text>
        <r>
          <rPr>
            <sz val="8"/>
            <color rgb="FF000000"/>
            <rFont val="Tahoma"/>
            <family val="0"/>
          </rPr>
          <t xml:space="preserve">Consolidated/Non Consolidated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5</xdr:row>
                <xdr:rowOff>7</xdr:rowOff>
              </xdr:from>
              <xdr:to>
                <xdr:col>6</xdr:col>
                <xdr:colOff>7</xdr:colOff>
                <xdr:row>9</xdr:row>
                <xdr:rowOff>13</xdr:rowOff>
              </xdr:to>
            </anchor>
          </commentPr>
        </mc:Choice>
        <mc:Fallback/>
      </mc:AlternateContent>
    </comment>
    <comment ref="F11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9</xdr:row>
                <xdr:rowOff>7</xdr:rowOff>
              </xdr:from>
              <xdr:to>
                <xdr:col>6</xdr:col>
                <xdr:colOff>7</xdr:colOff>
                <xdr:row>13</xdr:row>
                <xdr:rowOff>5</xdr:rowOff>
              </xdr:to>
            </anchor>
          </commentPr>
        </mc:Choice>
        <mc:Fallback/>
      </mc:AlternateContent>
    </comment>
    <comment ref="H11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3</xdr:colOff>
                <xdr:row>9</xdr:row>
                <xdr:rowOff>11</xdr:rowOff>
              </xdr:from>
              <xdr:to>
                <xdr:col>9</xdr:col>
                <xdr:colOff>58</xdr:colOff>
                <xdr:row>13</xdr:row>
                <xdr:rowOff>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<sst xmlns="http://schemas.openxmlformats.org/spreadsheetml/2006/main" count="20664" uniqueCount="5388">
  <si>
    <t xml:space="preserve">Adaytum</t>
  </si>
  <si>
    <t xml:space="preserve">Metals Middle Office</t>
  </si>
  <si>
    <t xml:space="preserve">Q1 Actual vs Budget</t>
  </si>
  <si>
    <t xml:space="preserve">Q2 Actuals/Reforecast (CE1)</t>
  </si>
  <si>
    <t xml:space="preserve">Q2 Reforecast (CE1)</t>
  </si>
  <si>
    <t xml:space="preserve">Q2 Variance</t>
  </si>
  <si>
    <t xml:space="preserve">Full Year Forecast</t>
  </si>
  <si>
    <t xml:space="preserve">Actual</t>
  </si>
  <si>
    <t xml:space="preserve">Budget </t>
  </si>
  <si>
    <t xml:space="preserve">Variance</t>
  </si>
  <si>
    <t xml:space="preserve">Actuals</t>
  </si>
  <si>
    <t xml:space="preserve">ACTUALS</t>
  </si>
  <si>
    <t xml:space="preserve">CE1</t>
  </si>
  <si>
    <t xml:space="preserve">Total </t>
  </si>
  <si>
    <t xml:space="preserve">Variance </t>
  </si>
  <si>
    <t xml:space="preserve">FC</t>
  </si>
  <si>
    <t xml:space="preserve">Budget</t>
  </si>
  <si>
    <t xml:space="preserve">Q1</t>
  </si>
  <si>
    <t xml:space="preserve">April </t>
  </si>
  <si>
    <t xml:space="preserve">MAY</t>
  </si>
  <si>
    <t xml:space="preserve">June</t>
  </si>
  <si>
    <t xml:space="preserve">Q2</t>
  </si>
  <si>
    <t xml:space="preserve">May</t>
  </si>
  <si>
    <t xml:space="preserve">Full Year</t>
  </si>
  <si>
    <t xml:space="preserve">Full year</t>
  </si>
  <si>
    <t xml:space="preserve">Total Gross Margin</t>
  </si>
  <si>
    <t xml:space="preserve"> Salaries &amp; Wages</t>
  </si>
  <si>
    <t xml:space="preserve"> Travel &amp; Entertainment</t>
  </si>
  <si>
    <t xml:space="preserve"> - Travel &amp; Lodgings</t>
  </si>
  <si>
    <t xml:space="preserve"> - Employee Meals &amp; Ent</t>
  </si>
  <si>
    <t xml:space="preserve"> - Client Meals &amp; Ent</t>
  </si>
  <si>
    <t xml:space="preserve"> - Other</t>
  </si>
  <si>
    <t xml:space="preserve"> Office Expenses</t>
  </si>
  <si>
    <t xml:space="preserve"> Consultancy</t>
  </si>
  <si>
    <t xml:space="preserve"> - SE Prepay deal funding costs (DPR in April)</t>
  </si>
  <si>
    <t xml:space="preserve"> - Internal Transfer Recharge</t>
  </si>
  <si>
    <t xml:space="preserve"> - Deutscher Wetterdienst</t>
  </si>
  <si>
    <t xml:space="preserve"> Audit &amp; Legal</t>
  </si>
  <si>
    <t xml:space="preserve"> Occupancy Costs</t>
  </si>
  <si>
    <t xml:space="preserve"> - Oslo</t>
  </si>
  <si>
    <t xml:space="preserve"> - Finland - old building</t>
  </si>
  <si>
    <t xml:space="preserve"> - Finland - new building</t>
  </si>
  <si>
    <t xml:space="preserve"> - Stockholm</t>
  </si>
  <si>
    <t xml:space="preserve"> General &amp; Admin</t>
  </si>
  <si>
    <t xml:space="preserve"> - EMART 2000, Amsterdam (Birchwood Design)</t>
  </si>
  <si>
    <t xml:space="preserve"> - Henwood Energy Services</t>
  </si>
  <si>
    <t xml:space="preserve"> - IBC Euroforum Gmbh</t>
  </si>
  <si>
    <t xml:space="preserve"> Mobile Phones / Land lines</t>
  </si>
  <si>
    <t xml:space="preserve"> Taxes Other Than Income</t>
  </si>
  <si>
    <t xml:space="preserve">TOTAL G&amp;A</t>
  </si>
  <si>
    <t xml:space="preserve">Depreciation &amp; Amortization</t>
  </si>
  <si>
    <t xml:space="preserve">Other Expenses</t>
  </si>
  <si>
    <t xml:space="preserve">TOTAL DIRECT COST</t>
  </si>
  <si>
    <t xml:space="preserve">Total Allocations</t>
  </si>
  <si>
    <t xml:space="preserve">3rd Party Interest Income</t>
  </si>
  <si>
    <t xml:space="preserve">Other Income/Expense</t>
  </si>
  <si>
    <t xml:space="preserve">INCOME BEFORE INTEREST &amp; TAX</t>
  </si>
  <si>
    <t xml:space="preserve">HEADCOUNT</t>
  </si>
  <si>
    <t xml:space="preserve">NOTE:</t>
  </si>
  <si>
    <t xml:space="preserve">NOT TO PUT IN PACKS, USE TO RESELECT.  THIS WILL FEED THE 'SUMMARY' TAB.</t>
  </si>
  <si>
    <t xml:space="preserve">Q1 Actual v Budget</t>
  </si>
  <si>
    <t xml:space="preserve">Q2 Actuals/Forecast</t>
  </si>
  <si>
    <t xml:space="preserve">Q2 Forecast</t>
  </si>
  <si>
    <t xml:space="preserve">EEL European Govt Affairs</t>
  </si>
  <si>
    <t xml:space="preserve">Consolidated</t>
  </si>
  <si>
    <t xml:space="preserve">CE1 Overide</t>
  </si>
  <si>
    <t xml:space="preserve">Total</t>
  </si>
  <si>
    <t xml:space="preserve">Apr</t>
  </si>
  <si>
    <t xml:space="preserve">Jun</t>
  </si>
  <si>
    <t xml:space="preserve">Forecast</t>
  </si>
  <si>
    <t xml:space="preserve"> Communications</t>
  </si>
  <si>
    <t xml:space="preserve">Taxes Other Than Income</t>
  </si>
  <si>
    <t xml:space="preserve">Amortization</t>
  </si>
  <si>
    <t xml:space="preserve">Depreciation</t>
  </si>
  <si>
    <t xml:space="preserve">Allocations</t>
  </si>
  <si>
    <t xml:space="preserve">Mar</t>
  </si>
  <si>
    <t xml:space="preserve">Actual Headcount</t>
  </si>
  <si>
    <t xml:space="preserve">Dec</t>
  </si>
  <si>
    <t xml:space="preserve">Budget Headcount</t>
  </si>
  <si>
    <t xml:space="preserve">Final</t>
  </si>
  <si>
    <t xml:space="preserve">Bilateral Power Trading -Total</t>
  </si>
  <si>
    <t xml:space="preserve">Headcount</t>
  </si>
  <si>
    <t xml:space="preserve">May YTD Actuals v Budget</t>
  </si>
  <si>
    <t xml:space="preserve">CE 1</t>
  </si>
  <si>
    <t xml:space="preserve">YTD</t>
  </si>
  <si>
    <t xml:space="preserve">Variance %</t>
  </si>
  <si>
    <t xml:space="preserve">TOTAL DIRECT COSTS</t>
  </si>
  <si>
    <t xml:space="preserve">Corporate Allocations</t>
  </si>
  <si>
    <t xml:space="preserve">LTIP</t>
  </si>
  <si>
    <t xml:space="preserve">Residual Cost</t>
  </si>
  <si>
    <t xml:space="preserve">TOTAL ALLOCATIONS</t>
  </si>
  <si>
    <t xml:space="preserve">TOTAL COSTS</t>
  </si>
  <si>
    <t xml:space="preserve">CE1 Headcount</t>
  </si>
  <si>
    <t xml:space="preserve">Headcount Variance</t>
  </si>
  <si>
    <t xml:space="preserve">Personnel area</t>
  </si>
  <si>
    <t xml:space="preserve">Personnel number</t>
  </si>
  <si>
    <t xml:space="preserve">First name</t>
  </si>
  <si>
    <t xml:space="preserve">Last name</t>
  </si>
  <si>
    <t xml:space="preserve">Employee Details</t>
  </si>
  <si>
    <t xml:space="preserve">EEL, London</t>
  </si>
  <si>
    <t xml:space="preserve">Jasper</t>
  </si>
  <si>
    <t xml:space="preserve">Van Rijn</t>
  </si>
  <si>
    <t xml:space="preserve">Jasper Van Rijn - 74</t>
  </si>
  <si>
    <t xml:space="preserve">EES-IT Outsourcing</t>
  </si>
  <si>
    <t xml:space="preserve">103438 - EES-IT Outsourcing</t>
  </si>
  <si>
    <t xml:space="preserve">Active</t>
  </si>
  <si>
    <t xml:space="preserve">F/T Perm</t>
  </si>
  <si>
    <t xml:space="preserve">Daniel Maitland</t>
  </si>
  <si>
    <t xml:space="preserve">EE&amp;CC-EEL, London</t>
  </si>
  <si>
    <t xml:space="preserve">Denise</t>
  </si>
  <si>
    <t xml:space="preserve">Holland</t>
  </si>
  <si>
    <t xml:space="preserve">Denise Holland - 57003</t>
  </si>
  <si>
    <t xml:space="preserve">EEL-Engineering</t>
  </si>
  <si>
    <t xml:space="preserve">100312 - EEL-Engineering</t>
  </si>
  <si>
    <t xml:space="preserve">John Chappell</t>
  </si>
  <si>
    <t xml:space="preserve">Rose</t>
  </si>
  <si>
    <t xml:space="preserve">Greenwood</t>
  </si>
  <si>
    <t xml:space="preserve">Rose Greenwood - 57017</t>
  </si>
  <si>
    <t xml:space="preserve">EEL-Fin Ops P2P</t>
  </si>
  <si>
    <t xml:space="preserve">100997 - EEL-Fin Ops P2P</t>
  </si>
  <si>
    <t xml:space="preserve">Colin Bailey</t>
  </si>
  <si>
    <t xml:space="preserve">John</t>
  </si>
  <si>
    <t xml:space="preserve">Chappell</t>
  </si>
  <si>
    <t xml:space="preserve">John Chappell - 57043</t>
  </si>
  <si>
    <t xml:space="preserve">Brian Stanley</t>
  </si>
  <si>
    <t xml:space="preserve">Amanda</t>
  </si>
  <si>
    <t xml:space="preserve">Conceicao</t>
  </si>
  <si>
    <t xml:space="preserve">Amanda Conceicao - 57051</t>
  </si>
  <si>
    <t xml:space="preserve">EEL-Transaction Spt</t>
  </si>
  <si>
    <t xml:space="preserve">100421 - EEL-Transaction Spt</t>
  </si>
  <si>
    <t xml:space="preserve">P/T Perm</t>
  </si>
  <si>
    <t xml:space="preserve">Steve Dwyer</t>
  </si>
  <si>
    <t xml:space="preserve">Simon</t>
  </si>
  <si>
    <t xml:space="preserve">Christodolo</t>
  </si>
  <si>
    <t xml:space="preserve">Simon Christodolo - 57052</t>
  </si>
  <si>
    <t xml:space="preserve">EEL-IT Remote Office</t>
  </si>
  <si>
    <t xml:space="preserve">103233 - EEL-IT Remote Office</t>
  </si>
  <si>
    <t xml:space="preserve">Paul McFaull</t>
  </si>
  <si>
    <t xml:space="preserve">Christie</t>
  </si>
  <si>
    <t xml:space="preserve">Marshall</t>
  </si>
  <si>
    <t xml:space="preserve">Christie Marshall - 57053</t>
  </si>
  <si>
    <t xml:space="preserve">EGM-GPC-Admin Supp</t>
  </si>
  <si>
    <t xml:space="preserve">100456 - EGM-GPC-Admin Supp</t>
  </si>
  <si>
    <t xml:space="preserve">Chris Mahoney</t>
  </si>
  <si>
    <t xml:space="preserve">Anthony</t>
  </si>
  <si>
    <t xml:space="preserve">Byrne</t>
  </si>
  <si>
    <t xml:space="preserve">Anthony Byrne - 57056</t>
  </si>
  <si>
    <t xml:space="preserve">EEL-Asset Mgt</t>
  </si>
  <si>
    <t xml:space="preserve">101067 - EEL-Asset Mgt</t>
  </si>
  <si>
    <t xml:space="preserve">Adam Overfield</t>
  </si>
  <si>
    <t xml:space="preserve">Peter</t>
  </si>
  <si>
    <t xml:space="preserve">McGriskin</t>
  </si>
  <si>
    <t xml:space="preserve">Peter McGriskin - 57068</t>
  </si>
  <si>
    <t xml:space="preserve">Tracey</t>
  </si>
  <si>
    <t xml:space="preserve">Williams</t>
  </si>
  <si>
    <t xml:space="preserve">Tracey Williams - 57071</t>
  </si>
  <si>
    <t xml:space="preserve">EEL-Corp Real Estate</t>
  </si>
  <si>
    <t xml:space="preserve">103573 - EEL-Corp Real Estate</t>
  </si>
  <si>
    <t xml:space="preserve">John Phynn</t>
  </si>
  <si>
    <t xml:space="preserve">Redpath</t>
  </si>
  <si>
    <t xml:space="preserve">Peter Redpath - 57091</t>
  </si>
  <si>
    <t xml:space="preserve">EES-Origination</t>
  </si>
  <si>
    <t xml:space="preserve">100918 - EES-Origination</t>
  </si>
  <si>
    <t xml:space="preserve">Stuart Rexrode</t>
  </si>
  <si>
    <t xml:space="preserve">Styles</t>
  </si>
  <si>
    <t xml:space="preserve">Peter Styles</t>
  </si>
  <si>
    <t xml:space="preserve">Ian</t>
  </si>
  <si>
    <t xml:space="preserve">Johnson</t>
  </si>
  <si>
    <t xml:space="preserve">Ian Johnson - 57102</t>
  </si>
  <si>
    <t xml:space="preserve">Expat UK</t>
  </si>
  <si>
    <t xml:space="preserve">Treasa</t>
  </si>
  <si>
    <t xml:space="preserve">Kirby</t>
  </si>
  <si>
    <t xml:space="preserve">Treasa Kirby - 57119</t>
  </si>
  <si>
    <t xml:space="preserve">EEL-Global Finance</t>
  </si>
  <si>
    <t xml:space="preserve">100301 - EEL-Global Finance</t>
  </si>
  <si>
    <t xml:space="preserve">Anne Edgley</t>
  </si>
  <si>
    <t xml:space="preserve">Avtansini</t>
  </si>
  <si>
    <t xml:space="preserve">Nath</t>
  </si>
  <si>
    <t xml:space="preserve">Avtansini Nath - 57135</t>
  </si>
  <si>
    <t xml:space="preserve">EEL-Structuring</t>
  </si>
  <si>
    <t xml:space="preserve">100368 - EEL-Structuring</t>
  </si>
  <si>
    <t xml:space="preserve">John Sherriff</t>
  </si>
  <si>
    <t xml:space="preserve">Matthew</t>
  </si>
  <si>
    <t xml:space="preserve">Scrimshaw</t>
  </si>
  <si>
    <t xml:space="preserve">Matthew Scrimshaw - 57155</t>
  </si>
  <si>
    <t xml:space="preserve">EES-Executive</t>
  </si>
  <si>
    <t xml:space="preserve">100490 - EES-Executive</t>
  </si>
  <si>
    <t xml:space="preserve">Michael Brown</t>
  </si>
  <si>
    <t xml:space="preserve">Angela</t>
  </si>
  <si>
    <t xml:space="preserve">Maddocks</t>
  </si>
  <si>
    <t xml:space="preserve">Angela Maddocks - 57180</t>
  </si>
  <si>
    <t xml:space="preserve">Georgia Grant</t>
  </si>
  <si>
    <t xml:space="preserve">Justin</t>
  </si>
  <si>
    <t xml:space="preserve">Boyd</t>
  </si>
  <si>
    <t xml:space="preserve">Justin Boyd - 57189</t>
  </si>
  <si>
    <t xml:space="preserve">EEL-Legal</t>
  </si>
  <si>
    <t xml:space="preserve">100336 - EEL-Legal</t>
  </si>
  <si>
    <t xml:space="preserve">Mark Evans</t>
  </si>
  <si>
    <t xml:space="preserve">Rod</t>
  </si>
  <si>
    <t xml:space="preserve">Sayers</t>
  </si>
  <si>
    <t xml:space="preserve">Rod Sayers - 57191</t>
  </si>
  <si>
    <t xml:space="preserve">EEL-European Tax</t>
  </si>
  <si>
    <t xml:space="preserve">103794 - EEL-European Tax</t>
  </si>
  <si>
    <t xml:space="preserve">Fernley Dyson</t>
  </si>
  <si>
    <t xml:space="preserve">Ali</t>
  </si>
  <si>
    <t xml:space="preserve">Lloyd</t>
  </si>
  <si>
    <t xml:space="preserve">Ali Lloyd - 57208</t>
  </si>
  <si>
    <t xml:space="preserve">EEL-UK Management</t>
  </si>
  <si>
    <t xml:space="preserve">103799 - EEL-UK Management</t>
  </si>
  <si>
    <t xml:space="preserve">Richard Lewis</t>
  </si>
  <si>
    <t xml:space="preserve">Neil</t>
  </si>
  <si>
    <t xml:space="preserve">Tarling</t>
  </si>
  <si>
    <t xml:space="preserve">Neil Tarling - 57217</t>
  </si>
  <si>
    <t xml:space="preserve">EBS-Trading Support</t>
  </si>
  <si>
    <t xml:space="preserve">103124 - EBS-Trading Support</t>
  </si>
  <si>
    <t xml:space="preserve">Steven Elliott</t>
  </si>
  <si>
    <t xml:space="preserve">Ann</t>
  </si>
  <si>
    <t xml:space="preserve">Hicks</t>
  </si>
  <si>
    <t xml:space="preserve">Ann Hicks - 57219</t>
  </si>
  <si>
    <t xml:space="preserve">EEL-Cash Management</t>
  </si>
  <si>
    <t xml:space="preserve">100375 - EEL-Cash Management</t>
  </si>
  <si>
    <t xml:space="preserve">Peter Russell</t>
  </si>
  <si>
    <t xml:space="preserve">Richard</t>
  </si>
  <si>
    <t xml:space="preserve">Lewis</t>
  </si>
  <si>
    <t xml:space="preserve">Richard Lewis - 57224</t>
  </si>
  <si>
    <t xml:space="preserve">Harper</t>
  </si>
  <si>
    <t xml:space="preserve">Richard Harper - 57233</t>
  </si>
  <si>
    <t xml:space="preserve">Ruth</t>
  </si>
  <si>
    <t xml:space="preserve">Blunden</t>
  </si>
  <si>
    <t xml:space="preserve">Ruth Blunden - 57242</t>
  </si>
  <si>
    <t xml:space="preserve">Toby Knight</t>
  </si>
  <si>
    <t xml:space="preserve">Susan</t>
  </si>
  <si>
    <t xml:space="preserve">Buck</t>
  </si>
  <si>
    <t xml:space="preserve">Susan Buck - 57260</t>
  </si>
  <si>
    <t xml:space="preserve">Graham</t>
  </si>
  <si>
    <t xml:space="preserve">Dunbar</t>
  </si>
  <si>
    <t xml:space="preserve">Graham Dunbar - 57263</t>
  </si>
  <si>
    <t xml:space="preserve">EES-Financial Ops</t>
  </si>
  <si>
    <t xml:space="preserve">100993 - EES-Financial Ops</t>
  </si>
  <si>
    <t xml:space="preserve">Rachael</t>
  </si>
  <si>
    <t xml:space="preserve">Adams</t>
  </si>
  <si>
    <t xml:space="preserve">Rachael Adams - 57276</t>
  </si>
  <si>
    <t xml:space="preserve">EEL-Human Resources</t>
  </si>
  <si>
    <t xml:space="preserve">100355 - EEL-Human Resources</t>
  </si>
  <si>
    <t xml:space="preserve">Drew Lynch</t>
  </si>
  <si>
    <t xml:space="preserve">Harjit</t>
  </si>
  <si>
    <t xml:space="preserve">Ruprai</t>
  </si>
  <si>
    <t xml:space="preserve">Harjit Ruprai - 57282</t>
  </si>
  <si>
    <t xml:space="preserve">EEL-Energy Operation</t>
  </si>
  <si>
    <t xml:space="preserve">100426 - EEL-Energy Operation</t>
  </si>
  <si>
    <t xml:space="preserve">David Hutchinson</t>
  </si>
  <si>
    <t xml:space="preserve">David</t>
  </si>
  <si>
    <t xml:space="preserve">Katzinski</t>
  </si>
  <si>
    <t xml:space="preserve">David Katzinski - 57283</t>
  </si>
  <si>
    <t xml:space="preserve">EEL-CONTINENTAL EXEC</t>
  </si>
  <si>
    <t xml:space="preserve">136375 - EEL-CONTINENTAL EXEC</t>
  </si>
  <si>
    <t xml:space="preserve">Eric Shaw</t>
  </si>
  <si>
    <t xml:space="preserve">Claire</t>
  </si>
  <si>
    <t xml:space="preserve">Viejou</t>
  </si>
  <si>
    <t xml:space="preserve">Claire Viejou - 57286</t>
  </si>
  <si>
    <t xml:space="preserve">EEL-Credit Risk Man</t>
  </si>
  <si>
    <t xml:space="preserve">100379 - EEL-Credit Risk Man</t>
  </si>
  <si>
    <t xml:space="preserve">Roderick Nelson</t>
  </si>
  <si>
    <t xml:space="preserve">Rachel</t>
  </si>
  <si>
    <t xml:space="preserve">Clifford</t>
  </si>
  <si>
    <t xml:space="preserve">Rachel Clifford - 57298</t>
  </si>
  <si>
    <t xml:space="preserve">EEL-HR-Comp &amp; Ben</t>
  </si>
  <si>
    <t xml:space="preserve">103326 - EEL-HR-Comp &amp; Ben</t>
  </si>
  <si>
    <t xml:space="preserve">Madeline Fox</t>
  </si>
  <si>
    <t xml:space="preserve">Stuart</t>
  </si>
  <si>
    <t xml:space="preserve">Bland</t>
  </si>
  <si>
    <t xml:space="preserve">Stuart Bland - 57299</t>
  </si>
  <si>
    <t xml:space="preserve">EGM-GPC-BTX</t>
  </si>
  <si>
    <t xml:space="preserve">100359 - EGM-GPC-BTX</t>
  </si>
  <si>
    <t xml:space="preserve">John Nowlan</t>
  </si>
  <si>
    <t xml:space="preserve">Amita</t>
  </si>
  <si>
    <t xml:space="preserve">Gosalia</t>
  </si>
  <si>
    <t xml:space="preserve">Amita Gosalia - 57303</t>
  </si>
  <si>
    <t xml:space="preserve">EEL-Online Cont &amp; Op</t>
  </si>
  <si>
    <t xml:space="preserve">100987 - EEL-Online Cont &amp; Op</t>
  </si>
  <si>
    <t xml:space="preserve">Kate Hollis</t>
  </si>
  <si>
    <t xml:space="preserve">Mark</t>
  </si>
  <si>
    <t xml:space="preserve">Evans</t>
  </si>
  <si>
    <t xml:space="preserve">Mark Evans - 57305</t>
  </si>
  <si>
    <t xml:space="preserve">Marcello</t>
  </si>
  <si>
    <t xml:space="preserve">Romano</t>
  </si>
  <si>
    <t xml:space="preserve">Marcello Romano - 57306</t>
  </si>
  <si>
    <t xml:space="preserve">EBS-Bandwidth Tradin</t>
  </si>
  <si>
    <t xml:space="preserve">103595 - EBS-Bandwidth Tradin</t>
  </si>
  <si>
    <t xml:space="preserve">Michael</t>
  </si>
  <si>
    <t xml:space="preserve">Brown</t>
  </si>
  <si>
    <t xml:space="preserve">Michael Brown - 57310</t>
  </si>
  <si>
    <t xml:space="preserve">EEL-Executive</t>
  </si>
  <si>
    <t xml:space="preserve">100309 - EEL-Executive</t>
  </si>
  <si>
    <t xml:space="preserve">Stephen</t>
  </si>
  <si>
    <t xml:space="preserve">Dwyer</t>
  </si>
  <si>
    <t xml:space="preserve">Stephen Dwyer - 57314</t>
  </si>
  <si>
    <t xml:space="preserve">Rod Sayers</t>
  </si>
  <si>
    <t xml:space="preserve">Niamh</t>
  </si>
  <si>
    <t xml:space="preserve">Clarke</t>
  </si>
  <si>
    <t xml:space="preserve">Niamh Clarke - 57322</t>
  </si>
  <si>
    <t xml:space="preserve">EGM-GPC-Residual</t>
  </si>
  <si>
    <t xml:space="preserve">103877 - EGM-GPC-Residual</t>
  </si>
  <si>
    <t xml:space="preserve">Laurelle</t>
  </si>
  <si>
    <t xml:space="preserve">Hughes</t>
  </si>
  <si>
    <t xml:space="preserve">Laurelle Hughes - 57329</t>
  </si>
  <si>
    <t xml:space="preserve">EES - Outsourcing</t>
  </si>
  <si>
    <t xml:space="preserve">103101 - EES - Outsourcing</t>
  </si>
  <si>
    <t xml:space="preserve">Kerry Ferrari</t>
  </si>
  <si>
    <t xml:space="preserve">James</t>
  </si>
  <si>
    <t xml:space="preserve">James Stephen - 57332</t>
  </si>
  <si>
    <t xml:space="preserve">EM-Metals Exec</t>
  </si>
  <si>
    <t xml:space="preserve">120830 - EM-Metals Exec</t>
  </si>
  <si>
    <t xml:space="preserve">Paul Freeman</t>
  </si>
  <si>
    <t xml:space="preserve">Lauren</t>
  </si>
  <si>
    <t xml:space="preserve">Urquhart</t>
  </si>
  <si>
    <t xml:space="preserve">Lauren Urquhart - 57345</t>
  </si>
  <si>
    <t xml:space="preserve">Keith</t>
  </si>
  <si>
    <t xml:space="preserve">Miller</t>
  </si>
  <si>
    <t xml:space="preserve">Keith Miller - 57348</t>
  </si>
  <si>
    <t xml:space="preserve">EEL-UK Origination</t>
  </si>
  <si>
    <t xml:space="preserve">100306 - EEL-UK Origination</t>
  </si>
  <si>
    <t xml:space="preserve">Black</t>
  </si>
  <si>
    <t xml:space="preserve">Richard Black - 57349</t>
  </si>
  <si>
    <t xml:space="preserve">EEL - Arch &amp; Integ.</t>
  </si>
  <si>
    <t xml:space="preserve">102867 - EEL - Arch &amp; Integ.</t>
  </si>
  <si>
    <t xml:space="preserve">Mark Pickering</t>
  </si>
  <si>
    <t xml:space="preserve">Rebecca</t>
  </si>
  <si>
    <t xml:space="preserve">Millerchip</t>
  </si>
  <si>
    <t xml:space="preserve">Rebecca Millerchip - 57350</t>
  </si>
  <si>
    <t xml:space="preserve">EGM-GPS-Settlements</t>
  </si>
  <si>
    <t xml:space="preserve">103880 - EGM-GPS-Settlements</t>
  </si>
  <si>
    <t xml:space="preserve">Cindy Horn</t>
  </si>
  <si>
    <t xml:space="preserve">Cane</t>
  </si>
  <si>
    <t xml:space="preserve">Graham Cane - 57351</t>
  </si>
  <si>
    <t xml:space="preserve">EGM-GPC-Logistics</t>
  </si>
  <si>
    <t xml:space="preserve">100431 - EGM-GPC-Logistics</t>
  </si>
  <si>
    <t xml:space="preserve">Erika</t>
  </si>
  <si>
    <t xml:space="preserve">Moore</t>
  </si>
  <si>
    <t xml:space="preserve">Erika Moore - 57355</t>
  </si>
  <si>
    <t xml:space="preserve">Sam Kemp</t>
  </si>
  <si>
    <t xml:space="preserve">Adam</t>
  </si>
  <si>
    <t xml:space="preserve">Overfield</t>
  </si>
  <si>
    <t xml:space="preserve">Adam Overfield - 57356</t>
  </si>
  <si>
    <t xml:space="preserve">Douglas</t>
  </si>
  <si>
    <t xml:space="preserve">Wood</t>
  </si>
  <si>
    <t xml:space="preserve">Douglas Wood</t>
  </si>
  <si>
    <t xml:space="preserve">Guy</t>
  </si>
  <si>
    <t xml:space="preserve">Little</t>
  </si>
  <si>
    <t xml:space="preserve">Guy Little - 57364</t>
  </si>
  <si>
    <t xml:space="preserve">EEL-EnergyDesk.com</t>
  </si>
  <si>
    <t xml:space="preserve">100474 - EEL-EnergyDesk.com</t>
  </si>
  <si>
    <t xml:space="preserve">Alan Constable</t>
  </si>
  <si>
    <t xml:space="preserve">Arfan</t>
  </si>
  <si>
    <t xml:space="preserve">Aziz</t>
  </si>
  <si>
    <t xml:space="preserve">Arfan Aziz - 57376</t>
  </si>
  <si>
    <t xml:space="preserve">Amita Gosalia</t>
  </si>
  <si>
    <t xml:space="preserve">Alan S</t>
  </si>
  <si>
    <t xml:space="preserve">Thompson</t>
  </si>
  <si>
    <t xml:space="preserve">Alan S Thompson - 57388</t>
  </si>
  <si>
    <t xml:space="preserve">Tara</t>
  </si>
  <si>
    <t xml:space="preserve">Rozen</t>
  </si>
  <si>
    <t xml:space="preserve">Tara Rozen - 57393</t>
  </si>
  <si>
    <t xml:space="preserve">Melissa Laing</t>
  </si>
  <si>
    <t xml:space="preserve">Ross</t>
  </si>
  <si>
    <t xml:space="preserve">Sankey</t>
  </si>
  <si>
    <t xml:space="preserve">Ross Sankey - 57397</t>
  </si>
  <si>
    <t xml:space="preserve">EEL-Bene &amp; Fr Orig</t>
  </si>
  <si>
    <t xml:space="preserve">100409 - EEL-Bene &amp; Fr Orig</t>
  </si>
  <si>
    <t xml:space="preserve">Bottomley</t>
  </si>
  <si>
    <t xml:space="preserve">John Bottomley - 57405</t>
  </si>
  <si>
    <t xml:space="preserve">EEL - Enron Wind</t>
  </si>
  <si>
    <t xml:space="preserve">102865 - EEL - Enron Wind</t>
  </si>
  <si>
    <t xml:space="preserve">Dan Badger</t>
  </si>
  <si>
    <t xml:space="preserve">Roy</t>
  </si>
  <si>
    <t xml:space="preserve">Poyntz</t>
  </si>
  <si>
    <t xml:space="preserve">Roy Poyntz - 57415</t>
  </si>
  <si>
    <t xml:space="preserve">EES-Heavy Ind Servs</t>
  </si>
  <si>
    <t xml:space="preserve">103099 - EES-Heavy Ind Servs</t>
  </si>
  <si>
    <t xml:space="preserve">Matthew Scrimshaw</t>
  </si>
  <si>
    <t xml:space="preserve">Desleigh</t>
  </si>
  <si>
    <t xml:space="preserve">Langfield</t>
  </si>
  <si>
    <t xml:space="preserve">Desleigh Langfield - 57417</t>
  </si>
  <si>
    <t xml:space="preserve">EEL-HR-UK Generalist</t>
  </si>
  <si>
    <t xml:space="preserve">103329 - EEL-HR-UK Generalist</t>
  </si>
  <si>
    <t xml:space="preserve">Liz Barrett</t>
  </si>
  <si>
    <t xml:space="preserve">Octavio</t>
  </si>
  <si>
    <t xml:space="preserve">Alvarado-Rivero</t>
  </si>
  <si>
    <t xml:space="preserve">Octavio Alvarado-Rivero - 57418</t>
  </si>
  <si>
    <t xml:space="preserve">EEL-IT Operations</t>
  </si>
  <si>
    <t xml:space="preserve">100348 - EEL-IT Operations</t>
  </si>
  <si>
    <t xml:space="preserve">Nigel Denty</t>
  </si>
  <si>
    <t xml:space="preserve">George</t>
  </si>
  <si>
    <t xml:space="preserve">Stanley</t>
  </si>
  <si>
    <t xml:space="preserve">George Stanley - 57420</t>
  </si>
  <si>
    <t xml:space="preserve">Jones</t>
  </si>
  <si>
    <t xml:space="preserve">Mark Jones - 57429</t>
  </si>
  <si>
    <t xml:space="preserve">EGM-GPC-Crude Oil</t>
  </si>
  <si>
    <t xml:space="preserve">100998 - EGM-GPC-Crude Oil</t>
  </si>
  <si>
    <t xml:space="preserve">Fiona</t>
  </si>
  <si>
    <t xml:space="preserve">Grant</t>
  </si>
  <si>
    <t xml:space="preserve">Fiona Grant - 57430</t>
  </si>
  <si>
    <t xml:space="preserve">EEL-PR</t>
  </si>
  <si>
    <t xml:space="preserve">100303 - EEL-PR</t>
  </si>
  <si>
    <t xml:space="preserve">Jackie Gentle</t>
  </si>
  <si>
    <t xml:space="preserve">Jonathan</t>
  </si>
  <si>
    <t xml:space="preserve">Chapman</t>
  </si>
  <si>
    <t xml:space="preserve">Jonathan Chapman - 57432</t>
  </si>
  <si>
    <t xml:space="preserve">Harry</t>
  </si>
  <si>
    <t xml:space="preserve">Tefoglou</t>
  </si>
  <si>
    <t xml:space="preserve">Harry Tefoglou - 57434</t>
  </si>
  <si>
    <t xml:space="preserve">EM-Origination-Com</t>
  </si>
  <si>
    <t xml:space="preserve">120818 - EM-Origination-Com</t>
  </si>
  <si>
    <t xml:space="preserve">Kevin Heffron</t>
  </si>
  <si>
    <t xml:space="preserve">Asplin</t>
  </si>
  <si>
    <t xml:space="preserve">Stephen Asplin - 57435</t>
  </si>
  <si>
    <t xml:space="preserve">EEL-Europe Gas Trad</t>
  </si>
  <si>
    <t xml:space="preserve">101017 - EEL-Europe Gas Trad</t>
  </si>
  <si>
    <t xml:space="preserve">Carmel</t>
  </si>
  <si>
    <t xml:space="preserve">Comiskey</t>
  </si>
  <si>
    <t xml:space="preserve">Carmel Comiskey - 57437</t>
  </si>
  <si>
    <t xml:space="preserve">EES-Project Office</t>
  </si>
  <si>
    <t xml:space="preserve">103270 - EES-Project Office</t>
  </si>
  <si>
    <t xml:space="preserve">Michael Sewell</t>
  </si>
  <si>
    <t xml:space="preserve">Robert</t>
  </si>
  <si>
    <t xml:space="preserve">Bayley</t>
  </si>
  <si>
    <t xml:space="preserve">Robert Bayley - 57438</t>
  </si>
  <si>
    <t xml:space="preserve">Tyrrell</t>
  </si>
  <si>
    <t xml:space="preserve">Adam Tyrrell - 57444</t>
  </si>
  <si>
    <t xml:space="preserve">EEL-ECredit-Orig</t>
  </si>
  <si>
    <t xml:space="preserve">102848 - EEL-ECredit-Orig</t>
  </si>
  <si>
    <t xml:space="preserve">Mark Leahy</t>
  </si>
  <si>
    <t xml:space="preserve">McDermott</t>
  </si>
  <si>
    <t xml:space="preserve">Neil McDermott - 57454</t>
  </si>
  <si>
    <t xml:space="preserve">Robert Manasse</t>
  </si>
  <si>
    <t xml:space="preserve">Maroun</t>
  </si>
  <si>
    <t xml:space="preserve">Abboudy</t>
  </si>
  <si>
    <t xml:space="preserve">Maroun Abboudy - 57455</t>
  </si>
  <si>
    <t xml:space="preserve">Kathleen</t>
  </si>
  <si>
    <t xml:space="preserve">Tibbs</t>
  </si>
  <si>
    <t xml:space="preserve">Kathleen Tibbs - 57458</t>
  </si>
  <si>
    <t xml:space="preserve">Clark</t>
  </si>
  <si>
    <t xml:space="preserve">Ian Clark - 57459</t>
  </si>
  <si>
    <t xml:space="preserve">F/T Temp</t>
  </si>
  <si>
    <t xml:space="preserve">Mikael Nordstrom</t>
  </si>
  <si>
    <t xml:space="preserve">Melissa</t>
  </si>
  <si>
    <t xml:space="preserve">Laing</t>
  </si>
  <si>
    <t xml:space="preserve">Melissa Laing - 57461</t>
  </si>
  <si>
    <t xml:space="preserve">Brian</t>
  </si>
  <si>
    <t xml:space="preserve">Hudson</t>
  </si>
  <si>
    <t xml:space="preserve">Brian Hudson - 57462</t>
  </si>
  <si>
    <t xml:space="preserve">EEL-IT Front Office</t>
  </si>
  <si>
    <t xml:space="preserve">100403 - EEL-IT Front Office</t>
  </si>
  <si>
    <t xml:space="preserve">Julia</t>
  </si>
  <si>
    <t xml:space="preserve">Barclay</t>
  </si>
  <si>
    <t xml:space="preserve">Julia Barclay - 57467</t>
  </si>
  <si>
    <t xml:space="preserve">Lynn Rushmer</t>
  </si>
  <si>
    <t xml:space="preserve">McRae</t>
  </si>
  <si>
    <t xml:space="preserve">James McRae - 57469</t>
  </si>
  <si>
    <t xml:space="preserve">EEL-Euro Back off sy</t>
  </si>
  <si>
    <t xml:space="preserve">100690 - EEL-Euro Back off sy</t>
  </si>
  <si>
    <t xml:space="preserve">Sohail Ahmed</t>
  </si>
  <si>
    <t xml:space="preserve">Wellings</t>
  </si>
  <si>
    <t xml:space="preserve">Michael Wellings - 57473</t>
  </si>
  <si>
    <t xml:space="preserve">EEL-Risk Mngt</t>
  </si>
  <si>
    <t xml:space="preserve">100422 - EEL-Risk Mngt</t>
  </si>
  <si>
    <t xml:space="preserve">James New</t>
  </si>
  <si>
    <t xml:space="preserve">Donnah</t>
  </si>
  <si>
    <t xml:space="preserve">Blake</t>
  </si>
  <si>
    <t xml:space="preserve">Donnah Blake - 57475</t>
  </si>
  <si>
    <t xml:space="preserve">EEL-Regional Support</t>
  </si>
  <si>
    <t xml:space="preserve">100996 - EEL-Regional Support</t>
  </si>
  <si>
    <t xml:space="preserve">Naomi Connell</t>
  </si>
  <si>
    <t xml:space="preserve">Rayees</t>
  </si>
  <si>
    <t xml:space="preserve">Moizuddin</t>
  </si>
  <si>
    <t xml:space="preserve">Rayees Moizuddin - 57476</t>
  </si>
  <si>
    <t xml:space="preserve">James Britton</t>
  </si>
  <si>
    <t xml:space="preserve">Jason</t>
  </si>
  <si>
    <t xml:space="preserve">Robinson</t>
  </si>
  <si>
    <t xml:space="preserve">Jason Robinson - 57479</t>
  </si>
  <si>
    <t xml:space="preserve">Roy Poyntz</t>
  </si>
  <si>
    <t xml:space="preserve">Leah</t>
  </si>
  <si>
    <t xml:space="preserve">Rijo</t>
  </si>
  <si>
    <t xml:space="preserve">Leah Rijo - 57482</t>
  </si>
  <si>
    <t xml:space="preserve">EBS-Executive</t>
  </si>
  <si>
    <t xml:space="preserve">103125 - EBS-Executive</t>
  </si>
  <si>
    <t xml:space="preserve">Hardy</t>
  </si>
  <si>
    <t xml:space="preserve">David Hardy - 57484</t>
  </si>
  <si>
    <t xml:space="preserve">Ted Murphy II</t>
  </si>
  <si>
    <t xml:space="preserve">Thomas</t>
  </si>
  <si>
    <t xml:space="preserve">Kearney</t>
  </si>
  <si>
    <t xml:space="preserve">Thomas Kearney - 57494</t>
  </si>
  <si>
    <t xml:space="preserve">EGM-Coal Trading</t>
  </si>
  <si>
    <t xml:space="preserve">100445 - EGM-Coal Trading</t>
  </si>
  <si>
    <t xml:space="preserve">Stuart W Staley</t>
  </si>
  <si>
    <t xml:space="preserve">Christopher</t>
  </si>
  <si>
    <t xml:space="preserve">McKey</t>
  </si>
  <si>
    <t xml:space="preserve">Christopher McKey - 57503</t>
  </si>
  <si>
    <t xml:space="preserve">Rajen</t>
  </si>
  <si>
    <t xml:space="preserve">Shah</t>
  </si>
  <si>
    <t xml:space="preserve">Rajen Shah - 57504</t>
  </si>
  <si>
    <t xml:space="preserve">EBS-Tax - UK</t>
  </si>
  <si>
    <t xml:space="preserve">103386 - EBS-Tax - UK</t>
  </si>
  <si>
    <t xml:space="preserve">Tracy</t>
  </si>
  <si>
    <t xml:space="preserve">Ralston</t>
  </si>
  <si>
    <t xml:space="preserve">Tracy Ralston - 57512</t>
  </si>
  <si>
    <t xml:space="preserve">Alex</t>
  </si>
  <si>
    <t xml:space="preserve">Alex Holland - 57513</t>
  </si>
  <si>
    <t xml:space="preserve">EEL-EM Head of MO</t>
  </si>
  <si>
    <t xml:space="preserve">136344 - EEL-EM Head of MO</t>
  </si>
  <si>
    <t xml:space="preserve">Andrew Cornfield</t>
  </si>
  <si>
    <t xml:space="preserve">Philippe</t>
  </si>
  <si>
    <t xml:space="preserve">Penet</t>
  </si>
  <si>
    <t xml:space="preserve">Philippe Penet - 57514</t>
  </si>
  <si>
    <t xml:space="preserve">Leave of Absence</t>
  </si>
  <si>
    <t xml:space="preserve">Andre</t>
  </si>
  <si>
    <t xml:space="preserve">Nicholson</t>
  </si>
  <si>
    <t xml:space="preserve">Andre Nicholson - 57517</t>
  </si>
  <si>
    <t xml:space="preserve">Graham Cane</t>
  </si>
  <si>
    <t xml:space="preserve">Janine</t>
  </si>
  <si>
    <t xml:space="preserve">Juggins</t>
  </si>
  <si>
    <t xml:space="preserve">Janine Juggins - 57521</t>
  </si>
  <si>
    <t xml:space="preserve">EEL-Tax Trading</t>
  </si>
  <si>
    <t xml:space="preserve">103793 - EEL-Tax Trading</t>
  </si>
  <si>
    <t xml:space="preserve">Victoria</t>
  </si>
  <si>
    <t xml:space="preserve">Arthur</t>
  </si>
  <si>
    <t xml:space="preserve">Victoria Arthur - 57532</t>
  </si>
  <si>
    <t xml:space="preserve">Phillip Schumacher</t>
  </si>
  <si>
    <t xml:space="preserve">Nuala</t>
  </si>
  <si>
    <t xml:space="preserve">Bennetts</t>
  </si>
  <si>
    <t xml:space="preserve">Nuala Bennetts - 57533</t>
  </si>
  <si>
    <t xml:space="preserve">EEL-Fin Ops Acc&amp;Comp</t>
  </si>
  <si>
    <t xml:space="preserve">100446 - EEL-Fin Ops Acc&amp;Comp</t>
  </si>
  <si>
    <t xml:space="preserve">Claire Wright</t>
  </si>
  <si>
    <t xml:space="preserve">Stephen Jones - 57539</t>
  </si>
  <si>
    <t xml:space="preserve">Peter Crilly</t>
  </si>
  <si>
    <t xml:space="preserve">Paul</t>
  </si>
  <si>
    <t xml:space="preserve">Paul Jones - 57545</t>
  </si>
  <si>
    <t xml:space="preserve">EEL-Doc.&amp;Deal Capt.</t>
  </si>
  <si>
    <t xml:space="preserve">100425 - EEL-Doc.&amp;Deal Capt.</t>
  </si>
  <si>
    <t xml:space="preserve">Gail Hill</t>
  </si>
  <si>
    <t xml:space="preserve">Edmund</t>
  </si>
  <si>
    <t xml:space="preserve">Cooper</t>
  </si>
  <si>
    <t xml:space="preserve">Edmund Cooper - 57552</t>
  </si>
  <si>
    <t xml:space="preserve">Justin Boyd</t>
  </si>
  <si>
    <t xml:space="preserve">Anna</t>
  </si>
  <si>
    <t xml:space="preserve">Briggs</t>
  </si>
  <si>
    <t xml:space="preserve">Anna Briggs - 57553</t>
  </si>
  <si>
    <t xml:space="preserve">Nikki</t>
  </si>
  <si>
    <t xml:space="preserve">Slade</t>
  </si>
  <si>
    <t xml:space="preserve">Nikki Slade - 57554</t>
  </si>
  <si>
    <t xml:space="preserve">Marcello Romano</t>
  </si>
  <si>
    <t xml:space="preserve">Jurgen</t>
  </si>
  <si>
    <t xml:space="preserve">Hess</t>
  </si>
  <si>
    <t xml:space="preserve">Jurgen Hess - 57555</t>
  </si>
  <si>
    <t xml:space="preserve">EGM-Currency Trad</t>
  </si>
  <si>
    <t xml:space="preserve">100467 - EGM-Currency Trad</t>
  </si>
  <si>
    <t xml:space="preserve">Shane Dallmann</t>
  </si>
  <si>
    <t xml:space="preserve">Ashton</t>
  </si>
  <si>
    <t xml:space="preserve">David Ashton - 57556</t>
  </si>
  <si>
    <t xml:space="preserve">James McRae</t>
  </si>
  <si>
    <t xml:space="preserve">Tomas</t>
  </si>
  <si>
    <t xml:space="preserve">Valnek</t>
  </si>
  <si>
    <t xml:space="preserve">Tomas Valnek - 57561</t>
  </si>
  <si>
    <t xml:space="preserve">EEL-ECredit-Quant</t>
  </si>
  <si>
    <t xml:space="preserve">102847 - EEL-ECredit-Quant</t>
  </si>
  <si>
    <t xml:space="preserve">Scott Salmon</t>
  </si>
  <si>
    <t xml:space="preserve">Rajnikant</t>
  </si>
  <si>
    <t xml:space="preserve">Patel</t>
  </si>
  <si>
    <t xml:space="preserve">Rajnikant Patel - 57562</t>
  </si>
  <si>
    <t xml:space="preserve">Edward</t>
  </si>
  <si>
    <t xml:space="preserve">Bibby</t>
  </si>
  <si>
    <t xml:space="preserve">Edward Bibby - 57564</t>
  </si>
  <si>
    <t xml:space="preserve">Philip</t>
  </si>
  <si>
    <t xml:space="preserve">Davies</t>
  </si>
  <si>
    <t xml:space="preserve">Philip Davies</t>
  </si>
  <si>
    <t xml:space="preserve">Phillip</t>
  </si>
  <si>
    <t xml:space="preserve">Phillip Moore - 57566</t>
  </si>
  <si>
    <t xml:space="preserve">Dawson</t>
  </si>
  <si>
    <t xml:space="preserve">Paul Dawson</t>
  </si>
  <si>
    <t xml:space="preserve">Sarah</t>
  </si>
  <si>
    <t xml:space="preserve">Greening</t>
  </si>
  <si>
    <t xml:space="preserve">Sarah Greening - 57572</t>
  </si>
  <si>
    <t xml:space="preserve">Christopher Moore - 57574</t>
  </si>
  <si>
    <t xml:space="preserve">Robert Bayley</t>
  </si>
  <si>
    <t xml:space="preserve">Martin</t>
  </si>
  <si>
    <t xml:space="preserve">Bucknell</t>
  </si>
  <si>
    <t xml:space="preserve">Martin Bucknell - 57576</t>
  </si>
  <si>
    <t xml:space="preserve">Andrew</t>
  </si>
  <si>
    <t xml:space="preserve">Foote</t>
  </si>
  <si>
    <t xml:space="preserve">Andrew Foote - 57579</t>
  </si>
  <si>
    <t xml:space="preserve">Lene</t>
  </si>
  <si>
    <t xml:space="preserve">Kjaergaard-Jensen</t>
  </si>
  <si>
    <t xml:space="preserve">Lene Kjaergaard-Jensen - 57581</t>
  </si>
  <si>
    <t xml:space="preserve">Koller</t>
  </si>
  <si>
    <t xml:space="preserve">Ross Koller - 57590</t>
  </si>
  <si>
    <t xml:space="preserve">EGM-GPC-Gas Oil</t>
  </si>
  <si>
    <t xml:space="preserve">100461 - EGM-GPC-Gas Oil</t>
  </si>
  <si>
    <t xml:space="preserve">Expat US</t>
  </si>
  <si>
    <t xml:space="preserve">Merchant</t>
  </si>
  <si>
    <t xml:space="preserve">Sarah Merchant - 57597</t>
  </si>
  <si>
    <t xml:space="preserve">EES-Delivery Mgmt</t>
  </si>
  <si>
    <t xml:space="preserve">100536 - EES-Delivery Mgmt</t>
  </si>
  <si>
    <t xml:space="preserve">Andrew Green</t>
  </si>
  <si>
    <t xml:space="preserve">Chris</t>
  </si>
  <si>
    <t xml:space="preserve">Thrall</t>
  </si>
  <si>
    <t xml:space="preserve">Chris Thrall - 57599</t>
  </si>
  <si>
    <t xml:space="preserve">Timson</t>
  </si>
  <si>
    <t xml:space="preserve">Sarah Timson - 57601</t>
  </si>
  <si>
    <t xml:space="preserve">EGM-GPS-Proj Tball</t>
  </si>
  <si>
    <t xml:space="preserve">103332 - EGM-GPS-Proj Tball</t>
  </si>
  <si>
    <t xml:space="preserve">David Rae</t>
  </si>
  <si>
    <t xml:space="preserve">Perrott</t>
  </si>
  <si>
    <t xml:space="preserve">Mark Perrott - 57603</t>
  </si>
  <si>
    <t xml:space="preserve">EGM-GPS-Coordination</t>
  </si>
  <si>
    <t xml:space="preserve">103879 - EGM-GPS-Coordination</t>
  </si>
  <si>
    <t xml:space="preserve">Rebecca Millerchip</t>
  </si>
  <si>
    <t xml:space="preserve">Hatton</t>
  </si>
  <si>
    <t xml:space="preserve">Matthew Hatton - 57610</t>
  </si>
  <si>
    <t xml:space="preserve">Justin East</t>
  </si>
  <si>
    <t xml:space="preserve">McCarthy</t>
  </si>
  <si>
    <t xml:space="preserve">Susan McCarthy - 57613</t>
  </si>
  <si>
    <t xml:space="preserve">Ross Sankey</t>
  </si>
  <si>
    <t xml:space="preserve">Oliver</t>
  </si>
  <si>
    <t xml:space="preserve">John Oliver - 57619</t>
  </si>
  <si>
    <t xml:space="preserve">EES-Tech Deal Exec</t>
  </si>
  <si>
    <t xml:space="preserve">136283 - EES-Tech Deal Exec</t>
  </si>
  <si>
    <t xml:space="preserve">Anne</t>
  </si>
  <si>
    <t xml:space="preserve">Edgley</t>
  </si>
  <si>
    <t xml:space="preserve">Anne Edgley - 57622</t>
  </si>
  <si>
    <t xml:space="preserve">Aley</t>
  </si>
  <si>
    <t xml:space="preserve">Graham Aley - 57624</t>
  </si>
  <si>
    <t xml:space="preserve">Wilma Low</t>
  </si>
  <si>
    <t xml:space="preserve">Sean</t>
  </si>
  <si>
    <t xml:space="preserve">Connor</t>
  </si>
  <si>
    <t xml:space="preserve">Sean Connor - 57625</t>
  </si>
  <si>
    <t xml:space="preserve">Nigel</t>
  </si>
  <si>
    <t xml:space="preserve">Friend</t>
  </si>
  <si>
    <t xml:space="preserve">Nigel Friend - 57626</t>
  </si>
  <si>
    <t xml:space="preserve">EEL-CENTRAL EUR ORIG</t>
  </si>
  <si>
    <t xml:space="preserve">136374 - EEL-CENTRAL EUR ORIG</t>
  </si>
  <si>
    <t xml:space="preserve">Pablo</t>
  </si>
  <si>
    <t xml:space="preserve">Pissanetzky</t>
  </si>
  <si>
    <t xml:space="preserve">Pablo Pissanetzky - 57630</t>
  </si>
  <si>
    <t xml:space="preserve">Richard Black</t>
  </si>
  <si>
    <t xml:space="preserve">Beresford</t>
  </si>
  <si>
    <t xml:space="preserve">Nigel Beresford - 57631</t>
  </si>
  <si>
    <t xml:space="preserve">Marsden</t>
  </si>
  <si>
    <t xml:space="preserve">Andrew Marsden - 57632</t>
  </si>
  <si>
    <t xml:space="preserve">EBS Enron Broad Vent</t>
  </si>
  <si>
    <t xml:space="preserve">103121 - EBS Enron Broad Vent</t>
  </si>
  <si>
    <t xml:space="preserve">Paskin</t>
  </si>
  <si>
    <t xml:space="preserve">John Paskin - 57634</t>
  </si>
  <si>
    <t xml:space="preserve">EEL-IT Credit Tradin</t>
  </si>
  <si>
    <t xml:space="preserve">103313 - EEL-IT Credit Tradin</t>
  </si>
  <si>
    <t xml:space="preserve">Gregory</t>
  </si>
  <si>
    <t xml:space="preserve">Sarah Gregory - 57636</t>
  </si>
  <si>
    <t xml:space="preserve">Jonathan Chapman</t>
  </si>
  <si>
    <t xml:space="preserve">Wright</t>
  </si>
  <si>
    <t xml:space="preserve">Claire Wright - 57638</t>
  </si>
  <si>
    <t xml:space="preserve">Melissa Allen</t>
  </si>
  <si>
    <t xml:space="preserve">Leanne</t>
  </si>
  <si>
    <t xml:space="preserve">Young</t>
  </si>
  <si>
    <t xml:space="preserve">Leanne Young - 57640</t>
  </si>
  <si>
    <t xml:space="preserve">EEL-eBusiness</t>
  </si>
  <si>
    <t xml:space="preserve">101174 - EEL-eBusiness</t>
  </si>
  <si>
    <t xml:space="preserve">David Miles</t>
  </si>
  <si>
    <t xml:space="preserve">Phillip Brown - 57646</t>
  </si>
  <si>
    <t xml:space="preserve">EBS-Field Ops - Euro</t>
  </si>
  <si>
    <t xml:space="preserve">103594 - EBS-Field Ops - Euro</t>
  </si>
  <si>
    <t xml:space="preserve">Duncan McCahill</t>
  </si>
  <si>
    <t xml:space="preserve">Raphael</t>
  </si>
  <si>
    <t xml:space="preserve">Brun</t>
  </si>
  <si>
    <t xml:space="preserve">Raphael Brun - 57647</t>
  </si>
  <si>
    <t xml:space="preserve">EEL-Cont Pwr Tr-Bila</t>
  </si>
  <si>
    <t xml:space="preserve">101196 - EEL-Cont Pwr Tr-Bila</t>
  </si>
  <si>
    <t xml:space="preserve">Peter Heydecker</t>
  </si>
  <si>
    <t xml:space="preserve">Katrina</t>
  </si>
  <si>
    <t xml:space="preserve">Bensadon</t>
  </si>
  <si>
    <t xml:space="preserve">Katrina Bensadon - 57648</t>
  </si>
  <si>
    <t xml:space="preserve">Samuel Grossman</t>
  </si>
  <si>
    <t xml:space="preserve">Sylvie</t>
  </si>
  <si>
    <t xml:space="preserve">Mostura</t>
  </si>
  <si>
    <t xml:space="preserve">Sylvie Mostura - 57649</t>
  </si>
  <si>
    <t xml:space="preserve">Anita</t>
  </si>
  <si>
    <t xml:space="preserve">Murray</t>
  </si>
  <si>
    <t xml:space="preserve">Anita Murray - 57650</t>
  </si>
  <si>
    <t xml:space="preserve">EEL-Gas Analytics</t>
  </si>
  <si>
    <t xml:space="preserve">103310 - EEL-Gas Analytics</t>
  </si>
  <si>
    <t xml:space="preserve">Richard Harper</t>
  </si>
  <si>
    <t xml:space="preserve">Daniel</t>
  </si>
  <si>
    <t xml:space="preserve">Maitland</t>
  </si>
  <si>
    <t xml:space="preserve">Daniel Maitland - 57651</t>
  </si>
  <si>
    <t xml:space="preserve">John Messenger</t>
  </si>
  <si>
    <t xml:space="preserve">Groves</t>
  </si>
  <si>
    <t xml:space="preserve">Robert Groves - 57663</t>
  </si>
  <si>
    <t xml:space="preserve">Christopher McKey</t>
  </si>
  <si>
    <t xml:space="preserve">Alan</t>
  </si>
  <si>
    <t xml:space="preserve">Brownjohn</t>
  </si>
  <si>
    <t xml:space="preserve">Alan Brownjohn - 57664</t>
  </si>
  <si>
    <t xml:space="preserve">Gillian Lister</t>
  </si>
  <si>
    <t xml:space="preserve">Kazeem</t>
  </si>
  <si>
    <t xml:space="preserve">Khan</t>
  </si>
  <si>
    <t xml:space="preserve">Kazeem Khan - 57668</t>
  </si>
  <si>
    <t xml:space="preserve">EBS-Structuring</t>
  </si>
  <si>
    <t xml:space="preserve">106536 - EBS-Structuring</t>
  </si>
  <si>
    <t xml:space="preserve">Steve Young</t>
  </si>
  <si>
    <t xml:space="preserve">Joel</t>
  </si>
  <si>
    <t xml:space="preserve">Bennett</t>
  </si>
  <si>
    <t xml:space="preserve">Joel Bennett - 57670</t>
  </si>
  <si>
    <t xml:space="preserve">EGM-GPS-Risk Mngmt</t>
  </si>
  <si>
    <t xml:space="preserve">100429 - EGM-GPS-Risk Mngmt</t>
  </si>
  <si>
    <t xml:space="preserve">Simon Thurbin</t>
  </si>
  <si>
    <t xml:space="preserve">Alan Black - 57672</t>
  </si>
  <si>
    <t xml:space="preserve">Simons</t>
  </si>
  <si>
    <t xml:space="preserve">Paul Simons - 57674</t>
  </si>
  <si>
    <t xml:space="preserve">Georgia</t>
  </si>
  <si>
    <t xml:space="preserve">Georgia Grant - 57676</t>
  </si>
  <si>
    <t xml:space="preserve">Chivers</t>
  </si>
  <si>
    <t xml:space="preserve">Paul Chivers - 57681</t>
  </si>
  <si>
    <t xml:space="preserve">Amir</t>
  </si>
  <si>
    <t xml:space="preserve">Ghodsian</t>
  </si>
  <si>
    <t xml:space="preserve">Amir Ghodsian - 57686</t>
  </si>
  <si>
    <t xml:space="preserve">EEL-Cont Pwr Tr-Pool</t>
  </si>
  <si>
    <t xml:space="preserve">101197 - EEL-Cont Pwr Tr-Pool</t>
  </si>
  <si>
    <t xml:space="preserve">Paul Mead</t>
  </si>
  <si>
    <t xml:space="preserve">Scott</t>
  </si>
  <si>
    <t xml:space="preserve">Longmore</t>
  </si>
  <si>
    <t xml:space="preserve">Scott Longmore - 57687</t>
  </si>
  <si>
    <t xml:space="preserve">EGM-Coal Logistics</t>
  </si>
  <si>
    <t xml:space="preserve">103576 - EGM-Coal Logistics</t>
  </si>
  <si>
    <t xml:space="preserve">Cornelia Luptowitsch</t>
  </si>
  <si>
    <t xml:space="preserve">Kerrie</t>
  </si>
  <si>
    <t xml:space="preserve">Rycroft</t>
  </si>
  <si>
    <t xml:space="preserve">Kerrie Rycroft - 57688</t>
  </si>
  <si>
    <t xml:space="preserve">Uffe</t>
  </si>
  <si>
    <t xml:space="preserve">Petersen</t>
  </si>
  <si>
    <t xml:space="preserve">Uffe Petersen - 57691</t>
  </si>
  <si>
    <t xml:space="preserve">EGM-GPC-LPG</t>
  </si>
  <si>
    <t xml:space="preserve">100458 - EGM-GPC-LPG</t>
  </si>
  <si>
    <t xml:space="preserve">Sidney</t>
  </si>
  <si>
    <t xml:space="preserve">Cox</t>
  </si>
  <si>
    <t xml:space="preserve">Sidney Cox - 57698</t>
  </si>
  <si>
    <t xml:space="preserve">McConnell</t>
  </si>
  <si>
    <t xml:space="preserve">David McConnell - 57699</t>
  </si>
  <si>
    <t xml:space="preserve">Marc</t>
  </si>
  <si>
    <t xml:space="preserve">Maynard</t>
  </si>
  <si>
    <t xml:space="preserve">Marc Maynard - 57700</t>
  </si>
  <si>
    <t xml:space="preserve">Brian Hudson</t>
  </si>
  <si>
    <t xml:space="preserve">Hayes</t>
  </si>
  <si>
    <t xml:space="preserve">Mark Hayes - 57702</t>
  </si>
  <si>
    <t xml:space="preserve">Bo Petersen</t>
  </si>
  <si>
    <t xml:space="preserve">Phoebe</t>
  </si>
  <si>
    <t xml:space="preserve">Bradford</t>
  </si>
  <si>
    <t xml:space="preserve">Phoebe Bradford - 57704</t>
  </si>
  <si>
    <t xml:space="preserve">Philip Yoxall</t>
  </si>
  <si>
    <t xml:space="preserve">Perrett</t>
  </si>
  <si>
    <t xml:space="preserve">Mark Perrett - 57706</t>
  </si>
  <si>
    <t xml:space="preserve">Julian</t>
  </si>
  <si>
    <t xml:space="preserve">Tucker</t>
  </si>
  <si>
    <t xml:space="preserve">Julian Tucker - 57707</t>
  </si>
  <si>
    <t xml:space="preserve">Mark Hawkins</t>
  </si>
  <si>
    <t xml:space="preserve">Kearton</t>
  </si>
  <si>
    <t xml:space="preserve">Peter Kearton - 57709</t>
  </si>
  <si>
    <t xml:space="preserve">EEL-IT Metals</t>
  </si>
  <si>
    <t xml:space="preserve">103232 - EEL-IT Metals</t>
  </si>
  <si>
    <t xml:space="preserve">Robert Campbell</t>
  </si>
  <si>
    <t xml:space="preserve">Wells</t>
  </si>
  <si>
    <t xml:space="preserve">Andrew Wells - 57711</t>
  </si>
  <si>
    <t xml:space="preserve">Matthew Allan</t>
  </si>
  <si>
    <t xml:space="preserve">Julie</t>
  </si>
  <si>
    <t xml:space="preserve">Hayward</t>
  </si>
  <si>
    <t xml:space="preserve">Julie Hayward - 57712</t>
  </si>
  <si>
    <t xml:space="preserve">Mary</t>
  </si>
  <si>
    <t xml:space="preserve">Thambiah</t>
  </si>
  <si>
    <t xml:space="preserve">Mary Thambiah - 57715</t>
  </si>
  <si>
    <t xml:space="preserve">Neil Tarling</t>
  </si>
  <si>
    <t xml:space="preserve">Enrico</t>
  </si>
  <si>
    <t xml:space="preserve">Bauli</t>
  </si>
  <si>
    <t xml:space="preserve">Enrico Bauli - 57717</t>
  </si>
  <si>
    <t xml:space="preserve">Awais Omar</t>
  </si>
  <si>
    <t xml:space="preserve">Wallace</t>
  </si>
  <si>
    <t xml:space="preserve">Paul Wallace - 57722</t>
  </si>
  <si>
    <t xml:space="preserve">EEL-Metals-Phy&amp;Mech</t>
  </si>
  <si>
    <t xml:space="preserve">103262 - EEL-Metals-Phy&amp;Mech</t>
  </si>
  <si>
    <t xml:space="preserve">Domenico</t>
  </si>
  <si>
    <t xml:space="preserve">Franceschino</t>
  </si>
  <si>
    <t xml:space="preserve">Domenico Franceschino - 57725</t>
  </si>
  <si>
    <t xml:space="preserve">EEL-Jertovec</t>
  </si>
  <si>
    <t xml:space="preserve">101068 - EEL-Jertovec</t>
  </si>
  <si>
    <t xml:space="preserve">Crilly</t>
  </si>
  <si>
    <t xml:space="preserve">Peter Crilly - 57726</t>
  </si>
  <si>
    <t xml:space="preserve">Dewi</t>
  </si>
  <si>
    <t xml:space="preserve">Dewi Jones - 57728</t>
  </si>
  <si>
    <t xml:space="preserve">David Tsang</t>
  </si>
  <si>
    <t xml:space="preserve">Mariano</t>
  </si>
  <si>
    <t xml:space="preserve">Gentilini</t>
  </si>
  <si>
    <t xml:space="preserve">Mariano Gentilini - 57729</t>
  </si>
  <si>
    <t xml:space="preserve">EEL-Spain/Portugal</t>
  </si>
  <si>
    <t xml:space="preserve">100314 - EEL-Spain/Portugal</t>
  </si>
  <si>
    <t xml:space="preserve">Sloman</t>
  </si>
  <si>
    <t xml:space="preserve">Ian Sloman - 57730</t>
  </si>
  <si>
    <t xml:space="preserve">EEL-Head of Risk Mgt</t>
  </si>
  <si>
    <t xml:space="preserve">101202 - EEL-Head of Risk Mgt</t>
  </si>
  <si>
    <t xml:space="preserve">Mike Jordan</t>
  </si>
  <si>
    <t xml:space="preserve">Connelly</t>
  </si>
  <si>
    <t xml:space="preserve">Christopher Connelly - 57733</t>
  </si>
  <si>
    <t xml:space="preserve">EGM-Coal Freight Tdg</t>
  </si>
  <si>
    <t xml:space="preserve">103577 - EGM-Coal Freight Tdg</t>
  </si>
  <si>
    <t xml:space="preserve">Pierre Aury</t>
  </si>
  <si>
    <t xml:space="preserve">Parker</t>
  </si>
  <si>
    <t xml:space="preserve">John Parker - 57734</t>
  </si>
  <si>
    <t xml:space="preserve">EES-Risk Mgmt &amp; Tech</t>
  </si>
  <si>
    <t xml:space="preserve">100414 - EES-Risk Mgmt &amp; Tech</t>
  </si>
  <si>
    <t xml:space="preserve">Peter Redpath</t>
  </si>
  <si>
    <t xml:space="preserve">Delwar</t>
  </si>
  <si>
    <t xml:space="preserve">Matin</t>
  </si>
  <si>
    <t xml:space="preserve">Delwar Matin - 57736</t>
  </si>
  <si>
    <t xml:space="preserve">Florian</t>
  </si>
  <si>
    <t xml:space="preserve">Neubauer</t>
  </si>
  <si>
    <t xml:space="preserve">Florian Neubauer - 57739</t>
  </si>
  <si>
    <t xml:space="preserve">Gregor Baumerich</t>
  </si>
  <si>
    <t xml:space="preserve">Gunter</t>
  </si>
  <si>
    <t xml:space="preserve">Tuhy</t>
  </si>
  <si>
    <t xml:space="preserve">Gunter Tuhy - 57743</t>
  </si>
  <si>
    <t xml:space="preserve">MacDonald</t>
  </si>
  <si>
    <t xml:space="preserve">Anthony MacDonald - 57744</t>
  </si>
  <si>
    <t xml:space="preserve">EES-Risk Management</t>
  </si>
  <si>
    <t xml:space="preserve">100992 - EES-Risk Management</t>
  </si>
  <si>
    <t xml:space="preserve">Paul Lazarevic</t>
  </si>
  <si>
    <t xml:space="preserve">Fairley</t>
  </si>
  <si>
    <t xml:space="preserve">Andrew Fairley - 57746</t>
  </si>
  <si>
    <t xml:space="preserve">EEL-Gas Trading UK</t>
  </si>
  <si>
    <t xml:space="preserve">100419 - EEL-Gas Trading UK</t>
  </si>
  <si>
    <t xml:space="preserve">Hellermann</t>
  </si>
  <si>
    <t xml:space="preserve">Michael Hellermann - 57747</t>
  </si>
  <si>
    <t xml:space="preserve">Antony</t>
  </si>
  <si>
    <t xml:space="preserve">Steiner</t>
  </si>
  <si>
    <t xml:space="preserve">Antony Steiner - 57749</t>
  </si>
  <si>
    <t xml:space="preserve">Raj</t>
  </si>
  <si>
    <t xml:space="preserve">Raj Patel - 57750</t>
  </si>
  <si>
    <t xml:space="preserve">EEL-Tax R&amp;A</t>
  </si>
  <si>
    <t xml:space="preserve">103796 - EEL-Tax R&amp;A</t>
  </si>
  <si>
    <t xml:space="preserve">Chris Blizard</t>
  </si>
  <si>
    <t xml:space="preserve">Quick</t>
  </si>
  <si>
    <t xml:space="preserve">Robert Quick - 57754</t>
  </si>
  <si>
    <t xml:space="preserve">Haakon</t>
  </si>
  <si>
    <t xml:space="preserve">Olafsson</t>
  </si>
  <si>
    <t xml:space="preserve">Haakon Olafsson - 57755</t>
  </si>
  <si>
    <t xml:space="preserve">Plews</t>
  </si>
  <si>
    <t xml:space="preserve">Claire Plews - 57757</t>
  </si>
  <si>
    <t xml:space="preserve">Maternity Leave</t>
  </si>
  <si>
    <t xml:space="preserve">Nadezhda</t>
  </si>
  <si>
    <t xml:space="preserve">Tchernusheva</t>
  </si>
  <si>
    <t xml:space="preserve">Nadezhda Tchernusheva - 57765</t>
  </si>
  <si>
    <t xml:space="preserve">Nick Brewer</t>
  </si>
  <si>
    <t xml:space="preserve">Louis</t>
  </si>
  <si>
    <t xml:space="preserve">Redshaw</t>
  </si>
  <si>
    <t xml:space="preserve">Louis Redshaw - 57768</t>
  </si>
  <si>
    <t xml:space="preserve">Elena</t>
  </si>
  <si>
    <t xml:space="preserve">Griffin</t>
  </si>
  <si>
    <t xml:space="preserve">Elena Griffin - 57772</t>
  </si>
  <si>
    <t xml:space="preserve">Green</t>
  </si>
  <si>
    <t xml:space="preserve">Andrew Green - 57774</t>
  </si>
  <si>
    <t xml:space="preserve">Curtin</t>
  </si>
  <si>
    <t xml:space="preserve">Rachel Curtin - 57784</t>
  </si>
  <si>
    <t xml:space="preserve">Brynjar</t>
  </si>
  <si>
    <t xml:space="preserve">Wiersholm</t>
  </si>
  <si>
    <t xml:space="preserve">Brynjar Wiersholm - 57786</t>
  </si>
  <si>
    <t xml:space="preserve">Thor Lien</t>
  </si>
  <si>
    <t xml:space="preserve">Pickering</t>
  </si>
  <si>
    <t xml:space="preserve">Mark Pickering - 57787</t>
  </si>
  <si>
    <t xml:space="preserve">EEL-IT Executive</t>
  </si>
  <si>
    <t xml:space="preserve">100420 - EEL-IT Executive</t>
  </si>
  <si>
    <t xml:space="preserve">Patryk</t>
  </si>
  <si>
    <t xml:space="preserve">Wlodarski</t>
  </si>
  <si>
    <t xml:space="preserve">Patryk Wlodarski - 57794</t>
  </si>
  <si>
    <t xml:space="preserve">EGM-Coal Trade Supp</t>
  </si>
  <si>
    <t xml:space="preserve">100376 - EGM-Coal Trade Supp</t>
  </si>
  <si>
    <t xml:space="preserve">Dimitri Taylor</t>
  </si>
  <si>
    <t xml:space="preserve">Denisa</t>
  </si>
  <si>
    <t xml:space="preserve">Jozana</t>
  </si>
  <si>
    <t xml:space="preserve">Denisa Jozana - 57795</t>
  </si>
  <si>
    <t xml:space="preserve">Ann Hicks</t>
  </si>
  <si>
    <t xml:space="preserve">Harrison</t>
  </si>
  <si>
    <t xml:space="preserve">Simon Harrison - 57798</t>
  </si>
  <si>
    <t xml:space="preserve">Kirsty</t>
  </si>
  <si>
    <t xml:space="preserve">Wear</t>
  </si>
  <si>
    <t xml:space="preserve">Kirsty Wear - 57800</t>
  </si>
  <si>
    <t xml:space="preserve">Marianne Boubaki</t>
  </si>
  <si>
    <t xml:space="preserve">Mellitas</t>
  </si>
  <si>
    <t xml:space="preserve">James Mellitas - 57801</t>
  </si>
  <si>
    <t xml:space="preserve">David Warner</t>
  </si>
  <si>
    <t xml:space="preserve">Marianne</t>
  </si>
  <si>
    <t xml:space="preserve">Boubaki</t>
  </si>
  <si>
    <t xml:space="preserve">Marianne Boubaki - 57804</t>
  </si>
  <si>
    <t xml:space="preserve">Robert Grigg</t>
  </si>
  <si>
    <t xml:space="preserve">Riccardo</t>
  </si>
  <si>
    <t xml:space="preserve">Bortolotti</t>
  </si>
  <si>
    <t xml:space="preserve">Riccardo Bortolotti - 57805</t>
  </si>
  <si>
    <t xml:space="preserve">EEL-Italy Orig</t>
  </si>
  <si>
    <t xml:space="preserve">100418 - EEL-Italy Orig</t>
  </si>
  <si>
    <t xml:space="preserve">Mark Wright - 57808</t>
  </si>
  <si>
    <t xml:space="preserve">Lisa</t>
  </si>
  <si>
    <t xml:space="preserve">Kent</t>
  </si>
  <si>
    <t xml:space="preserve">Lisa Kent - 57810</t>
  </si>
  <si>
    <t xml:space="preserve">Lynn</t>
  </si>
  <si>
    <t xml:space="preserve">Rushmer</t>
  </si>
  <si>
    <t xml:space="preserve">Lynn Rushmer - 57812</t>
  </si>
  <si>
    <t xml:space="preserve">Felipe Foy</t>
  </si>
  <si>
    <t xml:space="preserve">Hendrik</t>
  </si>
  <si>
    <t xml:space="preserve">Dingeldein</t>
  </si>
  <si>
    <t xml:space="preserve">Hendrik Dingeldein - 57813</t>
  </si>
  <si>
    <t xml:space="preserve">Downes</t>
  </si>
  <si>
    <t xml:space="preserve">Julie Downes - 57818</t>
  </si>
  <si>
    <t xml:space="preserve">Paul Chivers</t>
  </si>
  <si>
    <t xml:space="preserve">Charles</t>
  </si>
  <si>
    <t xml:space="preserve">Crossley-Cooke</t>
  </si>
  <si>
    <t xml:space="preserve">Charles Crossley-Cooke - 57821</t>
  </si>
  <si>
    <t xml:space="preserve">EES-Middle Market</t>
  </si>
  <si>
    <t xml:space="preserve">103098 - EES-Middle Market</t>
  </si>
  <si>
    <t xml:space="preserve">Shirley</t>
  </si>
  <si>
    <t xml:space="preserve">McKernan</t>
  </si>
  <si>
    <t xml:space="preserve">Shirley McKernan - 57824</t>
  </si>
  <si>
    <t xml:space="preserve">Andy Cowx</t>
  </si>
  <si>
    <t xml:space="preserve">Mohamed</t>
  </si>
  <si>
    <t xml:space="preserve">Bharadia</t>
  </si>
  <si>
    <t xml:space="preserve">Mohamed Bharadia - 57831</t>
  </si>
  <si>
    <t xml:space="preserve">Pedro</t>
  </si>
  <si>
    <t xml:space="preserve">Del Rio Alcalde</t>
  </si>
  <si>
    <t xml:space="preserve">Pedro Del Rio Alcalde - 57833</t>
  </si>
  <si>
    <t xml:space="preserve">Charlotte</t>
  </si>
  <si>
    <t xml:space="preserve">Baldock</t>
  </si>
  <si>
    <t xml:space="preserve">Charlotte Baldock - 57836</t>
  </si>
  <si>
    <t xml:space="preserve">Joanne Wadey</t>
  </si>
  <si>
    <t xml:space="preserve">Fabio</t>
  </si>
  <si>
    <t xml:space="preserve">Greco</t>
  </si>
  <si>
    <t xml:space="preserve">Fabio Greco - 57839</t>
  </si>
  <si>
    <t xml:space="preserve">Riccardo Bortolotti</t>
  </si>
  <si>
    <t xml:space="preserve">Konstantin</t>
  </si>
  <si>
    <t xml:space="preserve">Malinovski</t>
  </si>
  <si>
    <t xml:space="preserve">Konstantin Malinovski - 57843</t>
  </si>
  <si>
    <t xml:space="preserve">EEL-ECredit-Synd</t>
  </si>
  <si>
    <t xml:space="preserve">102846 - EEL-ECredit-Synd</t>
  </si>
  <si>
    <t xml:space="preserve">Robina Barker-Bennett</t>
  </si>
  <si>
    <t xml:space="preserve">Schumacher</t>
  </si>
  <si>
    <t xml:space="preserve">Philip Schumacher - 57844</t>
  </si>
  <si>
    <t xml:space="preserve">Annette</t>
  </si>
  <si>
    <t xml:space="preserve">Patrick</t>
  </si>
  <si>
    <t xml:space="preserve">Annette Patrick - 57847</t>
  </si>
  <si>
    <t xml:space="preserve">Katja</t>
  </si>
  <si>
    <t xml:space="preserve">Schilling</t>
  </si>
  <si>
    <t xml:space="preserve">Katja Schilling - 57851</t>
  </si>
  <si>
    <t xml:space="preserve">EEL-EnronCredit Mktg</t>
  </si>
  <si>
    <t xml:space="preserve">136275 - EEL-EnronCredit Mktg</t>
  </si>
  <si>
    <t xml:space="preserve">Reuben</t>
  </si>
  <si>
    <t xml:space="preserve">Maltby</t>
  </si>
  <si>
    <t xml:space="preserve">Reuben Maltby - 57857</t>
  </si>
  <si>
    <t xml:space="preserve">EM-Phy Prem Trad-Com</t>
  </si>
  <si>
    <t xml:space="preserve">120812 - EM-Phy Prem Trad-Com</t>
  </si>
  <si>
    <t xml:space="preserve">Irma Hunt</t>
  </si>
  <si>
    <t xml:space="preserve">Nathalie</t>
  </si>
  <si>
    <t xml:space="preserve">Buelens</t>
  </si>
  <si>
    <t xml:space="preserve">Nathalie Buelens - 57862</t>
  </si>
  <si>
    <t xml:space="preserve">Donnah Blake</t>
  </si>
  <si>
    <t xml:space="preserve">Gregor</t>
  </si>
  <si>
    <t xml:space="preserve">Baumerich</t>
  </si>
  <si>
    <t xml:space="preserve">Gregor Baumerich - 57865</t>
  </si>
  <si>
    <t xml:space="preserve">Anastasia</t>
  </si>
  <si>
    <t xml:space="preserve">Karabatsos</t>
  </si>
  <si>
    <t xml:space="preserve">Anastasia Karabatsos - 57868</t>
  </si>
  <si>
    <t xml:space="preserve">Tani Nath</t>
  </si>
  <si>
    <t xml:space="preserve">Britton</t>
  </si>
  <si>
    <t xml:space="preserve">James Britton - 57874</t>
  </si>
  <si>
    <t xml:space="preserve">Timothy</t>
  </si>
  <si>
    <t xml:space="preserve">Marsters</t>
  </si>
  <si>
    <t xml:space="preserve">Timothy Marsters - 57875</t>
  </si>
  <si>
    <t xml:space="preserve">Pierre</t>
  </si>
  <si>
    <t xml:space="preserve">De Gaulle</t>
  </si>
  <si>
    <t xml:space="preserve">Pierre De Gaulle - 57879</t>
  </si>
  <si>
    <t xml:space="preserve">Maria</t>
  </si>
  <si>
    <t xml:space="preserve">Emmanuel</t>
  </si>
  <si>
    <t xml:space="preserve">Maria Emmanuel - 57880</t>
  </si>
  <si>
    <t xml:space="preserve">Robina</t>
  </si>
  <si>
    <t xml:space="preserve">Barker-Bennett</t>
  </si>
  <si>
    <t xml:space="preserve">Robina Barker-Bennett - 57881</t>
  </si>
  <si>
    <t xml:space="preserve">Bryan Seyfried</t>
  </si>
  <si>
    <t xml:space="preserve">Bridgmount</t>
  </si>
  <si>
    <t xml:space="preserve">Murray Bridgmount - 57883</t>
  </si>
  <si>
    <t xml:space="preserve">Brian Dawson</t>
  </si>
  <si>
    <t xml:space="preserve">Andreas</t>
  </si>
  <si>
    <t xml:space="preserve">Lorenz</t>
  </si>
  <si>
    <t xml:space="preserve">Andreas Lorenz - 57885</t>
  </si>
  <si>
    <t xml:space="preserve">Brynjar Wiersholm</t>
  </si>
  <si>
    <t xml:space="preserve">Mukesh</t>
  </si>
  <si>
    <t xml:space="preserve">Kavia</t>
  </si>
  <si>
    <t xml:space="preserve">Mukesh Kavia - 57886</t>
  </si>
  <si>
    <t xml:space="preserve">Eric</t>
  </si>
  <si>
    <t xml:space="preserve">Shaw</t>
  </si>
  <si>
    <t xml:space="preserve">Eric Shaw - 57887</t>
  </si>
  <si>
    <t xml:space="preserve">East</t>
  </si>
  <si>
    <t xml:space="preserve">Justin East - 57888</t>
  </si>
  <si>
    <t xml:space="preserve">Merritt</t>
  </si>
  <si>
    <t xml:space="preserve">Merritt Thomas - 57891</t>
  </si>
  <si>
    <t xml:space="preserve">Joe Gold</t>
  </si>
  <si>
    <t xml:space="preserve">Badger</t>
  </si>
  <si>
    <t xml:space="preserve">Daniel Badger - 57893</t>
  </si>
  <si>
    <t xml:space="preserve">Christoph</t>
  </si>
  <si>
    <t xml:space="preserve">Waltenspuel</t>
  </si>
  <si>
    <t xml:space="preserve">Christoph Waltenspuel - 57894</t>
  </si>
  <si>
    <t xml:space="preserve">EES-Ger Com Team</t>
  </si>
  <si>
    <t xml:space="preserve">100995 - EES-Ger Com Team</t>
  </si>
  <si>
    <t xml:space="preserve">Stewart</t>
  </si>
  <si>
    <t xml:space="preserve">Stewart Peter - 57899</t>
  </si>
  <si>
    <t xml:space="preserve">Niamh Clarke</t>
  </si>
  <si>
    <t xml:space="preserve">Bond</t>
  </si>
  <si>
    <t xml:space="preserve">Jonathan Bond - 57900</t>
  </si>
  <si>
    <t xml:space="preserve">Ian Sloman</t>
  </si>
  <si>
    <t xml:space="preserve">Nimmo</t>
  </si>
  <si>
    <t xml:space="preserve">Matthew Nimmo - 57902</t>
  </si>
  <si>
    <t xml:space="preserve">Alvaro</t>
  </si>
  <si>
    <t xml:space="preserve">Garcia</t>
  </si>
  <si>
    <t xml:space="preserve">Alvaro Garcia - 57903</t>
  </si>
  <si>
    <t xml:space="preserve">Peter Bradley</t>
  </si>
  <si>
    <t xml:space="preserve">Michele</t>
  </si>
  <si>
    <t xml:space="preserve">Wears Taylor</t>
  </si>
  <si>
    <t xml:space="preserve">Michele Wears Taylor - 57904</t>
  </si>
  <si>
    <t xml:space="preserve">EEL-Settl.&amp;Cont.Man.</t>
  </si>
  <si>
    <t xml:space="preserve">100423 - EEL-Settl.&amp;Cont.Man.</t>
  </si>
  <si>
    <t xml:space="preserve">Stephen Bell</t>
  </si>
  <si>
    <t xml:space="preserve">Padmesh</t>
  </si>
  <si>
    <t xml:space="preserve">Thuraisingham</t>
  </si>
  <si>
    <t xml:space="preserve">Padmesh Thuraisingham - 57909</t>
  </si>
  <si>
    <t xml:space="preserve">EEL-Underwriting</t>
  </si>
  <si>
    <t xml:space="preserve">100471 - EEL-Underwriting</t>
  </si>
  <si>
    <t xml:space="preserve">Olivier Herbelot</t>
  </si>
  <si>
    <t xml:space="preserve">Kelly</t>
  </si>
  <si>
    <t xml:space="preserve">Lane</t>
  </si>
  <si>
    <t xml:space="preserve">Kelly Lane - 57911</t>
  </si>
  <si>
    <t xml:space="preserve">Catherine</t>
  </si>
  <si>
    <t xml:space="preserve">Woolgar</t>
  </si>
  <si>
    <t xml:space="preserve">Catherine Woolgar - 57912</t>
  </si>
  <si>
    <t xml:space="preserve">EGM-Weather Trading</t>
  </si>
  <si>
    <t xml:space="preserve">100472 - EGM-Weather Trading</t>
  </si>
  <si>
    <t xml:space="preserve">Ross McIntyre</t>
  </si>
  <si>
    <t xml:space="preserve">Sage</t>
  </si>
  <si>
    <t xml:space="preserve">Richard Sage - 57913</t>
  </si>
  <si>
    <t xml:space="preserve">EEL-ECredit-Exec</t>
  </si>
  <si>
    <t xml:space="preserve">100482 - EEL-ECredit-Exec</t>
  </si>
  <si>
    <t xml:space="preserve">Hastings</t>
  </si>
  <si>
    <t xml:space="preserve">Simon Hastings - 57914</t>
  </si>
  <si>
    <t xml:space="preserve">Awais</t>
  </si>
  <si>
    <t xml:space="preserve">Omar</t>
  </si>
  <si>
    <t xml:space="preserve">Awais Omar - 57916</t>
  </si>
  <si>
    <t xml:space="preserve">Alfredo</t>
  </si>
  <si>
    <t xml:space="preserve">Huertas-Rubio</t>
  </si>
  <si>
    <t xml:space="preserve">Alfredo Huertas-Rubio </t>
  </si>
  <si>
    <t xml:space="preserve">Turner</t>
  </si>
  <si>
    <t xml:space="preserve">Paul Turner - 57919</t>
  </si>
  <si>
    <t xml:space="preserve">Barry</t>
  </si>
  <si>
    <t xml:space="preserve">Sangster</t>
  </si>
  <si>
    <t xml:space="preserve">Barry Sangster - 57920</t>
  </si>
  <si>
    <t xml:space="preserve">Sanjeev</t>
  </si>
  <si>
    <t xml:space="preserve">Desai</t>
  </si>
  <si>
    <t xml:space="preserve">Sanjeev Desai - 57921</t>
  </si>
  <si>
    <t xml:space="preserve">Carol Li</t>
  </si>
  <si>
    <t xml:space="preserve">McGrath</t>
  </si>
  <si>
    <t xml:space="preserve">Niamh McGrath - 57922</t>
  </si>
  <si>
    <t xml:space="preserve">EEL-Corp Fin Orig</t>
  </si>
  <si>
    <t xml:space="preserve">100399 - EEL-Corp Fin Orig</t>
  </si>
  <si>
    <t xml:space="preserve">Nigel Friend</t>
  </si>
  <si>
    <t xml:space="preserve">Olivier</t>
  </si>
  <si>
    <t xml:space="preserve">Herbelot</t>
  </si>
  <si>
    <t xml:space="preserve">Olivier Herbelot - 57923</t>
  </si>
  <si>
    <t xml:space="preserve">Angela Connelly - 57927</t>
  </si>
  <si>
    <t xml:space="preserve">Geoffrey</t>
  </si>
  <si>
    <t xml:space="preserve">Dyer</t>
  </si>
  <si>
    <t xml:space="preserve">Geoffrey Dyer - 57930</t>
  </si>
  <si>
    <t xml:space="preserve">De-Coi</t>
  </si>
  <si>
    <t xml:space="preserve">David De-Coi - 57931</t>
  </si>
  <si>
    <t xml:space="preserve">Toby Geffryes</t>
  </si>
  <si>
    <t xml:space="preserve">Talwar</t>
  </si>
  <si>
    <t xml:space="preserve">Sanjeev Talwar - 57932</t>
  </si>
  <si>
    <t xml:space="preserve">Godfrey</t>
  </si>
  <si>
    <t xml:space="preserve">Oti</t>
  </si>
  <si>
    <t xml:space="preserve">Godfrey Oti - 57933</t>
  </si>
  <si>
    <t xml:space="preserve">Delwar Matin</t>
  </si>
  <si>
    <t xml:space="preserve">Markus</t>
  </si>
  <si>
    <t xml:space="preserve">Urban</t>
  </si>
  <si>
    <t xml:space="preserve">Markus Urban - 57935</t>
  </si>
  <si>
    <t xml:space="preserve">Clive</t>
  </si>
  <si>
    <t xml:space="preserve">Clive David - 57936</t>
  </si>
  <si>
    <t xml:space="preserve">Morris</t>
  </si>
  <si>
    <t xml:space="preserve">Peter Morris - 57939</t>
  </si>
  <si>
    <t xml:space="preserve">EEL-Power Analytics</t>
  </si>
  <si>
    <t xml:space="preserve">100989 - EEL-Power Analytics</t>
  </si>
  <si>
    <t xml:space="preserve">Ali Lloyd</t>
  </si>
  <si>
    <t xml:space="preserve">O'Regan</t>
  </si>
  <si>
    <t xml:space="preserve">Niamh O'Regan - 57940</t>
  </si>
  <si>
    <t xml:space="preserve">EEL-Fin Ops Forecast</t>
  </si>
  <si>
    <t xml:space="preserve">100512 - EEL-Fin Ops Forecast</t>
  </si>
  <si>
    <t xml:space="preserve">Stephen Wood</t>
  </si>
  <si>
    <t xml:space="preserve">Delphine</t>
  </si>
  <si>
    <t xml:space="preserve">Massart</t>
  </si>
  <si>
    <t xml:space="preserve">Delphine Massart - 57941</t>
  </si>
  <si>
    <t xml:space="preserve">Willder</t>
  </si>
  <si>
    <t xml:space="preserve">James Willder - 57948</t>
  </si>
  <si>
    <t xml:space="preserve">Glen</t>
  </si>
  <si>
    <t xml:space="preserve">Glen Cooper - 57949</t>
  </si>
  <si>
    <t xml:space="preserve">Moira</t>
  </si>
  <si>
    <t xml:space="preserve">Robertson</t>
  </si>
  <si>
    <t xml:space="preserve">Moira Robertson - 57950</t>
  </si>
  <si>
    <t xml:space="preserve">EES-Operations</t>
  </si>
  <si>
    <t xml:space="preserve">103234 - EES-Operations</t>
  </si>
  <si>
    <t xml:space="preserve">Moncrieff</t>
  </si>
  <si>
    <t xml:space="preserve">Scott Moncrieff - 57956</t>
  </si>
  <si>
    <t xml:space="preserve">EGM-GPC-Shipping</t>
  </si>
  <si>
    <t xml:space="preserve">103876 - EGM-GPC-Shipping</t>
  </si>
  <si>
    <t xml:space="preserve">Brett</t>
  </si>
  <si>
    <t xml:space="preserve">Date</t>
  </si>
  <si>
    <t xml:space="preserve">Brett Date - 57961</t>
  </si>
  <si>
    <t xml:space="preserve">Treader</t>
  </si>
  <si>
    <t xml:space="preserve">Janine Treader - 57965</t>
  </si>
  <si>
    <t xml:space="preserve">EEL-Fin Ops FP&amp;A Inc</t>
  </si>
  <si>
    <t xml:space="preserve">100448 - EEL-Fin Ops FP&amp;A Inc</t>
  </si>
  <si>
    <t xml:space="preserve">Oxley</t>
  </si>
  <si>
    <t xml:space="preserve">Peter Oxley - 57968</t>
  </si>
  <si>
    <t xml:space="preserve">Didier</t>
  </si>
  <si>
    <t xml:space="preserve">Magne</t>
  </si>
  <si>
    <t xml:space="preserve">Didier Magne - 57970</t>
  </si>
  <si>
    <t xml:space="preserve">Rudy Dautel</t>
  </si>
  <si>
    <t xml:space="preserve">Martin McDermott - 57974</t>
  </si>
  <si>
    <t xml:space="preserve">Christian</t>
  </si>
  <si>
    <t xml:space="preserve">Hanell</t>
  </si>
  <si>
    <t xml:space="preserve">Christian Hanell - 57975</t>
  </si>
  <si>
    <t xml:space="preserve">Holmes</t>
  </si>
  <si>
    <t xml:space="preserve">Martin Holmes - 57976</t>
  </si>
  <si>
    <t xml:space="preserve">EIM-Forest Prod</t>
  </si>
  <si>
    <t xml:space="preserve">100438 - EIM-Forest Prod</t>
  </si>
  <si>
    <t xml:space="preserve">Bruce Garner</t>
  </si>
  <si>
    <t xml:space="preserve">Dan</t>
  </si>
  <si>
    <t xml:space="preserve">Dan Morris - 57977</t>
  </si>
  <si>
    <t xml:space="preserve">Carsten</t>
  </si>
  <si>
    <t xml:space="preserve">Sterz</t>
  </si>
  <si>
    <t xml:space="preserve">Carsten Sterz - 57978</t>
  </si>
  <si>
    <t xml:space="preserve"> - </t>
  </si>
  <si>
    <t xml:space="preserve">David Gallagher</t>
  </si>
  <si>
    <t xml:space="preserve">Cowx</t>
  </si>
  <si>
    <t xml:space="preserve">Andrew Cowx - 57980</t>
  </si>
  <si>
    <t xml:space="preserve">Rashpal</t>
  </si>
  <si>
    <t xml:space="preserve">Bhatti</t>
  </si>
  <si>
    <t xml:space="preserve">Rashpal Bhatti - 57982</t>
  </si>
  <si>
    <t xml:space="preserve">Miles</t>
  </si>
  <si>
    <t xml:space="preserve">Lidsey</t>
  </si>
  <si>
    <t xml:space="preserve">Miles Lidsey - 57983</t>
  </si>
  <si>
    <t xml:space="preserve">Enrique</t>
  </si>
  <si>
    <t xml:space="preserve">Gimenez</t>
  </si>
  <si>
    <t xml:space="preserve">Enrique Gimenez - 57986</t>
  </si>
  <si>
    <t xml:space="preserve">EEL-Enron Direct BD</t>
  </si>
  <si>
    <t xml:space="preserve">100394 - EEL-Enron Direct BD</t>
  </si>
  <si>
    <t xml:space="preserve">Charles Crossley-Cooke</t>
  </si>
  <si>
    <t xml:space="preserve">Amber</t>
  </si>
  <si>
    <t xml:space="preserve">Keenan</t>
  </si>
  <si>
    <t xml:space="preserve">Amber Keenan </t>
  </si>
  <si>
    <t xml:space="preserve">Jose</t>
  </si>
  <si>
    <t xml:space="preserve">Figueira</t>
  </si>
  <si>
    <t xml:space="preserve">Jose Figueira - 57991</t>
  </si>
  <si>
    <t xml:space="preserve">Mariano Gentilini</t>
  </si>
  <si>
    <t xml:space="preserve">Camarero Escudero</t>
  </si>
  <si>
    <t xml:space="preserve">Alvaro Camarero Escudero - 57992</t>
  </si>
  <si>
    <t xml:space="preserve">Gitesh</t>
  </si>
  <si>
    <t xml:space="preserve">Ramji</t>
  </si>
  <si>
    <t xml:space="preserve">Gitesh Ramji - 57994</t>
  </si>
  <si>
    <t xml:space="preserve">Kerrie Rycroft</t>
  </si>
  <si>
    <t xml:space="preserve">Pietila</t>
  </si>
  <si>
    <t xml:space="preserve">Jonathan Pietila - 58000</t>
  </si>
  <si>
    <t xml:space="preserve">Gillian</t>
  </si>
  <si>
    <t xml:space="preserve">Lister</t>
  </si>
  <si>
    <t xml:space="preserve">Gillian Lister - 58003</t>
  </si>
  <si>
    <t xml:space="preserve">Denty</t>
  </si>
  <si>
    <t xml:space="preserve">Nigel Denty - 58012</t>
  </si>
  <si>
    <t xml:space="preserve">Narjinder</t>
  </si>
  <si>
    <t xml:space="preserve">Sandhu</t>
  </si>
  <si>
    <t xml:space="preserve">Narjinder Sandhu - 58014</t>
  </si>
  <si>
    <t xml:space="preserve">Ingrid</t>
  </si>
  <si>
    <t xml:space="preserve">Morse</t>
  </si>
  <si>
    <t xml:space="preserve">Ingrid Morse - 58016</t>
  </si>
  <si>
    <t xml:space="preserve">EEL-Fin Ops Exec</t>
  </si>
  <si>
    <t xml:space="preserve">100370 - EEL-Fin Ops Exec</t>
  </si>
  <si>
    <t xml:space="preserve">Hey</t>
  </si>
  <si>
    <t xml:space="preserve">Edmund Hey - 58017</t>
  </si>
  <si>
    <t xml:space="preserve">Justin Jobling</t>
  </si>
  <si>
    <t xml:space="preserve">Chan</t>
  </si>
  <si>
    <t xml:space="preserve">Peter Chan - 58018</t>
  </si>
  <si>
    <t xml:space="preserve">Paul Cripps</t>
  </si>
  <si>
    <t xml:space="preserve">Hunter</t>
  </si>
  <si>
    <t xml:space="preserve">Julia Hunter - 58019</t>
  </si>
  <si>
    <t xml:space="preserve">Keith Bowie</t>
  </si>
  <si>
    <t xml:space="preserve">Luis</t>
  </si>
  <si>
    <t xml:space="preserve">Mancebo</t>
  </si>
  <si>
    <t xml:space="preserve">Luis Mancebo - 58020</t>
  </si>
  <si>
    <t xml:space="preserve">Ulf Ek</t>
  </si>
  <si>
    <t xml:space="preserve">Tracy Wallace - 58022</t>
  </si>
  <si>
    <t xml:space="preserve">Juan Carlos</t>
  </si>
  <si>
    <t xml:space="preserve">Badillo Perez</t>
  </si>
  <si>
    <t xml:space="preserve">Juan Carlos Badillo Perez - 58023</t>
  </si>
  <si>
    <t xml:space="preserve">Maroun Abboudy</t>
  </si>
  <si>
    <t xml:space="preserve">Arther</t>
  </si>
  <si>
    <t xml:space="preserve">Ransome</t>
  </si>
  <si>
    <t xml:space="preserve">Arther Ransome - 58024</t>
  </si>
  <si>
    <t xml:space="preserve">Toby</t>
  </si>
  <si>
    <t xml:space="preserve">Geffryes</t>
  </si>
  <si>
    <t xml:space="preserve">Toby Geffryes - 58029</t>
  </si>
  <si>
    <t xml:space="preserve">Denver Scott</t>
  </si>
  <si>
    <t xml:space="preserve">Thorold</t>
  </si>
  <si>
    <t xml:space="preserve">Thorold Green - 58032</t>
  </si>
  <si>
    <t xml:space="preserve">Natasha</t>
  </si>
  <si>
    <t xml:space="preserve">Danilochkina</t>
  </si>
  <si>
    <t xml:space="preserve">Natasha Danilochkina - 58036</t>
  </si>
  <si>
    <t xml:space="preserve">Hinesh</t>
  </si>
  <si>
    <t xml:space="preserve">Thakaria</t>
  </si>
  <si>
    <t xml:space="preserve">Hinesh Thakaria - 58038</t>
  </si>
  <si>
    <t xml:space="preserve">Joanne</t>
  </si>
  <si>
    <t xml:space="preserve">Wadey</t>
  </si>
  <si>
    <t xml:space="preserve">Joanne Wadey - 58039</t>
  </si>
  <si>
    <t xml:space="preserve">Mullin</t>
  </si>
  <si>
    <t xml:space="preserve">Graham Mullin - 58040</t>
  </si>
  <si>
    <t xml:space="preserve">EEL-Power Trad UK</t>
  </si>
  <si>
    <t xml:space="preserve">100412 - EEL-Power Trad UK</t>
  </si>
  <si>
    <t xml:space="preserve">Simon Hastings</t>
  </si>
  <si>
    <t xml:space="preserve">Denis</t>
  </si>
  <si>
    <t xml:space="preserve">Bajolle</t>
  </si>
  <si>
    <t xml:space="preserve">Denis Bajolle - 58044</t>
  </si>
  <si>
    <t xml:space="preserve">Kyran</t>
  </si>
  <si>
    <t xml:space="preserve">Hanks</t>
  </si>
  <si>
    <t xml:space="preserve">Kyran Hanks - 58045</t>
  </si>
  <si>
    <t xml:space="preserve">EES-T&amp;D Risk Mgmt</t>
  </si>
  <si>
    <t xml:space="preserve">103920 - EES-T&amp;D Risk Mgmt</t>
  </si>
  <si>
    <t xml:space="preserve">Jonathan Jones - 58048</t>
  </si>
  <si>
    <t xml:space="preserve">Benjamin</t>
  </si>
  <si>
    <t xml:space="preserve">Parsons</t>
  </si>
  <si>
    <t xml:space="preserve">Benjamin Parsons - 58051</t>
  </si>
  <si>
    <t xml:space="preserve">Hawkins</t>
  </si>
  <si>
    <t xml:space="preserve">Mark Hawkins - 58052</t>
  </si>
  <si>
    <t xml:space="preserve">Gregoire</t>
  </si>
  <si>
    <t xml:space="preserve">Pesqueux</t>
  </si>
  <si>
    <t xml:space="preserve">Gregoire Pesqueux - 58055</t>
  </si>
  <si>
    <t xml:space="preserve">Andrew Baker</t>
  </si>
  <si>
    <t xml:space="preserve">Elliott</t>
  </si>
  <si>
    <t xml:space="preserve">Mark Elliott - 58056</t>
  </si>
  <si>
    <t xml:space="preserve">Jobling</t>
  </si>
  <si>
    <t xml:space="preserve">Justin Jobling - 58057</t>
  </si>
  <si>
    <t xml:space="preserve">Ulf</t>
  </si>
  <si>
    <t xml:space="preserve">Ek</t>
  </si>
  <si>
    <t xml:space="preserve">Ulf Ek - 58060</t>
  </si>
  <si>
    <t xml:space="preserve">Sonia</t>
  </si>
  <si>
    <t xml:space="preserve">McCorquodale</t>
  </si>
  <si>
    <t xml:space="preserve">Sonia McCorquodale - 58061</t>
  </si>
  <si>
    <t xml:space="preserve">Florian Neubauer</t>
  </si>
  <si>
    <t xml:space="preserve">Olga</t>
  </si>
  <si>
    <t xml:space="preserve">Zazulin Kubica</t>
  </si>
  <si>
    <t xml:space="preserve">Olga Zazulin Kubica - 58062</t>
  </si>
  <si>
    <t xml:space="preserve">Richard Samuel</t>
  </si>
  <si>
    <t xml:space="preserve">Vladislav</t>
  </si>
  <si>
    <t xml:space="preserve">Baranov</t>
  </si>
  <si>
    <t xml:space="preserve">Vladislav Baranov - 58063</t>
  </si>
  <si>
    <t xml:space="preserve">Brooks</t>
  </si>
  <si>
    <t xml:space="preserve">Simon Brooks - 58065</t>
  </si>
  <si>
    <t xml:space="preserve">EEL-ECredit-Trade</t>
  </si>
  <si>
    <t xml:space="preserve">102843 - EEL-ECredit-Trade</t>
  </si>
  <si>
    <t xml:space="preserve">Markus Fiala</t>
  </si>
  <si>
    <t xml:space="preserve">Kris</t>
  </si>
  <si>
    <t xml:space="preserve">Trevilyan</t>
  </si>
  <si>
    <t xml:space="preserve">Kris Trevilyan - 58071</t>
  </si>
  <si>
    <t xml:space="preserve">Nuala Bennetts</t>
  </si>
  <si>
    <t xml:space="preserve">Lisa Bayley - 58074</t>
  </si>
  <si>
    <t xml:space="preserve">Jivko</t>
  </si>
  <si>
    <t xml:space="preserve">Savov</t>
  </si>
  <si>
    <t xml:space="preserve">Jivko Savov - 58080</t>
  </si>
  <si>
    <t xml:space="preserve">EEL-Turkey Orig</t>
  </si>
  <si>
    <t xml:space="preserve">100464 - EEL-Turkey Orig</t>
  </si>
  <si>
    <t xml:space="preserve">Lloyd Wantschek</t>
  </si>
  <si>
    <t xml:space="preserve">Pasi</t>
  </si>
  <si>
    <t xml:space="preserve">Hamalainen</t>
  </si>
  <si>
    <t xml:space="preserve">Pasi Hamalainen - 58091</t>
  </si>
  <si>
    <t xml:space="preserve">Maarit</t>
  </si>
  <si>
    <t xml:space="preserve">Makinen</t>
  </si>
  <si>
    <t xml:space="preserve">Maarit Makinen - 58092</t>
  </si>
  <si>
    <t xml:space="preserve">Sylvie Mostura</t>
  </si>
  <si>
    <t xml:space="preserve">Henrikki</t>
  </si>
  <si>
    <t xml:space="preserve">Talvitie</t>
  </si>
  <si>
    <t xml:space="preserve">Henrikki Talvitie - 58094</t>
  </si>
  <si>
    <t xml:space="preserve">Kirsti Maria</t>
  </si>
  <si>
    <t xml:space="preserve">Lehtinen</t>
  </si>
  <si>
    <t xml:space="preserve">Kirsti Maria Lehtinen - 58095</t>
  </si>
  <si>
    <t xml:space="preserve">Nila</t>
  </si>
  <si>
    <t xml:space="preserve">Nila Patel - 58099</t>
  </si>
  <si>
    <t xml:space="preserve">Neil Chapman - 58101</t>
  </si>
  <si>
    <t xml:space="preserve">Harris</t>
  </si>
  <si>
    <t xml:space="preserve">Christopher Harris - 58102</t>
  </si>
  <si>
    <t xml:space="preserve">Bedingfield</t>
  </si>
  <si>
    <t xml:space="preserve">Victoria Bedingfield - 58106</t>
  </si>
  <si>
    <t xml:space="preserve">Jens</t>
  </si>
  <si>
    <t xml:space="preserve">Gobel</t>
  </si>
  <si>
    <t xml:space="preserve">Jens Gobel - 58109</t>
  </si>
  <si>
    <t xml:space="preserve">Eva</t>
  </si>
  <si>
    <t xml:space="preserve">Hoeffelman</t>
  </si>
  <si>
    <t xml:space="preserve">Eva Hoeffelman - 58116</t>
  </si>
  <si>
    <t xml:space="preserve">Jeanette</t>
  </si>
  <si>
    <t xml:space="preserve">Nixon</t>
  </si>
  <si>
    <t xml:space="preserve">Jeanette Nixon - 58117</t>
  </si>
  <si>
    <t xml:space="preserve">Emma</t>
  </si>
  <si>
    <t xml:space="preserve">Thomson</t>
  </si>
  <si>
    <t xml:space="preserve">Emma Thomson - 58119</t>
  </si>
  <si>
    <t xml:space="preserve">EEL-Fin Ops Glob Sys</t>
  </si>
  <si>
    <t xml:space="preserve">100373 - EEL-Fin Ops Glob Sys</t>
  </si>
  <si>
    <t xml:space="preserve">Brian Hunter Lindsay</t>
  </si>
  <si>
    <t xml:space="preserve">Stelios</t>
  </si>
  <si>
    <t xml:space="preserve">Makriyiannis</t>
  </si>
  <si>
    <t xml:space="preserve">Stelios Makriyiannis - 58120</t>
  </si>
  <si>
    <t xml:space="preserve">EEL-Switz/Aus Origin</t>
  </si>
  <si>
    <t xml:space="preserve">101064 - EEL-Switz/Aus Origin</t>
  </si>
  <si>
    <t xml:space="preserve">Mauro Renggli</t>
  </si>
  <si>
    <t xml:space="preserve">Hillyer</t>
  </si>
  <si>
    <t xml:space="preserve">Scott Hillyer - 60010</t>
  </si>
  <si>
    <t xml:space="preserve">Grace Hagan</t>
  </si>
  <si>
    <t xml:space="preserve">Wantschek</t>
  </si>
  <si>
    <t xml:space="preserve">Lloyd Wantschek - 90015</t>
  </si>
  <si>
    <t xml:space="preserve">Sherriff</t>
  </si>
  <si>
    <t xml:space="preserve">John Sherriff - 90020</t>
  </si>
  <si>
    <t xml:space="preserve">Mark Frevert</t>
  </si>
  <si>
    <t xml:space="preserve">Joseph</t>
  </si>
  <si>
    <t xml:space="preserve">Gold</t>
  </si>
  <si>
    <t xml:space="preserve">Joseph Gold - 90021</t>
  </si>
  <si>
    <t xml:space="preserve">John Thompson - 90036</t>
  </si>
  <si>
    <t xml:space="preserve">Wilma</t>
  </si>
  <si>
    <t xml:space="preserve">Low</t>
  </si>
  <si>
    <t xml:space="preserve">Wilma Low - 90049</t>
  </si>
  <si>
    <t xml:space="preserve">Marcus</t>
  </si>
  <si>
    <t xml:space="preserve">VonBock Und Polach</t>
  </si>
  <si>
    <t xml:space="preserve">Marcus VonBock Und Polach - 90051</t>
  </si>
  <si>
    <t xml:space="preserve">Riaz</t>
  </si>
  <si>
    <t xml:space="preserve">Rizvi</t>
  </si>
  <si>
    <t xml:space="preserve">Riaz Rizvi - 90056</t>
  </si>
  <si>
    <t xml:space="preserve">Mahoney</t>
  </si>
  <si>
    <t xml:space="preserve">Christopher Mahoney - 90058</t>
  </si>
  <si>
    <t xml:space="preserve">Lara</t>
  </si>
  <si>
    <t xml:space="preserve">McKinney</t>
  </si>
  <si>
    <t xml:space="preserve">Lara McKinney - 90062</t>
  </si>
  <si>
    <t xml:space="preserve">Sheila</t>
  </si>
  <si>
    <t xml:space="preserve">Foo</t>
  </si>
  <si>
    <t xml:space="preserve">Sheila Foo - 90063</t>
  </si>
  <si>
    <t xml:space="preserve">Foy</t>
  </si>
  <si>
    <t xml:space="preserve">Tracy Foy - 90122</t>
  </si>
  <si>
    <t xml:space="preserve">Helena</t>
  </si>
  <si>
    <t xml:space="preserve">Jarabakova</t>
  </si>
  <si>
    <t xml:space="preserve">Helena Jarabakova - 90123</t>
  </si>
  <si>
    <t xml:space="preserve">Nicola Herd</t>
  </si>
  <si>
    <t xml:space="preserve">Patricia</t>
  </si>
  <si>
    <t xml:space="preserve">Patricia Graham - 90125</t>
  </si>
  <si>
    <t xml:space="preserve">EES-Mark &amp; Comm</t>
  </si>
  <si>
    <t xml:space="preserve">100946 - EES-Mark &amp; Comm</t>
  </si>
  <si>
    <t xml:space="preserve">Paddington</t>
  </si>
  <si>
    <t xml:space="preserve">Martin Paddington - 90126</t>
  </si>
  <si>
    <t xml:space="preserve">Viatcheslav</t>
  </si>
  <si>
    <t xml:space="preserve">Danilov</t>
  </si>
  <si>
    <t xml:space="preserve">Viatcheslav Danilov - 90128</t>
  </si>
  <si>
    <t xml:space="preserve">EEL-Resrch &amp; Trad Co</t>
  </si>
  <si>
    <t xml:space="preserve">100454 - EEL-Resrch &amp; Trad Co</t>
  </si>
  <si>
    <t xml:space="preserve">Fernley</t>
  </si>
  <si>
    <t xml:space="preserve">Dyson</t>
  </si>
  <si>
    <t xml:space="preserve">Fernley Dyson - 90135</t>
  </si>
  <si>
    <t xml:space="preserve">EEL-Finance &amp; SS</t>
  </si>
  <si>
    <t xml:space="preserve">100468 - EEL-Finance &amp; SS</t>
  </si>
  <si>
    <t xml:space="preserve">Mary Nell</t>
  </si>
  <si>
    <t xml:space="preserve">Browning</t>
  </si>
  <si>
    <t xml:space="preserve">Mary Nell Browning - 90137</t>
  </si>
  <si>
    <t xml:space="preserve">Steven</t>
  </si>
  <si>
    <t xml:space="preserve">Steven McCarthy - 90151</t>
  </si>
  <si>
    <t xml:space="preserve">Andrew Fairley</t>
  </si>
  <si>
    <t xml:space="preserve">Ferros</t>
  </si>
  <si>
    <t xml:space="preserve">Stephen Ferros - 90161</t>
  </si>
  <si>
    <t xml:space="preserve">Paul Jones</t>
  </si>
  <si>
    <t xml:space="preserve">Hutchinson</t>
  </si>
  <si>
    <t xml:space="preserve">David Hutchinson - 90163</t>
  </si>
  <si>
    <t xml:space="preserve">Jansson</t>
  </si>
  <si>
    <t xml:space="preserve">Anna Jansson - 90165</t>
  </si>
  <si>
    <t xml:space="preserve">EEL-HR-A&amp;A</t>
  </si>
  <si>
    <t xml:space="preserve">103325 - EEL-HR-A&amp;A</t>
  </si>
  <si>
    <t xml:space="preserve">Tom</t>
  </si>
  <si>
    <t xml:space="preserve">Bruce-Jones</t>
  </si>
  <si>
    <t xml:space="preserve">Tom Bruce-Jones - 90170</t>
  </si>
  <si>
    <t xml:space="preserve">Cindy</t>
  </si>
  <si>
    <t xml:space="preserve">Horn</t>
  </si>
  <si>
    <t xml:space="preserve">Cindy Horn - 90197</t>
  </si>
  <si>
    <t xml:space="preserve">EGM-GPS-Trad Mgmt</t>
  </si>
  <si>
    <t xml:space="preserve">100430 - EGM-GPS-Trad Mgmt</t>
  </si>
  <si>
    <t xml:space="preserve">Gail</t>
  </si>
  <si>
    <t xml:space="preserve">Hill</t>
  </si>
  <si>
    <t xml:space="preserve">Gail Hill - 90217</t>
  </si>
  <si>
    <t xml:space="preserve">Yoxall</t>
  </si>
  <si>
    <t xml:space="preserve">Philip Yoxall - 90234</t>
  </si>
  <si>
    <t xml:space="preserve">Dodds</t>
  </si>
  <si>
    <t xml:space="preserve">Chris Dodds - 90236</t>
  </si>
  <si>
    <t xml:space="preserve">Ian Clark</t>
  </si>
  <si>
    <t xml:space="preserve">Phil</t>
  </si>
  <si>
    <t xml:space="preserve">Stott</t>
  </si>
  <si>
    <t xml:space="preserve">Phil Stott - 90240</t>
  </si>
  <si>
    <t xml:space="preserve">Agency Contractor</t>
  </si>
  <si>
    <t xml:space="preserve">Marc Maynard</t>
  </si>
  <si>
    <t xml:space="preserve">John Thomas - 90268</t>
  </si>
  <si>
    <t xml:space="preserve">Satnam</t>
  </si>
  <si>
    <t xml:space="preserve">Singh</t>
  </si>
  <si>
    <t xml:space="preserve">Satnam Singh - 90271</t>
  </si>
  <si>
    <t xml:space="preserve">Bob Pickard</t>
  </si>
  <si>
    <t xml:space="preserve">Cyrus</t>
  </si>
  <si>
    <t xml:space="preserve">Kazak</t>
  </si>
  <si>
    <t xml:space="preserve">Cyrus Kazak - 90272</t>
  </si>
  <si>
    <t xml:space="preserve">Sigmund</t>
  </si>
  <si>
    <t xml:space="preserve">Jamison</t>
  </si>
  <si>
    <t xml:space="preserve">Sigmund Jamison - 90273</t>
  </si>
  <si>
    <t xml:space="preserve">Wilson</t>
  </si>
  <si>
    <t xml:space="preserve">Mark Wilson - 90278</t>
  </si>
  <si>
    <t xml:space="preserve">Campbell</t>
  </si>
  <si>
    <t xml:space="preserve">Robert Campbell - 90280</t>
  </si>
  <si>
    <t xml:space="preserve">Champ</t>
  </si>
  <si>
    <t xml:space="preserve">Andrew Champ - 90289</t>
  </si>
  <si>
    <t xml:space="preserve">Crispin</t>
  </si>
  <si>
    <t xml:space="preserve">Leick</t>
  </si>
  <si>
    <t xml:space="preserve">Crispin Leick - 90293</t>
  </si>
  <si>
    <t xml:space="preserve">Peter Kreuzberg</t>
  </si>
  <si>
    <t xml:space="preserve">Stephanie</t>
  </si>
  <si>
    <t xml:space="preserve">Stephanie Hess - 90296</t>
  </si>
  <si>
    <t xml:space="preserve">Alison</t>
  </si>
  <si>
    <t xml:space="preserve">Donnelly</t>
  </si>
  <si>
    <t xml:space="preserve">Alison Donnelly - 90297</t>
  </si>
  <si>
    <t xml:space="preserve">Graham Aley</t>
  </si>
  <si>
    <t xml:space="preserve">Maya</t>
  </si>
  <si>
    <t xml:space="preserve">Beyhum</t>
  </si>
  <si>
    <t xml:space="preserve">Maya Beyhum - 90306</t>
  </si>
  <si>
    <t xml:space="preserve">Larrison</t>
  </si>
  <si>
    <t xml:space="preserve">Timothy Larrison - 90310</t>
  </si>
  <si>
    <t xml:space="preserve">EBS-Wholesale Orig</t>
  </si>
  <si>
    <t xml:space="preserve">106535 - EBS-Wholesale Orig</t>
  </si>
  <si>
    <t xml:space="preserve">John McClain</t>
  </si>
  <si>
    <t xml:space="preserve">Buddy</t>
  </si>
  <si>
    <t xml:space="preserve">Aiken</t>
  </si>
  <si>
    <t xml:space="preserve">Buddy Aiken - 90322</t>
  </si>
  <si>
    <t xml:space="preserve">Phillip Lord</t>
  </si>
  <si>
    <t xml:space="preserve">Schneider</t>
  </si>
  <si>
    <t xml:space="preserve">Annette Schneider - 90324</t>
  </si>
  <si>
    <t xml:space="preserve">Amit</t>
  </si>
  <si>
    <t xml:space="preserve">Bartarya</t>
  </si>
  <si>
    <t xml:space="preserve">Amit Bartarya - 90325</t>
  </si>
  <si>
    <t xml:space="preserve">Nicola</t>
  </si>
  <si>
    <t xml:space="preserve">Beales</t>
  </si>
  <si>
    <t xml:space="preserve">Nicola Beales - 90328</t>
  </si>
  <si>
    <t xml:space="preserve">Morrison</t>
  </si>
  <si>
    <t xml:space="preserve">Andrew Morrison - 90329</t>
  </si>
  <si>
    <t xml:space="preserve">Cattigan</t>
  </si>
  <si>
    <t xml:space="preserve">Edward Cattigan - 90330</t>
  </si>
  <si>
    <t xml:space="preserve">Costa</t>
  </si>
  <si>
    <t xml:space="preserve">John Costa - 90334</t>
  </si>
  <si>
    <t xml:space="preserve">Sellens</t>
  </si>
  <si>
    <t xml:space="preserve">Nigel Sellens - 90340</t>
  </si>
  <si>
    <t xml:space="preserve">Gonzalo</t>
  </si>
  <si>
    <t xml:space="preserve">Gomez-Navarro</t>
  </si>
  <si>
    <t xml:space="preserve">Gonzalo Gomez-Navarro - 90342</t>
  </si>
  <si>
    <t xml:space="preserve">Richard Clark - 90343</t>
  </si>
  <si>
    <t xml:space="preserve">Tina Ward</t>
  </si>
  <si>
    <t xml:space="preserve">Gareth</t>
  </si>
  <si>
    <t xml:space="preserve">Simpson</t>
  </si>
  <si>
    <t xml:space="preserve">Gareth Simpson - 90345</t>
  </si>
  <si>
    <t xml:space="preserve">Jiri</t>
  </si>
  <si>
    <t xml:space="preserve">Novotny</t>
  </si>
  <si>
    <t xml:space="preserve">Jiri Novotny - 90346</t>
  </si>
  <si>
    <t xml:space="preserve">Yeo</t>
  </si>
  <si>
    <t xml:space="preserve">Robert Yeo - 90347</t>
  </si>
  <si>
    <t xml:space="preserve">Vladimir</t>
  </si>
  <si>
    <t xml:space="preserve">Kadlec</t>
  </si>
  <si>
    <t xml:space="preserve">Vladimir Kadlec - 90348</t>
  </si>
  <si>
    <t xml:space="preserve">Elena Griffin</t>
  </si>
  <si>
    <t xml:space="preserve">Paolo</t>
  </si>
  <si>
    <t xml:space="preserve">Botto</t>
  </si>
  <si>
    <t xml:space="preserve">Paolo Botto - 90350</t>
  </si>
  <si>
    <t xml:space="preserve">Bowie</t>
  </si>
  <si>
    <t xml:space="preserve">Keith Bowie - 90353</t>
  </si>
  <si>
    <t xml:space="preserve">Smith</t>
  </si>
  <si>
    <t xml:space="preserve">Richard Smith - 90355</t>
  </si>
  <si>
    <t xml:space="preserve">Rich Hiersche</t>
  </si>
  <si>
    <t xml:space="preserve">Naomi</t>
  </si>
  <si>
    <t xml:space="preserve">Connell</t>
  </si>
  <si>
    <t xml:space="preserve">Naomi Connell - 90356</t>
  </si>
  <si>
    <t xml:space="preserve">Iona</t>
  </si>
  <si>
    <t xml:space="preserve">Maclean</t>
  </si>
  <si>
    <t xml:space="preserve">Iona Maclean - 90361</t>
  </si>
  <si>
    <t xml:space="preserve">Fiona Grant</t>
  </si>
  <si>
    <t xml:space="preserve">Baker</t>
  </si>
  <si>
    <t xml:space="preserve">Andrew Baker - 90364</t>
  </si>
  <si>
    <t xml:space="preserve">John Paskin</t>
  </si>
  <si>
    <t xml:space="preserve">Steven Young - 90373</t>
  </si>
  <si>
    <t xml:space="preserve">Bloch</t>
  </si>
  <si>
    <t xml:space="preserve">Martin Bloch - 90374</t>
  </si>
  <si>
    <t xml:space="preserve">Manasse</t>
  </si>
  <si>
    <t xml:space="preserve">Robert Manasse - 90379</t>
  </si>
  <si>
    <t xml:space="preserve">Lee</t>
  </si>
  <si>
    <t xml:space="preserve">Lee Simpson - 90381</t>
  </si>
  <si>
    <t xml:space="preserve">EES-EAM Development</t>
  </si>
  <si>
    <t xml:space="preserve">103100 - EES-EAM Development</t>
  </si>
  <si>
    <t xml:space="preserve">Steve Crawford</t>
  </si>
  <si>
    <t xml:space="preserve">Leppard</t>
  </si>
  <si>
    <t xml:space="preserve">Steven Leppard - 90383</t>
  </si>
  <si>
    <t xml:space="preserve">Praful</t>
  </si>
  <si>
    <t xml:space="preserve">Ganatra</t>
  </si>
  <si>
    <t xml:space="preserve">Praful Ganatra - 90384</t>
  </si>
  <si>
    <t xml:space="preserve">Nicole</t>
  </si>
  <si>
    <t xml:space="preserve">Nicole Scott - 90385</t>
  </si>
  <si>
    <t xml:space="preserve">Kenneth</t>
  </si>
  <si>
    <t xml:space="preserve">Drury</t>
  </si>
  <si>
    <t xml:space="preserve">Kenneth Drury - 90386</t>
  </si>
  <si>
    <t xml:space="preserve">Ingrid Martin - 90392</t>
  </si>
  <si>
    <t xml:space="preserve">Cornelia</t>
  </si>
  <si>
    <t xml:space="preserve">Luptowitsch</t>
  </si>
  <si>
    <t xml:space="preserve">Cornelia Luptowitsch - 90393</t>
  </si>
  <si>
    <t xml:space="preserve">Landy</t>
  </si>
  <si>
    <t xml:space="preserve">Matthew Landy - 90396</t>
  </si>
  <si>
    <t xml:space="preserve">Rolfe</t>
  </si>
  <si>
    <t xml:space="preserve">Klement</t>
  </si>
  <si>
    <t xml:space="preserve">Rolfe Klement - 90400</t>
  </si>
  <si>
    <t xml:space="preserve">Raz</t>
  </si>
  <si>
    <t xml:space="preserve">Pancholi</t>
  </si>
  <si>
    <t xml:space="preserve">Raz Pancholi - 90401</t>
  </si>
  <si>
    <t xml:space="preserve">Phoebe Bradford</t>
  </si>
  <si>
    <t xml:space="preserve">Ley</t>
  </si>
  <si>
    <t xml:space="preserve">Martin Ley - 90407</t>
  </si>
  <si>
    <t xml:space="preserve">Thom</t>
  </si>
  <si>
    <t xml:space="preserve">Stuart Thom - 90409</t>
  </si>
  <si>
    <t xml:space="preserve">EGM-GPS-Trade Acctng</t>
  </si>
  <si>
    <t xml:space="preserve">100432 - EGM-GPS-Trade Acctng</t>
  </si>
  <si>
    <t xml:space="preserve">Geraldine Shore</t>
  </si>
  <si>
    <t xml:space="preserve">Jitendra</t>
  </si>
  <si>
    <t xml:space="preserve">Jitendra Patel - 90410</t>
  </si>
  <si>
    <t xml:space="preserve">EEL-Market Risk Mgmt</t>
  </si>
  <si>
    <t xml:space="preserve">100356 - EEL-Market Risk Mgmt</t>
  </si>
  <si>
    <t xml:space="preserve">Oliver Gaylard</t>
  </si>
  <si>
    <t xml:space="preserve">Denver</t>
  </si>
  <si>
    <t xml:space="preserve">Denver Scott - 90414</t>
  </si>
  <si>
    <t xml:space="preserve">Bryan</t>
  </si>
  <si>
    <t xml:space="preserve">Seyfried</t>
  </si>
  <si>
    <t xml:space="preserve">Bryan Seyfried - 90415</t>
  </si>
  <si>
    <t xml:space="preserve">Staley</t>
  </si>
  <si>
    <t xml:space="preserve">Stuart Staley - 90417</t>
  </si>
  <si>
    <t xml:space="preserve">Kate Whyte</t>
  </si>
  <si>
    <t xml:space="preserve">Rollinson</t>
  </si>
  <si>
    <t xml:space="preserve">Andrew Rollinson - 90427</t>
  </si>
  <si>
    <t xml:space="preserve">Sophie</t>
  </si>
  <si>
    <t xml:space="preserve">Kingsley</t>
  </si>
  <si>
    <t xml:space="preserve">Sophie Kingsley - 90434</t>
  </si>
  <si>
    <t xml:space="preserve">Otto</t>
  </si>
  <si>
    <t xml:space="preserve">Von Schwerin</t>
  </si>
  <si>
    <t xml:space="preserve">Otto Von Schwerin - 90439</t>
  </si>
  <si>
    <t xml:space="preserve">Constable</t>
  </si>
  <si>
    <t xml:space="preserve">Alan Constable - 90448</t>
  </si>
  <si>
    <t xml:space="preserve">White</t>
  </si>
  <si>
    <t xml:space="preserve">Jonathan White - 90450</t>
  </si>
  <si>
    <t xml:space="preserve">Wing Keung</t>
  </si>
  <si>
    <t xml:space="preserve">Lai</t>
  </si>
  <si>
    <t xml:space="preserve">Wing Keung Lai - 90458</t>
  </si>
  <si>
    <t xml:space="preserve">EEL-Asset Risk Mgt</t>
  </si>
  <si>
    <t xml:space="preserve">101203 - EEL-Asset Risk Mgt</t>
  </si>
  <si>
    <t xml:space="preserve">Nigel Beresford</t>
  </si>
  <si>
    <t xml:space="preserve">Rickit</t>
  </si>
  <si>
    <t xml:space="preserve">Catherine Rickit - 90462</t>
  </si>
  <si>
    <t xml:space="preserve">Dunnett</t>
  </si>
  <si>
    <t xml:space="preserve">Claire Dunnett - 90466</t>
  </si>
  <si>
    <t xml:space="preserve">Nicholas</t>
  </si>
  <si>
    <t xml:space="preserve">Matthew Nicholas - 90469</t>
  </si>
  <si>
    <t xml:space="preserve">Debbie</t>
  </si>
  <si>
    <t xml:space="preserve">Nicholls</t>
  </si>
  <si>
    <t xml:space="preserve">Debbie Nicholls - 90470</t>
  </si>
  <si>
    <t xml:space="preserve">EGM-GPS-Document.</t>
  </si>
  <si>
    <t xml:space="preserve">100434 - EGM-GPS-Document.</t>
  </si>
  <si>
    <t xml:space="preserve">Charmaine</t>
  </si>
  <si>
    <t xml:space="preserve">McGill</t>
  </si>
  <si>
    <t xml:space="preserve">Charmaine McGill - 90471</t>
  </si>
  <si>
    <t xml:space="preserve">John Bennett - 90474</t>
  </si>
  <si>
    <t xml:space="preserve">Graves</t>
  </si>
  <si>
    <t xml:space="preserve">Richard Graves - 90475</t>
  </si>
  <si>
    <t xml:space="preserve">Louise</t>
  </si>
  <si>
    <t xml:space="preserve">Bird</t>
  </si>
  <si>
    <t xml:space="preserve">Louise Bird - 90488</t>
  </si>
  <si>
    <t xml:space="preserve">New</t>
  </si>
  <si>
    <t xml:space="preserve">James New - 90489</t>
  </si>
  <si>
    <t xml:space="preserve">Kirsten</t>
  </si>
  <si>
    <t xml:space="preserve">Kirsten Ross - 90490</t>
  </si>
  <si>
    <t xml:space="preserve">EEL-HR-T&amp;D</t>
  </si>
  <si>
    <t xml:space="preserve">103328 - EEL-HR-T&amp;D</t>
  </si>
  <si>
    <t xml:space="preserve">Jude Atkinson</t>
  </si>
  <si>
    <t xml:space="preserve">Brewer</t>
  </si>
  <si>
    <t xml:space="preserve">Nicholas Brewer - 90491</t>
  </si>
  <si>
    <t xml:space="preserve">Madeline</t>
  </si>
  <si>
    <t xml:space="preserve">Fox</t>
  </si>
  <si>
    <t xml:space="preserve">Madeline Fox - 90492</t>
  </si>
  <si>
    <t xml:space="preserve">Fraser</t>
  </si>
  <si>
    <t xml:space="preserve">Allen</t>
  </si>
  <si>
    <t xml:space="preserve">Fraser Allen - 90494</t>
  </si>
  <si>
    <t xml:space="preserve">Vavrik</t>
  </si>
  <si>
    <t xml:space="preserve">Steven Vavrik - 90495</t>
  </si>
  <si>
    <t xml:space="preserve">Janichen</t>
  </si>
  <si>
    <t xml:space="preserve">Marc Janichen - 90496</t>
  </si>
  <si>
    <t xml:space="preserve">EGM-LNG</t>
  </si>
  <si>
    <t xml:space="preserve">136329 - EGM-LNG</t>
  </si>
  <si>
    <t xml:space="preserve">Jonathan Whitehead</t>
  </si>
  <si>
    <t xml:space="preserve">Clinton</t>
  </si>
  <si>
    <t xml:space="preserve">Wee</t>
  </si>
  <si>
    <t xml:space="preserve">Clinton Wee - 90502</t>
  </si>
  <si>
    <t xml:space="preserve">Gillman</t>
  </si>
  <si>
    <t xml:space="preserve">Ann Gillman - 90505</t>
  </si>
  <si>
    <t xml:space="preserve">Melinda</t>
  </si>
  <si>
    <t xml:space="preserve">Melinda Wilson - 90507</t>
  </si>
  <si>
    <t xml:space="preserve">Carol</t>
  </si>
  <si>
    <t xml:space="preserve">Li</t>
  </si>
  <si>
    <t xml:space="preserve">Carol Li - 90510</t>
  </si>
  <si>
    <t xml:space="preserve">Rae</t>
  </si>
  <si>
    <t xml:space="preserve">David Rae - 90515</t>
  </si>
  <si>
    <t xml:space="preserve">Grigg</t>
  </si>
  <si>
    <t xml:space="preserve">Robert Grigg - 90518</t>
  </si>
  <si>
    <t xml:space="preserve">Cripps</t>
  </si>
  <si>
    <t xml:space="preserve">Paul Cripps - 90525</t>
  </si>
  <si>
    <t xml:space="preserve">Geraint</t>
  </si>
  <si>
    <t xml:space="preserve">Geraint Williams - 90526</t>
  </si>
  <si>
    <t xml:space="preserve">Tolani</t>
  </si>
  <si>
    <t xml:space="preserve">Oboite</t>
  </si>
  <si>
    <t xml:space="preserve">Tolani Oboite - 90531</t>
  </si>
  <si>
    <t xml:space="preserve">Dan Morris</t>
  </si>
  <si>
    <t xml:space="preserve">Melanie</t>
  </si>
  <si>
    <t xml:space="preserve">Doyle</t>
  </si>
  <si>
    <t xml:space="preserve">Melanie Doyle - 90535</t>
  </si>
  <si>
    <t xml:space="preserve">Sophie Kingsley</t>
  </si>
  <si>
    <t xml:space="preserve">Odile</t>
  </si>
  <si>
    <t xml:space="preserve">Facih</t>
  </si>
  <si>
    <t xml:space="preserve">Odile Facih - 90538</t>
  </si>
  <si>
    <t xml:space="preserve">Howell</t>
  </si>
  <si>
    <t xml:space="preserve">Lee Howell - 90542</t>
  </si>
  <si>
    <t xml:space="preserve">Caroline</t>
  </si>
  <si>
    <t xml:space="preserve">Lothian</t>
  </si>
  <si>
    <t xml:space="preserve">Caroline Lothian - 90546</t>
  </si>
  <si>
    <t xml:space="preserve">EEL-Fin Ops Fin Rptg</t>
  </si>
  <si>
    <t xml:space="preserve">100447 - EEL-Fin Ops Fin Rptg</t>
  </si>
  <si>
    <t xml:space="preserve">Small</t>
  </si>
  <si>
    <t xml:space="preserve">Michele Small - 90549</t>
  </si>
  <si>
    <t xml:space="preserve">Rialland</t>
  </si>
  <si>
    <t xml:space="preserve">Emmanuel Rialland - 90550</t>
  </si>
  <si>
    <t xml:space="preserve">Suzanne Ferlic</t>
  </si>
  <si>
    <t xml:space="preserve">Joanna</t>
  </si>
  <si>
    <t xml:space="preserve">Shacklock</t>
  </si>
  <si>
    <t xml:space="preserve">Joanna Shacklock - 90552</t>
  </si>
  <si>
    <t xml:space="preserve">Ryan</t>
  </si>
  <si>
    <t xml:space="preserve">Fiona Ryan - 90555</t>
  </si>
  <si>
    <t xml:space="preserve">Ferguson</t>
  </si>
  <si>
    <t xml:space="preserve">Matthew Ferguson - 90556</t>
  </si>
  <si>
    <t xml:space="preserve">Messenger</t>
  </si>
  <si>
    <t xml:space="preserve">John Messenger - 90558</t>
  </si>
  <si>
    <t xml:space="preserve">Craig</t>
  </si>
  <si>
    <t xml:space="preserve">Trent</t>
  </si>
  <si>
    <t xml:space="preserve">Craig Trent - 90559</t>
  </si>
  <si>
    <t xml:space="preserve">Nick</t>
  </si>
  <si>
    <t xml:space="preserve">Boyns</t>
  </si>
  <si>
    <t xml:space="preserve">Nick Boyns - 90562</t>
  </si>
  <si>
    <t xml:space="preserve">Harding</t>
  </si>
  <si>
    <t xml:space="preserve">Jason Harding - 90571</t>
  </si>
  <si>
    <t xml:space="preserve">Tim</t>
  </si>
  <si>
    <t xml:space="preserve">Tim Harrison - 90573</t>
  </si>
  <si>
    <t xml:space="preserve">Meindert</t>
  </si>
  <si>
    <t xml:space="preserve">Witteveen</t>
  </si>
  <si>
    <t xml:space="preserve">Meindert Witteveen - 90574</t>
  </si>
  <si>
    <t xml:space="preserve">Carl</t>
  </si>
  <si>
    <t xml:space="preserve">Mitchell</t>
  </si>
  <si>
    <t xml:space="preserve">Carl Mitchell - 90577</t>
  </si>
  <si>
    <t xml:space="preserve">Rob Yeo</t>
  </si>
  <si>
    <t xml:space="preserve">Poullain-Patterson</t>
  </si>
  <si>
    <t xml:space="preserve">Tim Poullain-Patterson - 90578</t>
  </si>
  <si>
    <t xml:space="preserve">Zahir</t>
  </si>
  <si>
    <t xml:space="preserve">Farooki</t>
  </si>
  <si>
    <t xml:space="preserve">Zahir Farooki - 90582</t>
  </si>
  <si>
    <t xml:space="preserve">Lynn Shivers</t>
  </si>
  <si>
    <t xml:space="preserve">Fair</t>
  </si>
  <si>
    <t xml:space="preserve">Lisa Fair - 90585</t>
  </si>
  <si>
    <t xml:space="preserve">Cornfield</t>
  </si>
  <si>
    <t xml:space="preserve">Andrew Cornfield - 90587</t>
  </si>
  <si>
    <t xml:space="preserve">Nielsen</t>
  </si>
  <si>
    <t xml:space="preserve">Anna Nielsen - 90590</t>
  </si>
  <si>
    <t xml:space="preserve">Magnus Berggren</t>
  </si>
  <si>
    <t xml:space="preserve">Jodie</t>
  </si>
  <si>
    <t xml:space="preserve">Jodie Otto - 90591</t>
  </si>
  <si>
    <t xml:space="preserve">Dale</t>
  </si>
  <si>
    <t xml:space="preserve">Dale Lewis - 90593</t>
  </si>
  <si>
    <t xml:space="preserve">Cassian</t>
  </si>
  <si>
    <t xml:space="preserve">Degas</t>
  </si>
  <si>
    <t xml:space="preserve">Cassian Degas - 90594</t>
  </si>
  <si>
    <t xml:space="preserve">Macleod</t>
  </si>
  <si>
    <t xml:space="preserve">Tara Macleod - 90596</t>
  </si>
  <si>
    <t xml:space="preserve">David Ho Yin</t>
  </si>
  <si>
    <t xml:space="preserve">Tsang</t>
  </si>
  <si>
    <t xml:space="preserve">David Ho Yin Tsang - 90598</t>
  </si>
  <si>
    <t xml:space="preserve">Phynn</t>
  </si>
  <si>
    <t xml:space="preserve">John Phynn - 90599</t>
  </si>
  <si>
    <t xml:space="preserve">John Robinson</t>
  </si>
  <si>
    <t xml:space="preserve">Viktor</t>
  </si>
  <si>
    <t xml:space="preserve">Janda</t>
  </si>
  <si>
    <t xml:space="preserve">Viktor Janda - 90605</t>
  </si>
  <si>
    <t xml:space="preserve">Steven Roselius</t>
  </si>
  <si>
    <t xml:space="preserve">Howard</t>
  </si>
  <si>
    <t xml:space="preserve">Slater</t>
  </si>
  <si>
    <t xml:space="preserve">Howard Slater - 90606</t>
  </si>
  <si>
    <t xml:space="preserve">Caroline Lothian</t>
  </si>
  <si>
    <t xml:space="preserve">Natasha Lewis - 90607</t>
  </si>
  <si>
    <t xml:space="preserve">Heydecker</t>
  </si>
  <si>
    <t xml:space="preserve">Peter Heydecker - 90609</t>
  </si>
  <si>
    <t xml:space="preserve">Gallagher</t>
  </si>
  <si>
    <t xml:space="preserve">David Gallagher - 90610</t>
  </si>
  <si>
    <t xml:space="preserve">Zuzana</t>
  </si>
  <si>
    <t xml:space="preserve">Strmenova</t>
  </si>
  <si>
    <t xml:space="preserve">Zuzana Strmenova - 90611</t>
  </si>
  <si>
    <t xml:space="preserve">Morgan</t>
  </si>
  <si>
    <t xml:space="preserve">David Morgan - 90621</t>
  </si>
  <si>
    <t xml:space="preserve">Tricia Donnelly</t>
  </si>
  <si>
    <t xml:space="preserve">Barbara</t>
  </si>
  <si>
    <t xml:space="preserve">Weidman</t>
  </si>
  <si>
    <t xml:space="preserve">Barbara Weidman - 90622</t>
  </si>
  <si>
    <t xml:space="preserve">Kent Chenery</t>
  </si>
  <si>
    <t xml:space="preserve">Blancke</t>
  </si>
  <si>
    <t xml:space="preserve">Nicola Blancke - 90624</t>
  </si>
  <si>
    <t xml:space="preserve">Shane</t>
  </si>
  <si>
    <t xml:space="preserve">Sawyer</t>
  </si>
  <si>
    <t xml:space="preserve">Shane Sawyer - 90629</t>
  </si>
  <si>
    <t xml:space="preserve">Andrea M.</t>
  </si>
  <si>
    <t xml:space="preserve">Kerch</t>
  </si>
  <si>
    <t xml:space="preserve">Andrea M. Kerch - 90630</t>
  </si>
  <si>
    <t xml:space="preserve">Dilworth</t>
  </si>
  <si>
    <t xml:space="preserve">Mark Dilworth - 90636</t>
  </si>
  <si>
    <t xml:space="preserve">Mason</t>
  </si>
  <si>
    <t xml:space="preserve">David Mason - 90638</t>
  </si>
  <si>
    <t xml:space="preserve">Kiang</t>
  </si>
  <si>
    <t xml:space="preserve">Graham Kiang - 90639</t>
  </si>
  <si>
    <t xml:space="preserve">Robert Brooks - 90640</t>
  </si>
  <si>
    <t xml:space="preserve">Eva Lloyd - 90643</t>
  </si>
  <si>
    <t xml:space="preserve">EEL-Graphics</t>
  </si>
  <si>
    <t xml:space="preserve">100452 - EEL-Graphics</t>
  </si>
  <si>
    <t xml:space="preserve">Oliver White</t>
  </si>
  <si>
    <t xml:space="preserve">Bremond</t>
  </si>
  <si>
    <t xml:space="preserve">Thomas Bremond - 90645</t>
  </si>
  <si>
    <t xml:space="preserve">EBS-Content Serv -UK</t>
  </si>
  <si>
    <t xml:space="preserve">103118 - EBS-Content Serv -UK</t>
  </si>
  <si>
    <t xml:space="preserve">Tracy Wyman</t>
  </si>
  <si>
    <t xml:space="preserve">Silvia</t>
  </si>
  <si>
    <t xml:space="preserve">Sousa</t>
  </si>
  <si>
    <t xml:space="preserve">Silvia Sousa - 90648</t>
  </si>
  <si>
    <t xml:space="preserve">Graham Dunbar</t>
  </si>
  <si>
    <t xml:space="preserve">Sandy</t>
  </si>
  <si>
    <t xml:space="preserve">Sandy Schumacher - 90649</t>
  </si>
  <si>
    <t xml:space="preserve">Nina</t>
  </si>
  <si>
    <t xml:space="preserve">Edmonds</t>
  </si>
  <si>
    <t xml:space="preserve">Nina Edmonds - 90650</t>
  </si>
  <si>
    <t xml:space="preserve">Paul Simons</t>
  </si>
  <si>
    <t xml:space="preserve">Renata</t>
  </si>
  <si>
    <t xml:space="preserve">Frankova</t>
  </si>
  <si>
    <t xml:space="preserve">Renata Frankova - 90651</t>
  </si>
  <si>
    <t xml:space="preserve">Huntingford</t>
  </si>
  <si>
    <t xml:space="preserve">Matthew Huntingford - 90655</t>
  </si>
  <si>
    <t xml:space="preserve">Cockin</t>
  </si>
  <si>
    <t xml:space="preserve">John Cockin - 90662</t>
  </si>
  <si>
    <t xml:space="preserve">Lucy</t>
  </si>
  <si>
    <t xml:space="preserve">Page</t>
  </si>
  <si>
    <t xml:space="preserve">Lucy Page - 90665</t>
  </si>
  <si>
    <t xml:space="preserve">Anna Jansson</t>
  </si>
  <si>
    <t xml:space="preserve">Bastien</t>
  </si>
  <si>
    <t xml:space="preserve">Patrick Bastien - 90669</t>
  </si>
  <si>
    <t xml:space="preserve">Daniel Laurence</t>
  </si>
  <si>
    <t xml:space="preserve">Cole</t>
  </si>
  <si>
    <t xml:space="preserve">Daniel Laurence Cole - 90674</t>
  </si>
  <si>
    <t xml:space="preserve">McNamara</t>
  </si>
  <si>
    <t xml:space="preserve">Daniel McNamara - 90678</t>
  </si>
  <si>
    <t xml:space="preserve">Stevenson</t>
  </si>
  <si>
    <t xml:space="preserve">Scott Stevenson - 90681</t>
  </si>
  <si>
    <t xml:space="preserve">Hall</t>
  </si>
  <si>
    <t xml:space="preserve">Christopher Hall - 90682</t>
  </si>
  <si>
    <t xml:space="preserve">Griffiths</t>
  </si>
  <si>
    <t xml:space="preserve">Peter Griffiths - 90683</t>
  </si>
  <si>
    <t xml:space="preserve">Mohammed</t>
  </si>
  <si>
    <t xml:space="preserve">Mohammed Ali - 90689</t>
  </si>
  <si>
    <t xml:space="preserve">Helene</t>
  </si>
  <si>
    <t xml:space="preserve">Deveau</t>
  </si>
  <si>
    <t xml:space="preserve">Helene Deveau - 90695</t>
  </si>
  <si>
    <t xml:space="preserve">Stephen Martin</t>
  </si>
  <si>
    <t xml:space="preserve">Peterson</t>
  </si>
  <si>
    <t xml:space="preserve">Stephen Martin Peterson - 90697</t>
  </si>
  <si>
    <t xml:space="preserve">Karolina</t>
  </si>
  <si>
    <t xml:space="preserve">Moran</t>
  </si>
  <si>
    <t xml:space="preserve">Karolina Moran - 90702</t>
  </si>
  <si>
    <t xml:space="preserve">Tim Davies</t>
  </si>
  <si>
    <t xml:space="preserve">Duncanson</t>
  </si>
  <si>
    <t xml:space="preserve">Joanna Duncanson - 90707</t>
  </si>
  <si>
    <t xml:space="preserve">EEL-Strategic Ini</t>
  </si>
  <si>
    <t xml:space="preserve">100685 - EEL-Strategic Ini</t>
  </si>
  <si>
    <t xml:space="preserve">Steve Whitaker</t>
  </si>
  <si>
    <t xml:space="preserve">Susan Fraser - 90708</t>
  </si>
  <si>
    <t xml:space="preserve">Catherine Christmas</t>
  </si>
  <si>
    <t xml:space="preserve">Todd</t>
  </si>
  <si>
    <t xml:space="preserve">Stevens</t>
  </si>
  <si>
    <t xml:space="preserve">Todd Stevens - 90709</t>
  </si>
  <si>
    <t xml:space="preserve">EBS-Accounting</t>
  </si>
  <si>
    <t xml:space="preserve">136030 - EBS-Accounting</t>
  </si>
  <si>
    <t xml:space="preserve">Hitesh</t>
  </si>
  <si>
    <t xml:space="preserve">Lad</t>
  </si>
  <si>
    <t xml:space="preserve">Hitesh Lad - 90711</t>
  </si>
  <si>
    <t xml:space="preserve">Hala</t>
  </si>
  <si>
    <t xml:space="preserve">Tayyarah</t>
  </si>
  <si>
    <t xml:space="preserve">Hala Tayyarah - 90715</t>
  </si>
  <si>
    <t xml:space="preserve">EEL-EES-Com Risk Mgt</t>
  </si>
  <si>
    <t xml:space="preserve">100926 - EEL-EES-Com Risk Mgt</t>
  </si>
  <si>
    <t xml:space="preserve">Kyran Hanks</t>
  </si>
  <si>
    <t xml:space="preserve">Stefanie</t>
  </si>
  <si>
    <t xml:space="preserve">Gramm</t>
  </si>
  <si>
    <t xml:space="preserve">Stefanie Gramm - 90720</t>
  </si>
  <si>
    <t xml:space="preserve">Camille</t>
  </si>
  <si>
    <t xml:space="preserve">Sexton</t>
  </si>
  <si>
    <t xml:space="preserve">Camille Sexton - 90725</t>
  </si>
  <si>
    <t xml:space="preserve">Guenther Klar</t>
  </si>
  <si>
    <t xml:space="preserve">Tanya</t>
  </si>
  <si>
    <t xml:space="preserve">Lowe</t>
  </si>
  <si>
    <t xml:space="preserve">Tanya Lowe - 90726</t>
  </si>
  <si>
    <t xml:space="preserve">Tommaso Corrado</t>
  </si>
  <si>
    <t xml:space="preserve">Clare</t>
  </si>
  <si>
    <t xml:space="preserve">Ellis-Wood</t>
  </si>
  <si>
    <t xml:space="preserve">Clare Ellis-Wood - 90728</t>
  </si>
  <si>
    <t xml:space="preserve">Erik</t>
  </si>
  <si>
    <t xml:space="preserve">Hokmark</t>
  </si>
  <si>
    <t xml:space="preserve">Erik Hokmark - 90729</t>
  </si>
  <si>
    <t xml:space="preserve">Michael Hellermann</t>
  </si>
  <si>
    <t xml:space="preserve">Jackson</t>
  </si>
  <si>
    <t xml:space="preserve">Neil Jackson - 90732</t>
  </si>
  <si>
    <t xml:space="preserve">Michael John</t>
  </si>
  <si>
    <t xml:space="preserve">Michael John Slade - 90736</t>
  </si>
  <si>
    <t xml:space="preserve">Stephen Evans - 90738</t>
  </si>
  <si>
    <t xml:space="preserve">Niamh O'Regan</t>
  </si>
  <si>
    <t xml:space="preserve">Cresswell</t>
  </si>
  <si>
    <t xml:space="preserve">James Cresswell - 90739</t>
  </si>
  <si>
    <t xml:space="preserve">Tina</t>
  </si>
  <si>
    <t xml:space="preserve">Ward</t>
  </si>
  <si>
    <t xml:space="preserve">Tina Ward - 90740</t>
  </si>
  <si>
    <t xml:space="preserve">Janine Juggins</t>
  </si>
  <si>
    <t xml:space="preserve">Batey</t>
  </si>
  <si>
    <t xml:space="preserve">Michael Batey - 90746</t>
  </si>
  <si>
    <t xml:space="preserve">Mike Wellings</t>
  </si>
  <si>
    <t xml:space="preserve">Hector A. Andrade</t>
  </si>
  <si>
    <t xml:space="preserve">Godoy</t>
  </si>
  <si>
    <t xml:space="preserve">Hector A. Andrade Godoy - 90749</t>
  </si>
  <si>
    <t xml:space="preserve">Glaas</t>
  </si>
  <si>
    <t xml:space="preserve">Christian Glaas - 90805</t>
  </si>
  <si>
    <t xml:space="preserve">Jude</t>
  </si>
  <si>
    <t xml:space="preserve">Atkinson</t>
  </si>
  <si>
    <t xml:space="preserve">Jude Atkinson - 90807</t>
  </si>
  <si>
    <t xml:space="preserve">Armitt</t>
  </si>
  <si>
    <t xml:space="preserve">Philip Armitt - 90808</t>
  </si>
  <si>
    <t xml:space="preserve">Freshwater</t>
  </si>
  <si>
    <t xml:space="preserve">Guy Freshwater - 90810</t>
  </si>
  <si>
    <t xml:space="preserve">Kevin Sweeney</t>
  </si>
  <si>
    <t xml:space="preserve">Dean</t>
  </si>
  <si>
    <t xml:space="preserve">Dashwood</t>
  </si>
  <si>
    <t xml:space="preserve">Dean Dashwood - 90812</t>
  </si>
  <si>
    <t xml:space="preserve">Thomas Steven - 90814</t>
  </si>
  <si>
    <t xml:space="preserve">Dominic Mitchell</t>
  </si>
  <si>
    <t xml:space="preserve">Ru Marie</t>
  </si>
  <si>
    <t xml:space="preserve">Gant</t>
  </si>
  <si>
    <t xml:space="preserve">Ru Marie Gant - 90815</t>
  </si>
  <si>
    <t xml:space="preserve">Bogdan</t>
  </si>
  <si>
    <t xml:space="preserve">Berneaga</t>
  </si>
  <si>
    <t xml:space="preserve">Bogdan Berneaga - 90821</t>
  </si>
  <si>
    <t xml:space="preserve">Christopher Harris</t>
  </si>
  <si>
    <t xml:space="preserve">Estelle</t>
  </si>
  <si>
    <t xml:space="preserve">Jutzas</t>
  </si>
  <si>
    <t xml:space="preserve">Estelle Jutzas - 90823</t>
  </si>
  <si>
    <t xml:space="preserve">Yvette</t>
  </si>
  <si>
    <t xml:space="preserve">Pilcz</t>
  </si>
  <si>
    <t xml:space="preserve">Yvette Pilcz - 90828</t>
  </si>
  <si>
    <t xml:space="preserve">Pamela</t>
  </si>
  <si>
    <t xml:space="preserve">Devon</t>
  </si>
  <si>
    <t xml:space="preserve">Pamela Devon - 90832</t>
  </si>
  <si>
    <t xml:space="preserve">Felipe</t>
  </si>
  <si>
    <t xml:space="preserve">Felipe Foy - 90834</t>
  </si>
  <si>
    <t xml:space="preserve">Symes</t>
  </si>
  <si>
    <t xml:space="preserve">Peter Symes - 90838</t>
  </si>
  <si>
    <t xml:space="preserve">Clive David</t>
  </si>
  <si>
    <t xml:space="preserve">Stephane</t>
  </si>
  <si>
    <t xml:space="preserve">Hue</t>
  </si>
  <si>
    <t xml:space="preserve">Stephane Hue - 90843</t>
  </si>
  <si>
    <t xml:space="preserve">Matthias</t>
  </si>
  <si>
    <t xml:space="preserve">Petzny</t>
  </si>
  <si>
    <t xml:space="preserve">Matthias Petzny - 90846</t>
  </si>
  <si>
    <t xml:space="preserve">Gordon</t>
  </si>
  <si>
    <t xml:space="preserve">McLean</t>
  </si>
  <si>
    <t xml:space="preserve">Gordon McLean - 90849</t>
  </si>
  <si>
    <t xml:space="preserve">Imtiaz</t>
  </si>
  <si>
    <t xml:space="preserve">Ahmad</t>
  </si>
  <si>
    <t xml:space="preserve">Imtiaz Ahmad - 90850</t>
  </si>
  <si>
    <t xml:space="preserve">William</t>
  </si>
  <si>
    <t xml:space="preserve">Quinn</t>
  </si>
  <si>
    <t xml:space="preserve">William Quinn - 90854</t>
  </si>
  <si>
    <t xml:space="preserve">EEL-Trade Account.</t>
  </si>
  <si>
    <t xml:space="preserve">100427 - EEL-Trade Account.</t>
  </si>
  <si>
    <t xml:space="preserve">Rich Wotton</t>
  </si>
  <si>
    <t xml:space="preserve">Joseph Cox - 90855</t>
  </si>
  <si>
    <t xml:space="preserve">Marie</t>
  </si>
  <si>
    <t xml:space="preserve">Westin</t>
  </si>
  <si>
    <t xml:space="preserve">Marie Westin - 90857</t>
  </si>
  <si>
    <t xml:space="preserve">Gardiner</t>
  </si>
  <si>
    <t xml:space="preserve">Anna Gardiner - 90858</t>
  </si>
  <si>
    <t xml:space="preserve">Bradley</t>
  </si>
  <si>
    <t xml:space="preserve">Justin Bradley - 90860</t>
  </si>
  <si>
    <t xml:space="preserve">Andre Nicholson</t>
  </si>
  <si>
    <t xml:space="preserve">David Miles - 90861</t>
  </si>
  <si>
    <t xml:space="preserve">Katie</t>
  </si>
  <si>
    <t xml:space="preserve">Nelson</t>
  </si>
  <si>
    <t xml:space="preserve">Katie Nelson - 90862</t>
  </si>
  <si>
    <t xml:space="preserve">Petri</t>
  </si>
  <si>
    <t xml:space="preserve">Ingrid Petri - 90863</t>
  </si>
  <si>
    <t xml:space="preserve">Hunter Lindsay</t>
  </si>
  <si>
    <t xml:space="preserve">Brian Hunter Lindsay - 90864</t>
  </si>
  <si>
    <t xml:space="preserve">Aynge</t>
  </si>
  <si>
    <t xml:space="preserve">Gareth Aynge - 90866</t>
  </si>
  <si>
    <t xml:space="preserve">Lord</t>
  </si>
  <si>
    <t xml:space="preserve">Michael Lord - 90867</t>
  </si>
  <si>
    <t xml:space="preserve">Elizabeth</t>
  </si>
  <si>
    <t xml:space="preserve">Barrett</t>
  </si>
  <si>
    <t xml:space="preserve">Elizabeth Barrett - 90876</t>
  </si>
  <si>
    <t xml:space="preserve">Travis</t>
  </si>
  <si>
    <t xml:space="preserve">Philippe Travis - 90878</t>
  </si>
  <si>
    <t xml:space="preserve">Sellers</t>
  </si>
  <si>
    <t xml:space="preserve">Michael Sellers - 90886</t>
  </si>
  <si>
    <t xml:space="preserve">Bungey</t>
  </si>
  <si>
    <t xml:space="preserve">Matthew Bungey - 90888</t>
  </si>
  <si>
    <t xml:space="preserve">Sutterby</t>
  </si>
  <si>
    <t xml:space="preserve">Philip Sutterby - 90889</t>
  </si>
  <si>
    <t xml:space="preserve">Christopher Wood - 90890</t>
  </si>
  <si>
    <t xml:space="preserve">Gilmour</t>
  </si>
  <si>
    <t xml:space="preserve">Grant Gilmour - 90893</t>
  </si>
  <si>
    <t xml:space="preserve">Harry Tefoglou</t>
  </si>
  <si>
    <t xml:space="preserve">Sabrina</t>
  </si>
  <si>
    <t xml:space="preserve">Mohammed-Ali</t>
  </si>
  <si>
    <t xml:space="preserve">Sabrina Mohammed-Ali - 90895</t>
  </si>
  <si>
    <t xml:space="preserve">Howard Slater</t>
  </si>
  <si>
    <t xml:space="preserve">Kingdon</t>
  </si>
  <si>
    <t xml:space="preserve">Paul Kingdon - 90897</t>
  </si>
  <si>
    <t xml:space="preserve">Ragnar</t>
  </si>
  <si>
    <t xml:space="preserve">O'Connor</t>
  </si>
  <si>
    <t xml:space="preserve">Ragnar O'Connor - 90898</t>
  </si>
  <si>
    <t xml:space="preserve">Mudd</t>
  </si>
  <si>
    <t xml:space="preserve">Caroline Mudd - 90901</t>
  </si>
  <si>
    <t xml:space="preserve">Millard</t>
  </si>
  <si>
    <t xml:space="preserve">John Millard - 90905</t>
  </si>
  <si>
    <t xml:space="preserve">EES Erpag</t>
  </si>
  <si>
    <t xml:space="preserve">103104 - EES Erpag</t>
  </si>
  <si>
    <t xml:space="preserve">Christoph Waltenspuel</t>
  </si>
  <si>
    <t xml:space="preserve">Belinda</t>
  </si>
  <si>
    <t xml:space="preserve">Clapperton</t>
  </si>
  <si>
    <t xml:space="preserve">Belinda Clapperton - 90907</t>
  </si>
  <si>
    <t xml:space="preserve">Sohail</t>
  </si>
  <si>
    <t xml:space="preserve">Ahmed</t>
  </si>
  <si>
    <t xml:space="preserve">Sohail Ahmed - 90908</t>
  </si>
  <si>
    <t xml:space="preserve">Diana</t>
  </si>
  <si>
    <t xml:space="preserve">Profir</t>
  </si>
  <si>
    <t xml:space="preserve">Diana Profir - 90911</t>
  </si>
  <si>
    <t xml:space="preserve">Craig Brown - 90916</t>
  </si>
  <si>
    <t xml:space="preserve">Agency Temp</t>
  </si>
  <si>
    <t xml:space="preserve">Fiona Stewart - 90926</t>
  </si>
  <si>
    <t xml:space="preserve">Sharp</t>
  </si>
  <si>
    <t xml:space="preserve">Paul Sharp - 90931</t>
  </si>
  <si>
    <t xml:space="preserve">Allan</t>
  </si>
  <si>
    <t xml:space="preserve">Matthew Allan - 90933</t>
  </si>
  <si>
    <t xml:space="preserve">Kerry</t>
  </si>
  <si>
    <t xml:space="preserve">Ferrari</t>
  </si>
  <si>
    <t xml:space="preserve">Kerry Ferrari - 90938</t>
  </si>
  <si>
    <t xml:space="preserve">Jacqueline</t>
  </si>
  <si>
    <t xml:space="preserve">Gorton</t>
  </si>
  <si>
    <t xml:space="preserve">Jacqueline Gorton - 90939</t>
  </si>
  <si>
    <t xml:space="preserve">Eileen</t>
  </si>
  <si>
    <t xml:space="preserve">Flanagan</t>
  </si>
  <si>
    <t xml:space="preserve">Eileen Flanagan - 90947</t>
  </si>
  <si>
    <t xml:space="preserve">Tung</t>
  </si>
  <si>
    <t xml:space="preserve">Lam</t>
  </si>
  <si>
    <t xml:space="preserve">Tung Lam - 90951</t>
  </si>
  <si>
    <t xml:space="preserve">Leigh</t>
  </si>
  <si>
    <t xml:space="preserve">Leigh Thomas - 90953</t>
  </si>
  <si>
    <t xml:space="preserve">Ha</t>
  </si>
  <si>
    <t xml:space="preserve">Phan</t>
  </si>
  <si>
    <t xml:space="preserve">Ha Phan - 90959</t>
  </si>
  <si>
    <t xml:space="preserve">Karen</t>
  </si>
  <si>
    <t xml:space="preserve">Tomlin</t>
  </si>
  <si>
    <t xml:space="preserve">Karen Tomlin - 90963</t>
  </si>
  <si>
    <t xml:space="preserve">Crowe</t>
  </si>
  <si>
    <t xml:space="preserve">Simon Crowe - 90968</t>
  </si>
  <si>
    <t xml:space="preserve">Bonner</t>
  </si>
  <si>
    <t xml:space="preserve">Sonia Bonner - 90969</t>
  </si>
  <si>
    <t xml:space="preserve">Higgins</t>
  </si>
  <si>
    <t xml:space="preserve">Diana Higgins - 90993</t>
  </si>
  <si>
    <t xml:space="preserve">Nadja</t>
  </si>
  <si>
    <t xml:space="preserve">De Klerk</t>
  </si>
  <si>
    <t xml:space="preserve">Nadja De Klerk - 90997</t>
  </si>
  <si>
    <t xml:space="preserve">EIM-Executive Europe</t>
  </si>
  <si>
    <t xml:space="preserve">103314 - EIM-Executive Europe</t>
  </si>
  <si>
    <t xml:space="preserve">Nelz</t>
  </si>
  <si>
    <t xml:space="preserve">Kirsten Nelz - 90999</t>
  </si>
  <si>
    <t xml:space="preserve">Rahul</t>
  </si>
  <si>
    <t xml:space="preserve">Saxena</t>
  </si>
  <si>
    <t xml:space="preserve">Rahul Saxena - 91000</t>
  </si>
  <si>
    <t xml:space="preserve">Donald</t>
  </si>
  <si>
    <t xml:space="preserve">Shackley</t>
  </si>
  <si>
    <t xml:space="preserve">Donald Shackley - 91002</t>
  </si>
  <si>
    <t xml:space="preserve">EEL-EES Tax</t>
  </si>
  <si>
    <t xml:space="preserve">103797 - EEL-EES Tax</t>
  </si>
  <si>
    <t xml:space="preserve">Peter Hutton</t>
  </si>
  <si>
    <t xml:space="preserve">Phipps</t>
  </si>
  <si>
    <t xml:space="preserve">Ian Phipps - 91004</t>
  </si>
  <si>
    <t xml:space="preserve">Simon Armstrong</t>
  </si>
  <si>
    <t xml:space="preserve">Canney</t>
  </si>
  <si>
    <t xml:space="preserve">James Canney - 91006</t>
  </si>
  <si>
    <t xml:space="preserve">Fenton-Stone</t>
  </si>
  <si>
    <t xml:space="preserve">Robert Fenton-Stone - 91007</t>
  </si>
  <si>
    <t xml:space="preserve">EEL-EM Risk Mgt</t>
  </si>
  <si>
    <t xml:space="preserve">136336 - EEL-EM Risk Mgt</t>
  </si>
  <si>
    <t xml:space="preserve">Aird</t>
  </si>
  <si>
    <t xml:space="preserve">Gordon Aird - 91008</t>
  </si>
  <si>
    <t xml:space="preserve">EEL-Tax Asset D&amp;f</t>
  </si>
  <si>
    <t xml:space="preserve">103795 - EEL-Tax Asset D&amp;f</t>
  </si>
  <si>
    <t xml:space="preserve">Whyte</t>
  </si>
  <si>
    <t xml:space="preserve">Timothy Whyte - 91011</t>
  </si>
  <si>
    <t xml:space="preserve">Brett Vorley</t>
  </si>
  <si>
    <t xml:space="preserve">Glover</t>
  </si>
  <si>
    <t xml:space="preserve">Thomas Glover - 91012</t>
  </si>
  <si>
    <t xml:space="preserve">Chris Thrall</t>
  </si>
  <si>
    <t xml:space="preserve">D'Arcy</t>
  </si>
  <si>
    <t xml:space="preserve">Paul D'Arcy - 91013</t>
  </si>
  <si>
    <t xml:space="preserve">Kevin</t>
  </si>
  <si>
    <t xml:space="preserve">Kevin Hall - 91016</t>
  </si>
  <si>
    <t xml:space="preserve">Knox</t>
  </si>
  <si>
    <t xml:space="preserve">David Knox - 91019</t>
  </si>
  <si>
    <t xml:space="preserve">Julie Hayward</t>
  </si>
  <si>
    <t xml:space="preserve">Dorna</t>
  </si>
  <si>
    <t xml:space="preserve">Dorna Martin - 91021</t>
  </si>
  <si>
    <t xml:space="preserve">Stovold</t>
  </si>
  <si>
    <t xml:space="preserve">Miles Stovold - 91023</t>
  </si>
  <si>
    <t xml:space="preserve">Markus Urban</t>
  </si>
  <si>
    <t xml:space="preserve">Guy Smith - 91024</t>
  </si>
  <si>
    <t xml:space="preserve">Derek</t>
  </si>
  <si>
    <t xml:space="preserve">Edmiston</t>
  </si>
  <si>
    <t xml:space="preserve">Derek Edmiston - 91030</t>
  </si>
  <si>
    <t xml:space="preserve">Pauline</t>
  </si>
  <si>
    <t xml:space="preserve">Pauline Wilson - 91039</t>
  </si>
  <si>
    <t xml:space="preserve">Mary Nell Browning</t>
  </si>
  <si>
    <t xml:space="preserve">Schofield</t>
  </si>
  <si>
    <t xml:space="preserve">Sean Schofield - 91042</t>
  </si>
  <si>
    <t xml:space="preserve">Kellett</t>
  </si>
  <si>
    <t xml:space="preserve">Susan Kellett - 91046</t>
  </si>
  <si>
    <t xml:space="preserve">Jeffrey</t>
  </si>
  <si>
    <t xml:space="preserve">Jeffrey Neil - 91050</t>
  </si>
  <si>
    <t xml:space="preserve">John Bottomley</t>
  </si>
  <si>
    <t xml:space="preserve">Sharni</t>
  </si>
  <si>
    <t xml:space="preserve">Sharni Clark - 91052</t>
  </si>
  <si>
    <t xml:space="preserve">Godward</t>
  </si>
  <si>
    <t xml:space="preserve">Christopher Godward - 91053</t>
  </si>
  <si>
    <t xml:space="preserve">Grose-Hodge</t>
  </si>
  <si>
    <t xml:space="preserve">Julian Grose-Hodge - 91055</t>
  </si>
  <si>
    <t xml:space="preserve">EEL-HR SAP</t>
  </si>
  <si>
    <t xml:space="preserve">100437 - EEL-HR SAP</t>
  </si>
  <si>
    <t xml:space="preserve">Nicola Luxford</t>
  </si>
  <si>
    <t xml:space="preserve">Dominic</t>
  </si>
  <si>
    <t xml:space="preserve">Dominic Mitchell - 91057</t>
  </si>
  <si>
    <t xml:space="preserve">Carolyn</t>
  </si>
  <si>
    <t xml:space="preserve">Miros</t>
  </si>
  <si>
    <t xml:space="preserve">Carolyn Miros - 91059</t>
  </si>
  <si>
    <t xml:space="preserve">Mead</t>
  </si>
  <si>
    <t xml:space="preserve">Philip Mead - 91062</t>
  </si>
  <si>
    <t xml:space="preserve">EEL-EGM IT</t>
  </si>
  <si>
    <t xml:space="preserve">103235 - EEL-EGM IT</t>
  </si>
  <si>
    <t xml:space="preserve">Iain Greig</t>
  </si>
  <si>
    <t xml:space="preserve">Harmon</t>
  </si>
  <si>
    <t xml:space="preserve">John Harmon - 91063</t>
  </si>
  <si>
    <t xml:space="preserve">Paivi Sale</t>
  </si>
  <si>
    <t xml:space="preserve">Danny</t>
  </si>
  <si>
    <t xml:space="preserve">Harman</t>
  </si>
  <si>
    <t xml:space="preserve">Danny Harman - 91064</t>
  </si>
  <si>
    <t xml:space="preserve">Sarah Greening</t>
  </si>
  <si>
    <t xml:space="preserve">Biral</t>
  </si>
  <si>
    <t xml:space="preserve">Raja</t>
  </si>
  <si>
    <t xml:space="preserve">Biral Raja - 91071</t>
  </si>
  <si>
    <t xml:space="preserve">Taylor</t>
  </si>
  <si>
    <t xml:space="preserve">Stephanie Taylor - 91076</t>
  </si>
  <si>
    <t xml:space="preserve">EEL-EM Trade Acc</t>
  </si>
  <si>
    <t xml:space="preserve">136337 - EEL-EM Trade Acc</t>
  </si>
  <si>
    <t xml:space="preserve">Marco</t>
  </si>
  <si>
    <t xml:space="preserve">Lantieri</t>
  </si>
  <si>
    <t xml:space="preserve">Marco Lantieri - 91077</t>
  </si>
  <si>
    <t xml:space="preserve">Luca</t>
  </si>
  <si>
    <t xml:space="preserve">Manzella</t>
  </si>
  <si>
    <t xml:space="preserve">Luca Manzella - 91078</t>
  </si>
  <si>
    <t xml:space="preserve">Cornish</t>
  </si>
  <si>
    <t xml:space="preserve">Natasha Cornish - 91081</t>
  </si>
  <si>
    <t xml:space="preserve">Carol Findlay</t>
  </si>
  <si>
    <t xml:space="preserve">Daniela</t>
  </si>
  <si>
    <t xml:space="preserve">de Lisi</t>
  </si>
  <si>
    <t xml:space="preserve">Daniela de Lisi - 91082</t>
  </si>
  <si>
    <t xml:space="preserve">Lawford</t>
  </si>
  <si>
    <t xml:space="preserve">Brett Lawford - 91083</t>
  </si>
  <si>
    <t xml:space="preserve">Jubril</t>
  </si>
  <si>
    <t xml:space="preserve">Oguja</t>
  </si>
  <si>
    <t xml:space="preserve">Jubril Oguja - 91084</t>
  </si>
  <si>
    <t xml:space="preserve">Chenery</t>
  </si>
  <si>
    <t xml:space="preserve">Kent Chenery - 91088</t>
  </si>
  <si>
    <t xml:space="preserve">Duguid</t>
  </si>
  <si>
    <t xml:space="preserve">Adam Duguid - 91089</t>
  </si>
  <si>
    <t xml:space="preserve">David Williams - 91090</t>
  </si>
  <si>
    <t xml:space="preserve">Knott</t>
  </si>
  <si>
    <t xml:space="preserve">Sarah Knott - 91091</t>
  </si>
  <si>
    <t xml:space="preserve">Kenneth Wood - 91094</t>
  </si>
  <si>
    <t xml:space="preserve">EBS GN Development</t>
  </si>
  <si>
    <t xml:space="preserve">103122 - EBS GN Development</t>
  </si>
  <si>
    <t xml:space="preserve">Kevin Kohnstamm</t>
  </si>
  <si>
    <t xml:space="preserve">Ednan</t>
  </si>
  <si>
    <t xml:space="preserve">Malik</t>
  </si>
  <si>
    <t xml:space="preserve">Ednan Malik - 91099</t>
  </si>
  <si>
    <t xml:space="preserve">Francis Aliefeh</t>
  </si>
  <si>
    <t xml:space="preserve">Cullum</t>
  </si>
  <si>
    <t xml:space="preserve">Zuzana Cullum - 91104</t>
  </si>
  <si>
    <t xml:space="preserve">Ilker</t>
  </si>
  <si>
    <t xml:space="preserve">Yaman</t>
  </si>
  <si>
    <t xml:space="preserve">Ilker Yaman - 91105</t>
  </si>
  <si>
    <t xml:space="preserve">Philip Benjamin - 91111</t>
  </si>
  <si>
    <t xml:space="preserve">Ian Lilleby</t>
  </si>
  <si>
    <t xml:space="preserve">Pedram</t>
  </si>
  <si>
    <t xml:space="preserve">Mazaheri</t>
  </si>
  <si>
    <t xml:space="preserve">Pedram Mazaheri - 91116</t>
  </si>
  <si>
    <t xml:space="preserve">Bertrand</t>
  </si>
  <si>
    <t xml:space="preserve">Loubieres</t>
  </si>
  <si>
    <t xml:space="preserve">Bertrand Loubieres - 91117</t>
  </si>
  <si>
    <t xml:space="preserve">Peter Bradley - 91118</t>
  </si>
  <si>
    <t xml:space="preserve">Mosh</t>
  </si>
  <si>
    <t xml:space="preserve">Jahan</t>
  </si>
  <si>
    <t xml:space="preserve">Mosh Jahan - 91123</t>
  </si>
  <si>
    <t xml:space="preserve">Peter Symes</t>
  </si>
  <si>
    <t xml:space="preserve">Riitta</t>
  </si>
  <si>
    <t xml:space="preserve">Poikajarvi</t>
  </si>
  <si>
    <t xml:space="preserve">Riitta Poikajarvi - 91125</t>
  </si>
  <si>
    <t xml:space="preserve">Bourne</t>
  </si>
  <si>
    <t xml:space="preserve">Stuart Bourne - 91131</t>
  </si>
  <si>
    <t xml:space="preserve">Hennemeyer</t>
  </si>
  <si>
    <t xml:space="preserve">Paul Hennemeyer</t>
  </si>
  <si>
    <t xml:space="preserve">John Moran - 91134</t>
  </si>
  <si>
    <t xml:space="preserve">McFaull</t>
  </si>
  <si>
    <t xml:space="preserve">Paul McFaull - 91140</t>
  </si>
  <si>
    <t xml:space="preserve">James Bramwell</t>
  </si>
  <si>
    <t xml:space="preserve">Tuckey</t>
  </si>
  <si>
    <t xml:space="preserve">Benjamin Tuckey - 91146</t>
  </si>
  <si>
    <t xml:space="preserve">Lang</t>
  </si>
  <si>
    <t xml:space="preserve">Douglas Lang - 91148</t>
  </si>
  <si>
    <t xml:space="preserve">Ives</t>
  </si>
  <si>
    <t xml:space="preserve">Michael Ives - 91155</t>
  </si>
  <si>
    <t xml:space="preserve">Liisa</t>
  </si>
  <si>
    <t xml:space="preserve">Mulbrecht</t>
  </si>
  <si>
    <t xml:space="preserve">Liisa Mulbrecht - 91158</t>
  </si>
  <si>
    <t xml:space="preserve">Symons</t>
  </si>
  <si>
    <t xml:space="preserve">Philip Symons - 91160</t>
  </si>
  <si>
    <t xml:space="preserve">Panayiota</t>
  </si>
  <si>
    <t xml:space="preserve">Georgiou</t>
  </si>
  <si>
    <t xml:space="preserve">Panayiota Georgiou - 91161</t>
  </si>
  <si>
    <t xml:space="preserve">Pearson</t>
  </si>
  <si>
    <t xml:space="preserve">Tracy Pearson - 91166</t>
  </si>
  <si>
    <t xml:space="preserve">Pickard</t>
  </si>
  <si>
    <t xml:space="preserve">Robert Pickard - 91172</t>
  </si>
  <si>
    <t xml:space="preserve">Simon Brown - 91174</t>
  </si>
  <si>
    <t xml:space="preserve">Sandra</t>
  </si>
  <si>
    <t xml:space="preserve">Butcher</t>
  </si>
  <si>
    <t xml:space="preserve">Sandra Butcher - 91175</t>
  </si>
  <si>
    <t xml:space="preserve">Adrian Hendrick</t>
  </si>
  <si>
    <t xml:space="preserve">Seymour</t>
  </si>
  <si>
    <t xml:space="preserve">Lynn Seymour - 91176</t>
  </si>
  <si>
    <t xml:space="preserve">Lyon</t>
  </si>
  <si>
    <t xml:space="preserve">Rachael Lyon - 91178</t>
  </si>
  <si>
    <t xml:space="preserve">Raewyn Perkins</t>
  </si>
  <si>
    <t xml:space="preserve">Sarosh</t>
  </si>
  <si>
    <t xml:space="preserve">Daruwala</t>
  </si>
  <si>
    <t xml:space="preserve">Sarosh Daruwala - 91179</t>
  </si>
  <si>
    <t xml:space="preserve">Rachel Curtin</t>
  </si>
  <si>
    <t xml:space="preserve">Gentle</t>
  </si>
  <si>
    <t xml:space="preserve">Jacqueline Gentle - 91183</t>
  </si>
  <si>
    <t xml:space="preserve">Ann-Louise</t>
  </si>
  <si>
    <t xml:space="preserve">Pearce</t>
  </si>
  <si>
    <t xml:space="preserve">Ann-Louise Pearce - 91184</t>
  </si>
  <si>
    <t xml:space="preserve">Colin</t>
  </si>
  <si>
    <t xml:space="preserve">Colin Mason - 91186</t>
  </si>
  <si>
    <t xml:space="preserve">Bob Stevens</t>
  </si>
  <si>
    <t xml:space="preserve">Jenny</t>
  </si>
  <si>
    <t xml:space="preserve">Marlowe</t>
  </si>
  <si>
    <t xml:space="preserve">Jenny Marlowe - 91187</t>
  </si>
  <si>
    <t xml:space="preserve">Briony Bull</t>
  </si>
  <si>
    <t xml:space="preserve">Lawson</t>
  </si>
  <si>
    <t xml:space="preserve">Mark Lawson - 91188</t>
  </si>
  <si>
    <t xml:space="preserve">Bratby</t>
  </si>
  <si>
    <t xml:space="preserve">Louise Bratby - 91191</t>
  </si>
  <si>
    <t xml:space="preserve">Reid</t>
  </si>
  <si>
    <t xml:space="preserve">Alison Reid - 91193</t>
  </si>
  <si>
    <t xml:space="preserve">Alessandro</t>
  </si>
  <si>
    <t xml:space="preserve">Gaeta</t>
  </si>
  <si>
    <t xml:space="preserve">Alessandro Gaeta - 91194</t>
  </si>
  <si>
    <t xml:space="preserve">Simon Crowe</t>
  </si>
  <si>
    <t xml:space="preserve">Pentz</t>
  </si>
  <si>
    <t xml:space="preserve">Simon Pentz - 91197</t>
  </si>
  <si>
    <t xml:space="preserve">Niall Dore</t>
  </si>
  <si>
    <t xml:space="preserve">Cowking</t>
  </si>
  <si>
    <t xml:space="preserve">Julian Cowking - 91198</t>
  </si>
  <si>
    <t xml:space="preserve">Smitten</t>
  </si>
  <si>
    <t xml:space="preserve">Louise Smitten - 91201</t>
  </si>
  <si>
    <t xml:space="preserve">Sweasey</t>
  </si>
  <si>
    <t xml:space="preserve">Howard Sweasey - 91211</t>
  </si>
  <si>
    <t xml:space="preserve">Surinder</t>
  </si>
  <si>
    <t xml:space="preserve">Chandhar</t>
  </si>
  <si>
    <t xml:space="preserve">Surinder Chandhar - 91212</t>
  </si>
  <si>
    <t xml:space="preserve">Hugo</t>
  </si>
  <si>
    <t xml:space="preserve">Moreira</t>
  </si>
  <si>
    <t xml:space="preserve">Hugo Moreira - 91216</t>
  </si>
  <si>
    <t xml:space="preserve">Langley</t>
  </si>
  <si>
    <t xml:space="preserve">Andrew Langley - 91219</t>
  </si>
  <si>
    <t xml:space="preserve">Gabriel</t>
  </si>
  <si>
    <t xml:space="preserve">Gabriel Taylor - 91225</t>
  </si>
  <si>
    <t xml:space="preserve">Silvia Sousa</t>
  </si>
  <si>
    <t xml:space="preserve">Jeff</t>
  </si>
  <si>
    <t xml:space="preserve">Jeff Harrison - 91229</t>
  </si>
  <si>
    <t xml:space="preserve">Blizard</t>
  </si>
  <si>
    <t xml:space="preserve">Christopher Blizard - 91230</t>
  </si>
  <si>
    <t xml:space="preserve">Blair</t>
  </si>
  <si>
    <t xml:space="preserve">Simon Blair - 91232</t>
  </si>
  <si>
    <t xml:space="preserve">EES-Data Management</t>
  </si>
  <si>
    <t xml:space="preserve">136290 - EES-Data Management</t>
  </si>
  <si>
    <t xml:space="preserve">Suzanne</t>
  </si>
  <si>
    <t xml:space="preserve">Suzanne Lane - 91233</t>
  </si>
  <si>
    <t xml:space="preserve">Haworth</t>
  </si>
  <si>
    <t xml:space="preserve">David Haworth - 91235</t>
  </si>
  <si>
    <t xml:space="preserve">Lorna</t>
  </si>
  <si>
    <t xml:space="preserve">Archer</t>
  </si>
  <si>
    <t xml:space="preserve">Lorna Archer - 91236</t>
  </si>
  <si>
    <t xml:space="preserve">Nailia</t>
  </si>
  <si>
    <t xml:space="preserve">Dindarova</t>
  </si>
  <si>
    <t xml:space="preserve">Nailia Dindarova </t>
  </si>
  <si>
    <t xml:space="preserve">Sajid</t>
  </si>
  <si>
    <t xml:space="preserve">Sajid Bhatti - 91239</t>
  </si>
  <si>
    <t xml:space="preserve">Kristin</t>
  </si>
  <si>
    <t xml:space="preserve">Norton</t>
  </si>
  <si>
    <t xml:space="preserve">Kristin Norton - 91243</t>
  </si>
  <si>
    <t xml:space="preserve">Barra</t>
  </si>
  <si>
    <t xml:space="preserve">Jason Barra - 91247</t>
  </si>
  <si>
    <t xml:space="preserve">Jacob</t>
  </si>
  <si>
    <t xml:space="preserve">Meins</t>
  </si>
  <si>
    <t xml:space="preserve">Jacob Meins - 91254</t>
  </si>
  <si>
    <t xml:space="preserve">Carsten Sterz</t>
  </si>
  <si>
    <t xml:space="preserve">Emily</t>
  </si>
  <si>
    <t xml:space="preserve">Boxall</t>
  </si>
  <si>
    <t xml:space="preserve">Emily Boxall - 91255</t>
  </si>
  <si>
    <t xml:space="preserve">Kenza</t>
  </si>
  <si>
    <t xml:space="preserve">Bennouna</t>
  </si>
  <si>
    <t xml:space="preserve">Kenza Bennouna - 91256</t>
  </si>
  <si>
    <t xml:space="preserve">Schardin</t>
  </si>
  <si>
    <t xml:space="preserve">Stuart Schardin - 91263</t>
  </si>
  <si>
    <t xml:space="preserve">Darren</t>
  </si>
  <si>
    <t xml:space="preserve">Knihnicki</t>
  </si>
  <si>
    <t xml:space="preserve">Darren Knihnicki - 91264</t>
  </si>
  <si>
    <t xml:space="preserve">Matthew Davies - 91265</t>
  </si>
  <si>
    <t xml:space="preserve">Derrick</t>
  </si>
  <si>
    <t xml:space="preserve">Yap</t>
  </si>
  <si>
    <t xml:space="preserve">Derrick Yap - 91270</t>
  </si>
  <si>
    <t xml:space="preserve">Mahesh Lakhani</t>
  </si>
  <si>
    <t xml:space="preserve">Susan Kelly - 91271</t>
  </si>
  <si>
    <t xml:space="preserve">Blair-Rains</t>
  </si>
  <si>
    <t xml:space="preserve">Robert Blair-Rains - 91272</t>
  </si>
  <si>
    <t xml:space="preserve">Stephen Peterson</t>
  </si>
  <si>
    <t xml:space="preserve">Meryl</t>
  </si>
  <si>
    <t xml:space="preserve">Barnett</t>
  </si>
  <si>
    <t xml:space="preserve">Meryl Barnett - 91273</t>
  </si>
  <si>
    <t xml:space="preserve">Esther</t>
  </si>
  <si>
    <t xml:space="preserve">Fraile</t>
  </si>
  <si>
    <t xml:space="preserve">Esther Fraile - 91274</t>
  </si>
  <si>
    <t xml:space="preserve">Blair Wood</t>
  </si>
  <si>
    <t xml:space="preserve">Hansen</t>
  </si>
  <si>
    <t xml:space="preserve">Carsten Hansen - 91276</t>
  </si>
  <si>
    <t xml:space="preserve">Louis Redshaw</t>
  </si>
  <si>
    <t xml:space="preserve">Sarah-Jane</t>
  </si>
  <si>
    <t xml:space="preserve">Sarah-Jane Dyer - 91279</t>
  </si>
  <si>
    <t xml:space="preserve">Peter Morris</t>
  </si>
  <si>
    <t xml:space="preserve">Agnese</t>
  </si>
  <si>
    <t xml:space="preserve">Rosa Clot</t>
  </si>
  <si>
    <t xml:space="preserve">Agnese Rosa Clot - 91280</t>
  </si>
  <si>
    <t xml:space="preserve">Dickson</t>
  </si>
  <si>
    <t xml:space="preserve">Nicholas Dickson - 91281</t>
  </si>
  <si>
    <t xml:space="preserve">ENE, Oslo - London</t>
  </si>
  <si>
    <t xml:space="preserve">Gunvor</t>
  </si>
  <si>
    <t xml:space="preserve">Bay</t>
  </si>
  <si>
    <t xml:space="preserve">Gunvor Bay - 91283</t>
  </si>
  <si>
    <t xml:space="preserve">EEL-Metals Norway</t>
  </si>
  <si>
    <t xml:space="preserve">136208 - EEL-Metals Norway</t>
  </si>
  <si>
    <t xml:space="preserve">Expat Other</t>
  </si>
  <si>
    <t xml:space="preserve">Steve Leppard</t>
  </si>
  <si>
    <t xml:space="preserve">Franklin</t>
  </si>
  <si>
    <t xml:space="preserve">Kosub</t>
  </si>
  <si>
    <t xml:space="preserve">Franklin Kosub - 91291</t>
  </si>
  <si>
    <t xml:space="preserve">Praful Ganatra</t>
  </si>
  <si>
    <t xml:space="preserve">Meader</t>
  </si>
  <si>
    <t xml:space="preserve">Amanda Meader - 91293</t>
  </si>
  <si>
    <t xml:space="preserve">Carroll</t>
  </si>
  <si>
    <t xml:space="preserve">Paul Carroll - 91294</t>
  </si>
  <si>
    <t xml:space="preserve">Marks</t>
  </si>
  <si>
    <t xml:space="preserve">Neil Marks - 91295</t>
  </si>
  <si>
    <t xml:space="preserve">Joane Saunders</t>
  </si>
  <si>
    <t xml:space="preserve">Armstrong</t>
  </si>
  <si>
    <t xml:space="preserve">Simon Armstrong - 91296</t>
  </si>
  <si>
    <t xml:space="preserve">Brewis</t>
  </si>
  <si>
    <t xml:space="preserve">Robert Brewis - 91297</t>
  </si>
  <si>
    <t xml:space="preserve">Stuart Bland</t>
  </si>
  <si>
    <t xml:space="preserve">Gyles</t>
  </si>
  <si>
    <t xml:space="preserve">Paul Gyles - 91298</t>
  </si>
  <si>
    <t xml:space="preserve">EBS-Marketing</t>
  </si>
  <si>
    <t xml:space="preserve">106538 - EBS-Marketing</t>
  </si>
  <si>
    <t xml:space="preserve">Anita Cullen</t>
  </si>
  <si>
    <t xml:space="preserve">Ferlic</t>
  </si>
  <si>
    <t xml:space="preserve">Suzanne Ferlic - 91300</t>
  </si>
  <si>
    <t xml:space="preserve">Sara</t>
  </si>
  <si>
    <t xml:space="preserve">Giglia</t>
  </si>
  <si>
    <t xml:space="preserve">Sara Giglia - 91302</t>
  </si>
  <si>
    <t xml:space="preserve">Hrvoje</t>
  </si>
  <si>
    <t xml:space="preserve">Paver</t>
  </si>
  <si>
    <t xml:space="preserve">Hrvoje Paver - 91321</t>
  </si>
  <si>
    <t xml:space="preserve">Timea</t>
  </si>
  <si>
    <t xml:space="preserve">Horvath</t>
  </si>
  <si>
    <t xml:space="preserve">Timea Horvath - 91335</t>
  </si>
  <si>
    <t xml:space="preserve">Key</t>
  </si>
  <si>
    <t xml:space="preserve">Anthony Key - 91339</t>
  </si>
  <si>
    <t xml:space="preserve">Christmas</t>
  </si>
  <si>
    <t xml:space="preserve">Catherine Christmas - 91340</t>
  </si>
  <si>
    <t xml:space="preserve">Dipak</t>
  </si>
  <si>
    <t xml:space="preserve">Dipak Shah - 91341</t>
  </si>
  <si>
    <t xml:space="preserve">EES-Project Mgmt</t>
  </si>
  <si>
    <t xml:space="preserve">103252 - EES-Project Mgmt</t>
  </si>
  <si>
    <t xml:space="preserve">Vanessa</t>
  </si>
  <si>
    <t xml:space="preserve">Chiu</t>
  </si>
  <si>
    <t xml:space="preserve">Vanessa Chiu - 91342</t>
  </si>
  <si>
    <t xml:space="preserve">Hazel Cook</t>
  </si>
  <si>
    <t xml:space="preserve">Tania</t>
  </si>
  <si>
    <t xml:space="preserve">Orsi</t>
  </si>
  <si>
    <t xml:space="preserve">Tania Orsi - 91345</t>
  </si>
  <si>
    <t xml:space="preserve">Aqeel</t>
  </si>
  <si>
    <t xml:space="preserve">Janjua</t>
  </si>
  <si>
    <t xml:space="preserve">Aqeel Janjua - 91346</t>
  </si>
  <si>
    <t xml:space="preserve">EES-Account Mgmt</t>
  </si>
  <si>
    <t xml:space="preserve">103251 - EES-Account Mgmt</t>
  </si>
  <si>
    <t xml:space="preserve">Catharina</t>
  </si>
  <si>
    <t xml:space="preserve">Clabots</t>
  </si>
  <si>
    <t xml:space="preserve">Catharina Clabots - 91347</t>
  </si>
  <si>
    <t xml:space="preserve">Guenther</t>
  </si>
  <si>
    <t xml:space="preserve">Klar</t>
  </si>
  <si>
    <t xml:space="preserve">Guenther Klar - 91348</t>
  </si>
  <si>
    <t xml:space="preserve">Imre</t>
  </si>
  <si>
    <t xml:space="preserve">Martha</t>
  </si>
  <si>
    <t xml:space="preserve">Imre Martha - 91350</t>
  </si>
  <si>
    <t xml:space="preserve">Eugene</t>
  </si>
  <si>
    <t xml:space="preserve">Pereira</t>
  </si>
  <si>
    <t xml:space="preserve">Eugene Pereira - 91351</t>
  </si>
  <si>
    <t xml:space="preserve">Eileen Flanagan</t>
  </si>
  <si>
    <t xml:space="preserve">Kate</t>
  </si>
  <si>
    <t xml:space="preserve">Hollis</t>
  </si>
  <si>
    <t xml:space="preserve">Kate Hollis - 91352</t>
  </si>
  <si>
    <t xml:space="preserve">Pilkington</t>
  </si>
  <si>
    <t xml:space="preserve">Mark Pilkington - 91354</t>
  </si>
  <si>
    <t xml:space="preserve">Shapland</t>
  </si>
  <si>
    <t xml:space="preserve">Christopher Shapland - 91355</t>
  </si>
  <si>
    <t xml:space="preserve">Shripriya</t>
  </si>
  <si>
    <t xml:space="preserve">Srinivasan</t>
  </si>
  <si>
    <t xml:space="preserve">Shripriya Srinivasan - 91357</t>
  </si>
  <si>
    <t xml:space="preserve">Cini</t>
  </si>
  <si>
    <t xml:space="preserve">Patricia Cini - 91360</t>
  </si>
  <si>
    <t xml:space="preserve">EBS-Orig/Ent-UKBWT</t>
  </si>
  <si>
    <t xml:space="preserve">103177 - EBS-Orig/Ent-UKBWT</t>
  </si>
  <si>
    <t xml:space="preserve">Ronald Slimp</t>
  </si>
  <si>
    <t xml:space="preserve">Wyman</t>
  </si>
  <si>
    <t xml:space="preserve">Tracy Wyman - 91361</t>
  </si>
  <si>
    <t xml:space="preserve">Stephen Barth</t>
  </si>
  <si>
    <t xml:space="preserve">Martina</t>
  </si>
  <si>
    <t xml:space="preserve">Angelova</t>
  </si>
  <si>
    <t xml:space="preserve">Martina Angelova - 91363</t>
  </si>
  <si>
    <t xml:space="preserve">EBS-Distribution -UK</t>
  </si>
  <si>
    <t xml:space="preserve">103282 - EBS-Distribution -UK</t>
  </si>
  <si>
    <t xml:space="preserve">Benjamin Odenborg</t>
  </si>
  <si>
    <t xml:space="preserve">Mary Ward - 91364</t>
  </si>
  <si>
    <t xml:space="preserve">Helen</t>
  </si>
  <si>
    <t xml:space="preserve">Read</t>
  </si>
  <si>
    <t xml:space="preserve">Helen Read - 91366</t>
  </si>
  <si>
    <t xml:space="preserve">Abu</t>
  </si>
  <si>
    <t xml:space="preserve">Bundu-Kamara</t>
  </si>
  <si>
    <t xml:space="preserve">Abu Bundu-Kamara - 91369</t>
  </si>
  <si>
    <t xml:space="preserve">Garner</t>
  </si>
  <si>
    <t xml:space="preserve">Kate Garner - 91370</t>
  </si>
  <si>
    <t xml:space="preserve">Keylock</t>
  </si>
  <si>
    <t xml:space="preserve">Robert Keylock - 91371</t>
  </si>
  <si>
    <t xml:space="preserve">D'Souza</t>
  </si>
  <si>
    <t xml:space="preserve">Jason D'Souza - 91372</t>
  </si>
  <si>
    <t xml:space="preserve">Stephens</t>
  </si>
  <si>
    <t xml:space="preserve">Scott Stephens - 91373</t>
  </si>
  <si>
    <t xml:space="preserve">Eric Stewart</t>
  </si>
  <si>
    <t xml:space="preserve">Matthew Williams - 91375</t>
  </si>
  <si>
    <t xml:space="preserve">Viatcheslav Danilov</t>
  </si>
  <si>
    <t xml:space="preserve">Pearmain</t>
  </si>
  <si>
    <t xml:space="preserve">Sarah Pearmain - 91376</t>
  </si>
  <si>
    <t xml:space="preserve">Erica</t>
  </si>
  <si>
    <t xml:space="preserve">Leydic</t>
  </si>
  <si>
    <t xml:space="preserve">Erica Leydic - 91384</t>
  </si>
  <si>
    <t xml:space="preserve">Nick Mooney</t>
  </si>
  <si>
    <t xml:space="preserve">EEG, Frankfurt - London</t>
  </si>
  <si>
    <t xml:space="preserve">Ruediger</t>
  </si>
  <si>
    <t xml:space="preserve">Schils</t>
  </si>
  <si>
    <t xml:space="preserve">Ruediger Schils - 91387</t>
  </si>
  <si>
    <t xml:space="preserve">101199 - EEL-Cont Pwr Tr-Bila</t>
  </si>
  <si>
    <t xml:space="preserve">Alroy</t>
  </si>
  <si>
    <t xml:space="preserve">D'Cruz</t>
  </si>
  <si>
    <t xml:space="preserve">Alroy D'Cruz - 91389</t>
  </si>
  <si>
    <t xml:space="preserve">Paul D'Arcy</t>
  </si>
  <si>
    <t xml:space="preserve">Sandra Marie - 91390</t>
  </si>
  <si>
    <t xml:space="preserve">Peltier</t>
  </si>
  <si>
    <t xml:space="preserve">Olivier Peltier - 91391</t>
  </si>
  <si>
    <t xml:space="preserve">Lazarevic</t>
  </si>
  <si>
    <t xml:space="preserve">Paul Lazarevic - 91392</t>
  </si>
  <si>
    <t xml:space="preserve">Steve</t>
  </si>
  <si>
    <t xml:space="preserve">Crawford</t>
  </si>
  <si>
    <t xml:space="preserve">Steve Crawford - 91393</t>
  </si>
  <si>
    <t xml:space="preserve">Daniella</t>
  </si>
  <si>
    <t xml:space="preserve">Palethorpe</t>
  </si>
  <si>
    <t xml:space="preserve">Daniella Palethorpe - 91394</t>
  </si>
  <si>
    <t xml:space="preserve">Woodhill</t>
  </si>
  <si>
    <t xml:space="preserve">Sandra Woodhill - 91396</t>
  </si>
  <si>
    <t xml:space="preserve">Day</t>
  </si>
  <si>
    <t xml:space="preserve">Christopher Day - 91400</t>
  </si>
  <si>
    <t xml:space="preserve">Powell</t>
  </si>
  <si>
    <t xml:space="preserve">Kevin Powell - 91401</t>
  </si>
  <si>
    <t xml:space="preserve">Clive Brownlee</t>
  </si>
  <si>
    <t xml:space="preserve">McNeill</t>
  </si>
  <si>
    <t xml:space="preserve">Sean McNeill - 91404</t>
  </si>
  <si>
    <t xml:space="preserve">Fricker</t>
  </si>
  <si>
    <t xml:space="preserve">Anthony Fricker - 91407</t>
  </si>
  <si>
    <t xml:space="preserve">Gaught</t>
  </si>
  <si>
    <t xml:space="preserve">Martin Gaught - 91410</t>
  </si>
  <si>
    <t xml:space="preserve">Able</t>
  </si>
  <si>
    <t xml:space="preserve">Timothy Able - 91411</t>
  </si>
  <si>
    <t xml:space="preserve">Needham</t>
  </si>
  <si>
    <t xml:space="preserve">Simon Needham - 91412</t>
  </si>
  <si>
    <t xml:space="preserve">Clayton</t>
  </si>
  <si>
    <t xml:space="preserve">Andrew Clayton - 91414</t>
  </si>
  <si>
    <t xml:space="preserve">Matt Kernot</t>
  </si>
  <si>
    <t xml:space="preserve">Hinton</t>
  </si>
  <si>
    <t xml:space="preserve">Christopher Hinton - 91420</t>
  </si>
  <si>
    <t xml:space="preserve">Hendrik Dingeldein</t>
  </si>
  <si>
    <t xml:space="preserve">Nosirudeen</t>
  </si>
  <si>
    <t xml:space="preserve">Aminu</t>
  </si>
  <si>
    <t xml:space="preserve">Nosirudeen Aminu - 91421</t>
  </si>
  <si>
    <t xml:space="preserve">Sheldrick</t>
  </si>
  <si>
    <t xml:space="preserve">Stuart Sheldrick - 91422</t>
  </si>
  <si>
    <t xml:space="preserve">Holloway</t>
  </si>
  <si>
    <t xml:space="preserve">Mark Holloway - 91423</t>
  </si>
  <si>
    <t xml:space="preserve">Enrique Gimenez</t>
  </si>
  <si>
    <t xml:space="preserve">Demetz</t>
  </si>
  <si>
    <t xml:space="preserve">Esther Demetz - 91424</t>
  </si>
  <si>
    <t xml:space="preserve">EEL-EM Settlements</t>
  </si>
  <si>
    <t xml:space="preserve">136341 - EEL-EM Settlements</t>
  </si>
  <si>
    <t xml:space="preserve">Paul Mead - 91429</t>
  </si>
  <si>
    <t xml:space="preserve">Heather</t>
  </si>
  <si>
    <t xml:space="preserve">Garratt</t>
  </si>
  <si>
    <t xml:space="preserve">Heather Garratt - 91433</t>
  </si>
  <si>
    <t xml:space="preserve">Sue Kelly</t>
  </si>
  <si>
    <t xml:space="preserve">Wolf</t>
  </si>
  <si>
    <t xml:space="preserve">Kirsten Wolf - 91436</t>
  </si>
  <si>
    <t xml:space="preserve">Luiz</t>
  </si>
  <si>
    <t xml:space="preserve">Camara</t>
  </si>
  <si>
    <t xml:space="preserve">Luiz Camara - 91437</t>
  </si>
  <si>
    <t xml:space="preserve">Kirstee</t>
  </si>
  <si>
    <t xml:space="preserve">Hewitt</t>
  </si>
  <si>
    <t xml:space="preserve">Kirstee Hewitt - 91438</t>
  </si>
  <si>
    <t xml:space="preserve">Lewis Brown - 91441</t>
  </si>
  <si>
    <t xml:space="preserve">Stephen Wood - 91442</t>
  </si>
  <si>
    <t xml:space="preserve">Thornburrow</t>
  </si>
  <si>
    <t xml:space="preserve">Gillian Thornburrow - 91443</t>
  </si>
  <si>
    <t xml:space="preserve">Rachel Jones - 91446</t>
  </si>
  <si>
    <t xml:space="preserve">Reich</t>
  </si>
  <si>
    <t xml:space="preserve">Anna Reich - 91448</t>
  </si>
  <si>
    <t xml:space="preserve">Wall</t>
  </si>
  <si>
    <t xml:space="preserve">David Wall - 91450</t>
  </si>
  <si>
    <t xml:space="preserve">Agyeman-Duah</t>
  </si>
  <si>
    <t xml:space="preserve">Emmanuel Agyeman-Duah - 91452</t>
  </si>
  <si>
    <t xml:space="preserve">Binne</t>
  </si>
  <si>
    <t xml:space="preserve">Vries</t>
  </si>
  <si>
    <t xml:space="preserve">Binne Vries - 91453</t>
  </si>
  <si>
    <t xml:space="preserve">Iftakhar</t>
  </si>
  <si>
    <t xml:space="preserve">Hussain</t>
  </si>
  <si>
    <t xml:space="preserve">Iftakhar Hussain - 91454</t>
  </si>
  <si>
    <t xml:space="preserve">Fleming</t>
  </si>
  <si>
    <t xml:space="preserve">Lloyd Fleming - 91457</t>
  </si>
  <si>
    <t xml:space="preserve">Michael Pitt</t>
  </si>
  <si>
    <t xml:space="preserve">Tamlyn</t>
  </si>
  <si>
    <t xml:space="preserve">Karen Tamlyn - 91458</t>
  </si>
  <si>
    <t xml:space="preserve">Lucy Schofield - 91459</t>
  </si>
  <si>
    <t xml:space="preserve">Maley</t>
  </si>
  <si>
    <t xml:space="preserve">Paul Maley - 91473</t>
  </si>
  <si>
    <t xml:space="preserve">Miah</t>
  </si>
  <si>
    <t xml:space="preserve">Mohammed Miah - 91474</t>
  </si>
  <si>
    <t xml:space="preserve">Joy</t>
  </si>
  <si>
    <t xml:space="preserve">Rivas</t>
  </si>
  <si>
    <t xml:space="preserve">Joy Rivas - 91478</t>
  </si>
  <si>
    <t xml:space="preserve">Martin Burchett</t>
  </si>
  <si>
    <t xml:space="preserve">Yiannis</t>
  </si>
  <si>
    <t xml:space="preserve">Poulopoulos</t>
  </si>
  <si>
    <t xml:space="preserve">Yiannis Poulopoulos - 91479</t>
  </si>
  <si>
    <t xml:space="preserve">EEL-Tax VAT</t>
  </si>
  <si>
    <t xml:space="preserve">136368 - EEL-Tax VAT</t>
  </si>
  <si>
    <t xml:space="preserve">Angela Brown</t>
  </si>
  <si>
    <t xml:space="preserve">Furner</t>
  </si>
  <si>
    <t xml:space="preserve">David Furner - 91480</t>
  </si>
  <si>
    <t xml:space="preserve">Bart</t>
  </si>
  <si>
    <t xml:space="preserve">Bart Lyon - 91481</t>
  </si>
  <si>
    <t xml:space="preserve">Aury</t>
  </si>
  <si>
    <t xml:space="preserve">Pierre Aury - 91482</t>
  </si>
  <si>
    <t xml:space="preserve">Phillips</t>
  </si>
  <si>
    <t xml:space="preserve">Stephen Phillips - 91483</t>
  </si>
  <si>
    <t xml:space="preserve">Ken</t>
  </si>
  <si>
    <t xml:space="preserve">Ken Lam - 91486</t>
  </si>
  <si>
    <t xml:space="preserve">Mayo</t>
  </si>
  <si>
    <t xml:space="preserve">Andrew Mayo - 91488</t>
  </si>
  <si>
    <t xml:space="preserve">Kristina</t>
  </si>
  <si>
    <t xml:space="preserve">Leko Zokvic</t>
  </si>
  <si>
    <t xml:space="preserve">Kristina Leko Zokvic - 91492</t>
  </si>
  <si>
    <t xml:space="preserve">Rob Soeldner</t>
  </si>
  <si>
    <t xml:space="preserve">Fiala</t>
  </si>
  <si>
    <t xml:space="preserve">Markus Fiala - 91493</t>
  </si>
  <si>
    <t xml:space="preserve">Raman</t>
  </si>
  <si>
    <t xml:space="preserve">Omar Raman - 91494</t>
  </si>
  <si>
    <t xml:space="preserve">Gibbs</t>
  </si>
  <si>
    <t xml:space="preserve">Barry Gibbs - 91497</t>
  </si>
  <si>
    <t xml:space="preserve">Hounslow</t>
  </si>
  <si>
    <t xml:space="preserve">Mark Hounslow - 91498</t>
  </si>
  <si>
    <t xml:space="preserve">Janet Rawson</t>
  </si>
  <si>
    <t xml:space="preserve">Qadir</t>
  </si>
  <si>
    <t xml:space="preserve">Munawar</t>
  </si>
  <si>
    <t xml:space="preserve">Qadir Munawar - 91501</t>
  </si>
  <si>
    <t xml:space="preserve">Aktar</t>
  </si>
  <si>
    <t xml:space="preserve">Aktar Matin - 91502</t>
  </si>
  <si>
    <t xml:space="preserve">Rolfe Klement</t>
  </si>
  <si>
    <t xml:space="preserve">Handley</t>
  </si>
  <si>
    <t xml:space="preserve">Alan Handley - 91504</t>
  </si>
  <si>
    <t xml:space="preserve">Katharina</t>
  </si>
  <si>
    <t xml:space="preserve">Huebner</t>
  </si>
  <si>
    <t xml:space="preserve">Katharina Huebner - 91505</t>
  </si>
  <si>
    <t xml:space="preserve">Costaras</t>
  </si>
  <si>
    <t xml:space="preserve">Chris Costaras - 91506</t>
  </si>
  <si>
    <t xml:space="preserve">Kim</t>
  </si>
  <si>
    <t xml:space="preserve">Kim Ward - 91510</t>
  </si>
  <si>
    <t xml:space="preserve">Oliver Harrison - 91512</t>
  </si>
  <si>
    <t xml:space="preserve">Janet</t>
  </si>
  <si>
    <t xml:space="preserve">Rawson</t>
  </si>
  <si>
    <t xml:space="preserve">Janet Rawson - 91513</t>
  </si>
  <si>
    <t xml:space="preserve">Imrie</t>
  </si>
  <si>
    <t xml:space="preserve">Douglas Imrie - 91515</t>
  </si>
  <si>
    <t xml:space="preserve">Duff</t>
  </si>
  <si>
    <t xml:space="preserve">Simon Duff - 91517</t>
  </si>
  <si>
    <t xml:space="preserve">Karim</t>
  </si>
  <si>
    <t xml:space="preserve">Kanji</t>
  </si>
  <si>
    <t xml:space="preserve">Karim Kanji - 91520</t>
  </si>
  <si>
    <t xml:space="preserve">Zoe</t>
  </si>
  <si>
    <t xml:space="preserve">Zoe Michael - 91524</t>
  </si>
  <si>
    <t xml:space="preserve">Lorna Archer</t>
  </si>
  <si>
    <t xml:space="preserve">Mike</t>
  </si>
  <si>
    <t xml:space="preserve">Jordan</t>
  </si>
  <si>
    <t xml:space="preserve">Mike Jordan - 91525</t>
  </si>
  <si>
    <t xml:space="preserve">Powles</t>
  </si>
  <si>
    <t xml:space="preserve">Peter Powles - 91528</t>
  </si>
  <si>
    <t xml:space="preserve">Vaughan</t>
  </si>
  <si>
    <t xml:space="preserve">Robert Vaughan - 91532</t>
  </si>
  <si>
    <t xml:space="preserve">Gallanger</t>
  </si>
  <si>
    <t xml:space="preserve">Patrick Gallanger - 91558</t>
  </si>
  <si>
    <t xml:space="preserve">Summers</t>
  </si>
  <si>
    <t xml:space="preserve">Andrew Summers - 91559</t>
  </si>
  <si>
    <t xml:space="preserve">Christopher Brown - 91560</t>
  </si>
  <si>
    <t xml:space="preserve">Daniel Hayes - 91561</t>
  </si>
  <si>
    <t xml:space="preserve">Lilleby</t>
  </si>
  <si>
    <t xml:space="preserve">Ian Lilleby - 91564</t>
  </si>
  <si>
    <t xml:space="preserve">Freeman</t>
  </si>
  <si>
    <t xml:space="preserve">Sandra Freeman - 91565</t>
  </si>
  <si>
    <t xml:space="preserve">Findlay</t>
  </si>
  <si>
    <t xml:space="preserve">Carol Findlay - 91567</t>
  </si>
  <si>
    <t xml:space="preserve">Gibbins</t>
  </si>
  <si>
    <t xml:space="preserve">Andrew Gibbins - 91568</t>
  </si>
  <si>
    <t xml:space="preserve">EES-Bus Integ/AIP</t>
  </si>
  <si>
    <t xml:space="preserve">103254 - EES-Bus Integ/AIP</t>
  </si>
  <si>
    <t xml:space="preserve">Oliver White - 91569</t>
  </si>
  <si>
    <t xml:space="preserve">Bill</t>
  </si>
  <si>
    <t xml:space="preserve">Appleby</t>
  </si>
  <si>
    <t xml:space="preserve">Bill Appleby - 91570</t>
  </si>
  <si>
    <t xml:space="preserve">Slattery</t>
  </si>
  <si>
    <t xml:space="preserve">Suzanne Slattery - 91571</t>
  </si>
  <si>
    <t xml:space="preserve">Ciaran</t>
  </si>
  <si>
    <t xml:space="preserve">Ciaran Wallace - 91572</t>
  </si>
  <si>
    <t xml:space="preserve">Atty</t>
  </si>
  <si>
    <t xml:space="preserve">Burke</t>
  </si>
  <si>
    <t xml:space="preserve">Atty Burke - 91574</t>
  </si>
  <si>
    <t xml:space="preserve">Meryl Barnett</t>
  </si>
  <si>
    <t xml:space="preserve">Jas</t>
  </si>
  <si>
    <t xml:space="preserve">Somrah</t>
  </si>
  <si>
    <t xml:space="preserve">Jas Somrah - 91575</t>
  </si>
  <si>
    <t xml:space="preserve">Kate Whyte - 91576</t>
  </si>
  <si>
    <t xml:space="preserve">Lucy Schofield</t>
  </si>
  <si>
    <t xml:space="preserve">Lily</t>
  </si>
  <si>
    <t xml:space="preserve">Choong</t>
  </si>
  <si>
    <t xml:space="preserve">Lily Choong - 91577</t>
  </si>
  <si>
    <t xml:space="preserve">Lammert</t>
  </si>
  <si>
    <t xml:space="preserve">Karen Lammert - 91578</t>
  </si>
  <si>
    <t xml:space="preserve">Aisha</t>
  </si>
  <si>
    <t xml:space="preserve">Qureshi</t>
  </si>
  <si>
    <t xml:space="preserve">Aisha Qureshi - 91579</t>
  </si>
  <si>
    <t xml:space="preserve">Adrian Blakeley</t>
  </si>
  <si>
    <t xml:space="preserve">Philipp</t>
  </si>
  <si>
    <t xml:space="preserve">Buessenschuett</t>
  </si>
  <si>
    <t xml:space="preserve">Philipp Buessenschuett - 91580</t>
  </si>
  <si>
    <t xml:space="preserve">Neven</t>
  </si>
  <si>
    <t xml:space="preserve">Dujic</t>
  </si>
  <si>
    <t xml:space="preserve">Neven Dujic - 91581</t>
  </si>
  <si>
    <t xml:space="preserve">EBS-Corp Development</t>
  </si>
  <si>
    <t xml:space="preserve">136032 - EBS-Corp Development</t>
  </si>
  <si>
    <t xml:space="preserve">Andrew Marsden</t>
  </si>
  <si>
    <t xml:space="preserve">Tomasz</t>
  </si>
  <si>
    <t xml:space="preserve">Krzyzewski</t>
  </si>
  <si>
    <t xml:space="preserve">Tomasz Krzyzewski - 91582</t>
  </si>
  <si>
    <t xml:space="preserve">Joane</t>
  </si>
  <si>
    <t xml:space="preserve">Saunders</t>
  </si>
  <si>
    <t xml:space="preserve">Joane Saunders - 91583</t>
  </si>
  <si>
    <t xml:space="preserve">Dave</t>
  </si>
  <si>
    <t xml:space="preserve">Hollick</t>
  </si>
  <si>
    <t xml:space="preserve">Dave Hollick - 91584</t>
  </si>
  <si>
    <t xml:space="preserve">Raj Patel</t>
  </si>
  <si>
    <t xml:space="preserve">Dewar</t>
  </si>
  <si>
    <t xml:space="preserve">Neil Dewar - 91585</t>
  </si>
  <si>
    <t xml:space="preserve">Shillingford</t>
  </si>
  <si>
    <t xml:space="preserve">Anthony Shillingford - 91587</t>
  </si>
  <si>
    <t xml:space="preserve">Ashford</t>
  </si>
  <si>
    <t xml:space="preserve">Kim Ashford - 91588</t>
  </si>
  <si>
    <t xml:space="preserve">Warner</t>
  </si>
  <si>
    <t xml:space="preserve">David Warner - 91589</t>
  </si>
  <si>
    <t xml:space="preserve">Liselle</t>
  </si>
  <si>
    <t xml:space="preserve">Pennington</t>
  </si>
  <si>
    <t xml:space="preserve">Liselle Pennington - 91591</t>
  </si>
  <si>
    <t xml:space="preserve">Jackie Gorton</t>
  </si>
  <si>
    <t xml:space="preserve">Greg</t>
  </si>
  <si>
    <t xml:space="preserve">Andrews</t>
  </si>
  <si>
    <t xml:space="preserve">Greg Andrews - 91595</t>
  </si>
  <si>
    <t xml:space="preserve">Suryan</t>
  </si>
  <si>
    <t xml:space="preserve">Wirya Simunovic</t>
  </si>
  <si>
    <t xml:space="preserve">Suryan Wirya Simunovic - 91605</t>
  </si>
  <si>
    <t xml:space="preserve">Eve</t>
  </si>
  <si>
    <t xml:space="preserve">Richard Eve - 91606</t>
  </si>
  <si>
    <t xml:space="preserve">Ramgolam</t>
  </si>
  <si>
    <t xml:space="preserve">Peter Ramgolam - 91611</t>
  </si>
  <si>
    <t xml:space="preserve">McNaught</t>
  </si>
  <si>
    <t xml:space="preserve">Fiona McNaught - 91612</t>
  </si>
  <si>
    <t xml:space="preserve">Eric Stewart - 91614</t>
  </si>
  <si>
    <t xml:space="preserve">Buckley</t>
  </si>
  <si>
    <t xml:space="preserve">Cindy Buckley - 91616</t>
  </si>
  <si>
    <t xml:space="preserve">Hammond</t>
  </si>
  <si>
    <t xml:space="preserve">Jason Hammond - 91624</t>
  </si>
  <si>
    <t xml:space="preserve">Kenny</t>
  </si>
  <si>
    <t xml:space="preserve">Nicoll</t>
  </si>
  <si>
    <t xml:space="preserve">Kenny Nicoll - 91625</t>
  </si>
  <si>
    <t xml:space="preserve">O'Brien</t>
  </si>
  <si>
    <t xml:space="preserve">Simon O'Brien - 91627</t>
  </si>
  <si>
    <t xml:space="preserve">Adrian</t>
  </si>
  <si>
    <t xml:space="preserve">Mehlig</t>
  </si>
  <si>
    <t xml:space="preserve">Adrian Mehlig - 91628</t>
  </si>
  <si>
    <t xml:space="preserve">Wise</t>
  </si>
  <si>
    <t xml:space="preserve">Andrew Wise - 91629</t>
  </si>
  <si>
    <t xml:space="preserve">Neil McDermott</t>
  </si>
  <si>
    <t xml:space="preserve">Jeremy</t>
  </si>
  <si>
    <t xml:space="preserve">Jeremy Urquhart - 91631</t>
  </si>
  <si>
    <t xml:space="preserve">Golam</t>
  </si>
  <si>
    <t xml:space="preserve">Golam Khan - 91633</t>
  </si>
  <si>
    <t xml:space="preserve">Paul Todd - 91634</t>
  </si>
  <si>
    <t xml:space="preserve">Julie Green - 91635</t>
  </si>
  <si>
    <t xml:space="preserve">Sonya</t>
  </si>
  <si>
    <t xml:space="preserve">Sonya Clarke - 91638</t>
  </si>
  <si>
    <t xml:space="preserve">Anna Seymour - 91639</t>
  </si>
  <si>
    <t xml:space="preserve">Desleigh Langfield</t>
  </si>
  <si>
    <t xml:space="preserve">Rexrode</t>
  </si>
  <si>
    <t xml:space="preserve">Stuart Rexrode - 91640</t>
  </si>
  <si>
    <t xml:space="preserve">Shipley</t>
  </si>
  <si>
    <t xml:space="preserve">Lisa Shipley - 91642</t>
  </si>
  <si>
    <t xml:space="preserve">McIntyre</t>
  </si>
  <si>
    <t xml:space="preserve">Ross McIntyre - 91643</t>
  </si>
  <si>
    <t xml:space="preserve">Abello</t>
  </si>
  <si>
    <t xml:space="preserve">Maria Abello - 91645</t>
  </si>
  <si>
    <t xml:space="preserve">Caroline Clark - 91647</t>
  </si>
  <si>
    <t xml:space="preserve">Brookes</t>
  </si>
  <si>
    <t xml:space="preserve">David Brookes - 91650</t>
  </si>
  <si>
    <t xml:space="preserve">Iain</t>
  </si>
  <si>
    <t xml:space="preserve">Tipper</t>
  </si>
  <si>
    <t xml:space="preserve">Iain Tipper - 91651</t>
  </si>
  <si>
    <t xml:space="preserve">Niall</t>
  </si>
  <si>
    <t xml:space="preserve">Dore</t>
  </si>
  <si>
    <t xml:space="preserve">Niall Dore - 91652</t>
  </si>
  <si>
    <t xml:space="preserve">O'Connell</t>
  </si>
  <si>
    <t xml:space="preserve">Denis O'Connell - 91653</t>
  </si>
  <si>
    <t xml:space="preserve">Herd</t>
  </si>
  <si>
    <t xml:space="preserve">Nicola Herd - 91658</t>
  </si>
  <si>
    <t xml:space="preserve">Searle</t>
  </si>
  <si>
    <t xml:space="preserve">Matthew Searle - 91661</t>
  </si>
  <si>
    <t xml:space="preserve">David De-Coi</t>
  </si>
  <si>
    <t xml:space="preserve">Pam</t>
  </si>
  <si>
    <t xml:space="preserve">Pam Lewis - 91662</t>
  </si>
  <si>
    <t xml:space="preserve">Carolyn Miros</t>
  </si>
  <si>
    <t xml:space="preserve">Bunford</t>
  </si>
  <si>
    <t xml:space="preserve">Jeremy Bunford - 91664</t>
  </si>
  <si>
    <t xml:space="preserve">Arnold</t>
  </si>
  <si>
    <t xml:space="preserve">Arnold Lloyd - 91665</t>
  </si>
  <si>
    <t xml:space="preserve">Francis</t>
  </si>
  <si>
    <t xml:space="preserve">Suzanne Francis - 91667</t>
  </si>
  <si>
    <t xml:space="preserve">Nick Dawson - 91672</t>
  </si>
  <si>
    <t xml:space="preserve">Barry Simon - 91673</t>
  </si>
  <si>
    <t xml:space="preserve">Shamim</t>
  </si>
  <si>
    <t xml:space="preserve">Shamim Ali - 91674</t>
  </si>
  <si>
    <t xml:space="preserve">Price</t>
  </si>
  <si>
    <t xml:space="preserve">Nigel Price - 91677</t>
  </si>
  <si>
    <t xml:space="preserve">David Lewis - 91693</t>
  </si>
  <si>
    <t xml:space="preserve">Roman</t>
  </si>
  <si>
    <t xml:space="preserve">Joukovski</t>
  </si>
  <si>
    <t xml:space="preserve">Roman Joukovski - 91696</t>
  </si>
  <si>
    <t xml:space="preserve">Peters</t>
  </si>
  <si>
    <t xml:space="preserve">Jeremy Peters - 91697</t>
  </si>
  <si>
    <t xml:space="preserve">Neill</t>
  </si>
  <si>
    <t xml:space="preserve">Walker</t>
  </si>
  <si>
    <t xml:space="preserve">Neill Walker - 91698</t>
  </si>
  <si>
    <t xml:space="preserve">Camilla</t>
  </si>
  <si>
    <t xml:space="preserve">Bydal</t>
  </si>
  <si>
    <t xml:space="preserve">Camilla Bydal - 91700</t>
  </si>
  <si>
    <t xml:space="preserve">Homan</t>
  </si>
  <si>
    <t xml:space="preserve">Amiry</t>
  </si>
  <si>
    <t xml:space="preserve">Homan Amiry - 91701</t>
  </si>
  <si>
    <t xml:space="preserve">Bjorn Hagelmann</t>
  </si>
  <si>
    <t xml:space="preserve">Gut</t>
  </si>
  <si>
    <t xml:space="preserve">Erica Gut - 91702</t>
  </si>
  <si>
    <t xml:space="preserve">Katerina</t>
  </si>
  <si>
    <t xml:space="preserve">Neocleous</t>
  </si>
  <si>
    <t xml:space="preserve">Katerina Neocleous - 91704</t>
  </si>
  <si>
    <t xml:space="preserve">Stephen Evans</t>
  </si>
  <si>
    <t xml:space="preserve">Victoria McCarthy - 91705</t>
  </si>
  <si>
    <t xml:space="preserve">Raf</t>
  </si>
  <si>
    <t xml:space="preserve">Alam</t>
  </si>
  <si>
    <t xml:space="preserve">Raf Alam - 91706</t>
  </si>
  <si>
    <t xml:space="preserve">Todd Stevens</t>
  </si>
  <si>
    <t xml:space="preserve">Samuel</t>
  </si>
  <si>
    <t xml:space="preserve">Richard Samuel - 91708</t>
  </si>
  <si>
    <t xml:space="preserve">Jonas</t>
  </si>
  <si>
    <t xml:space="preserve">Toby Jonas - 91709</t>
  </si>
  <si>
    <t xml:space="preserve">John Oliver</t>
  </si>
  <si>
    <t xml:space="preserve">Verreschi</t>
  </si>
  <si>
    <t xml:space="preserve">Marco Verreschi - 91710</t>
  </si>
  <si>
    <t xml:space="preserve">Vasey</t>
  </si>
  <si>
    <t xml:space="preserve">Mark Vasey - 91711</t>
  </si>
  <si>
    <t xml:space="preserve">Henry</t>
  </si>
  <si>
    <t xml:space="preserve">Alison Henry - 91712</t>
  </si>
  <si>
    <t xml:space="preserve">Michele Small</t>
  </si>
  <si>
    <t xml:space="preserve">Mahesh</t>
  </si>
  <si>
    <t xml:space="preserve">Lakhani</t>
  </si>
  <si>
    <t xml:space="preserve">Mahesh Lakhani - 91714</t>
  </si>
  <si>
    <t xml:space="preserve">Hazel</t>
  </si>
  <si>
    <t xml:space="preserve">Cook</t>
  </si>
  <si>
    <t xml:space="preserve">Hazel Cook - 91716</t>
  </si>
  <si>
    <t xml:space="preserve">Jitendra Patel - 91717</t>
  </si>
  <si>
    <t xml:space="preserve">Al</t>
  </si>
  <si>
    <t xml:space="preserve">Hardwick</t>
  </si>
  <si>
    <t xml:space="preserve">Al Hardwick - 91718</t>
  </si>
  <si>
    <t xml:space="preserve">Sullivan</t>
  </si>
  <si>
    <t xml:space="preserve">Mark Sullivan - 91719</t>
  </si>
  <si>
    <t xml:space="preserve">Sena</t>
  </si>
  <si>
    <t xml:space="preserve">Alex Sena - 91720</t>
  </si>
  <si>
    <t xml:space="preserve">Duggan</t>
  </si>
  <si>
    <t xml:space="preserve">Caroline Duggan - 91722</t>
  </si>
  <si>
    <t xml:space="preserve">Sloan</t>
  </si>
  <si>
    <t xml:space="preserve">Chris Sloan - 91723</t>
  </si>
  <si>
    <t xml:space="preserve">Lamb</t>
  </si>
  <si>
    <t xml:space="preserve">Chris Lamb - 91724</t>
  </si>
  <si>
    <t xml:space="preserve">Duncan</t>
  </si>
  <si>
    <t xml:space="preserve">McCahill</t>
  </si>
  <si>
    <t xml:space="preserve">Duncan McCahill - 91725</t>
  </si>
  <si>
    <t xml:space="preserve">Patrick Gallanger</t>
  </si>
  <si>
    <t xml:space="preserve">Rice</t>
  </si>
  <si>
    <t xml:space="preserve">Thomas Rice - 91728</t>
  </si>
  <si>
    <t xml:space="preserve">Suzanne Lane</t>
  </si>
  <si>
    <t xml:space="preserve">Brett Davies - 91729</t>
  </si>
  <si>
    <t xml:space="preserve">McMahon</t>
  </si>
  <si>
    <t xml:space="preserve">Gregory McMahon - 91731</t>
  </si>
  <si>
    <t xml:space="preserve">Sadia</t>
  </si>
  <si>
    <t xml:space="preserve">Haider</t>
  </si>
  <si>
    <t xml:space="preserve">Sadia Haider - 91733</t>
  </si>
  <si>
    <t xml:space="preserve">Michelle</t>
  </si>
  <si>
    <t xml:space="preserve">Fortis</t>
  </si>
  <si>
    <t xml:space="preserve">Michelle Fortis - 91734</t>
  </si>
  <si>
    <t xml:space="preserve">EEL - EOL Marketing</t>
  </si>
  <si>
    <t xml:space="preserve">102894 - EEL - EOL Marketing</t>
  </si>
  <si>
    <t xml:space="preserve">Paul Goddard</t>
  </si>
  <si>
    <t xml:space="preserve">Branko</t>
  </si>
  <si>
    <t xml:space="preserve">Bek</t>
  </si>
  <si>
    <t xml:space="preserve">Branko Bek - 91736</t>
  </si>
  <si>
    <t xml:space="preserve">Domenico Franceschino</t>
  </si>
  <si>
    <t xml:space="preserve">Cahill</t>
  </si>
  <si>
    <t xml:space="preserve">Patrick Cahill - 91737</t>
  </si>
  <si>
    <t xml:space="preserve">Knight</t>
  </si>
  <si>
    <t xml:space="preserve">Toby Knight - 91739</t>
  </si>
  <si>
    <t xml:space="preserve">Conor</t>
  </si>
  <si>
    <t xml:space="preserve">Gleeson</t>
  </si>
  <si>
    <t xml:space="preserve">Conor Gleeson - 91740</t>
  </si>
  <si>
    <t xml:space="preserve">Gillian Thornburrow</t>
  </si>
  <si>
    <t xml:space="preserve">Woods</t>
  </si>
  <si>
    <t xml:space="preserve">Christopher Woods - 91744</t>
  </si>
  <si>
    <t xml:space="preserve">Martin Smith - 91745</t>
  </si>
  <si>
    <t xml:space="preserve">Anthony O'Brien - 91748</t>
  </si>
  <si>
    <t xml:space="preserve">Stringer</t>
  </si>
  <si>
    <t xml:space="preserve">Alan Stringer - 91749</t>
  </si>
  <si>
    <t xml:space="preserve">Redmond</t>
  </si>
  <si>
    <t xml:space="preserve">David Redmond - 91750</t>
  </si>
  <si>
    <t xml:space="preserve">Elizabeth McCarthy - 91751</t>
  </si>
  <si>
    <t xml:space="preserve">Gygax</t>
  </si>
  <si>
    <t xml:space="preserve">Thomas Gygax - 91753</t>
  </si>
  <si>
    <t xml:space="preserve">Kvorning</t>
  </si>
  <si>
    <t xml:space="preserve">Christian Kvorning - 91756</t>
  </si>
  <si>
    <t xml:space="preserve">Cleary</t>
  </si>
  <si>
    <t xml:space="preserve">Peter Cleary - 91757</t>
  </si>
  <si>
    <t xml:space="preserve">ECTE- Houston ReChge</t>
  </si>
  <si>
    <t xml:space="preserve">20413 - ECTE- Houston ReChge</t>
  </si>
  <si>
    <t xml:space="preserve">Robert Stewart</t>
  </si>
  <si>
    <t xml:space="preserve">Tracey Cooper - 91758</t>
  </si>
  <si>
    <t xml:space="preserve">Simmons</t>
  </si>
  <si>
    <t xml:space="preserve">Daniel Simmons - 91760</t>
  </si>
  <si>
    <t xml:space="preserve">Ingrid White - 91762</t>
  </si>
  <si>
    <t xml:space="preserve">Trina</t>
  </si>
  <si>
    <t xml:space="preserve">Bristowe</t>
  </si>
  <si>
    <t xml:space="preserve">Trina Bristowe - 91763</t>
  </si>
  <si>
    <t xml:space="preserve">Muir</t>
  </si>
  <si>
    <t xml:space="preserve">Oliver Muir - 91765</t>
  </si>
  <si>
    <t xml:space="preserve">Maybin</t>
  </si>
  <si>
    <t xml:space="preserve">Nicholas Maybin - 91766</t>
  </si>
  <si>
    <t xml:space="preserve">Sefor</t>
  </si>
  <si>
    <t xml:space="preserve">Leah Sefor - 91770</t>
  </si>
  <si>
    <t xml:space="preserve">Babcock</t>
  </si>
  <si>
    <t xml:space="preserve">Lynn Babcock - 91774</t>
  </si>
  <si>
    <t xml:space="preserve">Martin Holmes</t>
  </si>
  <si>
    <t xml:space="preserve">McMaster</t>
  </si>
  <si>
    <t xml:space="preserve">Steven McMaster - 91775</t>
  </si>
  <si>
    <t xml:space="preserve">Dromgool</t>
  </si>
  <si>
    <t xml:space="preserve">Lauren Dromgool - 91776</t>
  </si>
  <si>
    <t xml:space="preserve">EEL-Executive RAC</t>
  </si>
  <si>
    <t xml:space="preserve">100470 - EEL-Executive RAC</t>
  </si>
  <si>
    <t xml:space="preserve">Kerr</t>
  </si>
  <si>
    <t xml:space="preserve">Clare Kerr - 91778</t>
  </si>
  <si>
    <t xml:space="preserve">Angela Brown - 91780</t>
  </si>
  <si>
    <t xml:space="preserve">Nadir</t>
  </si>
  <si>
    <t xml:space="preserve">Afzal</t>
  </si>
  <si>
    <t xml:space="preserve">Nadir Afzal - 91785</t>
  </si>
  <si>
    <t xml:space="preserve">Gary</t>
  </si>
  <si>
    <t xml:space="preserve">Kane</t>
  </si>
  <si>
    <t xml:space="preserve">Gary Kane - 91789</t>
  </si>
  <si>
    <t xml:space="preserve">Natalie</t>
  </si>
  <si>
    <t xml:space="preserve">Cilliers</t>
  </si>
  <si>
    <t xml:space="preserve">Natalie Cilliers - 91790</t>
  </si>
  <si>
    <t xml:space="preserve">Omolola</t>
  </si>
  <si>
    <t xml:space="preserve">Ladejobi</t>
  </si>
  <si>
    <t xml:space="preserve">Omolola Ladejobi - 91793</t>
  </si>
  <si>
    <t xml:space="preserve">Bell</t>
  </si>
  <si>
    <t xml:space="preserve">Stephen Bell - 91794</t>
  </si>
  <si>
    <t xml:space="preserve">Anna McAndrew</t>
  </si>
  <si>
    <t xml:space="preserve">Daniel Williams - 91795</t>
  </si>
  <si>
    <t xml:space="preserve">Michele Wears Taylor</t>
  </si>
  <si>
    <t xml:space="preserve">Sewell</t>
  </si>
  <si>
    <t xml:space="preserve">Michael Sewell - 91796</t>
  </si>
  <si>
    <t xml:space="preserve">Cara</t>
  </si>
  <si>
    <t xml:space="preserve">Cara Young - 91797</t>
  </si>
  <si>
    <t xml:space="preserve">Keith Miller</t>
  </si>
  <si>
    <t xml:space="preserve">Whitaker</t>
  </si>
  <si>
    <t xml:space="preserve">Stephen Whitaker - 91799</t>
  </si>
  <si>
    <t xml:space="preserve">Penny</t>
  </si>
  <si>
    <t xml:space="preserve">Siew</t>
  </si>
  <si>
    <t xml:space="preserve">Penny Siew - 91800</t>
  </si>
  <si>
    <t xml:space="preserve">Durman</t>
  </si>
  <si>
    <t xml:space="preserve">Jonathan Durman - 91804</t>
  </si>
  <si>
    <t xml:space="preserve">Matthew Dawson - 91828</t>
  </si>
  <si>
    <t xml:space="preserve">Thurbin</t>
  </si>
  <si>
    <t xml:space="preserve">Simon Thurbin - 91829</t>
  </si>
  <si>
    <t xml:space="preserve">Sutton</t>
  </si>
  <si>
    <t xml:space="preserve">Melanie Sutton - 91833</t>
  </si>
  <si>
    <t xml:space="preserve">Hillman</t>
  </si>
  <si>
    <t xml:space="preserve">Paul Hillman - 91836</t>
  </si>
  <si>
    <t xml:space="preserve">Martin Sutterby - 91838</t>
  </si>
  <si>
    <t xml:space="preserve">Vultaggio</t>
  </si>
  <si>
    <t xml:space="preserve">Sandra Vultaggio - 91839</t>
  </si>
  <si>
    <t xml:space="preserve">Tomasine</t>
  </si>
  <si>
    <t xml:space="preserve">Mayes</t>
  </si>
  <si>
    <t xml:space="preserve">Tomasine Mayes - 91842</t>
  </si>
  <si>
    <t xml:space="preserve">Benjamin Stuart - 91844</t>
  </si>
  <si>
    <t xml:space="preserve">West</t>
  </si>
  <si>
    <t xml:space="preserve">Ingrid West - 91849</t>
  </si>
  <si>
    <t xml:space="preserve">Amanda Meader</t>
  </si>
  <si>
    <t xml:space="preserve">Beer</t>
  </si>
  <si>
    <t xml:space="preserve">Louise Beer - 91850</t>
  </si>
  <si>
    <t xml:space="preserve">Christie Marshall</t>
  </si>
  <si>
    <t xml:space="preserve">Mumford</t>
  </si>
  <si>
    <t xml:space="preserve">Michael Mumford - 91853</t>
  </si>
  <si>
    <t xml:space="preserve">EEL-ECredit-Pricing</t>
  </si>
  <si>
    <t xml:space="preserve">103330 - EEL-ECredit-Pricing</t>
  </si>
  <si>
    <t xml:space="preserve">Eric Kirkpatrick</t>
  </si>
  <si>
    <t xml:space="preserve">Beverley</t>
  </si>
  <si>
    <t xml:space="preserve">Ashcroft</t>
  </si>
  <si>
    <t xml:space="preserve">Beverley Ashcroft - 91854</t>
  </si>
  <si>
    <t xml:space="preserve">Kerri</t>
  </si>
  <si>
    <t xml:space="preserve">Luxford</t>
  </si>
  <si>
    <t xml:space="preserve">Kerri Luxford - 91855</t>
  </si>
  <si>
    <t xml:space="preserve">McQuade</t>
  </si>
  <si>
    <t xml:space="preserve">Janet McQuade - 91856</t>
  </si>
  <si>
    <t xml:space="preserve">Hutchings</t>
  </si>
  <si>
    <t xml:space="preserve">Christopher Hutchings - 91857</t>
  </si>
  <si>
    <t xml:space="preserve">Drew</t>
  </si>
  <si>
    <t xml:space="preserve">Rachel Drew - 91858</t>
  </si>
  <si>
    <t xml:space="preserve">Statman</t>
  </si>
  <si>
    <t xml:space="preserve">Simon Statman - 91859</t>
  </si>
  <si>
    <t xml:space="preserve">Ferron</t>
  </si>
  <si>
    <t xml:space="preserve">Maria Ferron - 91860</t>
  </si>
  <si>
    <t xml:space="preserve">Aaron</t>
  </si>
  <si>
    <t xml:space="preserve">Aaron Armstrong - 91861</t>
  </si>
  <si>
    <t xml:space="preserve">Sandip</t>
  </si>
  <si>
    <t xml:space="preserve">Joshi</t>
  </si>
  <si>
    <t xml:space="preserve">Sandip Joshi - 91862</t>
  </si>
  <si>
    <t xml:space="preserve">Clenick</t>
  </si>
  <si>
    <t xml:space="preserve">Simon Clenick - 91863</t>
  </si>
  <si>
    <t xml:space="preserve">Bristow</t>
  </si>
  <si>
    <t xml:space="preserve">John Bristow - 91865</t>
  </si>
  <si>
    <t xml:space="preserve">Aarti</t>
  </si>
  <si>
    <t xml:space="preserve">Karia</t>
  </si>
  <si>
    <t xml:space="preserve">Aarti Karia - 91866</t>
  </si>
  <si>
    <t xml:space="preserve">Botha</t>
  </si>
  <si>
    <t xml:space="preserve">Ryan Botha - 91868</t>
  </si>
  <si>
    <t xml:space="preserve">Rita</t>
  </si>
  <si>
    <t xml:space="preserve">Kopiel</t>
  </si>
  <si>
    <t xml:space="preserve">Rita Kopiel - 91870</t>
  </si>
  <si>
    <t xml:space="preserve">Jagjit</t>
  </si>
  <si>
    <t xml:space="preserve">Dhaliwal</t>
  </si>
  <si>
    <t xml:space="preserve">Jagjit Dhaliwal - 91871</t>
  </si>
  <si>
    <t xml:space="preserve">Candace</t>
  </si>
  <si>
    <t xml:space="preserve">Candace Parker - 91875</t>
  </si>
  <si>
    <t xml:space="preserve">Edwards</t>
  </si>
  <si>
    <t xml:space="preserve">John Edwards - 91878</t>
  </si>
  <si>
    <t xml:space="preserve">Madre</t>
  </si>
  <si>
    <t xml:space="preserve">Nell</t>
  </si>
  <si>
    <t xml:space="preserve">Madre Nell - 91879</t>
  </si>
  <si>
    <t xml:space="preserve">Geraldine</t>
  </si>
  <si>
    <t xml:space="preserve">Shore</t>
  </si>
  <si>
    <t xml:space="preserve">Geraldine Shore - 91882</t>
  </si>
  <si>
    <t xml:space="preserve">Maffia</t>
  </si>
  <si>
    <t xml:space="preserve">Mark Maffia - 91883</t>
  </si>
  <si>
    <t xml:space="preserve">Kural</t>
  </si>
  <si>
    <t xml:space="preserve">Ozbek</t>
  </si>
  <si>
    <t xml:space="preserve">Kural Ozbek - 91884</t>
  </si>
  <si>
    <t xml:space="preserve">Cameron</t>
  </si>
  <si>
    <t xml:space="preserve">Booth</t>
  </si>
  <si>
    <t xml:space="preserve">Cameron Booth - 91888</t>
  </si>
  <si>
    <t xml:space="preserve">Weeks</t>
  </si>
  <si>
    <t xml:space="preserve">Andrew Weeks - 91891</t>
  </si>
  <si>
    <t xml:space="preserve">Crook</t>
  </si>
  <si>
    <t xml:space="preserve">Steven Crook - 91897</t>
  </si>
  <si>
    <t xml:space="preserve">Michael Peters - 91899</t>
  </si>
  <si>
    <t xml:space="preserve">Boiardi</t>
  </si>
  <si>
    <t xml:space="preserve">Rita Boiardi - 91908</t>
  </si>
  <si>
    <t xml:space="preserve">James Duncan - 91909</t>
  </si>
  <si>
    <t xml:space="preserve">Yi Jone</t>
  </si>
  <si>
    <t xml:space="preserve">Yi Jone Li - 91916</t>
  </si>
  <si>
    <t xml:space="preserve">Levin</t>
  </si>
  <si>
    <t xml:space="preserve">Anna Levin - 91917</t>
  </si>
  <si>
    <t xml:space="preserve">Sander</t>
  </si>
  <si>
    <t xml:space="preserve">Van Ginkel</t>
  </si>
  <si>
    <t xml:space="preserve">Sander Van Ginkel - 91918</t>
  </si>
  <si>
    <t xml:space="preserve">Terry</t>
  </si>
  <si>
    <t xml:space="preserve">Randle</t>
  </si>
  <si>
    <t xml:space="preserve">Terry Randle - 91919</t>
  </si>
  <si>
    <t xml:space="preserve">Sanders</t>
  </si>
  <si>
    <t xml:space="preserve">Nicola Sanders - 91920</t>
  </si>
  <si>
    <t xml:space="preserve">Tracy Foy</t>
  </si>
  <si>
    <t xml:space="preserve">Brent</t>
  </si>
  <si>
    <t xml:space="preserve">Storey</t>
  </si>
  <si>
    <t xml:space="preserve">Brent Storey - 91923</t>
  </si>
  <si>
    <t xml:space="preserve">Raewyn</t>
  </si>
  <si>
    <t xml:space="preserve">Perkins</t>
  </si>
  <si>
    <t xml:space="preserve">Raewyn Perkins - 91925</t>
  </si>
  <si>
    <t xml:space="preserve">Jamie</t>
  </si>
  <si>
    <t xml:space="preserve">Stillie</t>
  </si>
  <si>
    <t xml:space="preserve">Jamie Stillie - 91926</t>
  </si>
  <si>
    <t xml:space="preserve">Iannella</t>
  </si>
  <si>
    <t xml:space="preserve">Michael Iannella - 91927</t>
  </si>
  <si>
    <t xml:space="preserve">Lorraine</t>
  </si>
  <si>
    <t xml:space="preserve">Schaaffe</t>
  </si>
  <si>
    <t xml:space="preserve">Lorraine Schaaffe - 91928</t>
  </si>
  <si>
    <t xml:space="preserve">Mapp</t>
  </si>
  <si>
    <t xml:space="preserve">Martin Mapp - 91931</t>
  </si>
  <si>
    <t xml:space="preserve">Champion</t>
  </si>
  <si>
    <t xml:space="preserve">John Champion - 91932</t>
  </si>
  <si>
    <t xml:space="preserve">EEL-Special Projects</t>
  </si>
  <si>
    <t xml:space="preserve">101222 - EEL-Special Projects</t>
  </si>
  <si>
    <t xml:space="preserve">Jim Roth</t>
  </si>
  <si>
    <t xml:space="preserve">McDonald</t>
  </si>
  <si>
    <t xml:space="preserve">Ryan McDonald - 91933</t>
  </si>
  <si>
    <t xml:space="preserve">Teresa</t>
  </si>
  <si>
    <t xml:space="preserve">Ricketts</t>
  </si>
  <si>
    <t xml:space="preserve">Teresa Ricketts - 91935</t>
  </si>
  <si>
    <t xml:space="preserve">Furter</t>
  </si>
  <si>
    <t xml:space="preserve">Stephen Furter - 91936</t>
  </si>
  <si>
    <t xml:space="preserve">Kemp</t>
  </si>
  <si>
    <t xml:space="preserve">Samuel Kemp - 91937</t>
  </si>
  <si>
    <t xml:space="preserve">Cristina</t>
  </si>
  <si>
    <t xml:space="preserve">Baca</t>
  </si>
  <si>
    <t xml:space="preserve">Cristina Baca - 91938</t>
  </si>
  <si>
    <t xml:space="preserve">McSheaffrey</t>
  </si>
  <si>
    <t xml:space="preserve">Susan McSheaffrey - 91939</t>
  </si>
  <si>
    <t xml:space="preserve">Lambert</t>
  </si>
  <si>
    <t xml:space="preserve">Tracy Lambert - 91942</t>
  </si>
  <si>
    <t xml:space="preserve">Wotton</t>
  </si>
  <si>
    <t xml:space="preserve">Richard Wotton - 91944</t>
  </si>
  <si>
    <t xml:space="preserve">Steven Elliott - 91945</t>
  </si>
  <si>
    <t xml:space="preserve">Ralph</t>
  </si>
  <si>
    <t xml:space="preserve">Renner</t>
  </si>
  <si>
    <t xml:space="preserve">Ralph Renner - 91946</t>
  </si>
  <si>
    <t xml:space="preserve">Christine</t>
  </si>
  <si>
    <t xml:space="preserve">Conliffe</t>
  </si>
  <si>
    <t xml:space="preserve">Christine Conliffe - 91956</t>
  </si>
  <si>
    <t xml:space="preserve">Damian</t>
  </si>
  <si>
    <t xml:space="preserve">Damian Thompson - 91961</t>
  </si>
  <si>
    <t xml:space="preserve">Ken Smith</t>
  </si>
  <si>
    <t xml:space="preserve">Georgina</t>
  </si>
  <si>
    <t xml:space="preserve">Simpkin</t>
  </si>
  <si>
    <t xml:space="preserve">Georgina Simpkin - 91963</t>
  </si>
  <si>
    <t xml:space="preserve">Perry</t>
  </si>
  <si>
    <t xml:space="preserve">Emma Perry - 91964</t>
  </si>
  <si>
    <t xml:space="preserve">Alexander</t>
  </si>
  <si>
    <t xml:space="preserve">Varbola</t>
  </si>
  <si>
    <t xml:space="preserve">Alexander Varbola - 91968</t>
  </si>
  <si>
    <t xml:space="preserve">Serge</t>
  </si>
  <si>
    <t xml:space="preserve">Schertzer</t>
  </si>
  <si>
    <t xml:space="preserve">Serge Schertzer - 91969</t>
  </si>
  <si>
    <t xml:space="preserve">Burgess</t>
  </si>
  <si>
    <t xml:space="preserve">Gillian Burgess - 91972</t>
  </si>
  <si>
    <t xml:space="preserve">Ridge</t>
  </si>
  <si>
    <t xml:space="preserve">John Ridge - 91973</t>
  </si>
  <si>
    <t xml:space="preserve">Yarrow</t>
  </si>
  <si>
    <t xml:space="preserve">Jonathan Yarrow - 91977</t>
  </si>
  <si>
    <t xml:space="preserve">Chawapiwa</t>
  </si>
  <si>
    <t xml:space="preserve">Hazel Chawapiwa - 91979</t>
  </si>
  <si>
    <t xml:space="preserve">EM-Origination-Sup</t>
  </si>
  <si>
    <t xml:space="preserve">120820 - EM-Origination-Sup</t>
  </si>
  <si>
    <t xml:space="preserve">Brod</t>
  </si>
  <si>
    <t xml:space="preserve">Simon Brod - 91980</t>
  </si>
  <si>
    <t xml:space="preserve">Teresa Wood - 91981</t>
  </si>
  <si>
    <t xml:space="preserve">Trill</t>
  </si>
  <si>
    <t xml:space="preserve">Nicola Trill - 91982</t>
  </si>
  <si>
    <t xml:space="preserve">Cecile</t>
  </si>
  <si>
    <t xml:space="preserve">Barthelemy</t>
  </si>
  <si>
    <t xml:space="preserve">Cecile Barthelemy - 91983</t>
  </si>
  <si>
    <t xml:space="preserve">Roderick</t>
  </si>
  <si>
    <t xml:space="preserve">Roderick Nelson - 91984</t>
  </si>
  <si>
    <t xml:space="preserve">Kohnstamm</t>
  </si>
  <si>
    <t xml:space="preserve">Kevin Kohnstamm - 91985</t>
  </si>
  <si>
    <t xml:space="preserve">Robert Sexton - 91986</t>
  </si>
  <si>
    <t xml:space="preserve">Anthony Key</t>
  </si>
  <si>
    <t xml:space="preserve">Grossman</t>
  </si>
  <si>
    <t xml:space="preserve">Samuel Grossman - 91987</t>
  </si>
  <si>
    <t xml:space="preserve">Lynch</t>
  </si>
  <si>
    <t xml:space="preserve">Drew Lynch - 91988</t>
  </si>
  <si>
    <t xml:space="preserve">Davenport</t>
  </si>
  <si>
    <t xml:space="preserve">Sarah Davenport - 91989</t>
  </si>
  <si>
    <t xml:space="preserve">Sanna-Maarit</t>
  </si>
  <si>
    <t xml:space="preserve">Ratilainen</t>
  </si>
  <si>
    <t xml:space="preserve">Sanna-Maarit Ratilainen - 91991</t>
  </si>
  <si>
    <t xml:space="preserve">Ronald</t>
  </si>
  <si>
    <t xml:space="preserve">Slimp</t>
  </si>
  <si>
    <t xml:space="preserve">Ronald Slimp - 91997</t>
  </si>
  <si>
    <t xml:space="preserve">Kernot</t>
  </si>
  <si>
    <t xml:space="preserve">Matthew Kernot - 91998</t>
  </si>
  <si>
    <t xml:space="preserve">O'Shea</t>
  </si>
  <si>
    <t xml:space="preserve">William O'Shea - 92000</t>
  </si>
  <si>
    <t xml:space="preserve">Silio</t>
  </si>
  <si>
    <t xml:space="preserve">Aparicio</t>
  </si>
  <si>
    <t xml:space="preserve">Silio Aparicio - 92001</t>
  </si>
  <si>
    <t xml:space="preserve">Sam</t>
  </si>
  <si>
    <t xml:space="preserve">Twum</t>
  </si>
  <si>
    <t xml:space="preserve">Sam Twum - 92002</t>
  </si>
  <si>
    <t xml:space="preserve">Dishni</t>
  </si>
  <si>
    <t xml:space="preserve">Muthucumarana</t>
  </si>
  <si>
    <t xml:space="preserve">Dishni Muthucumarana - 92003</t>
  </si>
  <si>
    <t xml:space="preserve">Kashmir</t>
  </si>
  <si>
    <t xml:space="preserve">Soor</t>
  </si>
  <si>
    <t xml:space="preserve">Kashmir Soor - 92005</t>
  </si>
  <si>
    <t xml:space="preserve">Todd Hunter - 92007</t>
  </si>
  <si>
    <t xml:space="preserve">Dunn</t>
  </si>
  <si>
    <t xml:space="preserve">Richard Dunn - 92008</t>
  </si>
  <si>
    <t xml:space="preserve">Styant</t>
  </si>
  <si>
    <t xml:space="preserve">Sidney Styant - 92010</t>
  </si>
  <si>
    <t xml:space="preserve">Rajit</t>
  </si>
  <si>
    <t xml:space="preserve">Lal</t>
  </si>
  <si>
    <t xml:space="preserve">Rajit Lal - 92011</t>
  </si>
  <si>
    <t xml:space="preserve">Stephen Moore - 92012</t>
  </si>
  <si>
    <t xml:space="preserve">Andrew Mayo</t>
  </si>
  <si>
    <t xml:space="preserve">Dudmesh</t>
  </si>
  <si>
    <t xml:space="preserve">John Dudmesh - 92013</t>
  </si>
  <si>
    <t xml:space="preserve">Hambly</t>
  </si>
  <si>
    <t xml:space="preserve">Simon Hambly - 92016</t>
  </si>
  <si>
    <t xml:space="preserve">David Mason - 92017</t>
  </si>
  <si>
    <t xml:space="preserve">John Day - 92018</t>
  </si>
  <si>
    <t xml:space="preserve">Spencer</t>
  </si>
  <si>
    <t xml:space="preserve">Spencer Lee - 92020</t>
  </si>
  <si>
    <t xml:space="preserve">Alistair</t>
  </si>
  <si>
    <t xml:space="preserve">Reeve</t>
  </si>
  <si>
    <t xml:space="preserve">Alistair Reeve - 92021</t>
  </si>
  <si>
    <t xml:space="preserve">Katy</t>
  </si>
  <si>
    <t xml:space="preserve">Katy Simpson - 92022</t>
  </si>
  <si>
    <t xml:space="preserve">Stacey</t>
  </si>
  <si>
    <t xml:space="preserve">Nick Stacey - 92026</t>
  </si>
  <si>
    <t xml:space="preserve">John Dawson - 92027</t>
  </si>
  <si>
    <t xml:space="preserve">Paula</t>
  </si>
  <si>
    <t xml:space="preserve">McAlister</t>
  </si>
  <si>
    <t xml:space="preserve">Paula McAlister - 92028</t>
  </si>
  <si>
    <t xml:space="preserve">Brian Dawson - 92036</t>
  </si>
  <si>
    <t xml:space="preserve">Roberts</t>
  </si>
  <si>
    <t xml:space="preserve">Mark Roberts - 92038</t>
  </si>
  <si>
    <t xml:space="preserve">Walsh</t>
  </si>
  <si>
    <t xml:space="preserve">Gareth Walsh - 92041</t>
  </si>
  <si>
    <t xml:space="preserve">Hedger</t>
  </si>
  <si>
    <t xml:space="preserve">Gregory Hedger - 92042</t>
  </si>
  <si>
    <t xml:space="preserve">David Wall</t>
  </si>
  <si>
    <t xml:space="preserve">Bailey</t>
  </si>
  <si>
    <t xml:space="preserve">Colin Bailey - 92043</t>
  </si>
  <si>
    <t xml:space="preserve">Mervil</t>
  </si>
  <si>
    <t xml:space="preserve">Albert</t>
  </si>
  <si>
    <t xml:space="preserve">Mervil Albert - 92044</t>
  </si>
  <si>
    <t xml:space="preserve">Shea</t>
  </si>
  <si>
    <t xml:space="preserve">Fiona Shea - 92047</t>
  </si>
  <si>
    <t xml:space="preserve">Theodore</t>
  </si>
  <si>
    <t xml:space="preserve">Lawry</t>
  </si>
  <si>
    <t xml:space="preserve">Theodore Lawry - 92048</t>
  </si>
  <si>
    <t xml:space="preserve">McGinlay</t>
  </si>
  <si>
    <t xml:space="preserve">Alan McGinlay - 92049</t>
  </si>
  <si>
    <t xml:space="preserve">Westendorf</t>
  </si>
  <si>
    <t xml:space="preserve">Karen Westendorf - 92050</t>
  </si>
  <si>
    <t xml:space="preserve">Kerryann</t>
  </si>
  <si>
    <t xml:space="preserve">Irwin</t>
  </si>
  <si>
    <t xml:space="preserve">Kerryann Irwin </t>
  </si>
  <si>
    <t xml:space="preserve">Harbans</t>
  </si>
  <si>
    <t xml:space="preserve">Heer</t>
  </si>
  <si>
    <t xml:space="preserve">Harbans Heer - 92053</t>
  </si>
  <si>
    <t xml:space="preserve">David Oliver - 92054</t>
  </si>
  <si>
    <t xml:space="preserve">Gurner</t>
  </si>
  <si>
    <t xml:space="preserve">Darren Gurner - 92057</t>
  </si>
  <si>
    <t xml:space="preserve">Dornier</t>
  </si>
  <si>
    <t xml:space="preserve">Brent Dornier - 92058</t>
  </si>
  <si>
    <t xml:space="preserve">Gonzalez</t>
  </si>
  <si>
    <t xml:space="preserve">David Gonzalez </t>
  </si>
  <si>
    <t xml:space="preserve">Rowe</t>
  </si>
  <si>
    <t xml:space="preserve">Christopher Rowe - 92061</t>
  </si>
  <si>
    <t xml:space="preserve">Imelda</t>
  </si>
  <si>
    <t xml:space="preserve">Frayre</t>
  </si>
  <si>
    <t xml:space="preserve">Imelda Frayre - 92062</t>
  </si>
  <si>
    <t xml:space="preserve">Kelsey</t>
  </si>
  <si>
    <t xml:space="preserve">Joanne Kelsey - 92064</t>
  </si>
  <si>
    <t xml:space="preserve">Tiffany</t>
  </si>
  <si>
    <t xml:space="preserve">Cochran</t>
  </si>
  <si>
    <t xml:space="preserve">Tiffany Cochran - 92065</t>
  </si>
  <si>
    <t xml:space="preserve">Riaz Rizvi</t>
  </si>
  <si>
    <t xml:space="preserve">Toby Williams - 92066</t>
  </si>
  <si>
    <t xml:space="preserve">Hackett</t>
  </si>
  <si>
    <t xml:space="preserve">Christian Hackett - 92067</t>
  </si>
  <si>
    <t xml:space="preserve">Haines</t>
  </si>
  <si>
    <t xml:space="preserve">Timothy Haines - 92068</t>
  </si>
  <si>
    <t xml:space="preserve">Michael Ives</t>
  </si>
  <si>
    <t xml:space="preserve">Yvonne</t>
  </si>
  <si>
    <t xml:space="preserve">Sidaway</t>
  </si>
  <si>
    <t xml:space="preserve">Yvonne Sidaway - 92069</t>
  </si>
  <si>
    <t xml:space="preserve">Erin</t>
  </si>
  <si>
    <t xml:space="preserve">Erin Rice - 92070</t>
  </si>
  <si>
    <t xml:space="preserve">Simon Blair</t>
  </si>
  <si>
    <t xml:space="preserve">Waldhauser</t>
  </si>
  <si>
    <t xml:space="preserve">Michelle Waldhauser - 92071</t>
  </si>
  <si>
    <t xml:space="preserve">Coralie Evans</t>
  </si>
  <si>
    <t xml:space="preserve">Thomassen</t>
  </si>
  <si>
    <t xml:space="preserve">Jens Thomassen - 92072</t>
  </si>
  <si>
    <t xml:space="preserve">Islam</t>
  </si>
  <si>
    <t xml:space="preserve">Fiona Islam - 92073</t>
  </si>
  <si>
    <t xml:space="preserve">Dimitri</t>
  </si>
  <si>
    <t xml:space="preserve">Dimitri Taylor - 92074</t>
  </si>
  <si>
    <t xml:space="preserve">Rosen</t>
  </si>
  <si>
    <t xml:space="preserve">Michael Rosen - 92076</t>
  </si>
  <si>
    <t xml:space="preserve">Aliefeh</t>
  </si>
  <si>
    <t xml:space="preserve">Francis Aliefeh - 92080</t>
  </si>
  <si>
    <t xml:space="preserve">Rawlings</t>
  </si>
  <si>
    <t xml:space="preserve">Toby Rawlings - 92081</t>
  </si>
  <si>
    <t xml:space="preserve">Daniel Moore - 92082</t>
  </si>
  <si>
    <t xml:space="preserve">Nosheen</t>
  </si>
  <si>
    <t xml:space="preserve">Nosheen Ali - 92088</t>
  </si>
  <si>
    <t xml:space="preserve">Sarah Edwards - 92089</t>
  </si>
  <si>
    <t xml:space="preserve">Marcus VonBock Und Polach</t>
  </si>
  <si>
    <t xml:space="preserve">Carrie</t>
  </si>
  <si>
    <t xml:space="preserve">Southard</t>
  </si>
  <si>
    <t xml:space="preserve">Carrie Southard - 92090</t>
  </si>
  <si>
    <t xml:space="preserve">Odenborg</t>
  </si>
  <si>
    <t xml:space="preserve">Benjamin Odenborg - 92091</t>
  </si>
  <si>
    <t xml:space="preserve">Baldip</t>
  </si>
  <si>
    <t xml:space="preserve">Dosanjh</t>
  </si>
  <si>
    <t xml:space="preserve">Baldip Dosanjh - 92092</t>
  </si>
  <si>
    <t xml:space="preserve">Coralie</t>
  </si>
  <si>
    <t xml:space="preserve">Coralie Evans - 92095</t>
  </si>
  <si>
    <t xml:space="preserve">Merle</t>
  </si>
  <si>
    <t xml:space="preserve">Merle Glen </t>
  </si>
  <si>
    <t xml:space="preserve">Bruce</t>
  </si>
  <si>
    <t xml:space="preserve">Bruce Garner - 92099</t>
  </si>
  <si>
    <t xml:space="preserve">Henderson</t>
  </si>
  <si>
    <t xml:space="preserve">Andrew Henderson - 92113</t>
  </si>
  <si>
    <t xml:space="preserve">Glen Cooper</t>
  </si>
  <si>
    <t xml:space="preserve">Padbury</t>
  </si>
  <si>
    <t xml:space="preserve">Matthew Padbury - 92114</t>
  </si>
  <si>
    <t xml:space="preserve">Demaret</t>
  </si>
  <si>
    <t xml:space="preserve">Scott Demaret - 92118</t>
  </si>
  <si>
    <t xml:space="preserve">Russ</t>
  </si>
  <si>
    <t xml:space="preserve">Russ Harris - 92119</t>
  </si>
  <si>
    <t xml:space="preserve">Sharad</t>
  </si>
  <si>
    <t xml:space="preserve">Agnihotri</t>
  </si>
  <si>
    <t xml:space="preserve">Sharad Agnihotri - 92124</t>
  </si>
  <si>
    <t xml:space="preserve">Kathryn</t>
  </si>
  <si>
    <t xml:space="preserve">Kathryn Thomas - 92125</t>
  </si>
  <si>
    <t xml:space="preserve">Richard Sage</t>
  </si>
  <si>
    <t xml:space="preserve">Nicholas Simon - 92126</t>
  </si>
  <si>
    <t xml:space="preserve">Raf Alam</t>
  </si>
  <si>
    <t xml:space="preserve">Stefano</t>
  </si>
  <si>
    <t xml:space="preserve">Giacomino</t>
  </si>
  <si>
    <t xml:space="preserve">Stefano Giacomino - 92128</t>
  </si>
  <si>
    <t xml:space="preserve">Stuart Schardin</t>
  </si>
  <si>
    <t xml:space="preserve">Josephine</t>
  </si>
  <si>
    <t xml:space="preserve">Lin</t>
  </si>
  <si>
    <t xml:space="preserve">Josephine Lin - 92129</t>
  </si>
  <si>
    <t xml:space="preserve">Bartlett</t>
  </si>
  <si>
    <t xml:space="preserve">Paula Bartlett - 92130</t>
  </si>
  <si>
    <t xml:space="preserve">Bianca</t>
  </si>
  <si>
    <t xml:space="preserve">Kimber</t>
  </si>
  <si>
    <t xml:space="preserve">Bianca Kimber - 92150</t>
  </si>
  <si>
    <t xml:space="preserve">Edge</t>
  </si>
  <si>
    <t xml:space="preserve">Darren Edge - 92267</t>
  </si>
  <si>
    <t xml:space="preserve">Beckett</t>
  </si>
  <si>
    <t xml:space="preserve">Carl Beckett - 92268</t>
  </si>
  <si>
    <t xml:space="preserve">Grace</t>
  </si>
  <si>
    <t xml:space="preserve">Hagan</t>
  </si>
  <si>
    <t xml:space="preserve">Grace Hagan - 92269</t>
  </si>
  <si>
    <t xml:space="preserve">Tham</t>
  </si>
  <si>
    <t xml:space="preserve">Colin Tham - 92270</t>
  </si>
  <si>
    <t xml:space="preserve">Dempsey</t>
  </si>
  <si>
    <t xml:space="preserve">Stephen Dempsey - 92271</t>
  </si>
  <si>
    <t xml:space="preserve">Whitnall</t>
  </si>
  <si>
    <t xml:space="preserve">James Whitnall - 92272</t>
  </si>
  <si>
    <t xml:space="preserve">Mark Roberts - 92273</t>
  </si>
  <si>
    <t xml:space="preserve">Scott Moncrieff</t>
  </si>
  <si>
    <t xml:space="preserve">McKenna</t>
  </si>
  <si>
    <t xml:space="preserve">Kim McKenna - 92274</t>
  </si>
  <si>
    <t xml:space="preserve">Rachel Adams - 92275</t>
  </si>
  <si>
    <t xml:space="preserve">Forsyth</t>
  </si>
  <si>
    <t xml:space="preserve">Stewart Forsyth - 92276</t>
  </si>
  <si>
    <t xml:space="preserve">Ducat</t>
  </si>
  <si>
    <t xml:space="preserve">Nicola Ducat - 92277</t>
  </si>
  <si>
    <t xml:space="preserve">Staffer</t>
  </si>
  <si>
    <t xml:space="preserve">Stuart Staffer - 92278</t>
  </si>
  <si>
    <t xml:space="preserve">Russell</t>
  </si>
  <si>
    <t xml:space="preserve">Russell Cooper - 92279</t>
  </si>
  <si>
    <t xml:space="preserve">Kill</t>
  </si>
  <si>
    <t xml:space="preserve">Julia Kill - 92280</t>
  </si>
  <si>
    <t xml:space="preserve">Jensen</t>
  </si>
  <si>
    <t xml:space="preserve">David Jensen - 92281</t>
  </si>
  <si>
    <t xml:space="preserve">Bromhead</t>
  </si>
  <si>
    <t xml:space="preserve">Stuart Bromhead - 92283</t>
  </si>
  <si>
    <t xml:space="preserve">Alasdair</t>
  </si>
  <si>
    <t xml:space="preserve">Alasdair Green - 92284</t>
  </si>
  <si>
    <t xml:space="preserve">Beaven</t>
  </si>
  <si>
    <t xml:space="preserve">Catherine Beaven - 92285</t>
  </si>
  <si>
    <t xml:space="preserve">Gianpiero</t>
  </si>
  <si>
    <t xml:space="preserve">Nacci</t>
  </si>
  <si>
    <t xml:space="preserve">Gianpiero Nacci - 92286</t>
  </si>
  <si>
    <t xml:space="preserve">Robert Brooks</t>
  </si>
  <si>
    <t xml:space="preserve">Conner</t>
  </si>
  <si>
    <t xml:space="preserve">Charles Conner - 92287</t>
  </si>
  <si>
    <t xml:space="preserve">Ashby</t>
  </si>
  <si>
    <t xml:space="preserve">Heather Ashby - 92288</t>
  </si>
  <si>
    <t xml:space="preserve">Bassis</t>
  </si>
  <si>
    <t xml:space="preserve">Anne Bassis - 92289</t>
  </si>
  <si>
    <t xml:space="preserve">Feachem</t>
  </si>
  <si>
    <t xml:space="preserve">Andrew Feachem - 92290</t>
  </si>
  <si>
    <t xml:space="preserve">Abley</t>
  </si>
  <si>
    <t xml:space="preserve">Edward Abley - 92291</t>
  </si>
  <si>
    <t xml:space="preserve">Craig Hughes - 92293</t>
  </si>
  <si>
    <t xml:space="preserve">Tim Harrison</t>
  </si>
  <si>
    <t xml:space="preserve">Tabori</t>
  </si>
  <si>
    <t xml:space="preserve">Natasha Tabori - 92294</t>
  </si>
  <si>
    <t xml:space="preserve">Johan</t>
  </si>
  <si>
    <t xml:space="preserve">Larsson</t>
  </si>
  <si>
    <t xml:space="preserve">Johan Larsson - 92297</t>
  </si>
  <si>
    <t xml:space="preserve">Basile</t>
  </si>
  <si>
    <t xml:space="preserve">Brosse</t>
  </si>
  <si>
    <t xml:space="preserve">Basile Brosse - 92299</t>
  </si>
  <si>
    <t xml:space="preserve">David Mason</t>
  </si>
  <si>
    <t xml:space="preserve">Preeti</t>
  </si>
  <si>
    <t xml:space="preserve">Bansil</t>
  </si>
  <si>
    <t xml:space="preserve">Preeti Bansil - 92300</t>
  </si>
  <si>
    <t xml:space="preserve">Humphries</t>
  </si>
  <si>
    <t xml:space="preserve">Emily Humphries - 92307</t>
  </si>
  <si>
    <t xml:space="preserve">Lyndsey</t>
  </si>
  <si>
    <t xml:space="preserve">Lyndsey Thomas - 92314</t>
  </si>
  <si>
    <t xml:space="preserve">Robin</t>
  </si>
  <si>
    <t xml:space="preserve">Robin Black - 92315</t>
  </si>
  <si>
    <t xml:space="preserve">Sturgess</t>
  </si>
  <si>
    <t xml:space="preserve">Emma Sturgess - 92317</t>
  </si>
  <si>
    <t xml:space="preserve">EM-Phy Prem Trad-Sup</t>
  </si>
  <si>
    <t xml:space="preserve">120816 - EM-Phy Prem Trad-Sup</t>
  </si>
  <si>
    <t xml:space="preserve">Howard Carter</t>
  </si>
  <si>
    <t xml:space="preserve">Annette Harris - 92318</t>
  </si>
  <si>
    <t xml:space="preserve">Sebastian</t>
  </si>
  <si>
    <t xml:space="preserve">Ferraccu</t>
  </si>
  <si>
    <t xml:space="preserve">Sebastian Ferraccu - 92319</t>
  </si>
  <si>
    <t xml:space="preserve">Fahy</t>
  </si>
  <si>
    <t xml:space="preserve">Paul Fahy - 92320</t>
  </si>
  <si>
    <t xml:space="preserve">Rogers</t>
  </si>
  <si>
    <t xml:space="preserve">Nicholas Rogers - 92321</t>
  </si>
  <si>
    <t xml:space="preserve">Tracie</t>
  </si>
  <si>
    <t xml:space="preserve">McCormack</t>
  </si>
  <si>
    <t xml:space="preserve">Tracie McCormack - 92322</t>
  </si>
  <si>
    <t xml:space="preserve">Sentance</t>
  </si>
  <si>
    <t xml:space="preserve">Paul Sentance - 92323</t>
  </si>
  <si>
    <t xml:space="preserve">EGM-Softs-Financials</t>
  </si>
  <si>
    <t xml:space="preserve">136347 - EGM-Softs-Financials</t>
  </si>
  <si>
    <t xml:space="preserve">James E</t>
  </si>
  <si>
    <t xml:space="preserve">Willis</t>
  </si>
  <si>
    <t xml:space="preserve">James E Willis - 92324</t>
  </si>
  <si>
    <t xml:space="preserve">EEL-Metals-Softs</t>
  </si>
  <si>
    <t xml:space="preserve">103263 - EEL-Metals-Softs</t>
  </si>
  <si>
    <t xml:space="preserve">Nigel Majury</t>
  </si>
  <si>
    <t xml:space="preserve">Majury</t>
  </si>
  <si>
    <t xml:space="preserve">Nigel Majury - 92325</t>
  </si>
  <si>
    <t xml:space="preserve">Trena McFarland</t>
  </si>
  <si>
    <t xml:space="preserve">Potter</t>
  </si>
  <si>
    <t xml:space="preserve">Darren Potter - 92326</t>
  </si>
  <si>
    <t xml:space="preserve">Frank</t>
  </si>
  <si>
    <t xml:space="preserve">Speight</t>
  </si>
  <si>
    <t xml:space="preserve">Frank Speight - 92327</t>
  </si>
  <si>
    <t xml:space="preserve">Gray</t>
  </si>
  <si>
    <t xml:space="preserve">Richard Gray - 92328</t>
  </si>
  <si>
    <t xml:space="preserve">EEL-EM Operations</t>
  </si>
  <si>
    <t xml:space="preserve">136339 - EEL-EM Operations</t>
  </si>
  <si>
    <t xml:space="preserve">Charles Baker - 92329</t>
  </si>
  <si>
    <t xml:space="preserve">Henson</t>
  </si>
  <si>
    <t xml:space="preserve">Daniel Henson - 92330</t>
  </si>
  <si>
    <t xml:space="preserve">Paul Sentance</t>
  </si>
  <si>
    <t xml:space="preserve">Alex Dyer - 92332</t>
  </si>
  <si>
    <t xml:space="preserve">John Robinson - 92334</t>
  </si>
  <si>
    <t xml:space="preserve">Jake</t>
  </si>
  <si>
    <t xml:space="preserve">Comish</t>
  </si>
  <si>
    <t xml:space="preserve">Jake Comish - 92335</t>
  </si>
  <si>
    <t xml:space="preserve">Nicola Craig - 92341</t>
  </si>
  <si>
    <t xml:space="preserve">Isabelle</t>
  </si>
  <si>
    <t xml:space="preserve">Hennebelle-Warner</t>
  </si>
  <si>
    <t xml:space="preserve">Isabelle Hennebelle-Warner - 92343</t>
  </si>
  <si>
    <t xml:space="preserve">Gwilym</t>
  </si>
  <si>
    <t xml:space="preserve">Buckland</t>
  </si>
  <si>
    <t xml:space="preserve">Gwilym Buckland - 92344</t>
  </si>
  <si>
    <t xml:space="preserve">Mark Bailey - 92345</t>
  </si>
  <si>
    <t xml:space="preserve">Wheelhouse</t>
  </si>
  <si>
    <t xml:space="preserve">Stuart Wheelhouse - 92346</t>
  </si>
  <si>
    <t xml:space="preserve">Ascension</t>
  </si>
  <si>
    <t xml:space="preserve">Ascension Garcia - 92348</t>
  </si>
  <si>
    <t xml:space="preserve">Darrin</t>
  </si>
  <si>
    <t xml:space="preserve">Donegan</t>
  </si>
  <si>
    <t xml:space="preserve">Darrin Donegan - 92349</t>
  </si>
  <si>
    <t xml:space="preserve">Vorley</t>
  </si>
  <si>
    <t xml:space="preserve">Brett Vorley - 92350</t>
  </si>
  <si>
    <t xml:space="preserve">Morley</t>
  </si>
  <si>
    <t xml:space="preserve">William Morley - 92351</t>
  </si>
  <si>
    <t xml:space="preserve">EEL-EM Documentation</t>
  </si>
  <si>
    <t xml:space="preserve">136338 - EEL-EM Documentation</t>
  </si>
  <si>
    <t xml:space="preserve">Stuart White - 92355</t>
  </si>
  <si>
    <t xml:space="preserve">Lawrence</t>
  </si>
  <si>
    <t xml:space="preserve">Hambling</t>
  </si>
  <si>
    <t xml:space="preserve">Lawrence Hambling - 92356</t>
  </si>
  <si>
    <t xml:space="preserve">Debbie Nicholls</t>
  </si>
  <si>
    <t xml:space="preserve">Nye</t>
  </si>
  <si>
    <t xml:space="preserve">Adam Nye - 92357</t>
  </si>
  <si>
    <t xml:space="preserve">EGM-GPC-Marketing</t>
  </si>
  <si>
    <t xml:space="preserve">103878 - EGM-GPC-Marketing</t>
  </si>
  <si>
    <t xml:space="preserve">Aldridge</t>
  </si>
  <si>
    <t xml:space="preserve">Ian Aldridge - 92359</t>
  </si>
  <si>
    <t xml:space="preserve">Tidcombe</t>
  </si>
  <si>
    <t xml:space="preserve">Neil Tidcombe - 92360</t>
  </si>
  <si>
    <t xml:space="preserve">Sinha</t>
  </si>
  <si>
    <t xml:space="preserve">Amit Sinha - 92361</t>
  </si>
  <si>
    <t xml:space="preserve">Michael Wilks</t>
  </si>
  <si>
    <t xml:space="preserve">Templeton</t>
  </si>
  <si>
    <t xml:space="preserve">Victoria Templeton - 92362</t>
  </si>
  <si>
    <t xml:space="preserve">Shabana</t>
  </si>
  <si>
    <t xml:space="preserve">Shabana Ahmad - 92363</t>
  </si>
  <si>
    <t xml:space="preserve">Stefan</t>
  </si>
  <si>
    <t xml:space="preserve">Stefan Hall - 92365</t>
  </si>
  <si>
    <t xml:space="preserve">Gill Denham</t>
  </si>
  <si>
    <t xml:space="preserve">Helen Wood - 92370</t>
  </si>
  <si>
    <t xml:space="preserve">EM-Mkt Making-Sup</t>
  </si>
  <si>
    <t xml:space="preserve">120805 - EM-Mkt Making-Sup</t>
  </si>
  <si>
    <t xml:space="preserve">L/T Disability</t>
  </si>
  <si>
    <t xml:space="preserve">William Morley</t>
  </si>
  <si>
    <t xml:space="preserve">Clive Hutchings - 92371</t>
  </si>
  <si>
    <t xml:space="preserve">EEL-EM Refinancing</t>
  </si>
  <si>
    <t xml:space="preserve">136343 - EEL-EM Refinancing</t>
  </si>
  <si>
    <t xml:space="preserve">Macree</t>
  </si>
  <si>
    <t xml:space="preserve">Alan Macree - 92372</t>
  </si>
  <si>
    <t xml:space="preserve">Norman</t>
  </si>
  <si>
    <t xml:space="preserve">Walters</t>
  </si>
  <si>
    <t xml:space="preserve">Norman Walters - 92376</t>
  </si>
  <si>
    <t xml:space="preserve">Meakin</t>
  </si>
  <si>
    <t xml:space="preserve">Jeremy Meakin - 92377</t>
  </si>
  <si>
    <t xml:space="preserve">EM-Mkt Making-Com</t>
  </si>
  <si>
    <t xml:space="preserve">120793 - EM-Mkt Making-Com</t>
  </si>
  <si>
    <t xml:space="preserve">Michael Hutchinson</t>
  </si>
  <si>
    <t xml:space="preserve">Gallaher</t>
  </si>
  <si>
    <t xml:space="preserve">Michael Gallaher - 92378</t>
  </si>
  <si>
    <t xml:space="preserve">Richard Gray</t>
  </si>
  <si>
    <t xml:space="preserve">Dablin</t>
  </si>
  <si>
    <t xml:space="preserve">Edward Dablin - 92379</t>
  </si>
  <si>
    <t xml:space="preserve">EM-EML Phy Prem Trad</t>
  </si>
  <si>
    <t xml:space="preserve">120813 - EM-EML Phy Prem Trad</t>
  </si>
  <si>
    <t xml:space="preserve">Healy</t>
  </si>
  <si>
    <t xml:space="preserve">Karen Healy - 92380</t>
  </si>
  <si>
    <t xml:space="preserve">Jeremy Meakin</t>
  </si>
  <si>
    <t xml:space="preserve">Luyola</t>
  </si>
  <si>
    <t xml:space="preserve">Rayner</t>
  </si>
  <si>
    <t xml:space="preserve">Luyola Rayner - 92382</t>
  </si>
  <si>
    <t xml:space="preserve">EEL-EM Coordination</t>
  </si>
  <si>
    <t xml:space="preserve">136340 - EEL-EM Coordination</t>
  </si>
  <si>
    <t xml:space="preserve">Paul Wallace</t>
  </si>
  <si>
    <t xml:space="preserve">Tibbitts</t>
  </si>
  <si>
    <t xml:space="preserve">Simon Tibbitts - 92383</t>
  </si>
  <si>
    <t xml:space="preserve">Michael Farmer</t>
  </si>
  <si>
    <t xml:space="preserve">Tregar</t>
  </si>
  <si>
    <t xml:space="preserve">David Tregar - 92384</t>
  </si>
  <si>
    <t xml:space="preserve">Challinor</t>
  </si>
  <si>
    <t xml:space="preserve">Kirsten Challinor - 92385</t>
  </si>
  <si>
    <t xml:space="preserve">John Lunzer</t>
  </si>
  <si>
    <t xml:space="preserve">Colin Walker - 92387</t>
  </si>
  <si>
    <t xml:space="preserve">Bob Campbell</t>
  </si>
  <si>
    <t xml:space="preserve">Heath</t>
  </si>
  <si>
    <t xml:space="preserve">Alexander Heath - 92388</t>
  </si>
  <si>
    <t xml:space="preserve">Dieter</t>
  </si>
  <si>
    <t xml:space="preserve">Boettcher</t>
  </si>
  <si>
    <t xml:space="preserve">Dieter Boettcher - 92389</t>
  </si>
  <si>
    <t xml:space="preserve">Roger</t>
  </si>
  <si>
    <t xml:space="preserve">Murray-Evans</t>
  </si>
  <si>
    <t xml:space="preserve">Roger Murray-Evans - 92390</t>
  </si>
  <si>
    <t xml:space="preserve">Bodkin</t>
  </si>
  <si>
    <t xml:space="preserve">Jeremy Bodkin - 92391</t>
  </si>
  <si>
    <t xml:space="preserve">Tim Jones</t>
  </si>
  <si>
    <t xml:space="preserve">Geary</t>
  </si>
  <si>
    <t xml:space="preserve">Nigel Geary - 92393</t>
  </si>
  <si>
    <t xml:space="preserve">Stephanie Taylor</t>
  </si>
  <si>
    <t xml:space="preserve">Verzariu</t>
  </si>
  <si>
    <t xml:space="preserve">Diana Verzariu - 92394</t>
  </si>
  <si>
    <t xml:space="preserve">Adrian Brown - 92395</t>
  </si>
  <si>
    <t xml:space="preserve">Carter</t>
  </si>
  <si>
    <t xml:space="preserve">Howard Carter - 92396</t>
  </si>
  <si>
    <t xml:space="preserve">Kooij</t>
  </si>
  <si>
    <t xml:space="preserve">Ann Kooij - 92408</t>
  </si>
  <si>
    <t xml:space="preserve">Deborah</t>
  </si>
  <si>
    <t xml:space="preserve">Foot</t>
  </si>
  <si>
    <t xml:space="preserve">Deborah Foot - 92409</t>
  </si>
  <si>
    <t xml:space="preserve">Faye</t>
  </si>
  <si>
    <t xml:space="preserve">Collis</t>
  </si>
  <si>
    <t xml:space="preserve">Faye Collis - 92410</t>
  </si>
  <si>
    <t xml:space="preserve">Painter</t>
  </si>
  <si>
    <t xml:space="preserve">Kerrie Painter - 92411</t>
  </si>
  <si>
    <t xml:space="preserve">Plackett</t>
  </si>
  <si>
    <t xml:space="preserve">Russell Plackett - 92413</t>
  </si>
  <si>
    <t xml:space="preserve">Davis</t>
  </si>
  <si>
    <t xml:space="preserve">Andrew Davis - 92414</t>
  </si>
  <si>
    <t xml:space="preserve">Sunshine</t>
  </si>
  <si>
    <t xml:space="preserve">Jason Sunshine - 92415</t>
  </si>
  <si>
    <t xml:space="preserve">Barrie</t>
  </si>
  <si>
    <t xml:space="preserve">Hussey</t>
  </si>
  <si>
    <t xml:space="preserve">Barrie Hussey - 92416</t>
  </si>
  <si>
    <t xml:space="preserve">Michael McQuillan</t>
  </si>
  <si>
    <t xml:space="preserve">Michael Hutchinson - 92417</t>
  </si>
  <si>
    <t xml:space="preserve">Rupert</t>
  </si>
  <si>
    <t xml:space="preserve">Novis</t>
  </si>
  <si>
    <t xml:space="preserve">Rupert Novis - 92418</t>
  </si>
  <si>
    <t xml:space="preserve">Brian Woodbridge</t>
  </si>
  <si>
    <t xml:space="preserve">Farmer</t>
  </si>
  <si>
    <t xml:space="preserve">Michael Farmer - 92420</t>
  </si>
  <si>
    <t xml:space="preserve">Andrew Baldock - 92421</t>
  </si>
  <si>
    <t xml:space="preserve">Woodbridge</t>
  </si>
  <si>
    <t xml:space="preserve">Brian Woodbridge - 92422</t>
  </si>
  <si>
    <t xml:space="preserve">Peter Smith - 92423</t>
  </si>
  <si>
    <t xml:space="preserve">Guest</t>
  </si>
  <si>
    <t xml:space="preserve">Vanessa Guest - 92424</t>
  </si>
  <si>
    <t xml:space="preserve">Brenda</t>
  </si>
  <si>
    <t xml:space="preserve">Aggar</t>
  </si>
  <si>
    <t xml:space="preserve">Brenda Aggar - 92425</t>
  </si>
  <si>
    <t xml:space="preserve">EEL-EM Working Cap</t>
  </si>
  <si>
    <t xml:space="preserve">136342 - EEL-EM Working Cap</t>
  </si>
  <si>
    <t xml:space="preserve">Lilley</t>
  </si>
  <si>
    <t xml:space="preserve">David Lilley - 92426</t>
  </si>
  <si>
    <t xml:space="preserve">Wolff</t>
  </si>
  <si>
    <t xml:space="preserve">John Wolff - 92427</t>
  </si>
  <si>
    <t xml:space="preserve">Upot</t>
  </si>
  <si>
    <t xml:space="preserve">Stephen Upot - 92428</t>
  </si>
  <si>
    <t xml:space="preserve">Sam Hainsworth</t>
  </si>
  <si>
    <t xml:space="preserve">Nigel Grace - 92429</t>
  </si>
  <si>
    <t xml:space="preserve">Lindsay</t>
  </si>
  <si>
    <t xml:space="preserve">Lindsay Edmonds - 92431</t>
  </si>
  <si>
    <t xml:space="preserve">Hamish Scutt</t>
  </si>
  <si>
    <t xml:space="preserve">Bellinger-Smith</t>
  </si>
  <si>
    <t xml:space="preserve">Andrew Bellinger-Smith - 92432</t>
  </si>
  <si>
    <t xml:space="preserve">Daniel Spencer - 92433</t>
  </si>
  <si>
    <t xml:space="preserve">Linda</t>
  </si>
  <si>
    <t xml:space="preserve">Handbridge</t>
  </si>
  <si>
    <t xml:space="preserve">Linda Handbridge - 92434</t>
  </si>
  <si>
    <t xml:space="preserve">Timothy Jones - 92435</t>
  </si>
  <si>
    <t xml:space="preserve">Irma</t>
  </si>
  <si>
    <t xml:space="preserve">Hunt</t>
  </si>
  <si>
    <t xml:space="preserve">Irma Hunt - 92436</t>
  </si>
  <si>
    <t xml:space="preserve">Michael Marlowe - 92437</t>
  </si>
  <si>
    <t xml:space="preserve">Bradley Marchant</t>
  </si>
  <si>
    <t xml:space="preserve">Fulton</t>
  </si>
  <si>
    <t xml:space="preserve">David Fulton - 92438</t>
  </si>
  <si>
    <t xml:space="preserve">Hamish</t>
  </si>
  <si>
    <t xml:space="preserve">Scutt</t>
  </si>
  <si>
    <t xml:space="preserve">Hamish Scutt - 92439</t>
  </si>
  <si>
    <t xml:space="preserve">Schluter</t>
  </si>
  <si>
    <t xml:space="preserve">Peter Schluter - 92440</t>
  </si>
  <si>
    <t xml:space="preserve">Gunta</t>
  </si>
  <si>
    <t xml:space="preserve">Gunta Andrews - 92441</t>
  </si>
  <si>
    <t xml:space="preserve">Weedon</t>
  </si>
  <si>
    <t xml:space="preserve">Suzanne Weedon - 92443</t>
  </si>
  <si>
    <t xml:space="preserve">Manjeet</t>
  </si>
  <si>
    <t xml:space="preserve">Manjeet Jones - 92444</t>
  </si>
  <si>
    <t xml:space="preserve">EEL-ECrd StFi EPOL</t>
  </si>
  <si>
    <t xml:space="preserve">136352 - EEL-ECrd StFi EPOL</t>
  </si>
  <si>
    <t xml:space="preserve">George Del Canto</t>
  </si>
  <si>
    <t xml:space="preserve">Pateman</t>
  </si>
  <si>
    <t xml:space="preserve">Timothy Pateman - 92445</t>
  </si>
  <si>
    <t xml:space="preserve">Asoka</t>
  </si>
  <si>
    <t xml:space="preserve">Chakrabarti</t>
  </si>
  <si>
    <t xml:space="preserve">Asoka Chakrabarti - 92446</t>
  </si>
  <si>
    <t xml:space="preserve">Simon Turner</t>
  </si>
  <si>
    <t xml:space="preserve">Tina White - 92448</t>
  </si>
  <si>
    <t xml:space="preserve">Esther Demetz</t>
  </si>
  <si>
    <t xml:space="preserve">Martin Stanley - 92449</t>
  </si>
  <si>
    <t xml:space="preserve">Mortimer</t>
  </si>
  <si>
    <t xml:space="preserve">David Mortimer - 92450</t>
  </si>
  <si>
    <t xml:space="preserve">Piers</t>
  </si>
  <si>
    <t xml:space="preserve">Harden</t>
  </si>
  <si>
    <t xml:space="preserve">Piers Harden - 92451</t>
  </si>
  <si>
    <t xml:space="preserve">Millar</t>
  </si>
  <si>
    <t xml:space="preserve">Jamie Millar - 92452</t>
  </si>
  <si>
    <t xml:space="preserve">Robert Fenton-Stone</t>
  </si>
  <si>
    <t xml:space="preserve">Lucas</t>
  </si>
  <si>
    <t xml:space="preserve">Anthony Lucas - 92453</t>
  </si>
  <si>
    <t xml:space="preserve">McKeever</t>
  </si>
  <si>
    <t xml:space="preserve">Thomas McKeever - 92455</t>
  </si>
  <si>
    <t xml:space="preserve">Nicoletta</t>
  </si>
  <si>
    <t xml:space="preserve">Gossow</t>
  </si>
  <si>
    <t xml:space="preserve">Nicoletta Gossow - 92456</t>
  </si>
  <si>
    <t xml:space="preserve">Christian Schirmeister</t>
  </si>
  <si>
    <t xml:space="preserve">Glenda</t>
  </si>
  <si>
    <t xml:space="preserve">Pritchard</t>
  </si>
  <si>
    <t xml:space="preserve">Glenda Pritchard - 92457</t>
  </si>
  <si>
    <t xml:space="preserve">Martin Stanley</t>
  </si>
  <si>
    <t xml:space="preserve">Dulake</t>
  </si>
  <si>
    <t xml:space="preserve">Martin Dulake - 92458</t>
  </si>
  <si>
    <t xml:space="preserve">Tony Piper</t>
  </si>
  <si>
    <t xml:space="preserve">Dennis</t>
  </si>
  <si>
    <t xml:space="preserve">John Dennis - 92459</t>
  </si>
  <si>
    <t xml:space="preserve">Leyton</t>
  </si>
  <si>
    <t xml:space="preserve">Andrew Leyton - 92460</t>
  </si>
  <si>
    <t xml:space="preserve">Barwick</t>
  </si>
  <si>
    <t xml:space="preserve">Angela Barwick - 92461</t>
  </si>
  <si>
    <t xml:space="preserve">Piper</t>
  </si>
  <si>
    <t xml:space="preserve">Anthony Piper - 92462</t>
  </si>
  <si>
    <t xml:space="preserve">Shu</t>
  </si>
  <si>
    <t xml:space="preserve">Wen</t>
  </si>
  <si>
    <t xml:space="preserve">Shu Wen - 92463</t>
  </si>
  <si>
    <t xml:space="preserve">Alex Heath</t>
  </si>
  <si>
    <t xml:space="preserve">Gavin</t>
  </si>
  <si>
    <t xml:space="preserve">Rankine</t>
  </si>
  <si>
    <t xml:space="preserve">Gavin Rankine - 92464</t>
  </si>
  <si>
    <t xml:space="preserve">Marchant</t>
  </si>
  <si>
    <t xml:space="preserve">Bradley Marchant - 92466</t>
  </si>
  <si>
    <t xml:space="preserve">Andrey</t>
  </si>
  <si>
    <t xml:space="preserve">Kotlarczyk</t>
  </si>
  <si>
    <t xml:space="preserve">Andrey Kotlarczyk - 92467</t>
  </si>
  <si>
    <t xml:space="preserve">Neil Hussey - 92468</t>
  </si>
  <si>
    <t xml:space="preserve">Jeapes</t>
  </si>
  <si>
    <t xml:space="preserve">Robert Jeapes - 92469</t>
  </si>
  <si>
    <t xml:space="preserve">Edward Dablin</t>
  </si>
  <si>
    <t xml:space="preserve">Deborah Harry - 92470</t>
  </si>
  <si>
    <t xml:space="preserve">Cronin</t>
  </si>
  <si>
    <t xml:space="preserve">Joanne Cronin - 92471</t>
  </si>
  <si>
    <t xml:space="preserve">Tipples</t>
  </si>
  <si>
    <t xml:space="preserve">Sidney Tipples - 92472</t>
  </si>
  <si>
    <t xml:space="preserve">Shaer</t>
  </si>
  <si>
    <t xml:space="preserve">Mark Shaer - 92473</t>
  </si>
  <si>
    <t xml:space="preserve">Russell Plackett</t>
  </si>
  <si>
    <t xml:space="preserve">McQuillan</t>
  </si>
  <si>
    <t xml:space="preserve">Michael McQuillan - 92474</t>
  </si>
  <si>
    <t xml:space="preserve">Tracey Jones - 92475</t>
  </si>
  <si>
    <t xml:space="preserve">Giulio</t>
  </si>
  <si>
    <t xml:space="preserve">De Chiara</t>
  </si>
  <si>
    <t xml:space="preserve">Giulio De Chiara - 92476</t>
  </si>
  <si>
    <t xml:space="preserve">Clare Cook - 92477</t>
  </si>
  <si>
    <t xml:space="preserve">Piers Duggan - 92478</t>
  </si>
  <si>
    <t xml:space="preserve">Chris Bellinger-Smith</t>
  </si>
  <si>
    <t xml:space="preserve">Kenny Lynch - 92480</t>
  </si>
  <si>
    <t xml:space="preserve">Clare Francis - 92482</t>
  </si>
  <si>
    <t xml:space="preserve">Daniel Lynn - 92483</t>
  </si>
  <si>
    <t xml:space="preserve">Coleman</t>
  </si>
  <si>
    <t xml:space="preserve">Alistair Coleman - 92485</t>
  </si>
  <si>
    <t xml:space="preserve">Michael Christian - 92486</t>
  </si>
  <si>
    <t xml:space="preserve">Gawthorpe</t>
  </si>
  <si>
    <t xml:space="preserve">Emma Gawthorpe - 92487</t>
  </si>
  <si>
    <t xml:space="preserve">Walter</t>
  </si>
  <si>
    <t xml:space="preserve">Michael Walter - 92488</t>
  </si>
  <si>
    <t xml:space="preserve">Schirmeister</t>
  </si>
  <si>
    <t xml:space="preserve">Christian Schirmeister - 92489</t>
  </si>
  <si>
    <t xml:space="preserve">Lucille</t>
  </si>
  <si>
    <t xml:space="preserve">Lucille Brown - 92490</t>
  </si>
  <si>
    <t xml:space="preserve">Butler</t>
  </si>
  <si>
    <t xml:space="preserve">Joanna Butler - 92491</t>
  </si>
  <si>
    <t xml:space="preserve">Adam Turner - 92492</t>
  </si>
  <si>
    <t xml:space="preserve">Tim Pateman</t>
  </si>
  <si>
    <t xml:space="preserve">Jessie</t>
  </si>
  <si>
    <t xml:space="preserve">Jessie Scott - 92493</t>
  </si>
  <si>
    <t xml:space="preserve">Howorth</t>
  </si>
  <si>
    <t xml:space="preserve">Nicole Howorth - 92494</t>
  </si>
  <si>
    <t xml:space="preserve">Kevin Rhodes</t>
  </si>
  <si>
    <t xml:space="preserve">Analissa</t>
  </si>
  <si>
    <t xml:space="preserve">Croker</t>
  </si>
  <si>
    <t xml:space="preserve">Analissa Croker - 92495</t>
  </si>
  <si>
    <t xml:space="preserve">Samantha</t>
  </si>
  <si>
    <t xml:space="preserve">Finn</t>
  </si>
  <si>
    <t xml:space="preserve">Samantha Finn - 92496</t>
  </si>
  <si>
    <t xml:space="preserve">James Gordon - 92497</t>
  </si>
  <si>
    <t xml:space="preserve">Helen Ward - 92498</t>
  </si>
  <si>
    <t xml:space="preserve">Wilkes</t>
  </si>
  <si>
    <t xml:space="preserve">Paul Wilkes - 92499</t>
  </si>
  <si>
    <t xml:space="preserve">Mark Sharp - 92500</t>
  </si>
  <si>
    <t xml:space="preserve">Trott</t>
  </si>
  <si>
    <t xml:space="preserve">Martin Trott - 92501</t>
  </si>
  <si>
    <t xml:space="preserve">Jenkins</t>
  </si>
  <si>
    <t xml:space="preserve">John Jenkins - 92502</t>
  </si>
  <si>
    <t xml:space="preserve">Parnell</t>
  </si>
  <si>
    <t xml:space="preserve">Michael Parnell - 92503</t>
  </si>
  <si>
    <t xml:space="preserve">Jonathan Andrews - 92504</t>
  </si>
  <si>
    <t xml:space="preserve">Michael Wilkes - 92505</t>
  </si>
  <si>
    <t xml:space="preserve">Anita Lynch - 92506</t>
  </si>
  <si>
    <t xml:space="preserve">Thomas McKeever</t>
  </si>
  <si>
    <t xml:space="preserve">Predrag</t>
  </si>
  <si>
    <t xml:space="preserve">Barlov</t>
  </si>
  <si>
    <t xml:space="preserve">Predrag Barlov - 92507</t>
  </si>
  <si>
    <t xml:space="preserve">Sell</t>
  </si>
  <si>
    <t xml:space="preserve">William Sell - 92508</t>
  </si>
  <si>
    <t xml:space="preserve">Clive Hutchings</t>
  </si>
  <si>
    <t xml:space="preserve">Mavis</t>
  </si>
  <si>
    <t xml:space="preserve">Harvey</t>
  </si>
  <si>
    <t xml:space="preserve">Mavis Harvey - 92509</t>
  </si>
  <si>
    <t xml:space="preserve">Sweeney</t>
  </si>
  <si>
    <t xml:space="preserve">Michael Sweeney - 92510</t>
  </si>
  <si>
    <t xml:space="preserve">Bohme</t>
  </si>
  <si>
    <t xml:space="preserve">Paul Bohme - 92511</t>
  </si>
  <si>
    <t xml:space="preserve">Latham</t>
  </si>
  <si>
    <t xml:space="preserve">Nigel Latham - 92513</t>
  </si>
  <si>
    <t xml:space="preserve">Ian Read - 92514</t>
  </si>
  <si>
    <t xml:space="preserve">Jacquie</t>
  </si>
  <si>
    <t xml:space="preserve">Jacquie Hussey - 92516</t>
  </si>
  <si>
    <t xml:space="preserve">Nichola</t>
  </si>
  <si>
    <t xml:space="preserve">Nichola Taylor - 92519</t>
  </si>
  <si>
    <t xml:space="preserve">Tanya Jones - 92520</t>
  </si>
  <si>
    <t xml:space="preserve">Hayley</t>
  </si>
  <si>
    <t xml:space="preserve">Truscott</t>
  </si>
  <si>
    <t xml:space="preserve">Hayley Truscott - 92521</t>
  </si>
  <si>
    <t xml:space="preserve">Martyn</t>
  </si>
  <si>
    <t xml:space="preserve">Martyn Davies - 92522</t>
  </si>
  <si>
    <t xml:space="preserve">Darrell</t>
  </si>
  <si>
    <t xml:space="preserve">Darrell Nicholas - 92523</t>
  </si>
  <si>
    <t xml:space="preserve">French</t>
  </si>
  <si>
    <t xml:space="preserve">Christine French - 92524</t>
  </si>
  <si>
    <t xml:space="preserve">Rene</t>
  </si>
  <si>
    <t xml:space="preserve">Van Der Kam</t>
  </si>
  <si>
    <t xml:space="preserve">Rene Van Der Kam - 92525</t>
  </si>
  <si>
    <t xml:space="preserve">Lothar</t>
  </si>
  <si>
    <t xml:space="preserve">Kierspel</t>
  </si>
  <si>
    <t xml:space="preserve">Lothar Kierspel - 92527</t>
  </si>
  <si>
    <t xml:space="preserve">Rainer</t>
  </si>
  <si>
    <t xml:space="preserve">Herforth</t>
  </si>
  <si>
    <t xml:space="preserve">Rainer Herforth - 92528</t>
  </si>
  <si>
    <t xml:space="preserve">Thomas Boettcher</t>
  </si>
  <si>
    <t xml:space="preserve">Nicola Kerr - 92530</t>
  </si>
  <si>
    <t xml:space="preserve">Lunzer</t>
  </si>
  <si>
    <t xml:space="preserve">John Lunzer - 92531</t>
  </si>
  <si>
    <t xml:space="preserve">Whitehead</t>
  </si>
  <si>
    <t xml:space="preserve">Keith Whitehead - 92533</t>
  </si>
  <si>
    <t xml:space="preserve">Cracknell</t>
  </si>
  <si>
    <t xml:space="preserve">Dennis Cracknell - 92534</t>
  </si>
  <si>
    <t xml:space="preserve">Ken Jackson - 92535</t>
  </si>
  <si>
    <t xml:space="preserve">Hainsworth</t>
  </si>
  <si>
    <t xml:space="preserve">Sam Hainsworth - 92536</t>
  </si>
  <si>
    <t xml:space="preserve">Fritz</t>
  </si>
  <si>
    <t xml:space="preserve">Ten Doornkaat</t>
  </si>
  <si>
    <t xml:space="preserve">Fritz Ten Doornkaat - 92537</t>
  </si>
  <si>
    <t xml:space="preserve">Cheryl</t>
  </si>
  <si>
    <t xml:space="preserve">Borg</t>
  </si>
  <si>
    <t xml:space="preserve">Cheryl Borg - 92538</t>
  </si>
  <si>
    <t xml:space="preserve">de Maria</t>
  </si>
  <si>
    <t xml:space="preserve">Marcus de Maria - 92540</t>
  </si>
  <si>
    <t xml:space="preserve">Knowles</t>
  </si>
  <si>
    <t xml:space="preserve">Peter Knowles - 92541</t>
  </si>
  <si>
    <t xml:space="preserve">Dinnie</t>
  </si>
  <si>
    <t xml:space="preserve">Richard Dinnie - 92542</t>
  </si>
  <si>
    <t xml:space="preserve">Diprose</t>
  </si>
  <si>
    <t xml:space="preserve">Robert Diprose - 92543</t>
  </si>
  <si>
    <t xml:space="preserve">Chali</t>
  </si>
  <si>
    <t xml:space="preserve">Zulu</t>
  </si>
  <si>
    <t xml:space="preserve">Chali Zulu - 92544</t>
  </si>
  <si>
    <t xml:space="preserve">Andrea</t>
  </si>
  <si>
    <t xml:space="preserve">Hoey</t>
  </si>
  <si>
    <t xml:space="preserve">Andrea Hoey - 92545</t>
  </si>
  <si>
    <t xml:space="preserve">Del Canto</t>
  </si>
  <si>
    <t xml:space="preserve">George Del Canto - 92547</t>
  </si>
  <si>
    <t xml:space="preserve">Abdo</t>
  </si>
  <si>
    <t xml:space="preserve">Peter Abdo - 92548</t>
  </si>
  <si>
    <t xml:space="preserve">Hyde</t>
  </si>
  <si>
    <t xml:space="preserve">Lorna Hyde - 92551</t>
  </si>
  <si>
    <t xml:space="preserve">Ivor</t>
  </si>
  <si>
    <t xml:space="preserve">Ivor Small - 92553</t>
  </si>
  <si>
    <t xml:space="preserve">Munroop</t>
  </si>
  <si>
    <t xml:space="preserve">Atwal</t>
  </si>
  <si>
    <t xml:space="preserve">Munroop Atwal - 92555</t>
  </si>
  <si>
    <t xml:space="preserve">Kellie</t>
  </si>
  <si>
    <t xml:space="preserve">Naven</t>
  </si>
  <si>
    <t xml:space="preserve">Kellie Naven - 92559</t>
  </si>
  <si>
    <t xml:space="preserve">Nicola Murray - 92568</t>
  </si>
  <si>
    <t xml:space="preserve">Angelo</t>
  </si>
  <si>
    <t xml:space="preserve">Corbo</t>
  </si>
  <si>
    <t xml:space="preserve">Angelo Corbo - 92577</t>
  </si>
  <si>
    <t xml:space="preserve">Brandin</t>
  </si>
  <si>
    <t xml:space="preserve">Kavanagh</t>
  </si>
  <si>
    <t xml:space="preserve">Brandin Kavanagh - 92583</t>
  </si>
  <si>
    <t xml:space="preserve">Pullen</t>
  </si>
  <si>
    <t xml:space="preserve">Sarah Pullen - 92587</t>
  </si>
  <si>
    <t xml:space="preserve">Seigal</t>
  </si>
  <si>
    <t xml:space="preserve">Jason Seigal - 92595</t>
  </si>
  <si>
    <t xml:space="preserve">EIM-Steel</t>
  </si>
  <si>
    <t xml:space="preserve">136229 - EIM-Steel</t>
  </si>
  <si>
    <t xml:space="preserve">Philip Cooper - 92596</t>
  </si>
  <si>
    <t xml:space="preserve">Zara-Lee</t>
  </si>
  <si>
    <t xml:space="preserve">Brauninger</t>
  </si>
  <si>
    <t xml:space="preserve">Zara-Lee Brauninger - 92611</t>
  </si>
  <si>
    <t xml:space="preserve">Vincent</t>
  </si>
  <si>
    <t xml:space="preserve">Michael Vincent - 92622</t>
  </si>
  <si>
    <t xml:space="preserve">Richard Martin - 92623</t>
  </si>
  <si>
    <t xml:space="preserve">Katherine</t>
  </si>
  <si>
    <t xml:space="preserve">Lysons</t>
  </si>
  <si>
    <t xml:space="preserve">Katherine Lysons - 92643</t>
  </si>
  <si>
    <t xml:space="preserve">Peter Russell - 92647</t>
  </si>
  <si>
    <t xml:space="preserve">Jury</t>
  </si>
  <si>
    <t xml:space="preserve">Andrea Jury - 92696</t>
  </si>
  <si>
    <t xml:space="preserve">Lee Williams - 92765</t>
  </si>
  <si>
    <t xml:space="preserve">Karie</t>
  </si>
  <si>
    <t xml:space="preserve">Karie Hastings - 92766</t>
  </si>
  <si>
    <t xml:space="preserve">James Willder</t>
  </si>
  <si>
    <t xml:space="preserve">Schauer</t>
  </si>
  <si>
    <t xml:space="preserve">Katharina Schauer - 92767</t>
  </si>
  <si>
    <t xml:space="preserve">Warringer</t>
  </si>
  <si>
    <t xml:space="preserve">James Warringer - 92768</t>
  </si>
  <si>
    <t xml:space="preserve">Mueller</t>
  </si>
  <si>
    <t xml:space="preserve">Ruediger Mueller - 92776</t>
  </si>
  <si>
    <t xml:space="preserve">Joe</t>
  </si>
  <si>
    <t xml:space="preserve">Dance</t>
  </si>
  <si>
    <t xml:space="preserve">Joe Dance - 92784</t>
  </si>
  <si>
    <t xml:space="preserve">Micheal</t>
  </si>
  <si>
    <t xml:space="preserve">Kass</t>
  </si>
  <si>
    <t xml:space="preserve">Micheal Kass - 92786</t>
  </si>
  <si>
    <t xml:space="preserve">Svenja</t>
  </si>
  <si>
    <t xml:space="preserve">Wasem</t>
  </si>
  <si>
    <t xml:space="preserve">Svenja Wasem - 92787</t>
  </si>
  <si>
    <t xml:space="preserve">Molly</t>
  </si>
  <si>
    <t xml:space="preserve">Hellerman</t>
  </si>
  <si>
    <t xml:space="preserve">Molly Hellerman - 92788</t>
  </si>
  <si>
    <t xml:space="preserve">Dallmann</t>
  </si>
  <si>
    <t xml:space="preserve">Shane Dallmann - 92789</t>
  </si>
  <si>
    <t xml:space="preserve">Margaret</t>
  </si>
  <si>
    <t xml:space="preserve">O'Meara</t>
  </si>
  <si>
    <t xml:space="preserve">Margaret O'Meara - 92791</t>
  </si>
  <si>
    <t xml:space="preserve">Sharon</t>
  </si>
  <si>
    <t xml:space="preserve">Peddie</t>
  </si>
  <si>
    <t xml:space="preserve">Sharon Peddie - 92792</t>
  </si>
  <si>
    <t xml:space="preserve">Vatche</t>
  </si>
  <si>
    <t xml:space="preserve">Mundigian</t>
  </si>
  <si>
    <t xml:space="preserve">Vatche Mundigian - 92796</t>
  </si>
  <si>
    <t xml:space="preserve">Kate Keenan - 92797</t>
  </si>
  <si>
    <t xml:space="preserve">Julie Downes</t>
  </si>
  <si>
    <t xml:space="preserve">Dirk</t>
  </si>
  <si>
    <t xml:space="preserve">Remuss</t>
  </si>
  <si>
    <t xml:space="preserve">Dirk Remuss - 92799</t>
  </si>
  <si>
    <t xml:space="preserve">Detlef</t>
  </si>
  <si>
    <t xml:space="preserve">Haizmann</t>
  </si>
  <si>
    <t xml:space="preserve">Detlef Haizmann </t>
  </si>
  <si>
    <t xml:space="preserve">Donovan</t>
  </si>
  <si>
    <t xml:space="preserve">Benjamin Donovan - 92802</t>
  </si>
  <si>
    <t xml:space="preserve">Patricia Donnelly - 92803</t>
  </si>
  <si>
    <t xml:space="preserve">Minna</t>
  </si>
  <si>
    <t xml:space="preserve">Taponen</t>
  </si>
  <si>
    <t xml:space="preserve">Minna Taponen - 92804</t>
  </si>
  <si>
    <t xml:space="preserve">Dorte</t>
  </si>
  <si>
    <t xml:space="preserve">Dorte Kjaergaard-Jensen - 92805</t>
  </si>
  <si>
    <t xml:space="preserve">Apps</t>
  </si>
  <si>
    <t xml:space="preserve">Andrew Apps - 92806</t>
  </si>
  <si>
    <t xml:space="preserve">Davison</t>
  </si>
  <si>
    <t xml:space="preserve">Richard Davison - 92807</t>
  </si>
  <si>
    <t xml:space="preserve">Marsh</t>
  </si>
  <si>
    <t xml:space="preserve">Jonathan Marsh - 92808</t>
  </si>
  <si>
    <t xml:space="preserve">EEL-Comp &amp; Reg Rptg</t>
  </si>
  <si>
    <t xml:space="preserve">103432 - EEL-Comp &amp; Reg Rptg</t>
  </si>
  <si>
    <t xml:space="preserve">Frost</t>
  </si>
  <si>
    <t xml:space="preserve">Emma Frost - 92809</t>
  </si>
  <si>
    <t xml:space="preserve">Debra</t>
  </si>
  <si>
    <t xml:space="preserve">McAllister</t>
  </si>
  <si>
    <t xml:space="preserve">Debra McAllister - 92811</t>
  </si>
  <si>
    <t xml:space="preserve">Phillis</t>
  </si>
  <si>
    <t xml:space="preserve">Marc Phillis - 92814</t>
  </si>
  <si>
    <t xml:space="preserve">Goddard</t>
  </si>
  <si>
    <t xml:space="preserve">Paul Goddard - 92815</t>
  </si>
  <si>
    <t xml:space="preserve">Dennhardt</t>
  </si>
  <si>
    <t xml:space="preserve">Jens Dennhardt - 92816</t>
  </si>
  <si>
    <t xml:space="preserve">Roselius</t>
  </si>
  <si>
    <t xml:space="preserve">Steven Roselius - 92817</t>
  </si>
  <si>
    <t xml:space="preserve">Rudy</t>
  </si>
  <si>
    <t xml:space="preserve">Dautel</t>
  </si>
  <si>
    <t xml:space="preserve">Rudy Dautel - 92818</t>
  </si>
  <si>
    <t xml:space="preserve">Emma Gordon - 92821</t>
  </si>
  <si>
    <t xml:space="preserve">Rachel Jones - 92822</t>
  </si>
  <si>
    <t xml:space="preserve">Sargent</t>
  </si>
  <si>
    <t xml:space="preserve">Claire Sargent - 92824</t>
  </si>
  <si>
    <t xml:space="preserve">Hutton</t>
  </si>
  <si>
    <t xml:space="preserve">Peter Hutton - 92825</t>
  </si>
  <si>
    <t xml:space="preserve">Wooldridge</t>
  </si>
  <si>
    <t xml:space="preserve">Samuel Wooldridge - 92827</t>
  </si>
  <si>
    <t xml:space="preserve">Liza</t>
  </si>
  <si>
    <t xml:space="preserve">Intveld</t>
  </si>
  <si>
    <t xml:space="preserve">Liza Intveld - 92829</t>
  </si>
  <si>
    <t xml:space="preserve">Deepak</t>
  </si>
  <si>
    <t xml:space="preserve">Sehmi</t>
  </si>
  <si>
    <t xml:space="preserve">Deepak Sehmi - 92830</t>
  </si>
  <si>
    <t xml:space="preserve">EBS-Tech Support UK</t>
  </si>
  <si>
    <t xml:space="preserve">103272 - EBS-Tech Support UK</t>
  </si>
  <si>
    <t xml:space="preserve">Andrew James - 92831</t>
  </si>
  <si>
    <t xml:space="preserve">Bruno</t>
  </si>
  <si>
    <t xml:space="preserve">Gaillard</t>
  </si>
  <si>
    <t xml:space="preserve">Bruno Gaillard </t>
  </si>
  <si>
    <t xml:space="preserve">Saskia</t>
  </si>
  <si>
    <t xml:space="preserve">Martinska</t>
  </si>
  <si>
    <t xml:space="preserve">Saskia Martinska - 92837</t>
  </si>
  <si>
    <t xml:space="preserve">Foster</t>
  </si>
  <si>
    <t xml:space="preserve">Maria Foster - 92838</t>
  </si>
  <si>
    <t xml:space="preserve">Pudenz</t>
  </si>
  <si>
    <t xml:space="preserve">Scott Pudenz - 92839</t>
  </si>
  <si>
    <t xml:space="preserve">EBS-Global Finance</t>
  </si>
  <si>
    <t xml:space="preserve">103274 - EBS-Global Finance</t>
  </si>
  <si>
    <t xml:space="preserve">Huw</t>
  </si>
  <si>
    <t xml:space="preserve">Wilkins</t>
  </si>
  <si>
    <t xml:space="preserve">Huw Wilkins - 92852</t>
  </si>
  <si>
    <t xml:space="preserve">Carolyn Young - 92854</t>
  </si>
  <si>
    <t xml:space="preserve">Francis Rae - 92855</t>
  </si>
  <si>
    <t xml:space="preserve">Hendri</t>
  </si>
  <si>
    <t xml:space="preserve">Joubert</t>
  </si>
  <si>
    <t xml:space="preserve">Hendri Joubert - 92856</t>
  </si>
  <si>
    <t xml:space="preserve">Hau</t>
  </si>
  <si>
    <t xml:space="preserve">Hau Phan - 92857</t>
  </si>
  <si>
    <t xml:space="preserve">Hong</t>
  </si>
  <si>
    <t xml:space="preserve">Trinh</t>
  </si>
  <si>
    <t xml:space="preserve">Hong Trinh - 92858</t>
  </si>
  <si>
    <t xml:space="preserve">Cyril</t>
  </si>
  <si>
    <t xml:space="preserve">De France</t>
  </si>
  <si>
    <t xml:space="preserve">Cyril De France - 92860</t>
  </si>
  <si>
    <t xml:space="preserve">Fourie</t>
  </si>
  <si>
    <t xml:space="preserve">Michael Fourie - 92862</t>
  </si>
  <si>
    <t xml:space="preserve">Alcroft</t>
  </si>
  <si>
    <t xml:space="preserve">Stuart Alcroft - 92865</t>
  </si>
  <si>
    <t xml:space="preserve">Amjad</t>
  </si>
  <si>
    <t xml:space="preserve">Amjad Hussain - 92866</t>
  </si>
  <si>
    <t xml:space="preserve">Christiaan</t>
  </si>
  <si>
    <t xml:space="preserve">Pieters</t>
  </si>
  <si>
    <t xml:space="preserve">Christiaan Pieters - 92867</t>
  </si>
  <si>
    <t xml:space="preserve">Cameron Roberts - 92869</t>
  </si>
  <si>
    <t xml:space="preserve">Joyce</t>
  </si>
  <si>
    <t xml:space="preserve">Gavin Joyce - 92870</t>
  </si>
  <si>
    <t xml:space="preserve">Looi</t>
  </si>
  <si>
    <t xml:space="preserve">Simon Looi - 92871</t>
  </si>
  <si>
    <t xml:space="preserve">Cheung</t>
  </si>
  <si>
    <t xml:space="preserve">Kenny Cheung - 92872</t>
  </si>
  <si>
    <t xml:space="preserve">Ilan</t>
  </si>
  <si>
    <t xml:space="preserve">Hershkovitz</t>
  </si>
  <si>
    <t xml:space="preserve">Ilan Hershkovitz - 92873</t>
  </si>
  <si>
    <t xml:space="preserve">McLeish</t>
  </si>
  <si>
    <t xml:space="preserve">Alexander McLeish - 92874</t>
  </si>
  <si>
    <t xml:space="preserve">Philippa</t>
  </si>
  <si>
    <t xml:space="preserve">Philippa Daniel - 92875</t>
  </si>
  <si>
    <t xml:space="preserve">Doherty</t>
  </si>
  <si>
    <t xml:space="preserve">Patrick Doherty - 92876</t>
  </si>
  <si>
    <t xml:space="preserve">Nicole Rose - 92879</t>
  </si>
  <si>
    <t xml:space="preserve">Povall</t>
  </si>
  <si>
    <t xml:space="preserve">Kim Povall - 92891</t>
  </si>
  <si>
    <t xml:space="preserve">Candace Parker</t>
  </si>
  <si>
    <t xml:space="preserve">Zhang</t>
  </si>
  <si>
    <t xml:space="preserve">Wainman</t>
  </si>
  <si>
    <t xml:space="preserve">Zhang Wainman - 92898</t>
  </si>
  <si>
    <t xml:space="preserve">Sonny</t>
  </si>
  <si>
    <t xml:space="preserve">McNess</t>
  </si>
  <si>
    <t xml:space="preserve">Sonny McNess - 92901</t>
  </si>
  <si>
    <t xml:space="preserve">EEL-Metals-Brok&amp;Trad</t>
  </si>
  <si>
    <t xml:space="preserve">103261 - EEL-Metals-Brok&amp;Trad</t>
  </si>
  <si>
    <t xml:space="preserve">Bignall</t>
  </si>
  <si>
    <t xml:space="preserve">Philippa Bignall - 92904</t>
  </si>
  <si>
    <t xml:space="preserve">Brady</t>
  </si>
  <si>
    <t xml:space="preserve">Pauline Brady - 92905</t>
  </si>
  <si>
    <t xml:space="preserve">EBS-Mid Office Ops</t>
  </si>
  <si>
    <t xml:space="preserve">136264 - EBS-Mid Office Ops</t>
  </si>
  <si>
    <t xml:space="preserve">Bromley</t>
  </si>
  <si>
    <t xml:space="preserve">Paul Bromley - 92909</t>
  </si>
  <si>
    <t xml:space="preserve">EEL-Regulatory Rept</t>
  </si>
  <si>
    <t xml:space="preserve">136381 - EEL-Regulatory Rept</t>
  </si>
  <si>
    <t xml:space="preserve">Nia</t>
  </si>
  <si>
    <t xml:space="preserve">Nia Davies - 92910</t>
  </si>
  <si>
    <t xml:space="preserve">Lars</t>
  </si>
  <si>
    <t xml:space="preserve">Baeder</t>
  </si>
  <si>
    <t xml:space="preserve">Lars Baeder - 92911</t>
  </si>
  <si>
    <t xml:space="preserve">Dusek</t>
  </si>
  <si>
    <t xml:space="preserve">William Dusek - 92913</t>
  </si>
  <si>
    <t xml:space="preserve">Blakeley</t>
  </si>
  <si>
    <t xml:space="preserve">Adrian Blakeley - 92914</t>
  </si>
  <si>
    <t xml:space="preserve">Monico</t>
  </si>
  <si>
    <t xml:space="preserve">James Monico - 92915</t>
  </si>
  <si>
    <t xml:space="preserve">Paivi</t>
  </si>
  <si>
    <t xml:space="preserve">Sale</t>
  </si>
  <si>
    <t xml:space="preserve">Paivi Sale - 92916</t>
  </si>
  <si>
    <t xml:space="preserve">Nadene</t>
  </si>
  <si>
    <t xml:space="preserve">Pilsbury</t>
  </si>
  <si>
    <t xml:space="preserve">Nadene Pilsbury - 92917</t>
  </si>
  <si>
    <t xml:space="preserve">Paula Bartlett</t>
  </si>
  <si>
    <t xml:space="preserve">McCartney</t>
  </si>
  <si>
    <t xml:space="preserve">Emma McCartney - 92918</t>
  </si>
  <si>
    <t xml:space="preserve">Denham</t>
  </si>
  <si>
    <t xml:space="preserve">Gillian Denham - 92919</t>
  </si>
  <si>
    <t xml:space="preserve">Holger</t>
  </si>
  <si>
    <t xml:space="preserve">Linke</t>
  </si>
  <si>
    <t xml:space="preserve">Holger Linke - 92920</t>
  </si>
  <si>
    <t xml:space="preserve">EES Ger Com Team</t>
  </si>
  <si>
    <t xml:space="preserve">100593 - EES Ger Com Team</t>
  </si>
  <si>
    <t xml:space="preserve">John Thompson</t>
  </si>
  <si>
    <t xml:space="preserve">Stuart Brown - 92921</t>
  </si>
  <si>
    <t xml:space="preserve">Cecilia</t>
  </si>
  <si>
    <t xml:space="preserve">Turriago Perez</t>
  </si>
  <si>
    <t xml:space="preserve">Cecilia Turriago Perez - 92924</t>
  </si>
  <si>
    <t xml:space="preserve">EBS-Mkt Intelligence</t>
  </si>
  <si>
    <t xml:space="preserve">136369 - EBS-Mkt Intelligence</t>
  </si>
  <si>
    <t xml:space="preserve">Pierre Schuler</t>
  </si>
  <si>
    <t xml:space="preserve">Burland</t>
  </si>
  <si>
    <t xml:space="preserve">Paul Burland - 92925</t>
  </si>
  <si>
    <t xml:space="preserve">Sophie Martin - 92926</t>
  </si>
  <si>
    <t xml:space="preserve">Roth</t>
  </si>
  <si>
    <t xml:space="preserve">James Roth - 92927</t>
  </si>
  <si>
    <t xml:space="preserve">Schober</t>
  </si>
  <si>
    <t xml:space="preserve">Andreas Schober - 92928</t>
  </si>
  <si>
    <t xml:space="preserve">Brooksbank</t>
  </si>
  <si>
    <t xml:space="preserve">Christopher Brooksbank - 92932</t>
  </si>
  <si>
    <t xml:space="preserve">Joanne Hayward - 92933</t>
  </si>
  <si>
    <t xml:space="preserve">P/T Temp</t>
  </si>
  <si>
    <t xml:space="preserve">Shelly</t>
  </si>
  <si>
    <t xml:space="preserve">Stubbs</t>
  </si>
  <si>
    <t xml:space="preserve">Shelly Stubbs - 92945</t>
  </si>
  <si>
    <t xml:space="preserve">Shuckard</t>
  </si>
  <si>
    <t xml:space="preserve">Melanie Shuckard - 92946</t>
  </si>
  <si>
    <t xml:space="preserve">Grounds</t>
  </si>
  <si>
    <t xml:space="preserve">John Grounds - 92950</t>
  </si>
  <si>
    <t xml:space="preserve">Barouki</t>
  </si>
  <si>
    <t xml:space="preserve">Patrick Barouki - 92951</t>
  </si>
  <si>
    <t xml:space="preserve">Didier Magne</t>
  </si>
  <si>
    <t xml:space="preserve">Caroline Cronin - 92952</t>
  </si>
  <si>
    <t xml:space="preserve">Jean-Sebastien</t>
  </si>
  <si>
    <t xml:space="preserve">Fontaine</t>
  </si>
  <si>
    <t xml:space="preserve">Jean-Sebastien Fontaine - 92955</t>
  </si>
  <si>
    <t xml:space="preserve">Monika</t>
  </si>
  <si>
    <t xml:space="preserve">Budjonova</t>
  </si>
  <si>
    <t xml:space="preserve">Monika Budjonova - 92961</t>
  </si>
  <si>
    <t xml:space="preserve">Damien</t>
  </si>
  <si>
    <t xml:space="preserve">Damien Campbell - 92964</t>
  </si>
  <si>
    <t xml:space="preserve">Steculorum</t>
  </si>
  <si>
    <t xml:space="preserve">David Steculorum - 92965</t>
  </si>
  <si>
    <t xml:space="preserve">Brungs</t>
  </si>
  <si>
    <t xml:space="preserve">Ian Brungs - 92966</t>
  </si>
  <si>
    <t xml:space="preserve">Josette</t>
  </si>
  <si>
    <t xml:space="preserve">Buzzi</t>
  </si>
  <si>
    <t xml:space="preserve">Josette Buzzi - 92969</t>
  </si>
  <si>
    <t xml:space="preserve">Alan Oliver - 92970</t>
  </si>
  <si>
    <t xml:space="preserve">Derren Edwards</t>
  </si>
  <si>
    <t xml:space="preserve">Anabella</t>
  </si>
  <si>
    <t xml:space="preserve">De Sousa</t>
  </si>
  <si>
    <t xml:space="preserve">Anabella De Sousa - 92971</t>
  </si>
  <si>
    <t xml:space="preserve">Murali</t>
  </si>
  <si>
    <t xml:space="preserve">Neelakantan</t>
  </si>
  <si>
    <t xml:space="preserve">Murali Neelakantan - 92973</t>
  </si>
  <si>
    <t xml:space="preserve">John Spencer - 92974</t>
  </si>
  <si>
    <t xml:space="preserve">EGM-GPC-Gasoline</t>
  </si>
  <si>
    <t xml:space="preserve">103628 - EGM-GPC-Gasoline</t>
  </si>
  <si>
    <t xml:space="preserve">Hamish Johnson - 92976</t>
  </si>
  <si>
    <t xml:space="preserve">Sally</t>
  </si>
  <si>
    <t xml:space="preserve">Sally Bennett - 92977</t>
  </si>
  <si>
    <t xml:space="preserve">Mary Oliver - 92978</t>
  </si>
  <si>
    <t xml:space="preserve">Jacobson</t>
  </si>
  <si>
    <t xml:space="preserve">Stephen Jacobson - 92979</t>
  </si>
  <si>
    <t xml:space="preserve">Debra Hatton - 92980</t>
  </si>
  <si>
    <t xml:space="preserve">Nigel Sellens</t>
  </si>
  <si>
    <t xml:space="preserve">Amend</t>
  </si>
  <si>
    <t xml:space="preserve">Frank Amend - 92992</t>
  </si>
  <si>
    <t xml:space="preserve">Schmitz</t>
  </si>
  <si>
    <t xml:space="preserve">Thomas Schmitz - 92995</t>
  </si>
  <si>
    <t xml:space="preserve">Hitch</t>
  </si>
  <si>
    <t xml:space="preserve">Robert Hitch - 93011</t>
  </si>
  <si>
    <t xml:space="preserve">Eric Gonzales</t>
  </si>
  <si>
    <t xml:space="preserve">Randles</t>
  </si>
  <si>
    <t xml:space="preserve">Michael Randles - 93012</t>
  </si>
  <si>
    <t xml:space="preserve">Phillip Edwards - 93013</t>
  </si>
  <si>
    <t xml:space="preserve">Cassandra</t>
  </si>
  <si>
    <t xml:space="preserve">Chinkin</t>
  </si>
  <si>
    <t xml:space="preserve">Cassandra Chinkin - 93014</t>
  </si>
  <si>
    <t xml:space="preserve">Alexander Parsons - 93015</t>
  </si>
  <si>
    <t xml:space="preserve">Toni</t>
  </si>
  <si>
    <t xml:space="preserve">Toni Duff - 93021</t>
  </si>
  <si>
    <t xml:space="preserve">Los</t>
  </si>
  <si>
    <t xml:space="preserve">Steven Los - 93023</t>
  </si>
  <si>
    <t xml:space="preserve">Leitao</t>
  </si>
  <si>
    <t xml:space="preserve">Jose Leitao - 93030</t>
  </si>
  <si>
    <t xml:space="preserve">Laura</t>
  </si>
  <si>
    <t xml:space="preserve">Gillham</t>
  </si>
  <si>
    <t xml:space="preserve">Laura Gillham - 93032</t>
  </si>
  <si>
    <t xml:space="preserve">Golden</t>
  </si>
  <si>
    <t xml:space="preserve">Sally Golden - 93033</t>
  </si>
  <si>
    <t xml:space="preserve">Simon Brooks</t>
  </si>
  <si>
    <t xml:space="preserve">Beatty</t>
  </si>
  <si>
    <t xml:space="preserve">Philip Beatty - 93035</t>
  </si>
  <si>
    <t xml:space="preserve">Haakon Olafsson</t>
  </si>
  <si>
    <t xml:space="preserve">Fincke</t>
  </si>
  <si>
    <t xml:space="preserve">Oliver Fincke - 93036</t>
  </si>
  <si>
    <t xml:space="preserve">EEL-Central Eur Exec</t>
  </si>
  <si>
    <t xml:space="preserve">100686 - EEL-Central Eur Exec</t>
  </si>
  <si>
    <t xml:space="preserve">David Katzinski</t>
  </si>
  <si>
    <t xml:space="preserve">Julie Russell - 93038</t>
  </si>
  <si>
    <t xml:space="preserve">Jonathan Marsh</t>
  </si>
  <si>
    <t xml:space="preserve">Pitt</t>
  </si>
  <si>
    <t xml:space="preserve">Michael Pitt - 93039</t>
  </si>
  <si>
    <t xml:space="preserve">Nicholas Arnold - 93040</t>
  </si>
  <si>
    <t xml:space="preserve">Roland</t>
  </si>
  <si>
    <t xml:space="preserve">Kuchler</t>
  </si>
  <si>
    <t xml:space="preserve">Roland Kuchler - 93042</t>
  </si>
  <si>
    <t xml:space="preserve">Karin</t>
  </si>
  <si>
    <t xml:space="preserve">Ahamer</t>
  </si>
  <si>
    <t xml:space="preserve">Karin Ahamer - 93044</t>
  </si>
  <si>
    <t xml:space="preserve">Lessenich</t>
  </si>
  <si>
    <t xml:space="preserve">Kirsten Lessenich - 93045</t>
  </si>
  <si>
    <t xml:space="preserve">Heffron</t>
  </si>
  <si>
    <t xml:space="preserve">Kevin Heffron - 93047</t>
  </si>
  <si>
    <t xml:space="preserve">Adrian Ward - 93048</t>
  </si>
  <si>
    <t xml:space="preserve">Kimberley</t>
  </si>
  <si>
    <t xml:space="preserve">Mike Kimberley - 93049</t>
  </si>
  <si>
    <t xml:space="preserve">Cullen</t>
  </si>
  <si>
    <t xml:space="preserve">Anita Cullen - 93050</t>
  </si>
  <si>
    <t xml:space="preserve">Briony</t>
  </si>
  <si>
    <t xml:space="preserve">Bull</t>
  </si>
  <si>
    <t xml:space="preserve">Briony Bull - 93053</t>
  </si>
  <si>
    <t xml:space="preserve">Aslanyan</t>
  </si>
  <si>
    <t xml:space="preserve">Anna Aslanyan - 93054</t>
  </si>
  <si>
    <t xml:space="preserve">Fabien</t>
  </si>
  <si>
    <t xml:space="preserve">Robineau</t>
  </si>
  <si>
    <t xml:space="preserve">Fabien Robineau - 93056</t>
  </si>
  <si>
    <t xml:space="preserve">Ashley</t>
  </si>
  <si>
    <t xml:space="preserve">Ashley Thomas - 93057</t>
  </si>
  <si>
    <t xml:space="preserve">Mustafa</t>
  </si>
  <si>
    <t xml:space="preserve">Mustafa Hussain</t>
  </si>
  <si>
    <t xml:space="preserve">Leahy</t>
  </si>
  <si>
    <t xml:space="preserve">Mark Leahy - 93059</t>
  </si>
  <si>
    <t xml:space="preserve">Pentecost</t>
  </si>
  <si>
    <t xml:space="preserve">Peter Pentecost - 93062</t>
  </si>
  <si>
    <t xml:space="preserve">EEL-EES Torpy</t>
  </si>
  <si>
    <t xml:space="preserve">100498 - EEL-EES Torpy</t>
  </si>
  <si>
    <t xml:space="preserve">Weston</t>
  </si>
  <si>
    <t xml:space="preserve">Samuel Weston - 93063</t>
  </si>
  <si>
    <t xml:space="preserve">Curtis</t>
  </si>
  <si>
    <t xml:space="preserve">Curtis Bristowe - 93064</t>
  </si>
  <si>
    <t xml:space="preserve">Olabowale</t>
  </si>
  <si>
    <t xml:space="preserve">Gbadamosi</t>
  </si>
  <si>
    <t xml:space="preserve">Olabowale Gbadamosi - 93067</t>
  </si>
  <si>
    <t xml:space="preserve">Malak</t>
  </si>
  <si>
    <t xml:space="preserve">Hamed</t>
  </si>
  <si>
    <t xml:space="preserve">Malak Hamed - 93073</t>
  </si>
  <si>
    <t xml:space="preserve">Horst</t>
  </si>
  <si>
    <t xml:space="preserve">Jauk</t>
  </si>
  <si>
    <t xml:space="preserve">Horst Jauk - 93074</t>
  </si>
  <si>
    <t xml:space="preserve">Foley</t>
  </si>
  <si>
    <t xml:space="preserve">Sarah Foley - 93075</t>
  </si>
  <si>
    <t xml:space="preserve">Greenan</t>
  </si>
  <si>
    <t xml:space="preserve">Gavin Greenan - 93078</t>
  </si>
  <si>
    <t xml:space="preserve">De Canha</t>
  </si>
  <si>
    <t xml:space="preserve">Paul De Canha - 93079</t>
  </si>
  <si>
    <t xml:space="preserve">Gerald</t>
  </si>
  <si>
    <t xml:space="preserve">Fagan</t>
  </si>
  <si>
    <t xml:space="preserve">Gerald Fagan - 93082</t>
  </si>
  <si>
    <t xml:space="preserve">Shivers</t>
  </si>
  <si>
    <t xml:space="preserve">Lynn Shivers - 93083</t>
  </si>
  <si>
    <t xml:space="preserve">Melissa Allen - 93084</t>
  </si>
  <si>
    <t xml:space="preserve">Van de Peer</t>
  </si>
  <si>
    <t xml:space="preserve">Brenda Van de Peer - 93085</t>
  </si>
  <si>
    <t xml:space="preserve">Kirk</t>
  </si>
  <si>
    <t xml:space="preserve">Anna Kirk - 93086</t>
  </si>
  <si>
    <t xml:space="preserve">Wilks</t>
  </si>
  <si>
    <t xml:space="preserve">Michael Wilks - 93087</t>
  </si>
  <si>
    <t xml:space="preserve">Harms</t>
  </si>
  <si>
    <t xml:space="preserve">Nick Harms - 93088</t>
  </si>
  <si>
    <t xml:space="preserve">Guillaume</t>
  </si>
  <si>
    <t xml:space="preserve">Levrero</t>
  </si>
  <si>
    <t xml:space="preserve">Guillaume Levrero - 93089</t>
  </si>
  <si>
    <t xml:space="preserve">Ricky</t>
  </si>
  <si>
    <t xml:space="preserve">Morrell</t>
  </si>
  <si>
    <t xml:space="preserve">Ricky Morrell - 93090</t>
  </si>
  <si>
    <t xml:space="preserve">Dickman</t>
  </si>
  <si>
    <t xml:space="preserve">Tim Dickman - 93091</t>
  </si>
  <si>
    <t xml:space="preserve">Gorman</t>
  </si>
  <si>
    <t xml:space="preserve">Claire Gorman - 93093</t>
  </si>
  <si>
    <t xml:space="preserve">Murphy</t>
  </si>
  <si>
    <t xml:space="preserve">Edward Murphy - 93094</t>
  </si>
  <si>
    <t xml:space="preserve">Marc Phillis</t>
  </si>
  <si>
    <t xml:space="preserve">Ellis</t>
  </si>
  <si>
    <t xml:space="preserve">Kirsten Ellis - 93096</t>
  </si>
  <si>
    <t xml:space="preserve">Hough</t>
  </si>
  <si>
    <t xml:space="preserve">Adrian Hough - 93101</t>
  </si>
  <si>
    <t xml:space="preserve">Murphy II</t>
  </si>
  <si>
    <t xml:space="preserve">Theodore Murphy II - 93103</t>
  </si>
  <si>
    <t xml:space="preserve">Shanahan</t>
  </si>
  <si>
    <t xml:space="preserve">David Shanahan - 93105</t>
  </si>
  <si>
    <t xml:space="preserve">Meehan</t>
  </si>
  <si>
    <t xml:space="preserve">John Meehan - 93127</t>
  </si>
  <si>
    <t xml:space="preserve">Roche</t>
  </si>
  <si>
    <t xml:space="preserve">Andrea Roche - 93128</t>
  </si>
  <si>
    <t xml:space="preserve">EEL-HRAssistant Pool</t>
  </si>
  <si>
    <t xml:space="preserve">103567 - EEL-HRAssistant Pool</t>
  </si>
  <si>
    <t xml:space="preserve">Debra Goldie</t>
  </si>
  <si>
    <t xml:space="preserve">Timothy James - 93130</t>
  </si>
  <si>
    <t xml:space="preserve">Staveley</t>
  </si>
  <si>
    <t xml:space="preserve">David Staveley - 93131</t>
  </si>
  <si>
    <t xml:space="preserve">Paul Garske</t>
  </si>
  <si>
    <t xml:space="preserve">Vickerman</t>
  </si>
  <si>
    <t xml:space="preserve">James Vickerman - 93134</t>
  </si>
  <si>
    <t xml:space="preserve">Uguccioni</t>
  </si>
  <si>
    <t xml:space="preserve">Daniela Uguccioni - 93135</t>
  </si>
  <si>
    <t xml:space="preserve">Prewitt</t>
  </si>
  <si>
    <t xml:space="preserve">Todd Prewitt - 93136</t>
  </si>
  <si>
    <t xml:space="preserve">Daya</t>
  </si>
  <si>
    <t xml:space="preserve">Mohamed Daya - 93137</t>
  </si>
  <si>
    <t xml:space="preserve">Adam Wright - 93138</t>
  </si>
  <si>
    <t xml:space="preserve">Creitzman</t>
  </si>
  <si>
    <t xml:space="preserve">Richard Creitzman - 93139</t>
  </si>
  <si>
    <t xml:space="preserve">EEL-Metals Business</t>
  </si>
  <si>
    <t xml:space="preserve">103058 - EEL-Metals Business</t>
  </si>
  <si>
    <t xml:space="preserve">Siig</t>
  </si>
  <si>
    <t xml:space="preserve">Katherine Siig - 93140</t>
  </si>
  <si>
    <t xml:space="preserve">Christopher Evans - 93141</t>
  </si>
  <si>
    <t xml:space="preserve">Barschkis</t>
  </si>
  <si>
    <t xml:space="preserve">Andreas Barschkis - 93143</t>
  </si>
  <si>
    <t xml:space="preserve">Pook</t>
  </si>
  <si>
    <t xml:space="preserve">Simon Pook - 93144</t>
  </si>
  <si>
    <t xml:space="preserve">Orsenigo</t>
  </si>
  <si>
    <t xml:space="preserve">Enrico Orsenigo - 93145</t>
  </si>
  <si>
    <t xml:space="preserve">Sinclair</t>
  </si>
  <si>
    <t xml:space="preserve">Sarah Sinclair - 93146</t>
  </si>
  <si>
    <t xml:space="preserve">Rohan</t>
  </si>
  <si>
    <t xml:space="preserve">Ziegelaar</t>
  </si>
  <si>
    <t xml:space="preserve">Rohan Ziegelaar - 93147</t>
  </si>
  <si>
    <t xml:space="preserve">Jelena</t>
  </si>
  <si>
    <t xml:space="preserve">Vujatov</t>
  </si>
  <si>
    <t xml:space="preserve">Jelena Vujatov - 93148</t>
  </si>
  <si>
    <t xml:space="preserve">Lawson-Baker</t>
  </si>
  <si>
    <t xml:space="preserve">Samuel Lawson-Baker - 93149</t>
  </si>
  <si>
    <t xml:space="preserve">Quirke</t>
  </si>
  <si>
    <t xml:space="preserve">Rachel Quirke - 93151</t>
  </si>
  <si>
    <t xml:space="preserve">Louise Bratby</t>
  </si>
  <si>
    <t xml:space="preserve">Kelhi</t>
  </si>
  <si>
    <t xml:space="preserve">Ruff</t>
  </si>
  <si>
    <t xml:space="preserve">Kelhi Ruff - 93152</t>
  </si>
  <si>
    <t xml:space="preserve">Pixton</t>
  </si>
  <si>
    <t xml:space="preserve">Laura Pixton - 93157</t>
  </si>
  <si>
    <t xml:space="preserve">Grimwood</t>
  </si>
  <si>
    <t xml:space="preserve">David Grimwood - 93158</t>
  </si>
  <si>
    <t xml:space="preserve">Sivyer</t>
  </si>
  <si>
    <t xml:space="preserve">Karen Sivyer - 93161</t>
  </si>
  <si>
    <t xml:space="preserve">Michailidis</t>
  </si>
  <si>
    <t xml:space="preserve">Pauline Michailidis - 93165</t>
  </si>
  <si>
    <t xml:space="preserve">Stig</t>
  </si>
  <si>
    <t xml:space="preserve">Faltinsen</t>
  </si>
  <si>
    <t xml:space="preserve">Stig Faltinsen - 93166</t>
  </si>
  <si>
    <t xml:space="preserve">Hiersche</t>
  </si>
  <si>
    <t xml:space="preserve">Kenneth Hiersche - 93167</t>
  </si>
  <si>
    <t xml:space="preserve">James Barrett - 93168</t>
  </si>
  <si>
    <t xml:space="preserve">Taucher</t>
  </si>
  <si>
    <t xml:space="preserve">Lisa Taucher - 93169</t>
  </si>
  <si>
    <t xml:space="preserve">Lusher</t>
  </si>
  <si>
    <t xml:space="preserve">Neil Lusher - 93173</t>
  </si>
  <si>
    <t xml:space="preserve">Codd</t>
  </si>
  <si>
    <t xml:space="preserve">Matthew Codd - 93177</t>
  </si>
  <si>
    <t xml:space="preserve">Fehrsen</t>
  </si>
  <si>
    <t xml:space="preserve">Thomas Fehrsen - 93179</t>
  </si>
  <si>
    <t xml:space="preserve">Susan Davis - 93180</t>
  </si>
  <si>
    <t xml:space="preserve">Soenke</t>
  </si>
  <si>
    <t xml:space="preserve">Becker</t>
  </si>
  <si>
    <t xml:space="preserve">Soenke Becker - 93182</t>
  </si>
  <si>
    <t xml:space="preserve">Chilvers</t>
  </si>
  <si>
    <t xml:space="preserve">Kenneth Chilvers - 93184</t>
  </si>
  <si>
    <t xml:space="preserve">Jennifer</t>
  </si>
  <si>
    <t xml:space="preserve">McFadyen</t>
  </si>
  <si>
    <t xml:space="preserve">Jennifer McFadyen - 93185</t>
  </si>
  <si>
    <t xml:space="preserve">Kofi</t>
  </si>
  <si>
    <t xml:space="preserve">Dabanka</t>
  </si>
  <si>
    <t xml:space="preserve">Kofi Dabanka - 93186</t>
  </si>
  <si>
    <t xml:space="preserve">Lennon</t>
  </si>
  <si>
    <t xml:space="preserve">Vincent Lennon - 93188</t>
  </si>
  <si>
    <t xml:space="preserve">Collier</t>
  </si>
  <si>
    <t xml:space="preserve">Anna Collier - 93189</t>
  </si>
  <si>
    <t xml:space="preserve">Rachael Adams</t>
  </si>
  <si>
    <t xml:space="preserve">Austin</t>
  </si>
  <si>
    <t xml:space="preserve">Neil Austin - 93190</t>
  </si>
  <si>
    <t xml:space="preserve">Ewert</t>
  </si>
  <si>
    <t xml:space="preserve">Andreas Ewert - 93191</t>
  </si>
  <si>
    <t xml:space="preserve">Heribert Kresse</t>
  </si>
  <si>
    <t xml:space="preserve">Waheed</t>
  </si>
  <si>
    <t xml:space="preserve">Folarin</t>
  </si>
  <si>
    <t xml:space="preserve">Waheed Folarin - 93192</t>
  </si>
  <si>
    <t xml:space="preserve">Geoff</t>
  </si>
  <si>
    <t xml:space="preserve">Mann</t>
  </si>
  <si>
    <t xml:space="preserve">Geoff Mann - 93195</t>
  </si>
  <si>
    <t xml:space="preserve">Izzet</t>
  </si>
  <si>
    <t xml:space="preserve">Faik</t>
  </si>
  <si>
    <t xml:space="preserve">Izzet Faik - 93196</t>
  </si>
  <si>
    <t xml:space="preserve">Deakin</t>
  </si>
  <si>
    <t xml:space="preserve">Steven Deakin - 93198</t>
  </si>
  <si>
    <t xml:space="preserve">Bruno Garcia - 93200</t>
  </si>
  <si>
    <t xml:space="preserve">Barth</t>
  </si>
  <si>
    <t xml:space="preserve">Stephen Barth - 93201</t>
  </si>
  <si>
    <t xml:space="preserve">Gala</t>
  </si>
  <si>
    <t xml:space="preserve">Deepak Gala - 93202</t>
  </si>
  <si>
    <t xml:space="preserve">Myles</t>
  </si>
  <si>
    <t xml:space="preserve">Colin Myles - 93217</t>
  </si>
  <si>
    <t xml:space="preserve">Esben</t>
  </si>
  <si>
    <t xml:space="preserve">Pedersen</t>
  </si>
  <si>
    <t xml:space="preserve">Esben Pedersen - 93235</t>
  </si>
  <si>
    <t xml:space="preserve">Watt</t>
  </si>
  <si>
    <t xml:space="preserve">Julie Watt - 93236</t>
  </si>
  <si>
    <t xml:space="preserve">Wymer</t>
  </si>
  <si>
    <t xml:space="preserve">Joanne Wymer - 93237</t>
  </si>
  <si>
    <t xml:space="preserve">Paul E</t>
  </si>
  <si>
    <t xml:space="preserve">Paul E Jones - 93239</t>
  </si>
  <si>
    <t xml:space="preserve">Seeavash</t>
  </si>
  <si>
    <t xml:space="preserve">Hesabi</t>
  </si>
  <si>
    <t xml:space="preserve">Seeavash Hesabi - 93240</t>
  </si>
  <si>
    <t xml:space="preserve">Fergus</t>
  </si>
  <si>
    <t xml:space="preserve">Trenholme</t>
  </si>
  <si>
    <t xml:space="preserve">Fergus Trenholme - 93241</t>
  </si>
  <si>
    <t xml:space="preserve">Kay-Ghobad</t>
  </si>
  <si>
    <t xml:space="preserve">Zafar</t>
  </si>
  <si>
    <t xml:space="preserve">Kay-Ghobad Zafar - 93242</t>
  </si>
  <si>
    <t xml:space="preserve">Omer</t>
  </si>
  <si>
    <t xml:space="preserve">Muftuler</t>
  </si>
  <si>
    <t xml:space="preserve">Omer Muftuler - 93243</t>
  </si>
  <si>
    <t xml:space="preserve">Angela Brady - 93250</t>
  </si>
  <si>
    <t xml:space="preserve">Christine Potter - 93251</t>
  </si>
  <si>
    <t xml:space="preserve">Waite</t>
  </si>
  <si>
    <t xml:space="preserve">Benjamin Waite - 93266</t>
  </si>
  <si>
    <t xml:space="preserve">Michelle Moore - 93267</t>
  </si>
  <si>
    <t xml:space="preserve">Stephenson</t>
  </si>
  <si>
    <t xml:space="preserve">Richard Stephenson - 93268</t>
  </si>
  <si>
    <t xml:space="preserve">Traung</t>
  </si>
  <si>
    <t xml:space="preserve">Peter Traung - 93270</t>
  </si>
  <si>
    <t xml:space="preserve">Agha</t>
  </si>
  <si>
    <t xml:space="preserve">Holger Agha - 93271</t>
  </si>
  <si>
    <t xml:space="preserve">Alistair Moore - 93273</t>
  </si>
  <si>
    <t xml:space="preserve">Thomas Johnson - 93274</t>
  </si>
  <si>
    <t xml:space="preserve">Suresh</t>
  </si>
  <si>
    <t xml:space="preserve">Vasan</t>
  </si>
  <si>
    <t xml:space="preserve">Suresh Vasan - 93276</t>
  </si>
  <si>
    <t xml:space="preserve">Schmidt</t>
  </si>
  <si>
    <t xml:space="preserve">James Schmidt - 93277</t>
  </si>
  <si>
    <t xml:space="preserve">Minton</t>
  </si>
  <si>
    <t xml:space="preserve">Roger Minton - 93278</t>
  </si>
  <si>
    <t xml:space="preserve">Peter Pentecost</t>
  </si>
  <si>
    <t xml:space="preserve">Benjamin Williams - 93279</t>
  </si>
  <si>
    <t xml:space="preserve">Starr</t>
  </si>
  <si>
    <t xml:space="preserve">Paul Starr - 93280</t>
  </si>
  <si>
    <t xml:space="preserve">Karleen</t>
  </si>
  <si>
    <t xml:space="preserve">Karleen McKenna - 93281</t>
  </si>
  <si>
    <t xml:space="preserve">Popkin</t>
  </si>
  <si>
    <t xml:space="preserve">Michael Popkin - 93283</t>
  </si>
  <si>
    <t xml:space="preserve">Bindesh</t>
  </si>
  <si>
    <t xml:space="preserve">Bindesh Patel - 93284</t>
  </si>
  <si>
    <t xml:space="preserve">Josie</t>
  </si>
  <si>
    <t xml:space="preserve">Josie Hall - 93286</t>
  </si>
  <si>
    <t xml:space="preserve">Vorster</t>
  </si>
  <si>
    <t xml:space="preserve">Darren Vorster - 93287</t>
  </si>
  <si>
    <t xml:space="preserve">Janet Wood - 93288</t>
  </si>
  <si>
    <t xml:space="preserve">Burnill</t>
  </si>
  <si>
    <t xml:space="preserve">Jonathan Burnill - 93289</t>
  </si>
  <si>
    <t xml:space="preserve">Andrea Hoey</t>
  </si>
  <si>
    <t xml:space="preserve">Mark Heath - 93290</t>
  </si>
  <si>
    <t xml:space="preserve">Alvino</t>
  </si>
  <si>
    <t xml:space="preserve">Nicole Alvino - 93292</t>
  </si>
  <si>
    <t xml:space="preserve">Scott Pudenz</t>
  </si>
  <si>
    <t xml:space="preserve">Chirag</t>
  </si>
  <si>
    <t xml:space="preserve">Hansjee</t>
  </si>
  <si>
    <t xml:space="preserve">Chirag Hansjee - 93293</t>
  </si>
  <si>
    <t xml:space="preserve">Neugebauer</t>
  </si>
  <si>
    <t xml:space="preserve">Robert Neugebauer - 93294</t>
  </si>
  <si>
    <t xml:space="preserve">Brindle</t>
  </si>
  <si>
    <t xml:space="preserve">Elizabeth Brindle - 93295</t>
  </si>
  <si>
    <t xml:space="preserve">Salome</t>
  </si>
  <si>
    <t xml:space="preserve">Kern</t>
  </si>
  <si>
    <t xml:space="preserve">Salome Kern - 93296</t>
  </si>
  <si>
    <t xml:space="preserve">Stark</t>
  </si>
  <si>
    <t xml:space="preserve">Michael Stark - 93297</t>
  </si>
  <si>
    <t xml:space="preserve">Jonathan Davis - 93299</t>
  </si>
  <si>
    <t xml:space="preserve">Robert Lewis - 93300</t>
  </si>
  <si>
    <t xml:space="preserve">Nathan</t>
  </si>
  <si>
    <t xml:space="preserve">Nathan Butler - 93301</t>
  </si>
  <si>
    <t xml:space="preserve">Mischa</t>
  </si>
  <si>
    <t xml:space="preserve">Van Abel</t>
  </si>
  <si>
    <t xml:space="preserve">Mischa Van Abel - 93302</t>
  </si>
  <si>
    <t xml:space="preserve">Elpida</t>
  </si>
  <si>
    <t xml:space="preserve">Chrisanthou</t>
  </si>
  <si>
    <t xml:space="preserve">Elpida Chrisanthou - 93306</t>
  </si>
  <si>
    <t xml:space="preserve">Katherine Ferguson - 93307</t>
  </si>
  <si>
    <t xml:space="preserve">Bozza</t>
  </si>
  <si>
    <t xml:space="preserve">John Bozza - 93308</t>
  </si>
  <si>
    <t xml:space="preserve">Gurjit</t>
  </si>
  <si>
    <t xml:space="preserve">Lalli</t>
  </si>
  <si>
    <t xml:space="preserve">Gurjit Lalli - 93311</t>
  </si>
  <si>
    <t xml:space="preserve">Fuentes</t>
  </si>
  <si>
    <t xml:space="preserve">Gabriel Fuentes - 93312</t>
  </si>
  <si>
    <t xml:space="preserve">Barcelo</t>
  </si>
  <si>
    <t xml:space="preserve">Pedro Barcelo - 93313</t>
  </si>
  <si>
    <t xml:space="preserve">Angie</t>
  </si>
  <si>
    <t xml:space="preserve">Zeman</t>
  </si>
  <si>
    <t xml:space="preserve">Angie Zeman - 93315</t>
  </si>
  <si>
    <t xml:space="preserve">Bauer</t>
  </si>
  <si>
    <t xml:space="preserve">Kathryn Bauer - 93316</t>
  </si>
  <si>
    <t xml:space="preserve">Loughlin</t>
  </si>
  <si>
    <t xml:space="preserve">Daniel Loughlin - 93317</t>
  </si>
  <si>
    <t xml:space="preserve">Eduardo</t>
  </si>
  <si>
    <t xml:space="preserve">Marcos</t>
  </si>
  <si>
    <t xml:space="preserve">Eduardo Marcos - 93318</t>
  </si>
  <si>
    <t xml:space="preserve">Pettigrew</t>
  </si>
  <si>
    <t xml:space="preserve">Josephine Pettigrew - 93319</t>
  </si>
  <si>
    <t xml:space="preserve">Geoffrey Horn - 93320</t>
  </si>
  <si>
    <t xml:space="preserve">Ockenfels</t>
  </si>
  <si>
    <t xml:space="preserve">Anne Ockenfels - 93321</t>
  </si>
  <si>
    <t xml:space="preserve">Carpenter</t>
  </si>
  <si>
    <t xml:space="preserve">Stacey Carpenter - 93324</t>
  </si>
  <si>
    <t xml:space="preserve">Karen Ifield</t>
  </si>
  <si>
    <t xml:space="preserve">Peter Baker - 93325</t>
  </si>
  <si>
    <t xml:space="preserve">Lunney</t>
  </si>
  <si>
    <t xml:space="preserve">William Lunney - 93326</t>
  </si>
  <si>
    <t xml:space="preserve">Angela Cameron - 93328</t>
  </si>
  <si>
    <t xml:space="preserve">Sameer</t>
  </si>
  <si>
    <t xml:space="preserve">Bhatnagar</t>
  </si>
  <si>
    <t xml:space="preserve">Sameer Bhatnagar - 93329</t>
  </si>
  <si>
    <t xml:space="preserve">Kenton</t>
  </si>
  <si>
    <t xml:space="preserve">Schubert</t>
  </si>
  <si>
    <t xml:space="preserve">Kenton Schubert - 93331</t>
  </si>
  <si>
    <t xml:space="preserve">Mike Mumford</t>
  </si>
  <si>
    <t xml:space="preserve">Warren</t>
  </si>
  <si>
    <t xml:space="preserve">Bradshaw</t>
  </si>
  <si>
    <t xml:space="preserve">Warren Bradshaw - 93333</t>
  </si>
  <si>
    <t xml:space="preserve">Jason Williams - 93334</t>
  </si>
  <si>
    <t xml:space="preserve">Anne-Marie</t>
  </si>
  <si>
    <t xml:space="preserve">Anne-Marie Stringer - 93347</t>
  </si>
  <si>
    <t xml:space="preserve">EES-Enron Direct</t>
  </si>
  <si>
    <t xml:space="preserve">100396 - EES-Enron Direct</t>
  </si>
  <si>
    <t xml:space="preserve">Andrew Summers</t>
  </si>
  <si>
    <t xml:space="preserve">Joanna Perry - 93351</t>
  </si>
  <si>
    <t xml:space="preserve">Dowling</t>
  </si>
  <si>
    <t xml:space="preserve">Kelly Dowling - 93355</t>
  </si>
  <si>
    <t xml:space="preserve">Gareth Davies - 93356</t>
  </si>
  <si>
    <t xml:space="preserve">Ian Green - 93357</t>
  </si>
  <si>
    <t xml:space="preserve">Shepherdson</t>
  </si>
  <si>
    <t xml:space="preserve">Emma Shepherdson - 93359</t>
  </si>
  <si>
    <t xml:space="preserve">Matt</t>
  </si>
  <si>
    <t xml:space="preserve">Matt Collier - 93360</t>
  </si>
  <si>
    <t xml:space="preserve">Julie Francis - 93361</t>
  </si>
  <si>
    <t xml:space="preserve">Spalding</t>
  </si>
  <si>
    <t xml:space="preserve">James Spalding - 93362</t>
  </si>
  <si>
    <t xml:space="preserve">Bart Lyon</t>
  </si>
  <si>
    <t xml:space="preserve">Burchett</t>
  </si>
  <si>
    <t xml:space="preserve">Martin Burchett - 93363</t>
  </si>
  <si>
    <t xml:space="preserve">Tailor</t>
  </si>
  <si>
    <t xml:space="preserve">Nina Tailor - 93365</t>
  </si>
  <si>
    <t xml:space="preserve">Joanne Lam - 93366</t>
  </si>
  <si>
    <t xml:space="preserve">Doris</t>
  </si>
  <si>
    <t xml:space="preserve">Otokiti</t>
  </si>
  <si>
    <t xml:space="preserve">Doris Otokiti - 93369</t>
  </si>
  <si>
    <t xml:space="preserve">Schuler</t>
  </si>
  <si>
    <t xml:space="preserve">Pierre Schuler - 93370</t>
  </si>
  <si>
    <t xml:space="preserve">Haroon</t>
  </si>
  <si>
    <t xml:space="preserve">Hafeez</t>
  </si>
  <si>
    <t xml:space="preserve">Haroon Hafeez - 93371</t>
  </si>
  <si>
    <t xml:space="preserve">Sharpe</t>
  </si>
  <si>
    <t xml:space="preserve">Craig Sharpe - 93383</t>
  </si>
  <si>
    <t xml:space="preserve">Pratima</t>
  </si>
  <si>
    <t xml:space="preserve">Pratima Patel - 93385</t>
  </si>
  <si>
    <t xml:space="preserve">Ayres</t>
  </si>
  <si>
    <t xml:space="preserve">Andrew Ayres - 93388</t>
  </si>
  <si>
    <t xml:space="preserve">Petchey</t>
  </si>
  <si>
    <t xml:space="preserve">Richard Petchey - 93389</t>
  </si>
  <si>
    <t xml:space="preserve">Ramlogan</t>
  </si>
  <si>
    <t xml:space="preserve">Ryan Ramlogan - 93390</t>
  </si>
  <si>
    <t xml:space="preserve">Guthrie</t>
  </si>
  <si>
    <t xml:space="preserve">Mark Guthrie - 93392</t>
  </si>
  <si>
    <t xml:space="preserve">Lemon</t>
  </si>
  <si>
    <t xml:space="preserve">Sharon Lemon - 93393</t>
  </si>
  <si>
    <t xml:space="preserve">Borralho</t>
  </si>
  <si>
    <t xml:space="preserve">Luis Borralho - 93394</t>
  </si>
  <si>
    <t xml:space="preserve">Clare Duncan - 93420</t>
  </si>
  <si>
    <t xml:space="preserve">Shilpa</t>
  </si>
  <si>
    <t xml:space="preserve">Mane</t>
  </si>
  <si>
    <t xml:space="preserve">Shilpa Mane - 93421</t>
  </si>
  <si>
    <t xml:space="preserve">Jim Sandt</t>
  </si>
  <si>
    <t xml:space="preserve">Hoeben</t>
  </si>
  <si>
    <t xml:space="preserve">Peter Hoeben - 93422</t>
  </si>
  <si>
    <t xml:space="preserve">Garske</t>
  </si>
  <si>
    <t xml:space="preserve">Paul Garske - 93424</t>
  </si>
  <si>
    <t xml:space="preserve">Gita</t>
  </si>
  <si>
    <t xml:space="preserve">Raghunath</t>
  </si>
  <si>
    <t xml:space="preserve">Gita Raghunath - 93426</t>
  </si>
  <si>
    <t xml:space="preserve">Rita Merritt - 93427</t>
  </si>
  <si>
    <t xml:space="preserve">Bassett</t>
  </si>
  <si>
    <t xml:space="preserve">Edward Bassett - 93428</t>
  </si>
  <si>
    <t xml:space="preserve">Carline</t>
  </si>
  <si>
    <t xml:space="preserve">Christopher Carline - 93430</t>
  </si>
  <si>
    <t xml:space="preserve">Anderson</t>
  </si>
  <si>
    <t xml:space="preserve">Graham Anderson - 93433</t>
  </si>
  <si>
    <t xml:space="preserve">Montoya</t>
  </si>
  <si>
    <t xml:space="preserve">Luis Montoya - 93434</t>
  </si>
  <si>
    <t xml:space="preserve">Shepherd</t>
  </si>
  <si>
    <t xml:space="preserve">Caroline Shepherd - 93435</t>
  </si>
  <si>
    <t xml:space="preserve">Wayne</t>
  </si>
  <si>
    <t xml:space="preserve">Brooker</t>
  </si>
  <si>
    <t xml:space="preserve">Wayne Brooker - 93436</t>
  </si>
  <si>
    <t xml:space="preserve">Junker</t>
  </si>
  <si>
    <t xml:space="preserve">Nathalie Junker - 93437</t>
  </si>
  <si>
    <t xml:space="preserve">Joern</t>
  </si>
  <si>
    <t xml:space="preserve">Joern Schmidt - 93438</t>
  </si>
  <si>
    <t xml:space="preserve">Gram</t>
  </si>
  <si>
    <t xml:space="preserve">Patricia Gram - 93439</t>
  </si>
  <si>
    <t xml:space="preserve">O'Loghlen</t>
  </si>
  <si>
    <t xml:space="preserve">Edward O'Loghlen - 93440</t>
  </si>
  <si>
    <t xml:space="preserve">Morel</t>
  </si>
  <si>
    <t xml:space="preserve">Anne Morel - 93442</t>
  </si>
  <si>
    <t xml:space="preserve">Nicholas Thomas - 93443</t>
  </si>
  <si>
    <t xml:space="preserve">EEL-Enron Direct</t>
  </si>
  <si>
    <t xml:space="preserve">100395 - EEL-Enron Direct</t>
  </si>
  <si>
    <t xml:space="preserve">Andrew Gordon - 93444</t>
  </si>
  <si>
    <t xml:space="preserve">Rennie</t>
  </si>
  <si>
    <t xml:space="preserve">Peter Rennie - 93445</t>
  </si>
  <si>
    <t xml:space="preserve">Teresa Irwin - 93453</t>
  </si>
  <si>
    <t xml:space="preserve">Arlott</t>
  </si>
  <si>
    <t xml:space="preserve">Caroline Arlott - 93456</t>
  </si>
  <si>
    <t xml:space="preserve">Matthews</t>
  </si>
  <si>
    <t xml:space="preserve">David Matthews - 93466</t>
  </si>
  <si>
    <t xml:space="preserve">Johannes</t>
  </si>
  <si>
    <t xml:space="preserve">Themel</t>
  </si>
  <si>
    <t xml:space="preserve">Johannes Themel - 93479</t>
  </si>
  <si>
    <t xml:space="preserve">Jane</t>
  </si>
  <si>
    <t xml:space="preserve">Siebler</t>
  </si>
  <si>
    <t xml:space="preserve">Jane Siebler - 93494</t>
  </si>
  <si>
    <t xml:space="preserve">Carson</t>
  </si>
  <si>
    <t xml:space="preserve">Stephen Carson - 93496</t>
  </si>
  <si>
    <t xml:space="preserve">Paul Freeman - 93509</t>
  </si>
  <si>
    <t xml:space="preserve">Kronenberg</t>
  </si>
  <si>
    <t xml:space="preserve">Robert Kronenberg - 93519</t>
  </si>
  <si>
    <t xml:space="preserve">Kirkpatrick</t>
  </si>
  <si>
    <t xml:space="preserve">Eric Kirkpatrick - 93523</t>
  </si>
  <si>
    <t xml:space="preserve">Wynn</t>
  </si>
  <si>
    <t xml:space="preserve">Paul Wynn - 93524</t>
  </si>
  <si>
    <t xml:space="preserve">Clish</t>
  </si>
  <si>
    <t xml:space="preserve">Antony Clish - 93525</t>
  </si>
  <si>
    <t xml:space="preserve">Conor Gleeson</t>
  </si>
  <si>
    <t xml:space="preserve">Wong</t>
  </si>
  <si>
    <t xml:space="preserve">Eric Wong - 93527</t>
  </si>
  <si>
    <t xml:space="preserve">Callander</t>
  </si>
  <si>
    <t xml:space="preserve">Alistair Callander - 93533</t>
  </si>
  <si>
    <t xml:space="preserve">Ranjna</t>
  </si>
  <si>
    <t xml:space="preserve">Dattani</t>
  </si>
  <si>
    <t xml:space="preserve">Ranjna Dattani - 93537</t>
  </si>
  <si>
    <t xml:space="preserve">Miguel</t>
  </si>
  <si>
    <t xml:space="preserve">Vargas</t>
  </si>
  <si>
    <t xml:space="preserve">Miguel Vargas - 93538</t>
  </si>
  <si>
    <t xml:space="preserve">Reza</t>
  </si>
  <si>
    <t xml:space="preserve">Rezaeian</t>
  </si>
  <si>
    <t xml:space="preserve">Reza Rezaeian - 93539</t>
  </si>
  <si>
    <t xml:space="preserve">Lawlor</t>
  </si>
  <si>
    <t xml:space="preserve">David Lawlor - 93540</t>
  </si>
  <si>
    <t xml:space="preserve">Pells</t>
  </si>
  <si>
    <t xml:space="preserve">Richard Pells - 93542</t>
  </si>
  <si>
    <t xml:space="preserve">Travers</t>
  </si>
  <si>
    <t xml:space="preserve">Daniel Travers - 93543</t>
  </si>
  <si>
    <t xml:space="preserve">Crossley</t>
  </si>
  <si>
    <t xml:space="preserve">Andrew Crossley - 93544</t>
  </si>
  <si>
    <t xml:space="preserve">Zieltjes</t>
  </si>
  <si>
    <t xml:space="preserve">Aaron Zieltjes - 93545</t>
  </si>
  <si>
    <t xml:space="preserve">Bijuk</t>
  </si>
  <si>
    <t xml:space="preserve">Kristina Bijuk - 93546</t>
  </si>
  <si>
    <t xml:space="preserve">Rajaram</t>
  </si>
  <si>
    <t xml:space="preserve">Jamadagni</t>
  </si>
  <si>
    <t xml:space="preserve">Rajaram Jamadagni - 93547</t>
  </si>
  <si>
    <t xml:space="preserve">McAndrew</t>
  </si>
  <si>
    <t xml:space="preserve">Anna McAndrew - 93548</t>
  </si>
  <si>
    <t xml:space="preserve">Hillyard</t>
  </si>
  <si>
    <t xml:space="preserve">David Hillyard - 93550</t>
  </si>
  <si>
    <t xml:space="preserve">Elisabeth</t>
  </si>
  <si>
    <t xml:space="preserve">Elisabeth Kirk - 93552</t>
  </si>
  <si>
    <t xml:space="preserve">Laura Harmon - 93554</t>
  </si>
  <si>
    <t xml:space="preserve">Prange</t>
  </si>
  <si>
    <t xml:space="preserve">Yvonne Prange - 93555</t>
  </si>
  <si>
    <t xml:space="preserve">Dennis Nelson - 93557</t>
  </si>
  <si>
    <t xml:space="preserve">EBS-US Recharge</t>
  </si>
  <si>
    <t xml:space="preserve">136331 - EBS-US Recharge</t>
  </si>
  <si>
    <t xml:space="preserve">Kuldeep</t>
  </si>
  <si>
    <t xml:space="preserve">Chana</t>
  </si>
  <si>
    <t xml:space="preserve">Kuldeep Chana - 93558</t>
  </si>
  <si>
    <t xml:space="preserve">Call</t>
  </si>
  <si>
    <t xml:space="preserve">Suzanne Call - 93560</t>
  </si>
  <si>
    <t xml:space="preserve">Broad</t>
  </si>
  <si>
    <t xml:space="preserve">Christian Broad - 93561</t>
  </si>
  <si>
    <t xml:space="preserve">Geddes</t>
  </si>
  <si>
    <t xml:space="preserve">Brian Geddes - 93566</t>
  </si>
  <si>
    <t xml:space="preserve">D'Silva</t>
  </si>
  <si>
    <t xml:space="preserve">Kenneth D'Silva - 93569</t>
  </si>
  <si>
    <t xml:space="preserve">Hawes</t>
  </si>
  <si>
    <t xml:space="preserve">Craig Hawes - 93586</t>
  </si>
  <si>
    <t xml:space="preserve">Shabab</t>
  </si>
  <si>
    <t xml:space="preserve">Isaac</t>
  </si>
  <si>
    <t xml:space="preserve">Shabab Isaac - 93587</t>
  </si>
  <si>
    <t xml:space="preserve">Salmon</t>
  </si>
  <si>
    <t xml:space="preserve">Scott Salmon - 93589</t>
  </si>
  <si>
    <t xml:space="preserve">David Hill - 93591</t>
  </si>
  <si>
    <t xml:space="preserve">DeMasie</t>
  </si>
  <si>
    <t xml:space="preserve">Michael DeMasie - 93592</t>
  </si>
  <si>
    <t xml:space="preserve">McClain</t>
  </si>
  <si>
    <t xml:space="preserve">John McClain - 93594</t>
  </si>
  <si>
    <t xml:space="preserve">Penelope</t>
  </si>
  <si>
    <t xml:space="preserve">Van Hoorn</t>
  </si>
  <si>
    <t xml:space="preserve">Penelope Van Hoorn - 93600</t>
  </si>
  <si>
    <t xml:space="preserve">Kristian</t>
  </si>
  <si>
    <t xml:space="preserve">Lande</t>
  </si>
  <si>
    <t xml:space="preserve">Kristian Lande - 93608</t>
  </si>
  <si>
    <t xml:space="preserve">Silletta</t>
  </si>
  <si>
    <t xml:space="preserve">Teresa Silletta - 93610</t>
  </si>
  <si>
    <t xml:space="preserve">Hamilton</t>
  </si>
  <si>
    <t xml:space="preserve">John Hamilton - 93675</t>
  </si>
  <si>
    <t xml:space="preserve">Gemma</t>
  </si>
  <si>
    <t xml:space="preserve">Gemma Butler - 93676</t>
  </si>
  <si>
    <t xml:space="preserve">Claire Fortis - 93677</t>
  </si>
  <si>
    <t xml:space="preserve">Tracie McCormack</t>
  </si>
  <si>
    <t xml:space="preserve">Simon Allan - 93678</t>
  </si>
  <si>
    <t xml:space="preserve">Martin Thomas - 93680</t>
  </si>
  <si>
    <t xml:space="preserve">Zaulig</t>
  </si>
  <si>
    <t xml:space="preserve">Carsten Zaulig - 93681</t>
  </si>
  <si>
    <t xml:space="preserve">Dickson Cheung - 93683</t>
  </si>
  <si>
    <t xml:space="preserve">Repole</t>
  </si>
  <si>
    <t xml:space="preserve">Gianpiero Repole - 93684</t>
  </si>
  <si>
    <t xml:space="preserve">Tarr</t>
  </si>
  <si>
    <t xml:space="preserve">Bianca Tarr - 93685</t>
  </si>
  <si>
    <t xml:space="preserve">Woodley</t>
  </si>
  <si>
    <t xml:space="preserve">Caroline Woodley - 93686</t>
  </si>
  <si>
    <t xml:space="preserve">Buma</t>
  </si>
  <si>
    <t xml:space="preserve">Andrea Buma - 93687</t>
  </si>
  <si>
    <t xml:space="preserve">Gregory Hamilton - 93688</t>
  </si>
  <si>
    <t xml:space="preserve">Jolyon</t>
  </si>
  <si>
    <t xml:space="preserve">Manning</t>
  </si>
  <si>
    <t xml:space="preserve">Jolyon Manning - 93689</t>
  </si>
  <si>
    <t xml:space="preserve">Doug</t>
  </si>
  <si>
    <t xml:space="preserve">Doug Manning - 93690</t>
  </si>
  <si>
    <t xml:space="preserve">Gartner</t>
  </si>
  <si>
    <t xml:space="preserve">Christoph Gartner - 93691</t>
  </si>
  <si>
    <t xml:space="preserve">De Coteau</t>
  </si>
  <si>
    <t xml:space="preserve">Kevin De Coteau - 93692</t>
  </si>
  <si>
    <t xml:space="preserve">Boa</t>
  </si>
  <si>
    <t xml:space="preserve">Peter Boa - 93693</t>
  </si>
  <si>
    <t xml:space="preserve">Peter Wright - 93694</t>
  </si>
  <si>
    <t xml:space="preserve">North</t>
  </si>
  <si>
    <t xml:space="preserve">Benjamin North - 93695</t>
  </si>
  <si>
    <t xml:space="preserve">Crowson</t>
  </si>
  <si>
    <t xml:space="preserve">James Crowson - 93696</t>
  </si>
  <si>
    <t xml:space="preserve">Christopher Brett - 93702</t>
  </si>
  <si>
    <t xml:space="preserve">Simon Jenkins - 93703</t>
  </si>
  <si>
    <t xml:space="preserve">Jacquelene</t>
  </si>
  <si>
    <t xml:space="preserve">King</t>
  </si>
  <si>
    <t xml:space="preserve">Jacquelene King - 93705</t>
  </si>
  <si>
    <t xml:space="preserve">Abigail</t>
  </si>
  <si>
    <t xml:space="preserve">Abigail Taylor - 93706</t>
  </si>
  <si>
    <t xml:space="preserve">Niclas</t>
  </si>
  <si>
    <t xml:space="preserve">Egmar</t>
  </si>
  <si>
    <t xml:space="preserve">Niclas Egmar - 93707</t>
  </si>
  <si>
    <t xml:space="preserve">Darren Gurner</t>
  </si>
  <si>
    <t xml:space="preserve">Nolda</t>
  </si>
  <si>
    <t xml:space="preserve">Halderman</t>
  </si>
  <si>
    <t xml:space="preserve">Nolda Halderman - 93708</t>
  </si>
  <si>
    <t xml:space="preserve">Martindale</t>
  </si>
  <si>
    <t xml:space="preserve">Julia Martindale - 93709</t>
  </si>
  <si>
    <t xml:space="preserve">Martin Ley</t>
  </si>
  <si>
    <t xml:space="preserve">Richard Brent - 93710</t>
  </si>
  <si>
    <t xml:space="preserve">Jorg</t>
  </si>
  <si>
    <t xml:space="preserve">Wiener</t>
  </si>
  <si>
    <t xml:space="preserve">Jorg Wiener - 93711</t>
  </si>
  <si>
    <t xml:space="preserve">Carey</t>
  </si>
  <si>
    <t xml:space="preserve">Ollerenshaw</t>
  </si>
  <si>
    <t xml:space="preserve">Carey Ollerenshaw - 93712</t>
  </si>
  <si>
    <t xml:space="preserve">Ingstad</t>
  </si>
  <si>
    <t xml:space="preserve">Cheryl Ingstad - 93713</t>
  </si>
  <si>
    <t xml:space="preserve">Sukhvinder</t>
  </si>
  <si>
    <t xml:space="preserve">Virk</t>
  </si>
  <si>
    <t xml:space="preserve">Sukhvinder Virk - 93714</t>
  </si>
  <si>
    <t xml:space="preserve">Karen Burke - 93715</t>
  </si>
  <si>
    <t xml:space="preserve">Acott</t>
  </si>
  <si>
    <t xml:space="preserve">Simon Acott - 93716</t>
  </si>
  <si>
    <t xml:space="preserve">Atul</t>
  </si>
  <si>
    <t xml:space="preserve">Bhatt</t>
  </si>
  <si>
    <t xml:space="preserve">Atul Bhatt - 93717</t>
  </si>
  <si>
    <t xml:space="preserve">Monica</t>
  </si>
  <si>
    <t xml:space="preserve">Monica Lande - 93718</t>
  </si>
  <si>
    <t xml:space="preserve">Schoenig</t>
  </si>
  <si>
    <t xml:space="preserve">Michael Schoenig - 93719</t>
  </si>
  <si>
    <t xml:space="preserve">Devare</t>
  </si>
  <si>
    <t xml:space="preserve">Alex Devare - 93720</t>
  </si>
  <si>
    <t xml:space="preserve">Mark Edwards - 93721</t>
  </si>
  <si>
    <t xml:space="preserve">Burns</t>
  </si>
  <si>
    <t xml:space="preserve">Clayton Burns - 93722</t>
  </si>
  <si>
    <t xml:space="preserve">Colin Childs</t>
  </si>
  <si>
    <t xml:space="preserve">Alicia</t>
  </si>
  <si>
    <t xml:space="preserve">Pennings</t>
  </si>
  <si>
    <t xml:space="preserve">Alicia Pennings - 93723</t>
  </si>
  <si>
    <t xml:space="preserve">Wakeham</t>
  </si>
  <si>
    <t xml:space="preserve">Matthew Wakeham - 93724</t>
  </si>
  <si>
    <t xml:space="preserve">Mark Roberts</t>
  </si>
  <si>
    <t xml:space="preserve">Gilmartin</t>
  </si>
  <si>
    <t xml:space="preserve">Lorna Gilmartin - 93725</t>
  </si>
  <si>
    <t xml:space="preserve">Shaun</t>
  </si>
  <si>
    <t xml:space="preserve">Shaun Scott - 93726</t>
  </si>
  <si>
    <t xml:space="preserve">Kingsbury</t>
  </si>
  <si>
    <t xml:space="preserve">Michelle Kingsbury - 93727</t>
  </si>
  <si>
    <t xml:space="preserve">Borradaile</t>
  </si>
  <si>
    <t xml:space="preserve">Ian Borradaile - 93728</t>
  </si>
  <si>
    <t xml:space="preserve">Dharmendra</t>
  </si>
  <si>
    <t xml:space="preserve">Dharmendra Tailor - 93729</t>
  </si>
  <si>
    <t xml:space="preserve">Gibson</t>
  </si>
  <si>
    <t xml:space="preserve">Anthony Gibson - 93736</t>
  </si>
  <si>
    <t xml:space="preserve">Kalabric</t>
  </si>
  <si>
    <t xml:space="preserve">John Kalabric - 93737</t>
  </si>
  <si>
    <t xml:space="preserve">Stephen Morgan - 93738</t>
  </si>
  <si>
    <t xml:space="preserve">Simon Foster - 93739</t>
  </si>
  <si>
    <t xml:space="preserve">Paul Smith - 93740</t>
  </si>
  <si>
    <t xml:space="preserve">Carr</t>
  </si>
  <si>
    <t xml:space="preserve">Shane Carr - 93741</t>
  </si>
  <si>
    <t xml:space="preserve">Keyes</t>
  </si>
  <si>
    <t xml:space="preserve">Andrew Keyes - 93742</t>
  </si>
  <si>
    <t xml:space="preserve">Brendan</t>
  </si>
  <si>
    <t xml:space="preserve">Devlin</t>
  </si>
  <si>
    <t xml:space="preserve">Brendan Devlin</t>
  </si>
  <si>
    <t xml:space="preserve">Michael Stevens - 93744</t>
  </si>
  <si>
    <t xml:space="preserve">Alexandra</t>
  </si>
  <si>
    <t xml:space="preserve">Alexandra Robinson - 93745</t>
  </si>
  <si>
    <t xml:space="preserve">Korosh</t>
  </si>
  <si>
    <t xml:space="preserve">Keshvari</t>
  </si>
  <si>
    <t xml:space="preserve">Korosh Keshvari - 93746</t>
  </si>
  <si>
    <t xml:space="preserve">Schube</t>
  </si>
  <si>
    <t xml:space="preserve">Jonathan Schube - 93747</t>
  </si>
  <si>
    <t xml:space="preserve">Durez</t>
  </si>
  <si>
    <t xml:space="preserve">Matthew Durez - 93748</t>
  </si>
  <si>
    <t xml:space="preserve">Atkins</t>
  </si>
  <si>
    <t xml:space="preserve">Stuart Atkins - 93749</t>
  </si>
  <si>
    <t xml:space="preserve">Mackay</t>
  </si>
  <si>
    <t xml:space="preserve">Mark Mackay - 93750</t>
  </si>
  <si>
    <t xml:space="preserve">Moysey</t>
  </si>
  <si>
    <t xml:space="preserve">Gavin Moysey - 93751</t>
  </si>
  <si>
    <t xml:space="preserve">Mandy</t>
  </si>
  <si>
    <t xml:space="preserve">Mandy Young - 93752</t>
  </si>
  <si>
    <t xml:space="preserve">Hassanein</t>
  </si>
  <si>
    <t xml:space="preserve">Ahmed Hassanein - 93753</t>
  </si>
  <si>
    <t xml:space="preserve">Zoe Christie - 93754</t>
  </si>
  <si>
    <t xml:space="preserve">Elvira</t>
  </si>
  <si>
    <t xml:space="preserve">Tjandrawinata</t>
  </si>
  <si>
    <t xml:space="preserve">Elvira Tjandrawinata - 93755</t>
  </si>
  <si>
    <t xml:space="preserve">Treasa Kirby</t>
  </si>
  <si>
    <t xml:space="preserve">Hendrick</t>
  </si>
  <si>
    <t xml:space="preserve">Adrian Hendrick - 93756</t>
  </si>
  <si>
    <t xml:space="preserve">Travis Hansen - 93757</t>
  </si>
  <si>
    <t xml:space="preserve">Anuj</t>
  </si>
  <si>
    <t xml:space="preserve">Bassi</t>
  </si>
  <si>
    <t xml:space="preserve">Anuj Bassi - 93758</t>
  </si>
  <si>
    <t xml:space="preserve">Hatcher</t>
  </si>
  <si>
    <t xml:space="preserve">Paul Hatcher - 93761</t>
  </si>
  <si>
    <t xml:space="preserve">Davidson</t>
  </si>
  <si>
    <t xml:space="preserve">Gregory Davidson - 93762</t>
  </si>
  <si>
    <t xml:space="preserve">Trude</t>
  </si>
  <si>
    <t xml:space="preserve">James Trude - 93765</t>
  </si>
  <si>
    <t xml:space="preserve">Shailesh</t>
  </si>
  <si>
    <t xml:space="preserve">Shailesh Shah - 93766</t>
  </si>
  <si>
    <t xml:space="preserve">Donaldson</t>
  </si>
  <si>
    <t xml:space="preserve">Sally Donaldson - 93771</t>
  </si>
  <si>
    <t xml:space="preserve">Ankush</t>
  </si>
  <si>
    <t xml:space="preserve">Sen</t>
  </si>
  <si>
    <t xml:space="preserve">Ankush Sen - 93772</t>
  </si>
  <si>
    <t xml:space="preserve">Dikker Hupkes</t>
  </si>
  <si>
    <t xml:space="preserve">Jasper Dikker Hupkes - 93773</t>
  </si>
  <si>
    <t xml:space="preserve">Jonathan Pietila</t>
  </si>
  <si>
    <t xml:space="preserve">Lauren Christie - 93774</t>
  </si>
  <si>
    <t xml:space="preserve">Vivek</t>
  </si>
  <si>
    <t xml:space="preserve">Mittal</t>
  </si>
  <si>
    <t xml:space="preserve">Vivek Mittal - 93775</t>
  </si>
  <si>
    <t xml:space="preserve">Agius</t>
  </si>
  <si>
    <t xml:space="preserve">Marie Agius - 93776</t>
  </si>
  <si>
    <t xml:space="preserve">Francisco Juan</t>
  </si>
  <si>
    <t xml:space="preserve">Garcia Lendinez</t>
  </si>
  <si>
    <t xml:space="preserve">Francisco Juan Garcia Lendinez - 93777</t>
  </si>
  <si>
    <t xml:space="preserve">Zak</t>
  </si>
  <si>
    <t xml:space="preserve">Arakliti</t>
  </si>
  <si>
    <t xml:space="preserve">Zak Arakliti - 93778</t>
  </si>
  <si>
    <t xml:space="preserve">Palmer</t>
  </si>
  <si>
    <t xml:space="preserve">Neil Palmer - 93779</t>
  </si>
  <si>
    <t xml:space="preserve">Cummings</t>
  </si>
  <si>
    <t xml:space="preserve">Kevin Cummings - 93780</t>
  </si>
  <si>
    <t xml:space="preserve">Nicola Luxford - 93781</t>
  </si>
  <si>
    <t xml:space="preserve">John Kemp - 93782</t>
  </si>
  <si>
    <t xml:space="preserve">Nicla</t>
  </si>
  <si>
    <t xml:space="preserve">Di Palma</t>
  </si>
  <si>
    <t xml:space="preserve">Nicla Di Palma - 93783</t>
  </si>
  <si>
    <t xml:space="preserve">Lesley</t>
  </si>
  <si>
    <t xml:space="preserve">Lesley Davis - 93784</t>
  </si>
  <si>
    <t xml:space="preserve">Tringham</t>
  </si>
  <si>
    <t xml:space="preserve">Andrew Tringham - 93785</t>
  </si>
  <si>
    <t xml:space="preserve">Nadeem</t>
  </si>
  <si>
    <t xml:space="preserve">Aslam</t>
  </si>
  <si>
    <t xml:space="preserve">Nadeem Aslam - 93786</t>
  </si>
  <si>
    <t xml:space="preserve">Paul Bromley</t>
  </si>
  <si>
    <t xml:space="preserve">Nordgren</t>
  </si>
  <si>
    <t xml:space="preserve">Maria Nordgren - 93787</t>
  </si>
  <si>
    <t xml:space="preserve">Rust</t>
  </si>
  <si>
    <t xml:space="preserve">Michael Rust - 93788</t>
  </si>
  <si>
    <t xml:space="preserve">Neetal</t>
  </si>
  <si>
    <t xml:space="preserve">Neetal Patel - 93789</t>
  </si>
  <si>
    <t xml:space="preserve">Stephen Minton - 93791</t>
  </si>
  <si>
    <t xml:space="preserve">Midgley</t>
  </si>
  <si>
    <t xml:space="preserve">Nicholas Midgley - 93792</t>
  </si>
  <si>
    <t xml:space="preserve">Alejandro</t>
  </si>
  <si>
    <t xml:space="preserve">De la Fuente</t>
  </si>
  <si>
    <t xml:space="preserve">Alejandro De la Fuente - 93793</t>
  </si>
  <si>
    <t xml:space="preserve">Antonio</t>
  </si>
  <si>
    <t xml:space="preserve">Vilduso</t>
  </si>
  <si>
    <t xml:space="preserve">Antonio Vilduso - 93794</t>
  </si>
  <si>
    <t xml:space="preserve">Peter Abdo</t>
  </si>
  <si>
    <t xml:space="preserve">Broadbent</t>
  </si>
  <si>
    <t xml:space="preserve">Sarah Broadbent - 93796</t>
  </si>
  <si>
    <t xml:space="preserve">Iggulden</t>
  </si>
  <si>
    <t xml:space="preserve">Sam Iggulden - 93797</t>
  </si>
  <si>
    <t xml:space="preserve">Johnathan</t>
  </si>
  <si>
    <t xml:space="preserve">Fincham</t>
  </si>
  <si>
    <t xml:space="preserve">Johnathan Fincham - 93799</t>
  </si>
  <si>
    <t xml:space="preserve">Jacqui</t>
  </si>
  <si>
    <t xml:space="preserve">Jacqui Clarke - 93810</t>
  </si>
  <si>
    <t xml:space="preserve">Kyle-Price</t>
  </si>
  <si>
    <t xml:space="preserve">John Kyle-Price - 93814</t>
  </si>
  <si>
    <t xml:space="preserve">Godden</t>
  </si>
  <si>
    <t xml:space="preserve">Kirsten Godden - 93815</t>
  </si>
  <si>
    <t xml:space="preserve">Taryn</t>
  </si>
  <si>
    <t xml:space="preserve">Fisher</t>
  </si>
  <si>
    <t xml:space="preserve">Taryn Fisher - 93816</t>
  </si>
  <si>
    <t xml:space="preserve">Olusola</t>
  </si>
  <si>
    <t xml:space="preserve">Ogunde</t>
  </si>
  <si>
    <t xml:space="preserve">Olusola Ogunde - 93817</t>
  </si>
  <si>
    <t xml:space="preserve">Nicole Sanders - 93818</t>
  </si>
  <si>
    <t xml:space="preserve">Agustin</t>
  </si>
  <si>
    <t xml:space="preserve">Rivara</t>
  </si>
  <si>
    <t xml:space="preserve">Agustin Rivara - 93819</t>
  </si>
  <si>
    <t xml:space="preserve">Cawthorne</t>
  </si>
  <si>
    <t xml:space="preserve">Charles Cawthorne - 93824</t>
  </si>
  <si>
    <t xml:space="preserve">Martina Byrne - 93826</t>
  </si>
  <si>
    <t xml:space="preserve">David Black - 93827</t>
  </si>
  <si>
    <t xml:space="preserve">Belbin</t>
  </si>
  <si>
    <t xml:space="preserve">Tracey Belbin - 93828</t>
  </si>
  <si>
    <t xml:space="preserve">Judy</t>
  </si>
  <si>
    <t xml:space="preserve">De Groot</t>
  </si>
  <si>
    <t xml:space="preserve">Judy De Groot - 93832</t>
  </si>
  <si>
    <t xml:space="preserve">Magill</t>
  </si>
  <si>
    <t xml:space="preserve">Colin Magill - 93833</t>
  </si>
  <si>
    <t xml:space="preserve">Halfacre</t>
  </si>
  <si>
    <t xml:space="preserve">Simon Halfacre - 93846</t>
  </si>
  <si>
    <t xml:space="preserve">Mark Pearce - 93853</t>
  </si>
  <si>
    <t xml:space="preserve">Christopher Matthews - 93854</t>
  </si>
  <si>
    <t xml:space="preserve">Jan</t>
  </si>
  <si>
    <t xml:space="preserve">Sundt</t>
  </si>
  <si>
    <t xml:space="preserve">Jan Sundt - 93855</t>
  </si>
  <si>
    <t xml:space="preserve">Kabel</t>
  </si>
  <si>
    <t xml:space="preserve">Jeffrey Kabel - 93856</t>
  </si>
  <si>
    <t xml:space="preserve">Darren Brown - 93857</t>
  </si>
  <si>
    <t xml:space="preserve">Danaher</t>
  </si>
  <si>
    <t xml:space="preserve">Brendan Danaher - 93860</t>
  </si>
  <si>
    <t xml:space="preserve">Schaafsma</t>
  </si>
  <si>
    <t xml:space="preserve">Alison Schaafsma - 93861</t>
  </si>
  <si>
    <t xml:space="preserve">Nelson Bibby</t>
  </si>
  <si>
    <t xml:space="preserve">Dominy</t>
  </si>
  <si>
    <t xml:space="preserve">David Dominy - 93862</t>
  </si>
  <si>
    <t xml:space="preserve">Martin Sutterby</t>
  </si>
  <si>
    <t xml:space="preserve">Kaye</t>
  </si>
  <si>
    <t xml:space="preserve">Ryan Kaye - 93863</t>
  </si>
  <si>
    <t xml:space="preserve">Cassidy</t>
  </si>
  <si>
    <t xml:space="preserve">John Cassidy - 93864</t>
  </si>
  <si>
    <t xml:space="preserve">Deda-Ancel</t>
  </si>
  <si>
    <t xml:space="preserve">Anne Deda-Ancel - 93865</t>
  </si>
  <si>
    <t xml:space="preserve">Sarah Afzal - 93866</t>
  </si>
  <si>
    <t xml:space="preserve">Burbidge</t>
  </si>
  <si>
    <t xml:space="preserve">James Burbidge - 93867</t>
  </si>
  <si>
    <t xml:space="preserve">Thomas Cox - 93869</t>
  </si>
  <si>
    <t xml:space="preserve">Barry Sullivan - 93870</t>
  </si>
  <si>
    <t xml:space="preserve">Hala Tayyarah</t>
  </si>
  <si>
    <t xml:space="preserve">Siska</t>
  </si>
  <si>
    <t xml:space="preserve">Carter Shaw</t>
  </si>
  <si>
    <t xml:space="preserve">Siska Carter Shaw - 93871</t>
  </si>
  <si>
    <t xml:space="preserve">Percy</t>
  </si>
  <si>
    <t xml:space="preserve">Sean Percy - 93872</t>
  </si>
  <si>
    <t xml:space="preserve">Mary Latham - 93879</t>
  </si>
  <si>
    <t xml:space="preserve">EIM-Mid/Back Office</t>
  </si>
  <si>
    <t xml:space="preserve">136349 - EIM-Mid/Back Office</t>
  </si>
  <si>
    <t xml:space="preserve">Sasha</t>
  </si>
  <si>
    <t xml:space="preserve">Sasha Young - 93880</t>
  </si>
  <si>
    <t xml:space="preserve">Tom Harper - 93882</t>
  </si>
  <si>
    <t xml:space="preserve">Gammon</t>
  </si>
  <si>
    <t xml:space="preserve">Nicola Gammon - 93892</t>
  </si>
  <si>
    <t xml:space="preserve">Mark Roberts - 93893</t>
  </si>
  <si>
    <t xml:space="preserve">Kevin Jordan - 93904</t>
  </si>
  <si>
    <t xml:space="preserve">Marcel</t>
  </si>
  <si>
    <t xml:space="preserve">Herbst</t>
  </si>
  <si>
    <t xml:space="preserve">Marcel Herbst - 93905</t>
  </si>
  <si>
    <t xml:space="preserve">McBane</t>
  </si>
  <si>
    <t xml:space="preserve">Stuart McBane - 93907</t>
  </si>
  <si>
    <t xml:space="preserve">Humphris</t>
  </si>
  <si>
    <t xml:space="preserve">Julia Humphris - 93909</t>
  </si>
  <si>
    <t xml:space="preserve">Cose</t>
  </si>
  <si>
    <t xml:space="preserve">Simon Cose - 93911</t>
  </si>
  <si>
    <t xml:space="preserve">Hannah</t>
  </si>
  <si>
    <t xml:space="preserve">Keogh</t>
  </si>
  <si>
    <t xml:space="preserve">Hannah Keogh - 93918</t>
  </si>
  <si>
    <t xml:space="preserve">Ekin</t>
  </si>
  <si>
    <t xml:space="preserve">Nicola Ekin - 93919</t>
  </si>
  <si>
    <t xml:space="preserve">Carys</t>
  </si>
  <si>
    <t xml:space="preserve">Willott</t>
  </si>
  <si>
    <t xml:space="preserve">Carys Willott - 93920</t>
  </si>
  <si>
    <t xml:space="preserve">Sweetbaum</t>
  </si>
  <si>
    <t xml:space="preserve">Peter Sweetbaum - 93921</t>
  </si>
  <si>
    <t xml:space="preserve">Jemmeson</t>
  </si>
  <si>
    <t xml:space="preserve">Michael Jemmeson - 93922</t>
  </si>
  <si>
    <t xml:space="preserve">Bramwell</t>
  </si>
  <si>
    <t xml:space="preserve">James Bramwell - 93923</t>
  </si>
  <si>
    <t xml:space="preserve">William Robinson - 93925</t>
  </si>
  <si>
    <t xml:space="preserve">Kimberly</t>
  </si>
  <si>
    <t xml:space="preserve">Hopley</t>
  </si>
  <si>
    <t xml:space="preserve">Kimberly Hopley - 93926</t>
  </si>
  <si>
    <t xml:space="preserve">Melanie Maclean - 93927</t>
  </si>
  <si>
    <t xml:space="preserve">Cuin</t>
  </si>
  <si>
    <t xml:space="preserve">Michael Cuin - 93928</t>
  </si>
  <si>
    <t xml:space="preserve">Elms</t>
  </si>
  <si>
    <t xml:space="preserve">Nick Elms </t>
  </si>
  <si>
    <t xml:space="preserve">Simen</t>
  </si>
  <si>
    <t xml:space="preserve">Lunder</t>
  </si>
  <si>
    <t xml:space="preserve">Simen Lunder - 93930</t>
  </si>
  <si>
    <t xml:space="preserve">Collins</t>
  </si>
  <si>
    <t xml:space="preserve">Elizabeth Collins - 93931</t>
  </si>
  <si>
    <t xml:space="preserve">Alexei</t>
  </si>
  <si>
    <t xml:space="preserve">Olympiev</t>
  </si>
  <si>
    <t xml:space="preserve">Alexei Olympiev - 93960</t>
  </si>
  <si>
    <t xml:space="preserve">Richard Creitzman</t>
  </si>
  <si>
    <t xml:space="preserve">Sayara</t>
  </si>
  <si>
    <t xml:space="preserve">Beg</t>
  </si>
  <si>
    <t xml:space="preserve">Sayara Beg - 93962</t>
  </si>
  <si>
    <t xml:space="preserve">McPherson</t>
  </si>
  <si>
    <t xml:space="preserve">Murray McPherson - 93963</t>
  </si>
  <si>
    <t xml:space="preserve">Daren</t>
  </si>
  <si>
    <t xml:space="preserve">Daren Hicks - 93964</t>
  </si>
  <si>
    <t xml:space="preserve">Beasley</t>
  </si>
  <si>
    <t xml:space="preserve">Michelle Beasley - 93965</t>
  </si>
  <si>
    <t xml:space="preserve">Hannah Morrison - 93966</t>
  </si>
  <si>
    <t xml:space="preserve">Norris</t>
  </si>
  <si>
    <t xml:space="preserve">Kellie Norris - 93967</t>
  </si>
  <si>
    <t xml:space="preserve">Angela Maddocks</t>
  </si>
  <si>
    <t xml:space="preserve">Holt</t>
  </si>
  <si>
    <t xml:space="preserve">Andrew Holt - 93968</t>
  </si>
  <si>
    <t xml:space="preserve">Carlton</t>
  </si>
  <si>
    <t xml:space="preserve">Cameron Carlton - 93969</t>
  </si>
  <si>
    <t xml:space="preserve">Andrew Tringham</t>
  </si>
  <si>
    <t xml:space="preserve">Marisa</t>
  </si>
  <si>
    <t xml:space="preserve">Rapacioli</t>
  </si>
  <si>
    <t xml:space="preserve">Marisa Rapacioli - 93970</t>
  </si>
  <si>
    <t xml:space="preserve">Jerome</t>
  </si>
  <si>
    <t xml:space="preserve">Sousselier</t>
  </si>
  <si>
    <t xml:space="preserve">Jerome Sousselier - 93974</t>
  </si>
  <si>
    <t xml:space="preserve">Malhotra</t>
  </si>
  <si>
    <t xml:space="preserve">Sharad Malhotra - 93975</t>
  </si>
  <si>
    <t xml:space="preserve">Anthony Smith - 93976</t>
  </si>
  <si>
    <t xml:space="preserve">Irina</t>
  </si>
  <si>
    <t xml:space="preserve">Nekrasova</t>
  </si>
  <si>
    <t xml:space="preserve">Irina Nekrasova - 93977</t>
  </si>
  <si>
    <t xml:space="preserve">Antoine</t>
  </si>
  <si>
    <t xml:space="preserve">Duvauchelle</t>
  </si>
  <si>
    <t xml:space="preserve">Antoine Duvauchelle </t>
  </si>
  <si>
    <t xml:space="preserve">Mehul</t>
  </si>
  <si>
    <t xml:space="preserve">Mehul Patel - 93980</t>
  </si>
  <si>
    <t xml:space="preserve">Ries</t>
  </si>
  <si>
    <t xml:space="preserve">Drew Ries - 93982</t>
  </si>
  <si>
    <t xml:space="preserve">Karaca</t>
  </si>
  <si>
    <t xml:space="preserve">Mestci</t>
  </si>
  <si>
    <t xml:space="preserve">Karaca Mestci - 93984</t>
  </si>
  <si>
    <t xml:space="preserve">Smythe</t>
  </si>
  <si>
    <t xml:space="preserve">Michael Smythe - 93986</t>
  </si>
  <si>
    <t xml:space="preserve">Chris Doherty - 93987</t>
  </si>
  <si>
    <t xml:space="preserve">Simon Turner - 93988</t>
  </si>
  <si>
    <t xml:space="preserve">Boddy</t>
  </si>
  <si>
    <t xml:space="preserve">Michael Boddy - 93990</t>
  </si>
  <si>
    <t xml:space="preserve">Alexandre</t>
  </si>
  <si>
    <t xml:space="preserve">Favand</t>
  </si>
  <si>
    <t xml:space="preserve">Alexandre Favand - 93991</t>
  </si>
  <si>
    <t xml:space="preserve">Elia</t>
  </si>
  <si>
    <t xml:space="preserve">Vernazza</t>
  </si>
  <si>
    <t xml:space="preserve">Elia Vernazza - 93992</t>
  </si>
  <si>
    <t xml:space="preserve">St John Gray</t>
  </si>
  <si>
    <t xml:space="preserve">Esther St John Gray - 93993</t>
  </si>
  <si>
    <t xml:space="preserve">Sally Golden</t>
  </si>
  <si>
    <t xml:space="preserve">Mongomerie</t>
  </si>
  <si>
    <t xml:space="preserve">Martin Mongomerie - 93994</t>
  </si>
  <si>
    <t xml:space="preserve">Daryl</t>
  </si>
  <si>
    <t xml:space="preserve">Daryl Sullivan - 93995</t>
  </si>
  <si>
    <t xml:space="preserve">Reemie</t>
  </si>
  <si>
    <t xml:space="preserve">Arar</t>
  </si>
  <si>
    <t xml:space="preserve">Reemie Arar - 93996</t>
  </si>
  <si>
    <t xml:space="preserve">Amanda Miller - 94004</t>
  </si>
  <si>
    <t xml:space="preserve">Michael Chapman - 94005</t>
  </si>
  <si>
    <t xml:space="preserve">Danielle</t>
  </si>
  <si>
    <t xml:space="preserve">Danielle Guy - 94006</t>
  </si>
  <si>
    <t xml:space="preserve">Keith Brooks - 94008</t>
  </si>
  <si>
    <t xml:space="preserve">EEL-Occupancy</t>
  </si>
  <si>
    <t xml:space="preserve">103574 - EEL-Occupancy</t>
  </si>
  <si>
    <t xml:space="preserve">Mel Albert</t>
  </si>
  <si>
    <t xml:space="preserve">Paula O'Connell - 94014</t>
  </si>
  <si>
    <t xml:space="preserve">Daniel Tyrrell - 94018</t>
  </si>
  <si>
    <t xml:space="preserve">Rengade</t>
  </si>
  <si>
    <t xml:space="preserve">Emmanuel Rengade - 94032</t>
  </si>
  <si>
    <t xml:space="preserve">Fiona O'Brien - 94040</t>
  </si>
  <si>
    <t xml:space="preserve">Chiara</t>
  </si>
  <si>
    <t xml:space="preserve">Chiara Glen - 94041</t>
  </si>
  <si>
    <t xml:space="preserve">Cansdale</t>
  </si>
  <si>
    <t xml:space="preserve">Emma Cansdale - 94042</t>
  </si>
  <si>
    <t xml:space="preserve">James Meehan - 94043</t>
  </si>
  <si>
    <t xml:space="preserve">Ho</t>
  </si>
  <si>
    <t xml:space="preserve">Jason Ho - 94045</t>
  </si>
  <si>
    <t xml:space="preserve">Ladva</t>
  </si>
  <si>
    <t xml:space="preserve">Hitesh Ladva - 94046</t>
  </si>
  <si>
    <t xml:space="preserve">Ben</t>
  </si>
  <si>
    <t xml:space="preserve">Fitzgerald</t>
  </si>
  <si>
    <t xml:space="preserve">Ben Fitzgerald - 94048</t>
  </si>
  <si>
    <t xml:space="preserve">Yusuf</t>
  </si>
  <si>
    <t xml:space="preserve">Noor</t>
  </si>
  <si>
    <t xml:space="preserve">Yusuf Noor - 94053</t>
  </si>
  <si>
    <t xml:space="preserve">EEL-EES IT</t>
  </si>
  <si>
    <t xml:space="preserve">101173 - EEL-EES IT</t>
  </si>
  <si>
    <t xml:space="preserve">Jordis</t>
  </si>
  <si>
    <t xml:space="preserve">Blaschke</t>
  </si>
  <si>
    <t xml:space="preserve">Jordis Blaschke - 94054</t>
  </si>
  <si>
    <t xml:space="preserve">Kelt</t>
  </si>
  <si>
    <t xml:space="preserve">Sarah Kelt - 94055</t>
  </si>
  <si>
    <t xml:space="preserve">Nikolaos</t>
  </si>
  <si>
    <t xml:space="preserve">De Santis</t>
  </si>
  <si>
    <t xml:space="preserve">Nikolaos De Santis - 94056</t>
  </si>
  <si>
    <t xml:space="preserve">O'Keeffe</t>
  </si>
  <si>
    <t xml:space="preserve">Justin O'Keeffe - 94057</t>
  </si>
  <si>
    <t xml:space="preserve">Jason Seigal</t>
  </si>
  <si>
    <t xml:space="preserve">Robbins</t>
  </si>
  <si>
    <t xml:space="preserve">Stephen Robbins - 94058</t>
  </si>
  <si>
    <t xml:space="preserve">Childs</t>
  </si>
  <si>
    <t xml:space="preserve">Colin Childs - 94059</t>
  </si>
  <si>
    <t xml:space="preserve">Lawrence Wong - 94060</t>
  </si>
  <si>
    <t xml:space="preserve">Richard Young - 94061</t>
  </si>
  <si>
    <t xml:space="preserve">Sunil</t>
  </si>
  <si>
    <t xml:space="preserve">Dalal</t>
  </si>
  <si>
    <t xml:space="preserve">Sunil Dalal - 94062</t>
  </si>
  <si>
    <t xml:space="preserve">Claudia</t>
  </si>
  <si>
    <t xml:space="preserve">Donati</t>
  </si>
  <si>
    <t xml:space="preserve">Claudia Donati - 94063</t>
  </si>
  <si>
    <t xml:space="preserve">Irons</t>
  </si>
  <si>
    <t xml:space="preserve">Richard Irons - 94064</t>
  </si>
  <si>
    <t xml:space="preserve">Nina Kate</t>
  </si>
  <si>
    <t xml:space="preserve">Ripley</t>
  </si>
  <si>
    <t xml:space="preserve">Nina Kate Ripley - 94067</t>
  </si>
  <si>
    <t xml:space="preserve">Christopher Holt - 94070</t>
  </si>
  <si>
    <t xml:space="preserve">Jenny Latham</t>
  </si>
  <si>
    <t xml:space="preserve">Una</t>
  </si>
  <si>
    <t xml:space="preserve">Feeley</t>
  </si>
  <si>
    <t xml:space="preserve">Una Feeley - 94071</t>
  </si>
  <si>
    <t xml:space="preserve">Lushao</t>
  </si>
  <si>
    <t xml:space="preserve">Jennifer Lushao - 94072</t>
  </si>
  <si>
    <t xml:space="preserve">O'Sullivan</t>
  </si>
  <si>
    <t xml:space="preserve">Joseph O'Sullivan - 94086</t>
  </si>
  <si>
    <t xml:space="preserve">Sundeep</t>
  </si>
  <si>
    <t xml:space="preserve">Sood</t>
  </si>
  <si>
    <t xml:space="preserve">Sundeep Sood - 94087</t>
  </si>
  <si>
    <t xml:space="preserve">Benjamin Knowles - 94088</t>
  </si>
  <si>
    <t xml:space="preserve">Derek Lee - 94094</t>
  </si>
  <si>
    <t xml:space="preserve">James Edwards - 94095</t>
  </si>
  <si>
    <t xml:space="preserve">Van Druten</t>
  </si>
  <si>
    <t xml:space="preserve">David Van Druten - 94096</t>
  </si>
  <si>
    <t xml:space="preserve">Madle</t>
  </si>
  <si>
    <t xml:space="preserve">Stephen Madle - 94097</t>
  </si>
  <si>
    <t xml:space="preserve">Andrew Gordon - 94098</t>
  </si>
  <si>
    <t xml:space="preserve">Barlow</t>
  </si>
  <si>
    <t xml:space="preserve">Tracy Barlow - 94099</t>
  </si>
  <si>
    <t xml:space="preserve">Coote</t>
  </si>
  <si>
    <t xml:space="preserve">Rachel Coote - 94100</t>
  </si>
  <si>
    <t xml:space="preserve">Rowan</t>
  </si>
  <si>
    <t xml:space="preserve">Rowan Marshall - 94101</t>
  </si>
  <si>
    <t xml:space="preserve">Deguillaume</t>
  </si>
  <si>
    <t xml:space="preserve">Catherine Deguillaume - 94102</t>
  </si>
  <si>
    <t xml:space="preserve">Christopher Cox - 94103</t>
  </si>
  <si>
    <t xml:space="preserve">Planchadell</t>
  </si>
  <si>
    <t xml:space="preserve">Patricia Planchadell - 94111</t>
  </si>
  <si>
    <t xml:space="preserve">Kutner</t>
  </si>
  <si>
    <t xml:space="preserve">Nicholas Kutner - 94116</t>
  </si>
  <si>
    <t xml:space="preserve">EEL Enron Netherlands BV</t>
  </si>
  <si>
    <t xml:space="preserve">Teun Van Biert </t>
  </si>
  <si>
    <t xml:space="preserve">EEG, Frankfurt</t>
  </si>
  <si>
    <t xml:space="preserve">Viviana Florio </t>
  </si>
  <si>
    <t xml:space="preserve">Headcount 19</t>
  </si>
  <si>
    <t xml:space="preserve">Excludes</t>
  </si>
  <si>
    <t xml:space="preserve">Xi Xi</t>
  </si>
  <si>
    <t xml:space="preserve">Government Affairs May 2001</t>
  </si>
  <si>
    <t xml:space="preserve">AuxAcctAsmnt_1</t>
  </si>
  <si>
    <t xml:space="preserve">(All)</t>
  </si>
  <si>
    <t xml:space="preserve">Sum of      COCurr ECCS Rate</t>
  </si>
  <si>
    <t xml:space="preserve">Order</t>
  </si>
  <si>
    <t xml:space="preserve">Cost group</t>
  </si>
  <si>
    <t xml:space="preserve">Cost element name</t>
  </si>
  <si>
    <t xml:space="preserve">Name of offsetting account</t>
  </si>
  <si>
    <t xml:space="preserve">Name</t>
  </si>
  <si>
    <t xml:space="preserve">Purchase Order</t>
  </si>
  <si>
    <t xml:space="preserve">Salaries &amp; Wages</t>
  </si>
  <si>
    <t xml:space="preserve">Emp-Expense Other</t>
  </si>
  <si>
    <t xml:space="preserve">Prepayments-Rent</t>
  </si>
  <si>
    <t xml:space="preserve">May expat rent</t>
  </si>
  <si>
    <t xml:space="preserve">.</t>
  </si>
  <si>
    <t xml:space="preserve">Mark Schroeder</t>
  </si>
  <si>
    <t xml:space="preserve">Residenz</t>
  </si>
  <si>
    <t xml:space="preserve">Miete Appartement 4/01</t>
  </si>
  <si>
    <t xml:space="preserve">Emp-Pen &amp; Ben</t>
  </si>
  <si>
    <t xml:space="preserve">Payroll Clear-Gross</t>
  </si>
  <si>
    <t xml:space="preserve">ERS PEN (DR)</t>
  </si>
  <si>
    <t xml:space="preserve">ERS SHARE (DR)</t>
  </si>
  <si>
    <t xml:space="preserve">Benefit Plan Liab-CP</t>
  </si>
  <si>
    <t xml:space="preserve">Long Term Saving Plan Accrual</t>
  </si>
  <si>
    <t xml:space="preserve">Payroll Tax-FICA</t>
  </si>
  <si>
    <t xml:space="preserve">ERS NI (DR)</t>
  </si>
  <si>
    <t xml:space="preserve">Paroll TAX - FICA</t>
  </si>
  <si>
    <t xml:space="preserve">EEGMBH CIAK EUR Owir</t>
  </si>
  <si>
    <t xml:space="preserve">German Social Security</t>
  </si>
  <si>
    <t xml:space="preserve">Salaries and Wages</t>
  </si>
  <si>
    <t xml:space="preserve">GR/IR Clearing</t>
  </si>
  <si>
    <t xml:space="preserve">H Jarvi INv. 55946 WE 17/11/00</t>
  </si>
  <si>
    <t xml:space="preserve">Helen Jarvis CC 100340 £10.80</t>
  </si>
  <si>
    <t xml:space="preserve">Inland Revenue Accounts Office</t>
  </si>
  <si>
    <t xml:space="preserve">Expat/Xi Xi -PAYE</t>
  </si>
  <si>
    <t xml:space="preserve">Expat - PAYE</t>
  </si>
  <si>
    <t xml:space="preserve">GAYE (DR)</t>
  </si>
  <si>
    <t xml:space="preserve">S&amp;W  Salaries</t>
  </si>
  <si>
    <t xml:space="preserve">S&amp;W  Salaries - tax&amp;SS</t>
  </si>
  <si>
    <t xml:space="preserve">Taxable Pay (DR)</t>
  </si>
  <si>
    <t xml:space="preserve">S&amp;W German Salaries</t>
  </si>
  <si>
    <t xml:space="preserve">Teun Van Biert</t>
  </si>
  <si>
    <t xml:space="preserve">*TVB - 100531</t>
  </si>
  <si>
    <t xml:space="preserve">Belastingdienst/Centrale</t>
  </si>
  <si>
    <t xml:space="preserve">*806358907A011020</t>
  </si>
  <si>
    <t xml:space="preserve">Salaries &amp; Wages Total</t>
  </si>
  <si>
    <t xml:space="preserve">Travel &amp; Entertainment</t>
  </si>
  <si>
    <t xml:space="preserve">Emp-ClntMeals&amp;Entnmt</t>
  </si>
  <si>
    <t xml:space="preserve">*Mark Schroeder Trip No 15708 (USD)</t>
  </si>
  <si>
    <t xml:space="preserve">Bruno Gaillard</t>
  </si>
  <si>
    <t xml:space="preserve">Alfredo Huertas-Rubio</t>
  </si>
  <si>
    <t xml:space="preserve">Emp-Group Meals &amp; En</t>
  </si>
  <si>
    <t xml:space="preserve">16312 - March 2001</t>
  </si>
  <si>
    <t xml:space="preserve">GL code is 53600000, Order no. 500</t>
  </si>
  <si>
    <t xml:space="preserve">Noura Brasserie Ltd</t>
  </si>
  <si>
    <t xml:space="preserve">Restaurant in Enron House</t>
  </si>
  <si>
    <t xml:space="preserve">Room Service UK Ltd</t>
  </si>
  <si>
    <t xml:space="preserve">Out of hours food service</t>
  </si>
  <si>
    <t xml:space="preserve">Emp-Travel/Lodging</t>
  </si>
  <si>
    <t xml:space="preserve">Radio Taxicabs Ltd</t>
  </si>
  <si>
    <t xml:space="preserve">Taxi service</t>
  </si>
  <si>
    <t xml:space="preserve">Tristar</t>
  </si>
  <si>
    <t xml:space="preserve">CHAU costs for car &amp; driver</t>
  </si>
  <si>
    <t xml:space="preserve">CHAU chauffeur car costs</t>
  </si>
  <si>
    <t xml:space="preserve">Vehicle/Equip Fuel</t>
  </si>
  <si>
    <t xml:space="preserve"> Car Allowance</t>
  </si>
  <si>
    <t xml:space="preserve">Travel &amp; Entertainment Total</t>
  </si>
  <si>
    <t xml:space="preserve">Office Expenses</t>
  </si>
  <si>
    <t xml:space="preserve">Computer Expense</t>
  </si>
  <si>
    <t xml:space="preserve">Nobel van Dijk &amp; Partners BV</t>
  </si>
  <si>
    <t xml:space="preserve">PRINTER LASERJET</t>
  </si>
  <si>
    <t xml:space="preserve">Post &amp; Frt Exp</t>
  </si>
  <si>
    <t xml:space="preserve">Revisecatch Ltd</t>
  </si>
  <si>
    <t xml:space="preserve">Courier charges for Enron</t>
  </si>
  <si>
    <t xml:space="preserve">Supplies &amp; Offc Exp</t>
  </si>
  <si>
    <t xml:space="preserve">Guilbert UK Ltd</t>
  </si>
  <si>
    <t xml:space="preserve">PO for Niceday Stationery</t>
  </si>
  <si>
    <t xml:space="preserve">Merckx Office Products</t>
  </si>
  <si>
    <t xml:space="preserve">OFFICE SUPPLIES</t>
  </si>
  <si>
    <t xml:space="preserve">Copy Print Okandan GmbH</t>
  </si>
  <si>
    <t xml:space="preserve">Kopien, Bindungen</t>
  </si>
  <si>
    <t xml:space="preserve">Office Expenses Total</t>
  </si>
  <si>
    <t xml:space="preserve">Consultancy</t>
  </si>
  <si>
    <t xml:space="preserve">Outside Serv-Other</t>
  </si>
  <si>
    <t xml:space="preserve">Capita IRG Trustees Ltd/Enron</t>
  </si>
  <si>
    <t xml:space="preserve">OSOT Enron Share Purchase Plan</t>
  </si>
  <si>
    <t xml:space="preserve">Gissings</t>
  </si>
  <si>
    <t xml:space="preserve">OSOT Flexible Benefits</t>
  </si>
  <si>
    <t xml:space="preserve">7327 - 9.02.01 (APRIL REPORT REVERSAL)</t>
  </si>
  <si>
    <t xml:space="preserve">Finders fee for Agency</t>
  </si>
  <si>
    <t xml:space="preserve">8022 - Gov &amp; Reg Affairs (DOUBLE CHARGE REVERSE JUNE)</t>
  </si>
  <si>
    <t xml:space="preserve">8022 - Gov &amp; Reg Affairs (STAGE 2 FEE BEING INVESTIGATED)</t>
  </si>
  <si>
    <t xml:space="preserve">Outside Svcs-IT</t>
  </si>
  <si>
    <t xml:space="preserve">transfer £7,000 J Themel (APRIL REPORT REVERSAL)</t>
  </si>
  <si>
    <t xml:space="preserve">Outside Serv-Profess</t>
  </si>
  <si>
    <t xml:space="preserve">Brattle/Bri Inc</t>
  </si>
  <si>
    <t xml:space="preserve">OSCR consultancy fees for March 2001</t>
  </si>
  <si>
    <t xml:space="preserve">Citigate Westminster Ltd</t>
  </si>
  <si>
    <t xml:space="preserve">OSCR Consultancy Fees for UK &amp; Europe</t>
  </si>
  <si>
    <t xml:space="preserve">Glaser Public Affairs</t>
  </si>
  <si>
    <t xml:space="preserve">MSI Trans-Action</t>
  </si>
  <si>
    <t xml:space="preserve">OSCU English to German translation</t>
  </si>
  <si>
    <t xml:space="preserve">OSCU Spanish to English translation</t>
  </si>
  <si>
    <t xml:space="preserve">Kema International B.V.</t>
  </si>
  <si>
    <t xml:space="preserve">Consultancy Total</t>
  </si>
  <si>
    <t xml:space="preserve">Audit &amp; Legal</t>
  </si>
  <si>
    <t xml:space="preserve">Outside Serv-Legal</t>
  </si>
  <si>
    <t xml:space="preserve">Kennedy Van Der Laan</t>
  </si>
  <si>
    <t xml:space="preserve">Audit &amp; Legal Total</t>
  </si>
  <si>
    <t xml:space="preserve">Occupancy Costs</t>
  </si>
  <si>
    <t xml:space="preserve">Rent Exp Rl Prop</t>
  </si>
  <si>
    <t xml:space="preserve">Rent Exp-Real Prop</t>
  </si>
  <si>
    <t xml:space="preserve">Reclass Brussels Regus Office (P Styl</t>
  </si>
  <si>
    <t xml:space="preserve">Satellite Business Centers</t>
  </si>
  <si>
    <t xml:space="preserve">Office service charges - april</t>
  </si>
  <si>
    <t xml:space="preserve">Amsterdam Office expenses</t>
  </si>
  <si>
    <t xml:space="preserve">Service charges - May</t>
  </si>
  <si>
    <t xml:space="preserve">Regus Business Centre (Brussels)</t>
  </si>
  <si>
    <t xml:space="preserve">Recharges - Brussels office - May 01</t>
  </si>
  <si>
    <t xml:space="preserve">Occupancy Costs Total</t>
  </si>
  <si>
    <t xml:space="preserve">General &amp; Admin</t>
  </si>
  <si>
    <t xml:space="preserve">Emp-Club Dues</t>
  </si>
  <si>
    <t xml:space="preserve">Emp-Tuit/Fee/Ed Asst</t>
  </si>
  <si>
    <t xml:space="preserve">Jan Haizmann - Corporate Finance Esse</t>
  </si>
  <si>
    <t xml:space="preserve">Doug Wood - Developing Business Leade</t>
  </si>
  <si>
    <t xml:space="preserve">Instituto de Estudios Europeos</t>
  </si>
  <si>
    <t xml:space="preserve">Bruno Gaillard - Presentation Skills	Emp-Tuit/Fee/Ed Asst	ORD 500005086</t>
  </si>
  <si>
    <t xml:space="preserve">David Gonzalez - Presentation Skills	Emp-Tuit/Fee/Ed Asst	ORD 500005086</t>
  </si>
  <si>
    <t xml:space="preserve">G&amp;A - Other</t>
  </si>
  <si>
    <t xml:space="preserve">Subscrip &amp; Pub</t>
  </si>
  <si>
    <t xml:space="preserve">British Institute Of Energy Eco</t>
  </si>
  <si>
    <t xml:space="preserve">GISB Annual Subscription</t>
  </si>
  <si>
    <t xml:space="preserve">General &amp; Admin Total</t>
  </si>
  <si>
    <t xml:space="preserve">Communications</t>
  </si>
  <si>
    <t xml:space="preserve">Communications Exp</t>
  </si>
  <si>
    <t xml:space="preserve">AR/AP-NonTrd-Interco</t>
  </si>
  <si>
    <t xml:space="preserve">Mobile: 07887660809</t>
  </si>
  <si>
    <t xml:space="preserve">BT Conferencing</t>
  </si>
  <si>
    <t xml:space="preserve">OFPF Charges</t>
  </si>
  <si>
    <t xml:space="preserve">TLPHN-ACSY,CABLE,NOKIA,DLR-3P,ADAP</t>
  </si>
  <si>
    <t xml:space="preserve">TLPHN-ACSY,CASE,NOKIA,CBL-5,CARRYI</t>
  </si>
  <si>
    <t xml:space="preserve">TLPHN-ACSY,CHGR,NOKIA,DCH-9,DESKTO</t>
  </si>
  <si>
    <t xml:space="preserve">TLPHN-ACSY,CHGR,NOKIA,LCH-9,CAR, M</t>
  </si>
  <si>
    <t xml:space="preserve">TLPHN-ACSY,HDST,NOKIA,HDC-9P,HANDS</t>
  </si>
  <si>
    <t xml:space="preserve">Vodafone Corporate Ltd</t>
  </si>
  <si>
    <t xml:space="preserve">Mobile: 07748182743</t>
  </si>
  <si>
    <t xml:space="preserve">Mobile: 07748321864</t>
  </si>
  <si>
    <t xml:space="preserve">Mobile: 07767207039</t>
  </si>
  <si>
    <t xml:space="preserve">Mobile: 07767624344</t>
  </si>
  <si>
    <t xml:space="preserve">Mobile: 07768233773</t>
  </si>
  <si>
    <t xml:space="preserve">Mobile: 07768748517</t>
  </si>
  <si>
    <t xml:space="preserve">Mobile: 07768942520</t>
  </si>
  <si>
    <t xml:space="preserve">Mobile: 07769936788</t>
  </si>
  <si>
    <t xml:space="preserve">Mobile: 07770925042</t>
  </si>
  <si>
    <t xml:space="preserve">Mobile: 07771907083</t>
  </si>
  <si>
    <t xml:space="preserve">Mobile: 07778003608</t>
  </si>
  <si>
    <t xml:space="preserve">Mobile: 07887626169</t>
  </si>
  <si>
    <t xml:space="preserve">Libertel</t>
  </si>
  <si>
    <t xml:space="preserve">Communications Total</t>
  </si>
  <si>
    <t xml:space="preserve">Grand Total</t>
  </si>
  <si>
    <t xml:space="preserve">Feb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</si>
  <si>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</si>
  <si>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</si>
  <si>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</si>
  <si>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</si>
  <si>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</si>
  <si>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Prior Year</t>
  </si>
  <si>
    <t xml:space="preserve">2001 Budget</t>
  </si>
  <si>
    <t xml:space="preserve">April</t>
  </si>
  <si>
    <t xml:space="preserve">CE1 </t>
  </si>
  <si>
    <t xml:space="preserve">April Actuals v Budget</t>
  </si>
  <si>
    <t xml:space="preserve">Full Year Forecast v Budget</t>
  </si>
  <si>
    <t xml:space="preserve">Continental Origination - Germany</t>
  </si>
  <si>
    <t xml:space="preserve">Headcount Variance </t>
  </si>
  <si>
    <t xml:space="preserve">Cost elem.</t>
  </si>
  <si>
    <t xml:space="preserve">DocDate</t>
  </si>
  <si>
    <t xml:space="preserve">Per</t>
  </si>
  <si>
    <t xml:space="preserve">ObCur</t>
  </si>
  <si>
    <t xml:space="preserve">  Value ObjCurr</t>
  </si>
  <si>
    <t xml:space="preserve">     COCurr ECCS Rate</t>
  </si>
  <si>
    <t xml:space="preserve">Aux. acct assgnmt_2</t>
  </si>
  <si>
    <t xml:space="preserve">CostCentreGroup</t>
  </si>
  <si>
    <t xml:space="preserve">Project name</t>
  </si>
  <si>
    <t xml:space="preserve">Order Description</t>
  </si>
  <si>
    <t xml:space="preserve">03.05.2001</t>
  </si>
  <si>
    <t xml:space="preserve">GBP</t>
  </si>
  <si>
    <t xml:space="preserve">ORD 500004774</t>
  </si>
  <si>
    <t xml:space="preserve">#N/A</t>
  </si>
  <si>
    <t xml:space="preserve">30.05.2001</t>
  </si>
  <si>
    <t xml:space="preserve">transfer Matt Wakeham (miscoded to IT)</t>
  </si>
  <si>
    <t xml:space="preserve">ORD 500004905</t>
  </si>
  <si>
    <t xml:space="preserve">ORD 500004773</t>
  </si>
  <si>
    <t xml:space="preserve">16.05.2001</t>
  </si>
  <si>
    <t xml:space="preserve">ORD 500004868</t>
  </si>
  <si>
    <t xml:space="preserve">WBS E.004009.10.01</t>
  </si>
  <si>
    <t xml:space="preserve">ORD 500004870</t>
  </si>
  <si>
    <t xml:space="preserve">ORD 500004867</t>
  </si>
  <si>
    <t xml:space="preserve">WBS E.004064.02.02</t>
  </si>
  <si>
    <t xml:space="preserve">ORD 500004875</t>
  </si>
  <si>
    <t xml:space="preserve">WBS E.004005.05.ZA.02</t>
  </si>
  <si>
    <t xml:space="preserve">ORD 500005084</t>
  </si>
  <si>
    <t xml:space="preserve">ORD 500004759</t>
  </si>
  <si>
    <t xml:space="preserve">WBS E.004098.01</t>
  </si>
  <si>
    <t xml:space="preserve">ORD 500004872</t>
  </si>
  <si>
    <t xml:space="preserve">WBS E.004003.01.PL.05.</t>
  </si>
  <si>
    <t xml:space="preserve">ORD 500004860</t>
  </si>
  <si>
    <t xml:space="preserve">ORD 500004873</t>
  </si>
  <si>
    <t xml:space="preserve">WBS E.004005.01</t>
  </si>
  <si>
    <t xml:space="preserve">ORD 500004861</t>
  </si>
  <si>
    <t xml:space="preserve">WBS C.005187.01.AS.01</t>
  </si>
  <si>
    <t xml:space="preserve">ORD 500004869</t>
  </si>
  <si>
    <t xml:space="preserve">ORD 500004843</t>
  </si>
  <si>
    <t xml:space="preserve">ORD 500004750</t>
  </si>
  <si>
    <t xml:space="preserve">ORD 500004854</t>
  </si>
  <si>
    <t xml:space="preserve">ORD 500004848</t>
  </si>
  <si>
    <t xml:space="preserve">ORD 500004855</t>
  </si>
  <si>
    <t xml:space="preserve">ORD 500005096</t>
  </si>
  <si>
    <t xml:space="preserve">EUR</t>
  </si>
  <si>
    <t xml:space="preserve">ORD 500004790</t>
  </si>
  <si>
    <t xml:space="preserve">WBS E.004004.02.NL.01.</t>
  </si>
  <si>
    <t xml:space="preserve">ORD 500004645</t>
  </si>
  <si>
    <t xml:space="preserve">ORD 500004749</t>
  </si>
  <si>
    <t xml:space="preserve">WBS E.004064.02.01</t>
  </si>
  <si>
    <t xml:space="preserve">17.05.2001</t>
  </si>
  <si>
    <t xml:space="preserve">31.05.2001</t>
  </si>
  <si>
    <t xml:space="preserve">ORD 500004805</t>
  </si>
  <si>
    <t xml:space="preserve">WBS E.004003.02.ES.05.</t>
  </si>
  <si>
    <t xml:space="preserve">25.05.2001</t>
  </si>
  <si>
    <t xml:space="preserve">ORD 500004851</t>
  </si>
  <si>
    <t xml:space="preserve">WBS E.004064.01.03</t>
  </si>
  <si>
    <t xml:space="preserve">24.05.2001</t>
  </si>
  <si>
    <t xml:space="preserve">ORD 500004765</t>
  </si>
  <si>
    <t xml:space="preserve">WBS E.004090.08.02.02</t>
  </si>
  <si>
    <t xml:space="preserve">10.05.2001</t>
  </si>
  <si>
    <t xml:space="preserve">WBS E.004005.04.ZB.02</t>
  </si>
  <si>
    <t xml:space="preserve">01.05.2001</t>
  </si>
  <si>
    <t xml:space="preserve">23.05.2001</t>
  </si>
  <si>
    <t xml:space="preserve">18.05.2001</t>
  </si>
  <si>
    <t xml:space="preserve">ORD 500004863</t>
  </si>
  <si>
    <t xml:space="preserve">14.04.2001</t>
  </si>
  <si>
    <t xml:space="preserve">ORD 500004796</t>
  </si>
  <si>
    <t xml:space="preserve">21.04.2001</t>
  </si>
  <si>
    <t xml:space="preserve">09.05.2001</t>
  </si>
  <si>
    <t xml:space="preserve">10.04.2001</t>
  </si>
  <si>
    <t xml:space="preserve">WBS E.004003.02.IT.08.</t>
  </si>
  <si>
    <t xml:space="preserve">08.05.2001</t>
  </si>
  <si>
    <t xml:space="preserve">WBS E.004003.01.ZC.02.</t>
  </si>
  <si>
    <t xml:space="preserve">29.04.2001</t>
  </si>
  <si>
    <t xml:space="preserve">ORD 500004862</t>
  </si>
  <si>
    <t xml:space="preserve">ORD 500004758</t>
  </si>
  <si>
    <t xml:space="preserve">07.05.2001</t>
  </si>
  <si>
    <t xml:space="preserve">ORD 500004835</t>
  </si>
  <si>
    <t xml:space="preserve">WBS E.004003.01.ZC.04.</t>
  </si>
  <si>
    <t xml:space="preserve">25.04.2001</t>
  </si>
  <si>
    <t xml:space="preserve">17.04.2001</t>
  </si>
  <si>
    <t xml:space="preserve">ORD 500004804</t>
  </si>
  <si>
    <t xml:space="preserve">30.04.2001</t>
  </si>
  <si>
    <t xml:space="preserve">ORD 500004777</t>
  </si>
  <si>
    <t xml:space="preserve">WBS E.004003.01.DE.12.</t>
  </si>
  <si>
    <t xml:space="preserve">WBS E.004082.02.04.04.</t>
  </si>
  <si>
    <t xml:space="preserve">WBS E.004005.05.ZC.01</t>
  </si>
  <si>
    <t xml:space="preserve">ORD 500004850</t>
  </si>
  <si>
    <t xml:space="preserve">ORD 500004874</t>
  </si>
  <si>
    <t xml:space="preserve">20.05.2001</t>
  </si>
  <si>
    <t xml:space="preserve">ORD 500004913</t>
  </si>
  <si>
    <t xml:space="preserve">ORD 500004852</t>
  </si>
  <si>
    <t xml:space="preserve">04.05.2001</t>
  </si>
  <si>
    <t xml:space="preserve">ORD 500004802</t>
  </si>
  <si>
    <t xml:space="preserve">12.05.2001</t>
  </si>
  <si>
    <t xml:space="preserve">29.03.2001</t>
  </si>
  <si>
    <t xml:space="preserve">ORD 500004818</t>
  </si>
  <si>
    <t xml:space="preserve">ORD 500005086</t>
  </si>
  <si>
    <t xml:space="preserve">31.03.2001</t>
  </si>
  <si>
    <t xml:space="preserve">ORD 500004764</t>
  </si>
  <si>
    <t xml:space="preserve">WBS N.EX0005.02.01</t>
  </si>
  <si>
    <t xml:space="preserve">28.02.2001</t>
  </si>
  <si>
    <t xml:space="preserve">ORD 500004776</t>
  </si>
  <si>
    <t xml:space="preserve">25.03.2001</t>
  </si>
  <si>
    <t xml:space="preserve">ORD 500004780</t>
  </si>
  <si>
    <t xml:space="preserve">WBS E.004003.01.ZB.18</t>
  </si>
  <si>
    <t xml:space="preserve">30.03.2001</t>
  </si>
  <si>
    <t xml:space="preserve">ORD 500004748</t>
  </si>
  <si>
    <t xml:space="preserve">WBS E.004067.01</t>
  </si>
  <si>
    <t xml:space="preserve">09.04.2001</t>
  </si>
  <si>
    <t xml:space="preserve">ORD 500005094</t>
  </si>
  <si>
    <t xml:space="preserve">02.05.2001</t>
  </si>
  <si>
    <t xml:space="preserve">28.04.2001</t>
  </si>
  <si>
    <t xml:space="preserve">ORD 500005209</t>
  </si>
  <si>
    <t xml:space="preserve">ORD 500005078</t>
  </si>
  <si>
    <t xml:space="preserve">28.05.2001</t>
  </si>
  <si>
    <t xml:space="preserve">ORD 500004909</t>
  </si>
  <si>
    <t xml:space="preserve">ORD 500004912</t>
  </si>
  <si>
    <t xml:space="preserve">16.03.2001</t>
  </si>
  <si>
    <t xml:space="preserve">ORD 500004648</t>
  </si>
  <si>
    <t xml:space="preserve">WBS E.000001.GN</t>
  </si>
  <si>
    <t xml:space="preserve">ORD 500004761</t>
  </si>
  <si>
    <t xml:space="preserve">WBS E.004003.02.NL.01.</t>
  </si>
  <si>
    <t xml:space="preserve">ORD 500004876</t>
  </si>
  <si>
    <t xml:space="preserve">27.03.2001</t>
  </si>
  <si>
    <t xml:space="preserve">WBS E.004005.05.DE.01</t>
  </si>
  <si>
    <t xml:space="preserve">14.05.2001</t>
  </si>
  <si>
    <t xml:space="preserve">ORD 500004838</t>
  </si>
  <si>
    <t xml:space="preserve">21.05.2001</t>
  </si>
  <si>
    <t xml:space="preserve">Matt Wakeham (34.00) - 100348</t>
  </si>
  <si>
    <t xml:space="preserve">00001 - w/e 04.03.01 - w/e 25.03.01</t>
  </si>
  <si>
    <t xml:space="preserve">ORD 500004823</t>
  </si>
  <si>
    <t xml:space="preserve">ORD 500004908</t>
  </si>
  <si>
    <t xml:space="preserve">ORD 500005206</t>
  </si>
  <si>
    <t xml:space="preserve">00002 - April'01</t>
  </si>
  <si>
    <t xml:space="preserve">ORD 500004907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</si>
</sst>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;[RED]\(#,##0\);\-"/>
    <numFmt numFmtId="166" formatCode="#,##0"/>
    <numFmt numFmtId="167" formatCode="#,##0.00;[RED]\(#,##0.00\);\-"/>
    <numFmt numFmtId="168" formatCode="#,##0;[RED]\(#,##0\)"/>
    <numFmt numFmtId="169" formatCode="\$#,##0.00;[RED]&quot;$(&quot;#,##0.00\);\-"/>
    <numFmt numFmtId="170" formatCode="0%"/>
    <numFmt numFmtId="171" formatCode="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0000"/>
      <name val="Arial"/>
      <family val="2"/>
    </font>
    <font>
      <sz val="10"/>
      <color rgb="FF000000"/>
      <name val="Arial"/>
      <family val="2"/>
    </font>
    <font>
      <b val="true"/>
      <sz val="14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b val="true"/>
      <sz val="10"/>
      <color rgb="FF00000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 val="true"/>
      <sz val="11"/>
      <name val="Arial"/>
      <family val="2"/>
    </font>
    <font>
      <b val="true"/>
      <sz val="11"/>
      <color rgb="FF000000"/>
      <name val="Arial"/>
      <family val="2"/>
    </font>
    <font>
      <sz val="11"/>
      <color rgb="FF000000"/>
      <name val="Arial"/>
      <family val="2"/>
    </font>
    <font>
      <sz val="8"/>
      <color rgb="FF000000"/>
      <name val="Tahoma"/>
      <family val="0"/>
    </font>
    <font>
      <b val="true"/>
      <sz val="16"/>
      <color rgb="FFCCFFFF"/>
      <name val="Arial"/>
      <family val="2"/>
    </font>
    <font>
      <b val="true"/>
      <sz val="10"/>
      <color rgb="FF993300"/>
      <name val="Arial"/>
      <family val="2"/>
    </font>
    <font>
      <b val="true"/>
      <sz val="10"/>
      <color rgb="FF99CCFF"/>
      <name val="Arial"/>
      <family val="2"/>
    </font>
    <font>
      <b val="true"/>
      <sz val="10"/>
      <color rgb="FF0000FF"/>
      <name val="Arial"/>
      <family val="2"/>
    </font>
    <font>
      <b val="true"/>
      <sz val="12"/>
      <color rgb="FFCCFFFF"/>
      <name val="Arial"/>
      <family val="2"/>
    </font>
    <font>
      <b val="true"/>
      <sz val="12"/>
      <color rgb="FF99CCFF"/>
      <name val="Arial"/>
      <family val="2"/>
    </font>
    <font>
      <sz val="10"/>
      <color rgb="FF99CCFF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FF0000"/>
      <name val="Arial"/>
      <family val="2"/>
    </font>
    <font>
      <b val="true"/>
      <sz val="10"/>
      <name val="Arial"/>
      <family val="0"/>
    </font>
    <font>
      <sz val="10"/>
      <color rgb="FFFF0000"/>
      <name val="Arial"/>
      <family val="0"/>
    </font>
    <font>
      <b val="true"/>
      <sz val="10"/>
      <color rgb="FFCCFFCC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00FFFF"/>
        <bgColor rgb="FF00FFFF"/>
      </patternFill>
    </fill>
    <fill>
      <patternFill patternType="solid">
        <fgColor rgb="FF9999FF"/>
        <bgColor rgb="FFCC99FF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  <fill>
      <patternFill patternType="solid">
        <fgColor rgb="FF808080"/>
        <bgColor rgb="FF969696"/>
      </patternFill>
    </fill>
  </fills>
  <borders count="3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6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3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0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6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7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center" textRotation="9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8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5" borderId="0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22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2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2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2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1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3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3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3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7" fillId="3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8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9" fillId="3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7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2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2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true" indent="0" shrinkToFit="true"/>
      <protection locked="true" hidden="false"/>
    </xf>
    <xf numFmtId="164" fontId="9" fillId="5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0" xfId="0" applyFont="true" applyBorder="false" applyAlignment="true" applyProtection="false">
      <alignment horizontal="center" vertical="center" textRotation="9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center" vertical="center" textRotation="9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5" borderId="0" xfId="0" applyFont="true" applyBorder="true" applyAlignment="true" applyProtection="false">
      <alignment horizontal="center" vertical="center" textRotation="9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<Relationship Id="rId16" Type="http://schemas.openxmlformats.org/officeDocument/2006/relationships/pivotCacheDefinition" Target="pivotCache/pivotCacheDefinition1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4</xdr:col>
          <xdr:colOff>-270360</xdr:colOff>
          <xdr:row>5</xdr:row>
          <xdr:rowOff>-76320</xdr:rowOff>
        </xdr:to>
        <xdr:sp>
          <xdr:nvSpPr>
            <xdr:cNvPr id="0" name="adaytum_page_1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5</xdr:col>
          <xdr:colOff>232200</xdr:colOff>
          <xdr:row>5</xdr:row>
          <xdr:rowOff>-76320</xdr:rowOff>
        </xdr:to>
        <xdr:sp>
          <xdr:nvSpPr>
            <xdr:cNvPr id="0" name="adaytum_page_1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xdr:twoCellAnchor editAs="oneCell">
    <xdr:from>
      <xdr:col>0</xdr:col>
      <xdr:colOff>0</xdr:colOff>
      <xdr:row>0</xdr:row>
      <xdr:rowOff>0</xdr:rowOff>
    </xdr:from>
    <xdr:to>
      <xdr:col>27</xdr:col>
      <xdr:colOff>720</xdr:colOff>
      <xdr:row>6</xdr:row>
      <xdr:rowOff>256680</xdr:rowOff>
    </xdr:to>
    <xdr:pic>
      <xdr:nvPicPr>
        <xdr:cNvPr id="0" name="Picture 3" descr=""/>
        <xdr:cNvPicPr/>
      </xdr:nvPicPr>
      <xdr:blipFill>
        <a:blip r:embed="rId1"/>
        <a:srcRect l="31771" t="24545" r="0" b="-24"/>
        <a:stretch/>
      </xdr:blipFill>
      <xdr:spPr>
        <a:xfrm>
          <a:off x="0" y="0"/>
          <a:ext cx="22640400" cy="1218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24</xdr:col>
      <xdr:colOff>181800</xdr:colOff>
      <xdr:row>1</xdr:row>
      <xdr:rowOff>0</xdr:rowOff>
    </xdr:from>
    <xdr:to>
      <xdr:col>24</xdr:col>
      <xdr:colOff>846360</xdr:colOff>
      <xdr:row>3</xdr:row>
      <xdr:rowOff>142920</xdr:rowOff>
    </xdr:to>
    <xdr:pic>
      <xdr:nvPicPr>
        <xdr:cNvPr id="1" name="Picture 4" descr=""/>
        <xdr:cNvPicPr/>
      </xdr:nvPicPr>
      <xdr:blipFill>
        <a:blip r:embed="rId2"/>
        <a:stretch/>
      </xdr:blipFill>
      <xdr:spPr>
        <a:xfrm>
          <a:off x="19631160" y="162000"/>
          <a:ext cx="664560" cy="466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3</xdr:col>
      <xdr:colOff>0</xdr:colOff>
      <xdr:row>0</xdr:row>
      <xdr:rowOff>66240</xdr:rowOff>
    </xdr:from>
    <xdr:to>
      <xdr:col>7</xdr:col>
      <xdr:colOff>1622520</xdr:colOff>
      <xdr:row>5</xdr:row>
      <xdr:rowOff>28440</xdr:rowOff>
    </xdr:to>
    <xdr:sp>
      <xdr:nvSpPr>
        <xdr:cNvPr id="2" name="Text 5"/>
        <xdr:cNvSpPr/>
      </xdr:nvSpPr>
      <xdr:spPr>
        <a:xfrm>
          <a:off x="160560" y="66240"/>
          <a:ext cx="4973040" cy="848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Enron Europe - Forecast   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European Government Affairs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CE1 Full Year G&amp;A v Budget as at 31 May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0</xdr:row>
      <xdr:rowOff>0</xdr:rowOff>
    </xdr:from>
    <xdr:to>
      <xdr:col>5</xdr:col>
      <xdr:colOff>132120</xdr:colOff>
      <xdr:row>7</xdr:row>
      <xdr:rowOff>114480</xdr:rowOff>
    </xdr:to>
    <xdr:pic>
      <xdr:nvPicPr>
        <xdr:cNvPr id="24" name="Picture 1" descr=""/>
        <xdr:cNvPicPr/>
      </xdr:nvPicPr>
      <xdr:blipFill>
        <a:blip r:embed="rId1"/>
        <a:srcRect l="31771" t="24545" r="0" b="-24"/>
        <a:stretch/>
      </xdr:blipFill>
      <xdr:spPr>
        <a:xfrm>
          <a:off x="10080" y="0"/>
          <a:ext cx="5757840" cy="1248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65880</xdr:rowOff>
    </xdr:from>
    <xdr:to>
      <xdr:col>5</xdr:col>
      <xdr:colOff>372960</xdr:colOff>
      <xdr:row>8</xdr:row>
      <xdr:rowOff>66240</xdr:rowOff>
    </xdr:to>
    <xdr:sp>
      <xdr:nvSpPr>
        <xdr:cNvPr id="25" name="Text 2"/>
        <xdr:cNvSpPr/>
      </xdr:nvSpPr>
      <xdr:spPr>
        <a:xfrm flipV="1">
          <a:off x="0" y="65160"/>
          <a:ext cx="6008760" cy="1295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 rot="10800000">
          <a:noAutofit/>
        </a:bodyPr>
        <a:p>
          <a:r>
            <a:rPr b="1" lang="en-US" sz="1200" strike="noStrike" u="none">
              <a:solidFill>
                <a:srgbClr val="ccffff"/>
              </a:solidFill>
              <a:effectLst/>
              <a:uFillTx/>
              <a:latin typeface="Arial"/>
            </a:rPr>
            <a:t>Enron Europe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ccffff"/>
              </a:solidFill>
              <a:effectLst/>
              <a:uFillTx/>
              <a:latin typeface="Arial"/>
            </a:rPr>
            <a:t>April 2001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ccffff"/>
              </a:solidFill>
              <a:effectLst/>
              <a:uFillTx/>
              <a:latin typeface="Arial"/>
            </a:rPr>
            <a:t>2001  Government Affairs P&amp;L by Cost Centre (CCA)</a:t>
          </a:r>
          <a:endParaRPr b="0" lang="en-US" sz="1200" strike="noStrike" u="none">
            <a:effectLst/>
            <a:uFillTx/>
            <a:latin typeface="Times New Roman"/>
          </a:endParaRPr>
        </a:p>
        <a:p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281520</xdr:colOff>
      <xdr:row>0</xdr:row>
      <xdr:rowOff>66240</xdr:rowOff>
    </xdr:from>
    <xdr:to>
      <xdr:col>4</xdr:col>
      <xdr:colOff>846000</xdr:colOff>
      <xdr:row>2</xdr:row>
      <xdr:rowOff>152280</xdr:rowOff>
    </xdr:to>
    <xdr:pic>
      <xdr:nvPicPr>
        <xdr:cNvPr id="26" name="Picture 3" descr=""/>
        <xdr:cNvPicPr/>
      </xdr:nvPicPr>
      <xdr:blipFill>
        <a:blip r:embed="rId2"/>
        <a:stretch/>
      </xdr:blipFill>
      <xdr:spPr>
        <a:xfrm>
          <a:off x="4850280" y="66240"/>
          <a:ext cx="564480" cy="41004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1440</xdr:colOff>
          <xdr:row>5</xdr:row>
          <xdr:rowOff>0</xdr:rowOff>
        </xdr:to>
        <xdr:sp>
          <xdr:nvSpPr>
            <xdr:cNvPr id="0" name="adaytum_page_1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2</xdr:col>
          <xdr:colOff>1080</xdr:colOff>
          <xdr:row>5</xdr:row>
          <xdr:rowOff>0</xdr:rowOff>
        </xdr:to>
        <xdr:sp>
          <xdr:nvSpPr>
            <xdr:cNvPr id="0" name="adaytum_page_1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0</xdr:rowOff>
        </xdr:from>
        <xdr:to>
          <xdr:col>2</xdr:col>
          <xdr:colOff>1080</xdr:colOff>
          <xdr:row>29</xdr:row>
          <xdr:rowOff>0</xdr:rowOff>
        </xdr:to>
        <xdr:sp>
          <xdr:nvSpPr>
            <xdr:cNvPr id="0" name="adaytum_page_2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48</xdr:row>
          <xdr:rowOff>0</xdr:rowOff>
        </xdr:from>
        <xdr:to>
          <xdr:col>2</xdr:col>
          <xdr:colOff>1080</xdr:colOff>
          <xdr:row>49</xdr:row>
          <xdr:rowOff>0</xdr:rowOff>
        </xdr:to>
        <xdr:sp>
          <xdr:nvSpPr>
            <xdr:cNvPr id="0" name="adaytum_page_3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0</xdr:rowOff>
        </xdr:from>
        <xdr:to>
          <xdr:col>2</xdr:col>
          <xdr:colOff>720</xdr:colOff>
          <xdr:row>7</xdr:row>
          <xdr:rowOff>0</xdr:rowOff>
        </xdr:to>
        <xdr:sp>
          <xdr:nvSpPr>
            <xdr:cNvPr id="0" name="adaytum_page_1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0</xdr:rowOff>
        </xdr:from>
        <xdr:to>
          <xdr:col>3</xdr:col>
          <xdr:colOff>720</xdr:colOff>
          <xdr:row>7</xdr:row>
          <xdr:rowOff>0</xdr:rowOff>
        </xdr:to>
        <xdr:sp>
          <xdr:nvSpPr>
            <xdr:cNvPr id="0" name="adaytum_page_1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7</xdr:col>
          <xdr:colOff>1080</xdr:colOff>
          <xdr:row>8</xdr:row>
          <xdr:rowOff>0</xdr:rowOff>
        </xdr:to>
        <xdr:sp>
          <xdr:nvSpPr>
            <xdr:cNvPr id="0" name="adaytum_page_2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8</xdr:col>
          <xdr:colOff>720</xdr:colOff>
          <xdr:row>8</xdr:row>
          <xdr:rowOff>0</xdr:rowOff>
        </xdr:to>
        <xdr:sp>
          <xdr:nvSpPr>
            <xdr:cNvPr id="0" name="adaytum_page_2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0</xdr:rowOff>
        </xdr:from>
        <xdr:to>
          <xdr:col>9</xdr:col>
          <xdr:colOff>720</xdr:colOff>
          <xdr:row>8</xdr:row>
          <xdr:rowOff>0</xdr:rowOff>
        </xdr:to>
        <xdr:sp>
          <xdr:nvSpPr>
            <xdr:cNvPr id="0" name="adaytum_page_2_drop_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</xdr:row>
          <xdr:rowOff>0</xdr:rowOff>
        </xdr:from>
        <xdr:to>
          <xdr:col>14</xdr:col>
          <xdr:colOff>-1196280</xdr:colOff>
          <xdr:row>8</xdr:row>
          <xdr:rowOff>0</xdr:rowOff>
        </xdr:to>
        <xdr:sp>
          <xdr:nvSpPr>
            <xdr:cNvPr id="0" name="adaytum_page_3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</xdr:row>
          <xdr:rowOff>0</xdr:rowOff>
        </xdr:from>
        <xdr:to>
          <xdr:col>14</xdr:col>
          <xdr:colOff>720</xdr:colOff>
          <xdr:row>8</xdr:row>
          <xdr:rowOff>0</xdr:rowOff>
        </xdr:to>
        <xdr:sp>
          <xdr:nvSpPr>
            <xdr:cNvPr id="0" name="adaytum_page_3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7</xdr:row>
          <xdr:rowOff>0</xdr:rowOff>
        </xdr:from>
        <xdr:to>
          <xdr:col>15</xdr:col>
          <xdr:colOff>720</xdr:colOff>
          <xdr:row>8</xdr:row>
          <xdr:rowOff>0</xdr:rowOff>
        </xdr:to>
        <xdr:sp>
          <xdr:nvSpPr>
            <xdr:cNvPr id="0" name="adaytum_page_3_drop_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7</xdr:row>
          <xdr:rowOff>0</xdr:rowOff>
        </xdr:from>
        <xdr:to>
          <xdr:col>27</xdr:col>
          <xdr:colOff>720</xdr:colOff>
          <xdr:row>8</xdr:row>
          <xdr:rowOff>0</xdr:rowOff>
        </xdr:to>
        <xdr:sp>
          <xdr:nvSpPr>
            <xdr:cNvPr id="0" name="adaytum_page_4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7</xdr:row>
          <xdr:rowOff>0</xdr:rowOff>
        </xdr:from>
        <xdr:to>
          <xdr:col>28</xdr:col>
          <xdr:colOff>-39600</xdr:colOff>
          <xdr:row>8</xdr:row>
          <xdr:rowOff>0</xdr:rowOff>
        </xdr:to>
        <xdr:sp>
          <xdr:nvSpPr>
            <xdr:cNvPr id="0" name="adaytum_page_4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7</xdr:row>
          <xdr:rowOff>0</xdr:rowOff>
        </xdr:from>
        <xdr:to>
          <xdr:col>29</xdr:col>
          <xdr:colOff>720</xdr:colOff>
          <xdr:row>8</xdr:row>
          <xdr:rowOff>0</xdr:rowOff>
        </xdr:to>
        <xdr:sp>
          <xdr:nvSpPr>
            <xdr:cNvPr id="0" name="adaytum_page_4_drop_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2</xdr:col>
          <xdr:colOff>720</xdr:colOff>
          <xdr:row>27</xdr:row>
          <xdr:rowOff>0</xdr:rowOff>
        </xdr:to>
        <xdr:sp>
          <xdr:nvSpPr>
            <xdr:cNvPr id="0" name="adaytum_page_5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26</xdr:row>
          <xdr:rowOff>0</xdr:rowOff>
        </xdr:from>
        <xdr:to>
          <xdr:col>7</xdr:col>
          <xdr:colOff>1080</xdr:colOff>
          <xdr:row>27</xdr:row>
          <xdr:rowOff>0</xdr:rowOff>
        </xdr:to>
        <xdr:sp>
          <xdr:nvSpPr>
            <xdr:cNvPr id="0" name="adaytum_page_6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26</xdr:row>
          <xdr:rowOff>0</xdr:rowOff>
        </xdr:from>
        <xdr:to>
          <xdr:col>14</xdr:col>
          <xdr:colOff>720</xdr:colOff>
          <xdr:row>27</xdr:row>
          <xdr:rowOff>0</xdr:rowOff>
        </xdr:to>
        <xdr:sp>
          <xdr:nvSpPr>
            <xdr:cNvPr id="0" name="adaytum_page_7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26</xdr:row>
          <xdr:rowOff>0</xdr:rowOff>
        </xdr:from>
        <xdr:to>
          <xdr:col>27</xdr:col>
          <xdr:colOff>720</xdr:colOff>
          <xdr:row>27</xdr:row>
          <xdr:rowOff>0</xdr:rowOff>
        </xdr:to>
        <xdr:sp>
          <xdr:nvSpPr>
            <xdr:cNvPr id="0" name="adaytum_page_8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1</xdr:col>
          <xdr:colOff>1800</xdr:colOff>
          <xdr:row>7</xdr:row>
          <xdr:rowOff>0</xdr:rowOff>
        </xdr:to>
        <xdr:sp>
          <xdr:nvSpPr>
            <xdr:cNvPr id="0" name="adaytum_page_1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0</xdr:rowOff>
        </xdr:from>
        <xdr:to>
          <xdr:col>2</xdr:col>
          <xdr:colOff>1440</xdr:colOff>
          <xdr:row>7</xdr:row>
          <xdr:rowOff>0</xdr:rowOff>
        </xdr:to>
        <xdr:sp>
          <xdr:nvSpPr>
            <xdr:cNvPr id="0" name="adaytum_page_1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xdr:twoCellAnchor editAs="oneCell">
    <xdr:from>
      <xdr:col>0</xdr:col>
      <xdr:colOff>0</xdr:colOff>
      <xdr:row>0</xdr:row>
      <xdr:rowOff>0</xdr:rowOff>
    </xdr:from>
    <xdr:to>
      <xdr:col>4</xdr:col>
      <xdr:colOff>1027800</xdr:colOff>
      <xdr:row>7</xdr:row>
      <xdr:rowOff>66240</xdr:rowOff>
    </xdr:to>
    <xdr:pic>
      <xdr:nvPicPr>
        <xdr:cNvPr id="3" name="Picture 97" descr=""/>
        <xdr:cNvPicPr/>
      </xdr:nvPicPr>
      <xdr:blipFill>
        <a:blip r:embed="rId1"/>
        <a:srcRect l="31771" t="24545" r="0" b="-24"/>
        <a:stretch/>
      </xdr:blipFill>
      <xdr:spPr>
        <a:xfrm>
          <a:off x="0" y="0"/>
          <a:ext cx="6039720" cy="1199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483480</xdr:colOff>
      <xdr:row>1</xdr:row>
      <xdr:rowOff>66240</xdr:rowOff>
    </xdr:from>
    <xdr:to>
      <xdr:col>4</xdr:col>
      <xdr:colOff>1047240</xdr:colOff>
      <xdr:row>3</xdr:row>
      <xdr:rowOff>152640</xdr:rowOff>
    </xdr:to>
    <xdr:pic>
      <xdr:nvPicPr>
        <xdr:cNvPr id="4" name="Picture 98" descr=""/>
        <xdr:cNvPicPr/>
      </xdr:nvPicPr>
      <xdr:blipFill>
        <a:blip r:embed="rId2"/>
        <a:stretch/>
      </xdr:blipFill>
      <xdr:spPr>
        <a:xfrm>
          <a:off x="5495400" y="228240"/>
          <a:ext cx="563760" cy="410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746280</xdr:colOff>
      <xdr:row>7</xdr:row>
      <xdr:rowOff>28440</xdr:rowOff>
    </xdr:to>
    <xdr:sp>
      <xdr:nvSpPr>
        <xdr:cNvPr id="5" name="Text 99"/>
        <xdr:cNvSpPr/>
      </xdr:nvSpPr>
      <xdr:spPr>
        <a:xfrm flipV="1">
          <a:off x="0" y="0"/>
          <a:ext cx="6875280" cy="1162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 rot="10800000">
          <a:noAutofit/>
        </a:bodyPr>
        <a:p>
          <a:r>
            <a:rPr b="1" lang="en-US" sz="1200" strike="noStrike" u="none">
              <a:solidFill>
                <a:srgbClr val="ccffff"/>
              </a:solidFill>
              <a:effectLst/>
              <a:uFillTx/>
              <a:latin typeface="Arial"/>
            </a:rPr>
            <a:t>Enron Europe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ccffff"/>
              </a:solidFill>
              <a:effectLst/>
              <a:uFillTx/>
              <a:latin typeface="Arial"/>
            </a:rPr>
            <a:t>May 2001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ccffff"/>
              </a:solidFill>
              <a:effectLst/>
              <a:uFillTx/>
              <a:latin typeface="Arial"/>
            </a:rPr>
            <a:t>2001  Government Affairs P&amp;L by Cost Centre (CCA)</a:t>
          </a:r>
          <a:endParaRPr b="0" lang="en-US" sz="1200" strike="noStrike" u="none">
            <a:effectLst/>
            <a:uFillTx/>
            <a:latin typeface="Times New Roman"/>
          </a:endParaRPr>
        </a:p>
        <a:p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0</xdr:rowOff>
        </xdr:from>
        <xdr:to>
          <xdr:col>2</xdr:col>
          <xdr:colOff>1440</xdr:colOff>
          <xdr:row>29</xdr:row>
          <xdr:rowOff>-123840</xdr:rowOff>
        </xdr:to>
        <xdr:sp>
          <xdr:nvSpPr>
            <xdr:cNvPr id="0" name="adaytum_page_2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51</xdr:row>
          <xdr:rowOff>0</xdr:rowOff>
        </xdr:from>
        <xdr:to>
          <xdr:col>2</xdr:col>
          <xdr:colOff>1440</xdr:colOff>
          <xdr:row>52</xdr:row>
          <xdr:rowOff>0</xdr:rowOff>
        </xdr:to>
        <xdr:sp>
          <xdr:nvSpPr>
            <xdr:cNvPr id="0" name="adaytum_page_3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13</xdr:col>
      <xdr:colOff>614520</xdr:colOff>
      <xdr:row>6</xdr:row>
      <xdr:rowOff>66600</xdr:rowOff>
    </xdr:to>
    <xdr:pic>
      <xdr:nvPicPr>
        <xdr:cNvPr id="6" name="Picture 160" descr=""/>
        <xdr:cNvPicPr/>
      </xdr:nvPicPr>
      <xdr:blipFill>
        <a:blip r:embed="rId1"/>
        <a:srcRect l="31771" t="24545" r="0" b="-24"/>
        <a:stretch/>
      </xdr:blipFill>
      <xdr:spPr>
        <a:xfrm>
          <a:off x="0" y="0"/>
          <a:ext cx="12003120" cy="1028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30240</xdr:colOff>
      <xdr:row>0</xdr:row>
      <xdr:rowOff>0</xdr:rowOff>
    </xdr:from>
    <xdr:to>
      <xdr:col>7</xdr:col>
      <xdr:colOff>111600</xdr:colOff>
      <xdr:row>4</xdr:row>
      <xdr:rowOff>95400</xdr:rowOff>
    </xdr:to>
    <xdr:sp>
      <xdr:nvSpPr>
        <xdr:cNvPr id="7" name="Text 159"/>
        <xdr:cNvSpPr/>
      </xdr:nvSpPr>
      <xdr:spPr>
        <a:xfrm flipV="1">
          <a:off x="668520" y="0"/>
          <a:ext cx="5589720" cy="7336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 rot="10800000">
          <a:noAutofit/>
        </a:bodyPr>
        <a:p>
          <a:r>
            <a:rPr b="1" lang="en-US" sz="1200" strike="noStrike" u="none">
              <a:solidFill>
                <a:srgbClr val="ccffff"/>
              </a:solidFill>
              <a:effectLst/>
              <a:uFillTx/>
              <a:latin typeface="Arial"/>
            </a:rPr>
            <a:t>Enron Europe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ccffff"/>
              </a:solidFill>
              <a:effectLst/>
              <a:uFillTx/>
              <a:latin typeface="Arial"/>
            </a:rPr>
            <a:t>May YTD 2001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ccffff"/>
              </a:solidFill>
              <a:effectLst/>
              <a:uFillTx/>
              <a:latin typeface="Arial"/>
            </a:rPr>
            <a:t>2001 Government Affairs P&amp;L  (CCA)</a:t>
          </a:r>
          <a:endParaRPr b="0" lang="en-US" sz="1200" strike="noStrike" u="none">
            <a:effectLst/>
            <a:uFillTx/>
            <a:latin typeface="Times New Roman"/>
          </a:endParaRPr>
        </a:p>
        <a:p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12</xdr:col>
      <xdr:colOff>372240</xdr:colOff>
      <xdr:row>1</xdr:row>
      <xdr:rowOff>142920</xdr:rowOff>
    </xdr:from>
    <xdr:to>
      <xdr:col>12</xdr:col>
      <xdr:colOff>937440</xdr:colOff>
      <xdr:row>4</xdr:row>
      <xdr:rowOff>66240</xdr:rowOff>
    </xdr:to>
    <xdr:pic>
      <xdr:nvPicPr>
        <xdr:cNvPr id="8" name="Picture 161" descr=""/>
        <xdr:cNvPicPr/>
      </xdr:nvPicPr>
      <xdr:blipFill>
        <a:blip r:embed="rId2"/>
        <a:stretch/>
      </xdr:blipFill>
      <xdr:spPr>
        <a:xfrm>
          <a:off x="10714320" y="295200"/>
          <a:ext cx="565200" cy="40932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0</xdr:rowOff>
        </xdr:from>
        <xdr:to>
          <xdr:col>3</xdr:col>
          <xdr:colOff>-309960</xdr:colOff>
          <xdr:row>7</xdr:row>
          <xdr:rowOff>0</xdr:rowOff>
        </xdr:to>
        <xdr:sp>
          <xdr:nvSpPr>
            <xdr:cNvPr id="0" name="adaytum_page_1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</xdr:row>
          <xdr:rowOff>0</xdr:rowOff>
        </xdr:from>
        <xdr:to>
          <xdr:col>4</xdr:col>
          <xdr:colOff>-9000</xdr:colOff>
          <xdr:row>7</xdr:row>
          <xdr:rowOff>0</xdr:rowOff>
        </xdr:to>
        <xdr:sp>
          <xdr:nvSpPr>
            <xdr:cNvPr id="0" name="adaytum_page_1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</xdr:row>
          <xdr:rowOff>0</xdr:rowOff>
        </xdr:from>
        <xdr:to>
          <xdr:col>3</xdr:col>
          <xdr:colOff>-309960</xdr:colOff>
          <xdr:row>41</xdr:row>
          <xdr:rowOff>0</xdr:rowOff>
        </xdr:to>
        <xdr:sp>
          <xdr:nvSpPr>
            <xdr:cNvPr id="0" name="adaytum_page_2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0</xdr:rowOff>
        </xdr:from>
        <xdr:to>
          <xdr:col>5</xdr:col>
          <xdr:colOff>-1678320</xdr:colOff>
          <xdr:row>8</xdr:row>
          <xdr:rowOff>9360</xdr:rowOff>
        </xdr:to>
        <xdr:sp>
          <xdr:nvSpPr>
            <xdr:cNvPr id="0" name="adaytum_page_1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6</xdr:col>
          <xdr:colOff>413280</xdr:colOff>
          <xdr:row>8</xdr:row>
          <xdr:rowOff>9360</xdr:rowOff>
        </xdr:to>
        <xdr:sp>
          <xdr:nvSpPr>
            <xdr:cNvPr id="0" name="adaytum_page_1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xdr:twoCellAnchor editAs="oneCell">
    <xdr:from>
      <xdr:col>4</xdr:col>
      <xdr:colOff>0</xdr:colOff>
      <xdr:row>0</xdr:row>
      <xdr:rowOff>0</xdr:rowOff>
    </xdr:from>
    <xdr:to>
      <xdr:col>8</xdr:col>
      <xdr:colOff>1027080</xdr:colOff>
      <xdr:row>4</xdr:row>
      <xdr:rowOff>162000</xdr:rowOff>
    </xdr:to>
    <xdr:pic>
      <xdr:nvPicPr>
        <xdr:cNvPr id="9" name="Picture 14" descr=""/>
        <xdr:cNvPicPr/>
      </xdr:nvPicPr>
      <xdr:blipFill>
        <a:blip r:embed="rId1"/>
        <a:srcRect l="31771" t="24545" r="0" b="-24"/>
        <a:stretch/>
      </xdr:blipFill>
      <xdr:spPr>
        <a:xfrm>
          <a:off x="0" y="0"/>
          <a:ext cx="8575920" cy="809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483480</xdr:colOff>
      <xdr:row>1</xdr:row>
      <xdr:rowOff>66240</xdr:rowOff>
    </xdr:from>
    <xdr:to>
      <xdr:col>8</xdr:col>
      <xdr:colOff>1047600</xdr:colOff>
      <xdr:row>3</xdr:row>
      <xdr:rowOff>152640</xdr:rowOff>
    </xdr:to>
    <xdr:pic>
      <xdr:nvPicPr>
        <xdr:cNvPr id="10" name="Picture 15" descr=""/>
        <xdr:cNvPicPr/>
      </xdr:nvPicPr>
      <xdr:blipFill>
        <a:blip r:embed="rId2"/>
        <a:stretch/>
      </xdr:blipFill>
      <xdr:spPr>
        <a:xfrm>
          <a:off x="8032320" y="228240"/>
          <a:ext cx="564120" cy="410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0</xdr:colOff>
      <xdr:row>0</xdr:row>
      <xdr:rowOff>86040</xdr:rowOff>
    </xdr:from>
    <xdr:to>
      <xdr:col>17</xdr:col>
      <xdr:colOff>30600</xdr:colOff>
      <xdr:row>4</xdr:row>
      <xdr:rowOff>162000</xdr:rowOff>
    </xdr:to>
    <xdr:sp>
      <xdr:nvSpPr>
        <xdr:cNvPr id="11" name="Text 16"/>
        <xdr:cNvSpPr/>
      </xdr:nvSpPr>
      <xdr:spPr>
        <a:xfrm flipV="1">
          <a:off x="0" y="85680"/>
          <a:ext cx="15766560" cy="723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 rot="10800000">
          <a:noAutofit/>
        </a:bodyPr>
        <a:p>
          <a:r>
            <a:rPr b="1" lang="en-US" sz="1200" strike="noStrike" u="none">
              <a:solidFill>
                <a:srgbClr val="ccffff"/>
              </a:solidFill>
              <a:effectLst/>
              <a:uFillTx/>
              <a:latin typeface="Arial"/>
            </a:rPr>
            <a:t>Enron Europe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ccffff"/>
              </a:solidFill>
              <a:effectLst/>
              <a:uFillTx/>
              <a:latin typeface="Arial"/>
            </a:rPr>
            <a:t>May 2001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ccffff"/>
              </a:solidFill>
              <a:effectLst/>
              <a:uFillTx/>
              <a:latin typeface="Arial"/>
            </a:rPr>
            <a:t>2001  Government Affairs - Headcount Report</a:t>
          </a:r>
          <a:endParaRPr b="0" lang="en-US" sz="1200" strike="noStrike" u="none">
            <a:effectLst/>
            <a:uFillTx/>
            <a:latin typeface="Times New Roman"/>
          </a:endParaRPr>
        </a:p>
        <a:p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0</xdr:rowOff>
        </xdr:from>
        <xdr:to>
          <xdr:col>3</xdr:col>
          <xdr:colOff>1080</xdr:colOff>
          <xdr:row>8</xdr:row>
          <xdr:rowOff>0</xdr:rowOff>
        </xdr:to>
        <xdr:sp>
          <xdr:nvSpPr>
            <xdr:cNvPr id="0" name="adaytum_page_1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0</xdr:rowOff>
        </xdr:from>
        <xdr:to>
          <xdr:col>4</xdr:col>
          <xdr:colOff>-190800</xdr:colOff>
          <xdr:row>8</xdr:row>
          <xdr:rowOff>0</xdr:rowOff>
        </xdr:to>
        <xdr:sp>
          <xdr:nvSpPr>
            <xdr:cNvPr id="0" name="adaytum_page_1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0</xdr:rowOff>
        </xdr:from>
        <xdr:to>
          <xdr:col>5</xdr:col>
          <xdr:colOff>-230040</xdr:colOff>
          <xdr:row>8</xdr:row>
          <xdr:rowOff>0</xdr:rowOff>
        </xdr:to>
        <xdr:sp>
          <xdr:nvSpPr>
            <xdr:cNvPr id="0" name="adaytum_page_1_drop_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xdr:twoCellAnchor editAs="oneCell">
    <xdr:from>
      <xdr:col>0</xdr:col>
      <xdr:colOff>79920</xdr:colOff>
      <xdr:row>0</xdr:row>
      <xdr:rowOff>28440</xdr:rowOff>
    </xdr:from>
    <xdr:to>
      <xdr:col>17</xdr:col>
      <xdr:colOff>259920</xdr:colOff>
      <xdr:row>7</xdr:row>
      <xdr:rowOff>66240</xdr:rowOff>
    </xdr:to>
    <xdr:pic>
      <xdr:nvPicPr>
        <xdr:cNvPr id="12" name="Picture 47" descr=""/>
        <xdr:cNvPicPr/>
      </xdr:nvPicPr>
      <xdr:blipFill>
        <a:blip r:embed="rId1"/>
        <a:srcRect l="31771" t="24545" r="0" b="-24"/>
        <a:stretch/>
      </xdr:blipFill>
      <xdr:spPr>
        <a:xfrm>
          <a:off x="79920" y="28440"/>
          <a:ext cx="15613560" cy="1171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14</xdr:col>
      <xdr:colOff>211320</xdr:colOff>
      <xdr:row>2</xdr:row>
      <xdr:rowOff>28440</xdr:rowOff>
    </xdr:from>
    <xdr:to>
      <xdr:col>14</xdr:col>
      <xdr:colOff>775800</xdr:colOff>
      <xdr:row>4</xdr:row>
      <xdr:rowOff>114480</xdr:rowOff>
    </xdr:to>
    <xdr:pic>
      <xdr:nvPicPr>
        <xdr:cNvPr id="13" name="Picture 48" descr=""/>
        <xdr:cNvPicPr/>
      </xdr:nvPicPr>
      <xdr:blipFill>
        <a:blip r:embed="rId2"/>
        <a:stretch/>
      </xdr:blipFill>
      <xdr:spPr>
        <a:xfrm>
          <a:off x="12927960" y="352440"/>
          <a:ext cx="564480" cy="409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398880</xdr:colOff>
      <xdr:row>1</xdr:row>
      <xdr:rowOff>0</xdr:rowOff>
    </xdr:from>
    <xdr:to>
      <xdr:col>6</xdr:col>
      <xdr:colOff>544320</xdr:colOff>
      <xdr:row>4</xdr:row>
      <xdr:rowOff>66600</xdr:rowOff>
    </xdr:to>
    <xdr:sp>
      <xdr:nvSpPr>
        <xdr:cNvPr id="14" name="Text 51"/>
        <xdr:cNvSpPr/>
      </xdr:nvSpPr>
      <xdr:spPr>
        <a:xfrm flipV="1">
          <a:off x="398880" y="161640"/>
          <a:ext cx="5748840" cy="552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 rot="10800000">
          <a:noAutofit/>
        </a:bodyPr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Enron Europe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2001  Bilateral Power Trading Regional P&amp;L Forecast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20160</xdr:colOff>
      <xdr:row>0</xdr:row>
      <xdr:rowOff>28440</xdr:rowOff>
    </xdr:from>
    <xdr:to>
      <xdr:col>13</xdr:col>
      <xdr:colOff>499320</xdr:colOff>
      <xdr:row>6</xdr:row>
      <xdr:rowOff>47520</xdr:rowOff>
    </xdr:to>
    <xdr:pic>
      <xdr:nvPicPr>
        <xdr:cNvPr id="15" name="Picture 1" descr=""/>
        <xdr:cNvPicPr/>
      </xdr:nvPicPr>
      <xdr:blipFill>
        <a:blip r:embed="rId1"/>
        <a:srcRect l="31771" t="24545" r="0" b="-24"/>
        <a:stretch/>
      </xdr:blipFill>
      <xdr:spPr>
        <a:xfrm>
          <a:off x="20160" y="28440"/>
          <a:ext cx="12156120" cy="981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10080</xdr:colOff>
      <xdr:row>0</xdr:row>
      <xdr:rowOff>133200</xdr:rowOff>
    </xdr:from>
    <xdr:to>
      <xdr:col>8</xdr:col>
      <xdr:colOff>91440</xdr:colOff>
      <xdr:row>6</xdr:row>
      <xdr:rowOff>47520</xdr:rowOff>
    </xdr:to>
    <xdr:sp>
      <xdr:nvSpPr>
        <xdr:cNvPr id="16" name="Text 4"/>
        <xdr:cNvSpPr/>
      </xdr:nvSpPr>
      <xdr:spPr>
        <a:xfrm flipV="1">
          <a:off x="10080" y="132840"/>
          <a:ext cx="6732360" cy="876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 rot="10800000">
          <a:noAutofit/>
        </a:bodyPr>
        <a:p>
          <a:r>
            <a:rPr b="1" lang="en-US" sz="1200" strike="noStrike" u="none">
              <a:solidFill>
                <a:srgbClr val="ccffff"/>
              </a:solidFill>
              <a:effectLst/>
              <a:uFillTx/>
              <a:latin typeface="Arial"/>
            </a:rPr>
            <a:t>Enron Europe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ccffff"/>
              </a:solidFill>
              <a:effectLst/>
              <a:uFillTx/>
              <a:latin typeface="Arial"/>
            </a:rPr>
            <a:t>April 2001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ccffff"/>
              </a:solidFill>
              <a:effectLst/>
              <a:uFillTx/>
              <a:latin typeface="Arial"/>
            </a:rPr>
            <a:t>2001  Government Affairs P&amp;L  (CCA)</a:t>
          </a:r>
          <a:endParaRPr b="0" lang="en-US" sz="1200" strike="noStrike" u="none">
            <a:effectLst/>
            <a:uFillTx/>
            <a:latin typeface="Times New Roman"/>
          </a:endParaRPr>
        </a:p>
        <a:p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12</xdr:col>
      <xdr:colOff>60480</xdr:colOff>
      <xdr:row>1</xdr:row>
      <xdr:rowOff>152640</xdr:rowOff>
    </xdr:from>
    <xdr:to>
      <xdr:col>12</xdr:col>
      <xdr:colOff>624960</xdr:colOff>
      <xdr:row>4</xdr:row>
      <xdr:rowOff>75960</xdr:rowOff>
    </xdr:to>
    <xdr:pic>
      <xdr:nvPicPr>
        <xdr:cNvPr id="17" name="Picture 5" descr=""/>
        <xdr:cNvPicPr/>
      </xdr:nvPicPr>
      <xdr:blipFill>
        <a:blip r:embed="rId2"/>
        <a:stretch/>
      </xdr:blipFill>
      <xdr:spPr>
        <a:xfrm>
          <a:off x="10670760" y="304920"/>
          <a:ext cx="564480" cy="40932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0</xdr:rowOff>
        </xdr:from>
        <xdr:to>
          <xdr:col>2</xdr:col>
          <xdr:colOff>1080</xdr:colOff>
          <xdr:row>7</xdr:row>
          <xdr:rowOff>0</xdr:rowOff>
        </xdr:to>
        <xdr:sp>
          <xdr:nvSpPr>
            <xdr:cNvPr id="0" name="adaytum_page_1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0</xdr:rowOff>
        </xdr:from>
        <xdr:to>
          <xdr:col>3</xdr:col>
          <xdr:colOff>-150120</xdr:colOff>
          <xdr:row>7</xdr:row>
          <xdr:rowOff>0</xdr:rowOff>
        </xdr:to>
        <xdr:sp>
          <xdr:nvSpPr>
            <xdr:cNvPr id="0" name="adaytum_page_1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</xdr:row>
          <xdr:rowOff>0</xdr:rowOff>
        </xdr:from>
        <xdr:to>
          <xdr:col>5</xdr:col>
          <xdr:colOff>-89640</xdr:colOff>
          <xdr:row>7</xdr:row>
          <xdr:rowOff>0</xdr:rowOff>
        </xdr:to>
        <xdr:sp>
          <xdr:nvSpPr>
            <xdr:cNvPr id="0" name="adaytum_page_1_drop_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40</xdr:row>
          <xdr:rowOff>0</xdr:rowOff>
        </xdr:from>
        <xdr:to>
          <xdr:col>2</xdr:col>
          <xdr:colOff>1080</xdr:colOff>
          <xdr:row>41</xdr:row>
          <xdr:rowOff>0</xdr:rowOff>
        </xdr:to>
        <xdr:sp>
          <xdr:nvSpPr>
            <xdr:cNvPr id="0" name="adaytum_page_2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39960</xdr:colOff>
      <xdr:row>0</xdr:row>
      <xdr:rowOff>19080</xdr:rowOff>
    </xdr:from>
    <xdr:to>
      <xdr:col>14</xdr:col>
      <xdr:colOff>299880</xdr:colOff>
      <xdr:row>5</xdr:row>
      <xdr:rowOff>152280</xdr:rowOff>
    </xdr:to>
    <xdr:pic>
      <xdr:nvPicPr>
        <xdr:cNvPr id="18" name="Picture 1" descr=""/>
        <xdr:cNvPicPr/>
      </xdr:nvPicPr>
      <xdr:blipFill>
        <a:blip r:embed="rId1"/>
        <a:srcRect l="31771" t="24545" r="0" b="-24"/>
        <a:stretch/>
      </xdr:blipFill>
      <xdr:spPr>
        <a:xfrm>
          <a:off x="39960" y="19080"/>
          <a:ext cx="12392280" cy="942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229320</xdr:colOff>
      <xdr:row>0</xdr:row>
      <xdr:rowOff>114480</xdr:rowOff>
    </xdr:from>
    <xdr:to>
      <xdr:col>9</xdr:col>
      <xdr:colOff>322560</xdr:colOff>
      <xdr:row>5</xdr:row>
      <xdr:rowOff>37800</xdr:rowOff>
    </xdr:to>
    <xdr:sp>
      <xdr:nvSpPr>
        <xdr:cNvPr id="19" name="Text 2"/>
        <xdr:cNvSpPr/>
      </xdr:nvSpPr>
      <xdr:spPr>
        <a:xfrm flipV="1">
          <a:off x="229320" y="114120"/>
          <a:ext cx="7717680" cy="732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 rot="10800000">
          <a:noAutofit/>
        </a:bodyPr>
        <a:p>
          <a:r>
            <a:rPr b="1" lang="en-US" sz="1200" strike="noStrike" u="none">
              <a:solidFill>
                <a:srgbClr val="ccffff"/>
              </a:solidFill>
              <a:effectLst/>
              <a:uFillTx/>
              <a:latin typeface="Arial"/>
            </a:rPr>
            <a:t>Enron Europe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ccffff"/>
              </a:solidFill>
              <a:effectLst/>
              <a:uFillTx/>
              <a:latin typeface="Arial"/>
            </a:rPr>
            <a:t>Full Year 2001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ccffff"/>
              </a:solidFill>
              <a:effectLst/>
              <a:uFillTx/>
              <a:latin typeface="Arial"/>
            </a:rPr>
            <a:t>2001  Government Affairs  P&amp;L  (CCA)</a:t>
          </a:r>
          <a:endParaRPr b="0" lang="en-US" sz="1200" strike="noStrike" u="none">
            <a:effectLst/>
            <a:uFillTx/>
            <a:latin typeface="Times New Roman"/>
          </a:endParaRPr>
        </a:p>
        <a:p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12</xdr:col>
      <xdr:colOff>121320</xdr:colOff>
      <xdr:row>1</xdr:row>
      <xdr:rowOff>0</xdr:rowOff>
    </xdr:from>
    <xdr:to>
      <xdr:col>12</xdr:col>
      <xdr:colOff>685080</xdr:colOff>
      <xdr:row>3</xdr:row>
      <xdr:rowOff>86040</xdr:rowOff>
    </xdr:to>
    <xdr:pic>
      <xdr:nvPicPr>
        <xdr:cNvPr id="20" name="Picture 3" descr=""/>
        <xdr:cNvPicPr/>
      </xdr:nvPicPr>
      <xdr:blipFill>
        <a:blip r:embed="rId2"/>
        <a:stretch/>
      </xdr:blipFill>
      <xdr:spPr>
        <a:xfrm>
          <a:off x="9968760" y="162000"/>
          <a:ext cx="563760" cy="40968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0</xdr:rowOff>
        </xdr:from>
        <xdr:to>
          <xdr:col>3</xdr:col>
          <xdr:colOff>1440</xdr:colOff>
          <xdr:row>7</xdr:row>
          <xdr:rowOff>0</xdr:rowOff>
        </xdr:to>
        <xdr:sp>
          <xdr:nvSpPr>
            <xdr:cNvPr id="0" name="adaytum_page_1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</xdr:row>
          <xdr:rowOff>0</xdr:rowOff>
        </xdr:from>
        <xdr:to>
          <xdr:col>4</xdr:col>
          <xdr:colOff>-331200</xdr:colOff>
          <xdr:row>7</xdr:row>
          <xdr:rowOff>0</xdr:rowOff>
        </xdr:to>
        <xdr:sp>
          <xdr:nvSpPr>
            <xdr:cNvPr id="0" name="adaytum_page_1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0</xdr:rowOff>
        </xdr:from>
        <xdr:to>
          <xdr:col>6</xdr:col>
          <xdr:colOff>-169560</xdr:colOff>
          <xdr:row>7</xdr:row>
          <xdr:rowOff>0</xdr:rowOff>
        </xdr:to>
        <xdr:sp>
          <xdr:nvSpPr>
            <xdr:cNvPr id="0" name="adaytum_page_1_drop_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19800</xdr:colOff>
      <xdr:row>0</xdr:row>
      <xdr:rowOff>28440</xdr:rowOff>
    </xdr:from>
    <xdr:to>
      <xdr:col>4</xdr:col>
      <xdr:colOff>675000</xdr:colOff>
      <xdr:row>7</xdr:row>
      <xdr:rowOff>37800</xdr:rowOff>
    </xdr:to>
    <xdr:pic>
      <xdr:nvPicPr>
        <xdr:cNvPr id="21" name="Picture 5" descr=""/>
        <xdr:cNvPicPr/>
      </xdr:nvPicPr>
      <xdr:blipFill>
        <a:blip r:embed="rId1"/>
        <a:srcRect l="31771" t="24545" r="0" b="-24"/>
        <a:stretch/>
      </xdr:blipFill>
      <xdr:spPr>
        <a:xfrm>
          <a:off x="19800" y="28440"/>
          <a:ext cx="6476400" cy="1143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-360</xdr:rowOff>
    </xdr:from>
    <xdr:to>
      <xdr:col>3</xdr:col>
      <xdr:colOff>1742400</xdr:colOff>
      <xdr:row>6</xdr:row>
      <xdr:rowOff>161640</xdr:rowOff>
    </xdr:to>
    <xdr:sp>
      <xdr:nvSpPr>
        <xdr:cNvPr id="22" name="Text 6"/>
        <xdr:cNvSpPr/>
      </xdr:nvSpPr>
      <xdr:spPr>
        <a:xfrm flipV="1">
          <a:off x="0" y="-720"/>
          <a:ext cx="5772240" cy="1133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 rot="10800000">
          <a:noAutofit/>
        </a:bodyPr>
        <a:p>
          <a:r>
            <a:rPr b="1" lang="en-US" sz="1200" strike="noStrike" u="none">
              <a:solidFill>
                <a:srgbClr val="ccffff"/>
              </a:solidFill>
              <a:effectLst/>
              <a:uFillTx/>
              <a:latin typeface="Arial"/>
            </a:rPr>
            <a:t>Enron Europe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ccffff"/>
              </a:solidFill>
              <a:effectLst/>
              <a:uFillTx/>
              <a:latin typeface="Arial"/>
            </a:rPr>
            <a:t>April 2001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ccffff"/>
              </a:solidFill>
              <a:effectLst/>
              <a:uFillTx/>
              <a:latin typeface="Arial"/>
            </a:rPr>
            <a:t>2001  Bilateral Power Trading Regional P&amp;L by Cost Centre (CCA)</a:t>
          </a:r>
          <a:endParaRPr b="0" lang="en-US" sz="1200" strike="noStrike" u="none">
            <a:effectLst/>
            <a:uFillTx/>
            <a:latin typeface="Times New Roman"/>
          </a:endParaRPr>
        </a:p>
        <a:p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1187640</xdr:colOff>
      <xdr:row>0</xdr:row>
      <xdr:rowOff>66240</xdr:rowOff>
    </xdr:from>
    <xdr:to>
      <xdr:col>3</xdr:col>
      <xdr:colOff>1752840</xdr:colOff>
      <xdr:row>2</xdr:row>
      <xdr:rowOff>152280</xdr:rowOff>
    </xdr:to>
    <xdr:pic>
      <xdr:nvPicPr>
        <xdr:cNvPr id="23" name="Picture 7" descr=""/>
        <xdr:cNvPicPr/>
      </xdr:nvPicPr>
      <xdr:blipFill>
        <a:blip r:embed="rId2"/>
        <a:stretch/>
      </xdr:blipFill>
      <xdr:spPr>
        <a:xfrm>
          <a:off x="5217480" y="66240"/>
          <a:ext cx="565200" cy="41004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2</xdr:col>
          <xdr:colOff>1800</xdr:colOff>
          <xdr:row>8</xdr:row>
          <xdr:rowOff>0</xdr:rowOff>
        </xdr:to>
        <xdr:sp>
          <xdr:nvSpPr>
            <xdr:cNvPr id="0" name="adaytum_page_1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0</xdr:rowOff>
        </xdr:from>
        <xdr:to>
          <xdr:col>3</xdr:col>
          <xdr:colOff>-824040</xdr:colOff>
          <xdr:row>8</xdr:row>
          <xdr:rowOff>0</xdr:rowOff>
        </xdr:to>
        <xdr:sp>
          <xdr:nvSpPr>
            <xdr:cNvPr id="0" name="adaytum_page_1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0</xdr:rowOff>
        </xdr:from>
        <xdr:to>
          <xdr:col>4</xdr:col>
          <xdr:colOff>-964080</xdr:colOff>
          <xdr:row>8</xdr:row>
          <xdr:rowOff>0</xdr:rowOff>
        </xdr:to>
        <xdr:sp>
          <xdr:nvSpPr>
            <xdr:cNvPr id="0" name="adaytum_page_1_drop_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0</xdr:rowOff>
        </xdr:from>
        <xdr:to>
          <xdr:col>2</xdr:col>
          <xdr:colOff>1800</xdr:colOff>
          <xdr:row>42</xdr:row>
          <xdr:rowOff>0</xdr:rowOff>
        </xdr:to>
        <xdr:sp>
          <xdr:nvSpPr>
            <xdr:cNvPr id="0" name="adaytum_page_2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264" createdVersion="3">
  <cacheSource type="worksheet">
    <worksheetSource ref="A1:Q265" sheet="DPCache_Govt Aff Dump"/>
  </cacheSource>
  <cacheFields count="17">
    <cacheField name="Cost elem." numFmtId="0">
      <sharedItems containsSemiMixedTypes="0" containsString="0" containsNumber="1" containsInteger="1" minValue="52000500" maxValue="59003000" count="20">
        <n v="52000500"/>
        <n v="52001000"/>
        <n v="52001500"/>
        <n v="52002000"/>
        <n v="52002500"/>
        <n v="52003000"/>
        <n v="52003500"/>
        <n v="52004500"/>
        <n v="52503500"/>
        <n v="52504500"/>
        <n v="52507000"/>
        <n v="52507500"/>
        <n v="52508000"/>
        <n v="52508100"/>
        <n v="52508500"/>
        <n v="53600000"/>
        <n v="53801000"/>
        <n v="54000000"/>
        <n v="54005000"/>
        <n v="59003000"/>
      </sharedItems>
    </cacheField>
    <cacheField name="Cost element name" numFmtId="0">
      <sharedItems count="20">
        <s v="Communications Exp"/>
        <s v="Computer Expense"/>
        <s v="Emp-ClntMeals&amp;Entnmt"/>
        <s v="Emp-Club Dues"/>
        <s v="Emp-Expense Other"/>
        <s v="Emp-Group Meals &amp; En"/>
        <s v="Emp-Pen &amp; Ben"/>
        <s v="Emp-Travel/Lodging"/>
        <s v="Emp-Tuit/Fee/Ed Asst"/>
        <s v="G&amp;A - Other"/>
        <s v="Outside Serv-Legal"/>
        <s v="Outside Serv-Other"/>
        <s v="Outside Serv-Profess"/>
        <s v="Payroll Tax-FICA"/>
        <s v="Post &amp; Frt Exp"/>
        <s v="Rent Exp Rl Prop"/>
        <s v="Salaries and Wages"/>
        <s v="Subscrip &amp; Pub"/>
        <s v="Supplies &amp; Offc Exp"/>
        <s v="Vehicle/Equip Fuel"/>
      </sharedItems>
    </cacheField>
    <cacheField name="DocDate" numFmtId="0">
      <sharedItems count="37">
        <s v="01.05.2001"/>
        <s v="02.05.2001"/>
        <s v="03.05.2001"/>
        <s v="04.05.2001"/>
        <s v="07.05.2001"/>
        <s v="08.05.2001"/>
        <s v="09.04.2001"/>
        <s v="09.05.2001"/>
        <s v="10.04.2001"/>
        <s v="10.05.2001"/>
        <s v="12.05.2001"/>
        <s v="14.04.2001"/>
        <s v="14.05.2001"/>
        <s v="16.03.2001"/>
        <s v="16.05.2001"/>
        <s v="17.04.2001"/>
        <s v="17.05.2001"/>
        <s v="18.05.2001"/>
        <s v="20.05.2001"/>
        <s v="21.04.2001"/>
        <s v="21.05.2001"/>
        <s v="23.05.2001"/>
        <s v="24.05.2001"/>
        <s v="25.03.2001"/>
        <s v="25.04.2001"/>
        <s v="25.05.2001"/>
        <s v="27.03.2001"/>
        <s v="28.02.2001"/>
        <s v="28.04.2001"/>
        <s v="28.05.2001"/>
        <s v="29.03.2001"/>
        <s v="29.04.2001"/>
        <s v="30.03.2001"/>
        <s v="30.04.2001"/>
        <s v="30.05.2001"/>
        <s v="31.03.2001"/>
        <s v="31.05.2001"/>
      </sharedItems>
    </cacheField>
    <cacheField name="Per" numFmtId="0">
      <sharedItems containsSemiMixedTypes="0" containsString="0" containsNumber="1" containsInteger="1" minValue="5" maxValue="5" count="1">
        <n v="5"/>
      </sharedItems>
    </cacheField>
    <cacheField name="Purchase Order" numFmtId="0">
      <sharedItems count="15">
        <s v="."/>
        <s v="Courier charges for Enron"/>
        <s v="Finders fee for Agency"/>
        <s v="GL code is 53600000, Order no. 500"/>
        <s v="Helen Jarvis CC 100340 £10.80"/>
        <s v="Matt Wakeham (34.00) - 100348"/>
        <s v="Out of hours food service"/>
        <s v="PO for Niceday Stationery"/>
        <s v="Restaurant in Enron House"/>
        <s v="Taxi service"/>
        <s v="TLPHN-ACSY,CABLE,NOKIA,DLR-3P,ADAP"/>
        <s v="TLPHN-ACSY,CASE,NOKIA,CBL-5,CARRYI"/>
        <s v="TLPHN-ACSY,CHGR,NOKIA,DCH-9,DESKTO"/>
        <s v="TLPHN-ACSY,CHGR,NOKIA,LCH-9,CAR, M"/>
        <s v="TLPHN-ACSY,HDST,NOKIA,HDC-9P,HANDS"/>
      </sharedItems>
    </cacheField>
    <cacheField name="ObCur" numFmtId="0">
      <sharedItems count="2">
        <s v="EUR"/>
        <s v="GBP"/>
      </sharedItems>
    </cacheField>
    <cacheField name="  Value ObjCurr" numFmtId="0">
      <sharedItems containsSemiMixedTypes="0" containsString="0" containsNumber="1" minValue="-17000" maxValue="89123.47" count="256">
        <n v="-17000"/>
        <n v="-8150.61"/>
        <n v="-7395"/>
        <n v="-7000"/>
        <n v="-5245.57"/>
        <n v="-5100"/>
        <n v="-4817.72"/>
        <n v="-4012.48"/>
        <n v="-1521.68"/>
        <n v="-1068.11"/>
        <n v="-976.77"/>
        <n v="-799.59"/>
        <n v="-756.01"/>
        <n v="-750"/>
        <n v="-693.62"/>
        <n v="-579.6"/>
        <n v="-478.04"/>
        <n v="-460"/>
        <n v="-450.69"/>
        <n v="-410.23"/>
        <n v="-404.34"/>
        <n v="-386.72"/>
        <n v="-376.08"/>
        <n v="-349.45"/>
        <n v="-333.15"/>
        <n v="-282.35"/>
        <n v="-252.16"/>
        <n v="-248.15"/>
        <n v="-245.1"/>
        <n v="-244.62"/>
        <n v="-220"/>
        <n v="-200"/>
        <n v="-180.33"/>
        <n v="-165.37"/>
        <n v="-162.37"/>
        <n v="-140.27"/>
        <n v="-127.5"/>
        <n v="-113.75"/>
        <n v="-98.9"/>
        <n v="-87.58"/>
        <n v="-82.18"/>
        <n v="-79.25"/>
        <n v="-77.26"/>
        <n v="-70.87"/>
        <n v="-66.38"/>
        <n v="-63.83"/>
        <n v="-60.32"/>
        <n v="-49.85"/>
        <n v="-46.72"/>
        <n v="-39.25"/>
        <n v="-34.22"/>
        <n v="-33.36"/>
        <n v="-21.53"/>
        <n v="-20.42"/>
        <n v="-17.79"/>
        <n v="-1.64"/>
        <n v="1.64"/>
        <n v="2.61"/>
        <n v="6.62"/>
        <n v="7"/>
        <n v="7.34"/>
        <n v="7.5"/>
        <n v="8"/>
        <n v="8.1"/>
        <n v="8.98"/>
        <n v="9.25"/>
        <n v="9.3"/>
        <n v="10.85"/>
        <n v="11.9"/>
        <n v="12.03"/>
        <n v="14.95"/>
        <n v="15.28"/>
        <n v="17.79"/>
        <n v="18.2"/>
        <n v="19.16"/>
        <n v="19.93"/>
        <n v="20.42"/>
        <n v="20.95"/>
        <n v="21.53"/>
        <n v="22.07"/>
        <n v="23.07"/>
        <n v="23.37"/>
        <n v="23.66"/>
        <n v="24.5"/>
        <n v="24.52"/>
        <n v="25.37"/>
        <n v="26"/>
        <n v="30.34"/>
        <n v="31.45"/>
        <n v="31.88"/>
        <n v="31.97"/>
        <n v="32.45"/>
        <n v="33.1"/>
        <n v="33.36"/>
        <n v="34.22"/>
        <n v="34.47"/>
        <n v="35"/>
        <n v="35.35"/>
        <n v="37.54"/>
        <n v="39.05"/>
        <n v="39.25"/>
        <n v="40.34"/>
        <n v="40.9"/>
        <n v="46.72"/>
        <n v="47.42"/>
        <n v="49.85"/>
        <n v="51.98"/>
        <n v="56.55"/>
        <n v="57.73"/>
        <n v="58.26"/>
        <n v="60.32"/>
        <n v="62.79"/>
        <n v="63.83"/>
        <n v="66"/>
        <n v="66.13"/>
        <n v="66.38"/>
        <n v="70.87"/>
        <n v="73.01"/>
        <n v="74.03"/>
        <n v="77.26"/>
        <n v="79.25"/>
        <n v="82.18"/>
        <n v="90.92"/>
        <n v="94.08"/>
        <n v="96.52"/>
        <n v="98.9"/>
        <n v="113.75"/>
        <n v="114.56"/>
        <n v="119.32"/>
        <n v="120.55"/>
        <n v="125.14"/>
        <n v="127.5"/>
        <n v="128"/>
        <n v="129.42"/>
        <n v="130.25"/>
        <n v="133.51"/>
        <n v="137.79"/>
        <n v="140.27"/>
        <n v="141.14"/>
        <n v="145.31"/>
        <n v="145.95"/>
        <n v="147.05"/>
        <n v="147.77"/>
        <n v="148.08"/>
        <n v="148.53"/>
        <n v="149.77"/>
        <n v="155.87"/>
        <n v="160"/>
        <n v="162.12"/>
        <n v="162.37"/>
        <n v="165.37"/>
        <n v="174.54"/>
        <n v="179.14"/>
        <n v="180.33"/>
        <n v="182.01"/>
        <n v="189.1"/>
        <n v="200"/>
        <n v="210.41"/>
        <n v="216.73"/>
        <n v="220"/>
        <n v="244.62"/>
        <n v="245.1"/>
        <n v="248.15"/>
        <n v="248.4"/>
        <n v="252.16"/>
        <n v="256.01"/>
        <n v="279.66"/>
        <n v="282.35"/>
        <n v="300"/>
        <n v="304.1"/>
        <n v="313.55"/>
        <n v="316.8"/>
        <n v="319.4"/>
        <n v="319.92"/>
        <n v="324"/>
        <n v="326.88"/>
        <n v="333.15"/>
        <n v="335.42"/>
        <n v="337.62"/>
        <n v="349.45"/>
        <n v="349.82"/>
        <n v="358.88"/>
        <n v="360.47"/>
        <n v="371.71"/>
        <n v="376.08"/>
        <n v="381.26"/>
        <n v="384.96"/>
        <n v="386.72"/>
        <n v="395.6"/>
        <n v="402.29"/>
        <n v="404.34"/>
        <n v="410.23"/>
        <n v="412.37"/>
        <n v="422.78"/>
        <n v="428.53"/>
        <n v="450.69"/>
        <n v="460"/>
        <n v="467.21"/>
        <n v="478.04"/>
        <n v="500"/>
        <n v="500.12"/>
        <n v="511.29"/>
        <n v="552.31"/>
        <n v="571.45"/>
        <n v="579.6"/>
        <n v="585.36"/>
        <n v="592.46"/>
        <n v="619.1"/>
        <n v="636.3"/>
        <n v="689.68"/>
        <n v="691.5"/>
        <n v="693.62"/>
        <n v="750"/>
        <n v="756.01"/>
        <n v="799.59"/>
        <n v="907.56"/>
        <n v="930.82"/>
        <n v="976.77"/>
        <n v="984"/>
        <n v="991.06"/>
        <n v="1068.11"/>
        <n v="1120.43"/>
        <n v="1227.1"/>
        <n v="1296.15"/>
        <n v="1296.54"/>
        <n v="1517.36"/>
        <n v="1521.68"/>
        <n v="1600"/>
        <n v="1721.54"/>
        <n v="1920.71"/>
        <n v="1962.67"/>
        <n v="2280.5"/>
        <n v="2876.02"/>
        <n v="2926.48"/>
        <n v="3333.71"/>
        <n v="3348.75"/>
        <n v="3400.76"/>
        <n v="3810.24"/>
        <n v="3983.9"/>
        <n v="4012.48"/>
        <n v="4037.43"/>
        <n v="4067.39"/>
        <n v="4140.74"/>
        <n v="4203.5"/>
        <n v="4433.33"/>
        <n v="4817.72"/>
        <n v="5100"/>
        <n v="5245.57"/>
        <n v="5566.81"/>
        <n v="7395"/>
        <n v="8150.61"/>
        <n v="8290.9"/>
        <n v="9658.57"/>
        <n v="10000"/>
        <n v="11241.12"/>
        <n v="89123.47"/>
      </sharedItems>
    </cacheField>
    <cacheField name="     COCurr ECCS Rate" numFmtId="0">
      <sharedItems containsSemiMixedTypes="0" containsString="0" containsNumber="1" minValue="-24261.45" maxValue="127192.05" count="256">
        <n v="-24261.45"/>
        <n v="-11632.1"/>
        <n v="-10553.73"/>
        <n v="-9990.01"/>
        <n v="-7486.19"/>
        <n v="-7278.44"/>
        <n v="-6875.58"/>
        <n v="-5726.39"/>
        <n v="-2171.66"/>
        <n v="-1524.35"/>
        <n v="-1393.99"/>
        <n v="-1141.13"/>
        <n v="-1078.94"/>
        <n v="-1070.36"/>
        <n v="-989.9"/>
        <n v="-827.17"/>
        <n v="-682.23"/>
        <n v="-656.49"/>
        <n v="-643.2"/>
        <n v="-585.46"/>
        <n v="-577.05"/>
        <n v="-551.91"/>
        <n v="-536.72"/>
        <n v="-498.72"/>
        <n v="-475.45"/>
        <n v="-402.95"/>
        <n v="-359.87"/>
        <n v="-354.15"/>
        <n v="-349.79"/>
        <n v="-349.11"/>
        <n v="-313.97"/>
        <n v="-285.43"/>
        <n v="-257.36"/>
        <n v="-236.01"/>
        <n v="-231.73"/>
        <n v="-200.19"/>
        <n v="-181.96"/>
        <n v="-162.34"/>
        <n v="-141.14"/>
        <n v="-117.28"/>
        <n v="-113.1"/>
        <n v="-110.26"/>
        <n v="-101.14"/>
        <n v="-94.73"/>
        <n v="-91.09"/>
        <n v="-86.09"/>
        <n v="-76.67"/>
        <n v="-71.14"/>
        <n v="-66.68"/>
        <n v="-56.02"/>
        <n v="-48.84"/>
        <n v="-47.61"/>
        <n v="-30.73"/>
        <n v="-29.14"/>
        <n v="-25.39"/>
        <n v="-2.34"/>
        <n v="2.34"/>
        <n v="3.72"/>
        <n v="7.09"/>
        <n v="9.45"/>
        <n v="9.99"/>
        <n v="10.48"/>
        <n v="10.7"/>
        <n v="11.42"/>
        <n v="12.82"/>
        <n v="13.2"/>
        <n v="13.27"/>
        <n v="15.48"/>
        <n v="16.98"/>
        <n v="17.17"/>
        <n v="21.34"/>
        <n v="21.46"/>
        <n v="21.81"/>
        <n v="22.21"/>
        <n v="25.39"/>
        <n v="25.97"/>
        <n v="27.34"/>
        <n v="27.91"/>
        <n v="28.44"/>
        <n v="29.14"/>
        <n v="29.9"/>
        <n v="30.18"/>
        <n v="30.73"/>
        <n v="31.5"/>
        <n v="32.92"/>
        <n v="33.35"/>
        <n v="33.77"/>
        <n v="34.97"/>
        <n v="37.11"/>
        <n v="43.3"/>
        <n v="44.88"/>
        <n v="45.63"/>
        <n v="46.31"/>
        <n v="47.24"/>
        <n v="47.61"/>
        <n v="48.84"/>
        <n v="49.95"/>
        <n v="50.45"/>
        <n v="53.57"/>
        <n v="54.97"/>
        <n v="55.73"/>
        <n v="56.02"/>
        <n v="57.57"/>
        <n v="58.37"/>
        <n v="66.68"/>
        <n v="67.68"/>
        <n v="71.14"/>
        <n v="74.18"/>
        <n v="80.71"/>
        <n v="82.39"/>
        <n v="83.15"/>
        <n v="86.09"/>
        <n v="91.09"/>
        <n v="94.19"/>
        <n v="94.38"/>
        <n v="94.73"/>
        <n v="101.14"/>
        <n v="104.2"/>
        <n v="105.53"/>
        <n v="105.65"/>
        <n v="110.26"/>
        <n v="113.1"/>
        <n v="117.28"/>
        <n v="129.76"/>
        <n v="134.27"/>
        <n v="137.75"/>
        <n v="141.14"/>
        <n v="152.79"/>
        <n v="156.82"/>
        <n v="162.34"/>
        <n v="163.49"/>
        <n v="170.29"/>
        <n v="178.59"/>
        <n v="181.96"/>
        <n v="182.67"/>
        <n v="184.7"/>
        <n v="185.89"/>
        <n v="190.54"/>
        <n v="196.65"/>
        <n v="200.19"/>
        <n v="201.43"/>
        <n v="207.38"/>
        <n v="208.29"/>
        <n v="209.86"/>
        <n v="210.89"/>
        <n v="211.33"/>
        <n v="211.97"/>
        <n v="213.74"/>
        <n v="222.45"/>
        <n v="228.34"/>
        <n v="231.37"/>
        <n v="231.73"/>
        <n v="236.01"/>
        <n v="257.36"/>
        <n v="259.75"/>
        <n v="269.87"/>
        <n v="280.06"/>
        <n v="285.43"/>
        <n v="293.63"/>
        <n v="300.29"/>
        <n v="309.3"/>
        <n v="313.97"/>
        <n v="349.11"/>
        <n v="349.79"/>
        <n v="354.15"/>
        <n v="354.5"/>
        <n v="359.87"/>
        <n v="360.99"/>
        <n v="365.36"/>
        <n v="399.12"/>
        <n v="402.95"/>
        <n v="409"/>
        <n v="428.14"/>
        <n v="433.99"/>
        <n v="447.48"/>
        <n v="447.59"/>
        <n v="452.12"/>
        <n v="455.83"/>
        <n v="462.39"/>
        <n v="466.5"/>
        <n v="475.45"/>
        <n v="481.83"/>
        <n v="498.72"/>
        <n v="499.24"/>
        <n v="512.17"/>
        <n v="512.43"/>
        <n v="514.44"/>
        <n v="518.64"/>
        <n v="530.48"/>
        <n v="536.72"/>
        <n v="544.11"/>
        <n v="549.39"/>
        <n v="551.91"/>
        <n v="564.58"/>
        <n v="574.13"/>
        <n v="577.05"/>
        <n v="585.46"/>
        <n v="603.37"/>
        <n v="603.75"/>
        <n v="611.57"/>
        <n v="643.2"/>
        <n v="656.49"/>
        <n v="682.23"/>
        <n v="713.57"/>
        <n v="713.74"/>
        <n v="788.23"/>
        <n v="794.48"/>
        <n v="815.54"/>
        <n v="827.17"/>
        <n v="861.4"/>
        <n v="867.58"/>
        <n v="883.55"/>
        <n v="908.09"/>
        <n v="986.87"/>
        <n v="989.9"/>
        <n v="1070.36"/>
        <n v="1074.21"/>
        <n v="1078.94"/>
        <n v="1141.13"/>
        <n v="1328.41"/>
        <n v="1393.99"/>
        <n v="1524.35"/>
        <n v="1599.02"/>
        <n v="1849.79"/>
        <n v="1850.35"/>
        <n v="2165.49"/>
        <n v="2171.66"/>
        <n v="2283.43"/>
        <n v="2456.89"/>
        <n v="2517.68"/>
        <n v="2741.13"/>
        <n v="2801.01"/>
        <n v="3254.6"/>
        <n v="3335.5"/>
        <n v="3487.52"/>
        <n v="3534.38"/>
        <n v="3560.61"/>
        <n v="3624.82"/>
        <n v="4176.51"/>
        <n v="4757.69"/>
        <n v="4779.15"/>
        <n v="4853.38"/>
        <n v="5726.39"/>
        <n v="5999"/>
        <n v="6327"/>
        <n v="6875.58"/>
        <n v="7278.44"/>
        <n v="7486.19"/>
        <n v="7944.64"/>
        <n v="10553.73"/>
        <n v="11632.1"/>
        <n v="11832.31"/>
        <n v="13784.17"/>
        <n v="14271.44"/>
        <n v="16042.7"/>
        <n v="127192.05"/>
      </sharedItems>
    </cacheField>
    <cacheField name="Name" numFmtId="0">
      <sharedItems count="64">
        <s v=" Car Allowance"/>
        <s v="."/>
        <s v="*806358907A011020"/>
        <s v="*Mark Schroeder Trip No 15708 (USD)"/>
        <s v="*TVB - 100531"/>
        <s v="00001 - w/e 04.03.01 - w/e 25.03.01"/>
        <s v="00002 - April'01"/>
        <s v="16312 - March 2001"/>
        <s v="7327 - 9.02.01 (APRIL REPORT REVERSAL)"/>
        <s v="8022 - Gov &amp; Reg Affairs (DOUBLE CHARGE REVERSE JUNE)"/>
        <s v="8022 - Gov &amp; Reg Affairs (STAGE 2 FEE BEING INVESTIGATED)"/>
        <s v="Amsterdam Office expenses"/>
        <s v="Bruno Gaillard - Presentation Skills&#9;Emp-Tuit/Fee/Ed Asst&#9;ORD 500005086"/>
        <s v="CHAU chauffeur car costs"/>
        <s v="CHAU costs for car &amp; driver"/>
        <s v="David Gonzalez - Presentation Skills&#9;Emp-Tuit/Fee/Ed Asst&#9;ORD 500005086"/>
        <s v="Doug Wood - Developing Business Leade"/>
        <s v="ERS NI (DR)"/>
        <s v="ERS PEN (DR)"/>
        <s v="ERS SHARE (DR)"/>
        <s v="Expat - PAYE"/>
        <s v="Expat/Xi Xi -PAYE"/>
        <s v="GAYE (DR)"/>
        <s v="German Social Security"/>
        <s v="GISB Annual Subscription"/>
        <s v="H Jarvi INv. 55946 WE 17/11/00"/>
        <s v="Jan Haizmann - Corporate Finance Esse"/>
        <s v="Kopien, Bindungen"/>
        <s v="Long Term Saving Plan Accrual"/>
        <s v="May expat rent"/>
        <s v="Miete Appartement 4/01"/>
        <s v="Mobile: 07748182743"/>
        <s v="Mobile: 07748321864"/>
        <s v="Mobile: 07767207039"/>
        <s v="Mobile: 07767624344"/>
        <s v="Mobile: 07768233773"/>
        <s v="Mobile: 07768748517"/>
        <s v="Mobile: 07768942520"/>
        <s v="Mobile: 07769936788"/>
        <s v="Mobile: 07770925042"/>
        <s v="Mobile: 07771907083"/>
        <s v="Mobile: 07778003608"/>
        <s v="Mobile: 07887626169"/>
        <s v="Mobile: 07887660809"/>
        <s v="Office service charges - april"/>
        <s v="OFFICE SUPPLIES"/>
        <s v="OFPF Charges"/>
        <s v="OSCR consultancy fees for March 2001"/>
        <s v="OSCR Consultancy Fees for UK &amp; Europe"/>
        <s v="OSCU English to German translation"/>
        <s v="OSCU Spanish to English translation"/>
        <s v="OSOT Enron Share Purchase Plan"/>
        <s v="OSOT Flexible Benefits"/>
        <s v="Paroll TAX - FICA"/>
        <s v="PRINTER LASERJET"/>
        <s v="Recharges - Brussels office - May 01"/>
        <s v="Reclass Brussels Regus Office (P Styl"/>
        <s v="S&amp;W  Salaries"/>
        <s v="S&amp;W  Salaries - tax&amp;SS"/>
        <s v="S&amp;W German Salaries"/>
        <s v="Service charges - May"/>
        <s v="Taxable Pay (DR)"/>
        <s v="transfer £7,000 J Themel (APRIL REPORT REVERSAL)"/>
        <s v="transfer Matt Wakeham (miscoded to IT)"/>
      </sharedItems>
    </cacheField>
    <cacheField name="Name of offsetting account" numFmtId="0">
      <sharedItems count="45">
        <s v="."/>
        <s v="Alfredo Huertas-Rubio"/>
        <s v="AR/AP-NonTrd-Interco"/>
        <s v="Belastingdienst/Centrale"/>
        <s v="Benefit Plan Liab-CP"/>
        <s v="Brattle/Bri Inc"/>
        <s v="British Institute Of Energy Eco"/>
        <s v="Bruno Gaillard"/>
        <s v="BT Conferencing"/>
        <s v="Capita IRG Trustees Ltd/Enron"/>
        <s v="Citigate Westminster Ltd"/>
        <s v="Copy Print Okandan GmbH"/>
        <s v="Douglas Wood"/>
        <s v="EEGMBH CIAK EUR Owir"/>
        <s v="Emp-Tuit/Fee/Ed Asst"/>
        <s v="Gissings"/>
        <s v="Glaser Public Affairs"/>
        <s v="GR/IR Clearing"/>
        <s v="Guilbert UK Ltd"/>
        <s v="Inland Revenue Accounts Office"/>
        <s v="Instituto de Estudios Europeos"/>
        <s v="Kema International B.V."/>
        <s v="Kennedy Van Der Laan"/>
        <s v="Libertel"/>
        <s v="Mark Schroeder"/>
        <s v="Merckx Office Products"/>
        <s v="MSI Trans-Action"/>
        <s v="Nobel van Dijk &amp; Partners BV"/>
        <s v="Noura Brasserie Ltd"/>
        <s v="Outside Svcs-IT"/>
        <s v="Paul Dawson"/>
        <s v="Payroll Clear-Gross"/>
        <s v="Peter Styles"/>
        <s v="Philip Davies"/>
        <s v="Prepayments-Rent"/>
        <s v="Radio Taxicabs Ltd"/>
        <s v="Regus Business Centre (Brussels)"/>
        <s v="Rent Exp-Real Prop"/>
        <s v="Residenz"/>
        <s v="Revisecatch Ltd"/>
        <s v="Room Service UK Ltd"/>
        <s v="Satellite Business Centers"/>
        <s v="Teun Van Biert"/>
        <s v="Tristar"/>
        <s v="Vodafone Corporate Ltd"/>
      </sharedItems>
    </cacheField>
    <cacheField name="AuxAcctAsmnt_1" numFmtId="0">
      <sharedItems containsBlank="1" count="58">
        <s v="ORD 500004645"/>
        <s v="ORD 500004648"/>
        <s v="ORD 500004748"/>
        <s v="ORD 500004749"/>
        <s v="ORD 500004750"/>
        <s v="ORD 500004758"/>
        <s v="ORD 500004759"/>
        <s v="ORD 500004761"/>
        <s v="ORD 500004764"/>
        <s v="ORD 500004765"/>
        <s v="ORD 500004773"/>
        <s v="ORD 500004774"/>
        <s v="ORD 500004776"/>
        <s v="ORD 500004777"/>
        <s v="ORD 500004780"/>
        <s v="ORD 500004790"/>
        <s v="ORD 500004796"/>
        <s v="ORD 500004802"/>
        <s v="ORD 500004804"/>
        <s v="ORD 500004805"/>
        <s v="ORD 500004818"/>
        <s v="ORD 500004823"/>
        <s v="ORD 500004835"/>
        <s v="ORD 500004838"/>
        <s v="ORD 500004843"/>
        <s v="ORD 500004848"/>
        <s v="ORD 500004850"/>
        <s v="ORD 500004851"/>
        <s v="ORD 500004852"/>
        <s v="ORD 500004854"/>
        <s v="ORD 500004855"/>
        <s v="ORD 500004860"/>
        <s v="ORD 500004861"/>
        <s v="ORD 500004862"/>
        <s v="ORD 500004863"/>
        <s v="ORD 500004867"/>
        <s v="ORD 500004868"/>
        <s v="ORD 500004869"/>
        <s v="ORD 500004870"/>
        <s v="ORD 500004872"/>
        <s v="ORD 500004873"/>
        <s v="ORD 500004874"/>
        <s v="ORD 500004875"/>
        <s v="ORD 500004876"/>
        <s v="ORD 500004905"/>
        <s v="ORD 500004907"/>
        <s v="ORD 500004908"/>
        <s v="ORD 500004909"/>
        <s v="ORD 500004912"/>
        <s v="ORD 500004913"/>
        <s v="ORD 500005078"/>
        <s v="ORD 500005084"/>
        <s v="ORD 500005086"/>
        <s v="ORD 500005094"/>
        <s v="ORD 500005096"/>
        <s v="ORD 500005206"/>
        <s v="ORD 500005209"/>
        <m/>
      </sharedItems>
    </cacheField>
    <cacheField name="Aux. acct assgnmt_2" numFmtId="0">
      <sharedItems containsBlank="1" count="26">
        <s v="WBS C.005187.01.AS.01"/>
        <s v="WBS E.000001.GN"/>
        <s v="WBS E.004003.01.DE.12."/>
        <s v="WBS E.004003.01.PL.05."/>
        <s v="WBS E.004003.01.ZB.18"/>
        <s v="WBS E.004003.01.ZC.02."/>
        <s v="WBS E.004003.01.ZC.04."/>
        <s v="WBS E.004003.02.ES.05."/>
        <s v="WBS E.004003.02.IT.08."/>
        <s v="WBS E.004003.02.NL.01."/>
        <s v="WBS E.004004.02.NL.01."/>
        <s v="WBS E.004005.01"/>
        <s v="WBS E.004005.04.ZB.02"/>
        <s v="WBS E.004005.05.DE.01"/>
        <s v="WBS E.004005.05.ZA.02"/>
        <s v="WBS E.004005.05.ZC.01"/>
        <s v="WBS E.004009.10.01"/>
        <s v="WBS E.004064.01.03"/>
        <s v="WBS E.004064.02.01"/>
        <s v="WBS E.004064.02.02"/>
        <s v="WBS E.004067.01"/>
        <s v="WBS E.004082.02.04.04."/>
        <s v="WBS E.004090.08.02.02"/>
        <s v="WBS E.004098.01"/>
        <s v="WBS N.EX0005.02.01"/>
        <m/>
      </sharedItems>
    </cacheField>
    <cacheField name="CostCentreGroup" numFmtId="0">
      <sharedItems count="1">
        <s v="#N/A"/>
      </sharedItems>
    </cacheField>
    <cacheField name="Cost group" numFmtId="0">
      <sharedItems count="8">
        <s v="Audit &amp; Legal"/>
        <s v="Communications"/>
        <s v="Consultancy"/>
        <s v="General &amp; Admin"/>
        <s v="Occupancy Costs"/>
        <s v="Office Expenses"/>
        <s v="Salaries &amp; Wages"/>
        <s v="Travel &amp; Entertainment"/>
      </sharedItems>
    </cacheField>
    <cacheField name="Order" numFmtId="0">
      <sharedItems containsSemiMixedTypes="0" containsString="0" containsNumber="1" containsInteger="1" minValue="1" maxValue="8" count="8">
        <n v="1"/>
        <n v="2"/>
        <n v="3"/>
        <n v="4"/>
        <n v="5"/>
        <n v="6"/>
        <n v="7"/>
        <n v="8"/>
      </sharedItems>
    </cacheField>
    <cacheField name="Project name" numFmtId="0">
      <sharedItems count="1">
        <s v="#N/A"/>
      </sharedItems>
    </cacheField>
    <cacheField name="Order Description" numFmtId="0">
      <sharedItems count="1">
        <s v="#N/A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4">
  <r>
    <x v="11"/>
    <x v="11"/>
    <x v="2"/>
    <x v="0"/>
    <x v="2"/>
    <x v="1"/>
    <x v="0"/>
    <x v="0"/>
    <x v="8"/>
    <x v="17"/>
    <x v="11"/>
    <x v="25"/>
    <x v="0"/>
    <x v="2"/>
    <x v="3"/>
    <x v="0"/>
    <x v="0"/>
  </r>
  <r>
    <x v="0"/>
    <x v="16"/>
    <x v="34"/>
    <x v="0"/>
    <x v="0"/>
    <x v="1"/>
    <x v="2"/>
    <x v="2"/>
    <x v="63"/>
    <x v="29"/>
    <x v="44"/>
    <x v="25"/>
    <x v="0"/>
    <x v="6"/>
    <x v="0"/>
    <x v="0"/>
    <x v="0"/>
  </r>
  <r>
    <x v="11"/>
    <x v="11"/>
    <x v="34"/>
    <x v="0"/>
    <x v="0"/>
    <x v="1"/>
    <x v="3"/>
    <x v="3"/>
    <x v="62"/>
    <x v="29"/>
    <x v="10"/>
    <x v="25"/>
    <x v="0"/>
    <x v="2"/>
    <x v="3"/>
    <x v="0"/>
    <x v="0"/>
  </r>
  <r>
    <x v="7"/>
    <x v="7"/>
    <x v="14"/>
    <x v="0"/>
    <x v="0"/>
    <x v="1"/>
    <x v="1"/>
    <x v="1"/>
    <x v="1"/>
    <x v="24"/>
    <x v="36"/>
    <x v="16"/>
    <x v="0"/>
    <x v="7"/>
    <x v="1"/>
    <x v="0"/>
    <x v="0"/>
  </r>
  <r>
    <x v="0"/>
    <x v="16"/>
    <x v="34"/>
    <x v="0"/>
    <x v="0"/>
    <x v="1"/>
    <x v="5"/>
    <x v="5"/>
    <x v="63"/>
    <x v="29"/>
    <x v="44"/>
    <x v="25"/>
    <x v="0"/>
    <x v="6"/>
    <x v="0"/>
    <x v="0"/>
    <x v="0"/>
  </r>
  <r>
    <x v="7"/>
    <x v="7"/>
    <x v="14"/>
    <x v="0"/>
    <x v="0"/>
    <x v="1"/>
    <x v="4"/>
    <x v="4"/>
    <x v="1"/>
    <x v="24"/>
    <x v="38"/>
    <x v="25"/>
    <x v="0"/>
    <x v="7"/>
    <x v="1"/>
    <x v="0"/>
    <x v="0"/>
  </r>
  <r>
    <x v="7"/>
    <x v="7"/>
    <x v="14"/>
    <x v="0"/>
    <x v="0"/>
    <x v="1"/>
    <x v="6"/>
    <x v="6"/>
    <x v="1"/>
    <x v="24"/>
    <x v="35"/>
    <x v="16"/>
    <x v="0"/>
    <x v="7"/>
    <x v="1"/>
    <x v="0"/>
    <x v="0"/>
  </r>
  <r>
    <x v="7"/>
    <x v="7"/>
    <x v="14"/>
    <x v="0"/>
    <x v="0"/>
    <x v="1"/>
    <x v="7"/>
    <x v="7"/>
    <x v="1"/>
    <x v="24"/>
    <x v="38"/>
    <x v="19"/>
    <x v="0"/>
    <x v="7"/>
    <x v="1"/>
    <x v="0"/>
    <x v="0"/>
  </r>
  <r>
    <x v="7"/>
    <x v="7"/>
    <x v="14"/>
    <x v="0"/>
    <x v="0"/>
    <x v="1"/>
    <x v="8"/>
    <x v="8"/>
    <x v="1"/>
    <x v="24"/>
    <x v="42"/>
    <x v="14"/>
    <x v="0"/>
    <x v="7"/>
    <x v="1"/>
    <x v="0"/>
    <x v="0"/>
  </r>
  <r>
    <x v="7"/>
    <x v="7"/>
    <x v="14"/>
    <x v="0"/>
    <x v="0"/>
    <x v="1"/>
    <x v="9"/>
    <x v="9"/>
    <x v="1"/>
    <x v="24"/>
    <x v="42"/>
    <x v="16"/>
    <x v="0"/>
    <x v="7"/>
    <x v="1"/>
    <x v="0"/>
    <x v="0"/>
  </r>
  <r>
    <x v="3"/>
    <x v="8"/>
    <x v="14"/>
    <x v="0"/>
    <x v="0"/>
    <x v="1"/>
    <x v="10"/>
    <x v="10"/>
    <x v="1"/>
    <x v="24"/>
    <x v="51"/>
    <x v="25"/>
    <x v="0"/>
    <x v="3"/>
    <x v="6"/>
    <x v="0"/>
    <x v="0"/>
  </r>
  <r>
    <x v="4"/>
    <x v="4"/>
    <x v="14"/>
    <x v="0"/>
    <x v="0"/>
    <x v="1"/>
    <x v="11"/>
    <x v="11"/>
    <x v="1"/>
    <x v="24"/>
    <x v="6"/>
    <x v="23"/>
    <x v="0"/>
    <x v="6"/>
    <x v="0"/>
    <x v="0"/>
    <x v="0"/>
  </r>
  <r>
    <x v="7"/>
    <x v="7"/>
    <x v="14"/>
    <x v="0"/>
    <x v="0"/>
    <x v="1"/>
    <x v="12"/>
    <x v="12"/>
    <x v="1"/>
    <x v="24"/>
    <x v="39"/>
    <x v="3"/>
    <x v="0"/>
    <x v="7"/>
    <x v="1"/>
    <x v="0"/>
    <x v="0"/>
  </r>
  <r>
    <x v="7"/>
    <x v="7"/>
    <x v="14"/>
    <x v="0"/>
    <x v="0"/>
    <x v="1"/>
    <x v="13"/>
    <x v="13"/>
    <x v="1"/>
    <x v="24"/>
    <x v="35"/>
    <x v="3"/>
    <x v="0"/>
    <x v="7"/>
    <x v="1"/>
    <x v="0"/>
    <x v="0"/>
  </r>
  <r>
    <x v="3"/>
    <x v="8"/>
    <x v="14"/>
    <x v="0"/>
    <x v="0"/>
    <x v="1"/>
    <x v="14"/>
    <x v="14"/>
    <x v="1"/>
    <x v="24"/>
    <x v="51"/>
    <x v="25"/>
    <x v="0"/>
    <x v="3"/>
    <x v="6"/>
    <x v="0"/>
    <x v="0"/>
  </r>
  <r>
    <x v="7"/>
    <x v="7"/>
    <x v="14"/>
    <x v="0"/>
    <x v="0"/>
    <x v="1"/>
    <x v="15"/>
    <x v="15"/>
    <x v="1"/>
    <x v="24"/>
    <x v="31"/>
    <x v="23"/>
    <x v="0"/>
    <x v="7"/>
    <x v="1"/>
    <x v="0"/>
    <x v="0"/>
  </r>
  <r>
    <x v="7"/>
    <x v="7"/>
    <x v="14"/>
    <x v="0"/>
    <x v="0"/>
    <x v="1"/>
    <x v="16"/>
    <x v="16"/>
    <x v="1"/>
    <x v="24"/>
    <x v="40"/>
    <x v="16"/>
    <x v="0"/>
    <x v="7"/>
    <x v="1"/>
    <x v="0"/>
    <x v="0"/>
  </r>
  <r>
    <x v="7"/>
    <x v="7"/>
    <x v="14"/>
    <x v="0"/>
    <x v="0"/>
    <x v="1"/>
    <x v="17"/>
    <x v="17"/>
    <x v="1"/>
    <x v="24"/>
    <x v="38"/>
    <x v="25"/>
    <x v="0"/>
    <x v="7"/>
    <x v="1"/>
    <x v="0"/>
    <x v="0"/>
  </r>
  <r>
    <x v="4"/>
    <x v="4"/>
    <x v="14"/>
    <x v="0"/>
    <x v="0"/>
    <x v="1"/>
    <x v="18"/>
    <x v="18"/>
    <x v="1"/>
    <x v="24"/>
    <x v="6"/>
    <x v="11"/>
    <x v="0"/>
    <x v="6"/>
    <x v="0"/>
    <x v="0"/>
    <x v="0"/>
  </r>
  <r>
    <x v="7"/>
    <x v="7"/>
    <x v="14"/>
    <x v="0"/>
    <x v="0"/>
    <x v="1"/>
    <x v="19"/>
    <x v="19"/>
    <x v="1"/>
    <x v="24"/>
    <x v="32"/>
    <x v="0"/>
    <x v="0"/>
    <x v="7"/>
    <x v="1"/>
    <x v="0"/>
    <x v="0"/>
  </r>
  <r>
    <x v="7"/>
    <x v="7"/>
    <x v="14"/>
    <x v="0"/>
    <x v="0"/>
    <x v="1"/>
    <x v="20"/>
    <x v="20"/>
    <x v="1"/>
    <x v="24"/>
    <x v="37"/>
    <x v="25"/>
    <x v="0"/>
    <x v="7"/>
    <x v="1"/>
    <x v="0"/>
    <x v="0"/>
  </r>
  <r>
    <x v="7"/>
    <x v="7"/>
    <x v="14"/>
    <x v="0"/>
    <x v="0"/>
    <x v="1"/>
    <x v="21"/>
    <x v="21"/>
    <x v="1"/>
    <x v="24"/>
    <x v="39"/>
    <x v="25"/>
    <x v="0"/>
    <x v="7"/>
    <x v="1"/>
    <x v="0"/>
    <x v="0"/>
  </r>
  <r>
    <x v="7"/>
    <x v="7"/>
    <x v="14"/>
    <x v="0"/>
    <x v="0"/>
    <x v="1"/>
    <x v="22"/>
    <x v="22"/>
    <x v="1"/>
    <x v="24"/>
    <x v="37"/>
    <x v="25"/>
    <x v="0"/>
    <x v="7"/>
    <x v="1"/>
    <x v="0"/>
    <x v="0"/>
  </r>
  <r>
    <x v="7"/>
    <x v="7"/>
    <x v="14"/>
    <x v="0"/>
    <x v="0"/>
    <x v="1"/>
    <x v="23"/>
    <x v="23"/>
    <x v="1"/>
    <x v="24"/>
    <x v="32"/>
    <x v="23"/>
    <x v="0"/>
    <x v="7"/>
    <x v="1"/>
    <x v="0"/>
    <x v="0"/>
  </r>
  <r>
    <x v="4"/>
    <x v="4"/>
    <x v="14"/>
    <x v="0"/>
    <x v="0"/>
    <x v="1"/>
    <x v="24"/>
    <x v="24"/>
    <x v="1"/>
    <x v="24"/>
    <x v="24"/>
    <x v="25"/>
    <x v="0"/>
    <x v="6"/>
    <x v="0"/>
    <x v="0"/>
    <x v="0"/>
  </r>
  <r>
    <x v="7"/>
    <x v="7"/>
    <x v="14"/>
    <x v="0"/>
    <x v="0"/>
    <x v="1"/>
    <x v="25"/>
    <x v="25"/>
    <x v="1"/>
    <x v="24"/>
    <x v="37"/>
    <x v="25"/>
    <x v="0"/>
    <x v="7"/>
    <x v="1"/>
    <x v="0"/>
    <x v="0"/>
  </r>
  <r>
    <x v="7"/>
    <x v="7"/>
    <x v="14"/>
    <x v="0"/>
    <x v="0"/>
    <x v="1"/>
    <x v="26"/>
    <x v="26"/>
    <x v="1"/>
    <x v="24"/>
    <x v="40"/>
    <x v="16"/>
    <x v="0"/>
    <x v="7"/>
    <x v="1"/>
    <x v="0"/>
    <x v="0"/>
  </r>
  <r>
    <x v="7"/>
    <x v="7"/>
    <x v="14"/>
    <x v="0"/>
    <x v="0"/>
    <x v="1"/>
    <x v="27"/>
    <x v="27"/>
    <x v="1"/>
    <x v="24"/>
    <x v="32"/>
    <x v="11"/>
    <x v="0"/>
    <x v="7"/>
    <x v="1"/>
    <x v="0"/>
    <x v="0"/>
  </r>
  <r>
    <x v="7"/>
    <x v="7"/>
    <x v="14"/>
    <x v="0"/>
    <x v="0"/>
    <x v="1"/>
    <x v="28"/>
    <x v="28"/>
    <x v="1"/>
    <x v="24"/>
    <x v="35"/>
    <x v="25"/>
    <x v="0"/>
    <x v="7"/>
    <x v="1"/>
    <x v="0"/>
    <x v="0"/>
  </r>
  <r>
    <x v="4"/>
    <x v="4"/>
    <x v="14"/>
    <x v="0"/>
    <x v="0"/>
    <x v="1"/>
    <x v="29"/>
    <x v="29"/>
    <x v="1"/>
    <x v="24"/>
    <x v="4"/>
    <x v="25"/>
    <x v="0"/>
    <x v="6"/>
    <x v="0"/>
    <x v="0"/>
    <x v="0"/>
  </r>
  <r>
    <x v="6"/>
    <x v="2"/>
    <x v="14"/>
    <x v="0"/>
    <x v="0"/>
    <x v="1"/>
    <x v="30"/>
    <x v="30"/>
    <x v="1"/>
    <x v="24"/>
    <x v="29"/>
    <x v="25"/>
    <x v="0"/>
    <x v="7"/>
    <x v="1"/>
    <x v="0"/>
    <x v="0"/>
  </r>
  <r>
    <x v="7"/>
    <x v="7"/>
    <x v="14"/>
    <x v="0"/>
    <x v="0"/>
    <x v="1"/>
    <x v="31"/>
    <x v="31"/>
    <x v="1"/>
    <x v="24"/>
    <x v="31"/>
    <x v="25"/>
    <x v="0"/>
    <x v="7"/>
    <x v="1"/>
    <x v="0"/>
    <x v="0"/>
  </r>
  <r>
    <x v="7"/>
    <x v="7"/>
    <x v="14"/>
    <x v="0"/>
    <x v="0"/>
    <x v="1"/>
    <x v="32"/>
    <x v="32"/>
    <x v="1"/>
    <x v="24"/>
    <x v="42"/>
    <x v="0"/>
    <x v="0"/>
    <x v="7"/>
    <x v="1"/>
    <x v="0"/>
    <x v="0"/>
  </r>
  <r>
    <x v="7"/>
    <x v="7"/>
    <x v="14"/>
    <x v="0"/>
    <x v="0"/>
    <x v="1"/>
    <x v="33"/>
    <x v="33"/>
    <x v="1"/>
    <x v="24"/>
    <x v="32"/>
    <x v="25"/>
    <x v="0"/>
    <x v="7"/>
    <x v="1"/>
    <x v="0"/>
    <x v="0"/>
  </r>
  <r>
    <x v="5"/>
    <x v="5"/>
    <x v="14"/>
    <x v="0"/>
    <x v="0"/>
    <x v="1"/>
    <x v="34"/>
    <x v="34"/>
    <x v="1"/>
    <x v="24"/>
    <x v="25"/>
    <x v="25"/>
    <x v="0"/>
    <x v="7"/>
    <x v="1"/>
    <x v="0"/>
    <x v="0"/>
  </r>
  <r>
    <x v="6"/>
    <x v="2"/>
    <x v="14"/>
    <x v="0"/>
    <x v="0"/>
    <x v="1"/>
    <x v="35"/>
    <x v="35"/>
    <x v="1"/>
    <x v="24"/>
    <x v="30"/>
    <x v="25"/>
    <x v="0"/>
    <x v="7"/>
    <x v="1"/>
    <x v="0"/>
    <x v="0"/>
  </r>
  <r>
    <x v="6"/>
    <x v="2"/>
    <x v="14"/>
    <x v="0"/>
    <x v="0"/>
    <x v="1"/>
    <x v="36"/>
    <x v="36"/>
    <x v="1"/>
    <x v="24"/>
    <x v="30"/>
    <x v="25"/>
    <x v="0"/>
    <x v="7"/>
    <x v="1"/>
    <x v="0"/>
    <x v="0"/>
  </r>
  <r>
    <x v="17"/>
    <x v="19"/>
    <x v="14"/>
    <x v="0"/>
    <x v="0"/>
    <x v="1"/>
    <x v="37"/>
    <x v="37"/>
    <x v="1"/>
    <x v="24"/>
    <x v="54"/>
    <x v="25"/>
    <x v="0"/>
    <x v="7"/>
    <x v="1"/>
    <x v="0"/>
    <x v="0"/>
  </r>
  <r>
    <x v="4"/>
    <x v="4"/>
    <x v="14"/>
    <x v="0"/>
    <x v="0"/>
    <x v="1"/>
    <x v="38"/>
    <x v="38"/>
    <x v="1"/>
    <x v="24"/>
    <x v="6"/>
    <x v="0"/>
    <x v="0"/>
    <x v="6"/>
    <x v="0"/>
    <x v="0"/>
    <x v="0"/>
  </r>
  <r>
    <x v="9"/>
    <x v="1"/>
    <x v="2"/>
    <x v="0"/>
    <x v="0"/>
    <x v="0"/>
    <x v="39"/>
    <x v="46"/>
    <x v="54"/>
    <x v="27"/>
    <x v="15"/>
    <x v="10"/>
    <x v="0"/>
    <x v="5"/>
    <x v="2"/>
    <x v="0"/>
    <x v="0"/>
  </r>
  <r>
    <x v="7"/>
    <x v="7"/>
    <x v="14"/>
    <x v="0"/>
    <x v="0"/>
    <x v="1"/>
    <x v="40"/>
    <x v="39"/>
    <x v="1"/>
    <x v="24"/>
    <x v="32"/>
    <x v="16"/>
    <x v="0"/>
    <x v="7"/>
    <x v="1"/>
    <x v="0"/>
    <x v="0"/>
  </r>
  <r>
    <x v="4"/>
    <x v="4"/>
    <x v="14"/>
    <x v="0"/>
    <x v="0"/>
    <x v="1"/>
    <x v="41"/>
    <x v="40"/>
    <x v="1"/>
    <x v="24"/>
    <x v="6"/>
    <x v="16"/>
    <x v="0"/>
    <x v="6"/>
    <x v="0"/>
    <x v="0"/>
    <x v="0"/>
  </r>
  <r>
    <x v="2"/>
    <x v="3"/>
    <x v="14"/>
    <x v="0"/>
    <x v="0"/>
    <x v="1"/>
    <x v="42"/>
    <x v="41"/>
    <x v="1"/>
    <x v="24"/>
    <x v="0"/>
    <x v="25"/>
    <x v="0"/>
    <x v="3"/>
    <x v="6"/>
    <x v="0"/>
    <x v="0"/>
  </r>
  <r>
    <x v="4"/>
    <x v="4"/>
    <x v="14"/>
    <x v="0"/>
    <x v="0"/>
    <x v="1"/>
    <x v="43"/>
    <x v="42"/>
    <x v="1"/>
    <x v="24"/>
    <x v="6"/>
    <x v="25"/>
    <x v="0"/>
    <x v="6"/>
    <x v="0"/>
    <x v="0"/>
    <x v="0"/>
  </r>
  <r>
    <x v="14"/>
    <x v="17"/>
    <x v="14"/>
    <x v="0"/>
    <x v="0"/>
    <x v="1"/>
    <x v="44"/>
    <x v="43"/>
    <x v="1"/>
    <x v="24"/>
    <x v="3"/>
    <x v="25"/>
    <x v="0"/>
    <x v="3"/>
    <x v="6"/>
    <x v="0"/>
    <x v="0"/>
  </r>
  <r>
    <x v="4"/>
    <x v="4"/>
    <x v="14"/>
    <x v="0"/>
    <x v="0"/>
    <x v="1"/>
    <x v="45"/>
    <x v="44"/>
    <x v="1"/>
    <x v="24"/>
    <x v="24"/>
    <x v="25"/>
    <x v="0"/>
    <x v="6"/>
    <x v="0"/>
    <x v="0"/>
    <x v="0"/>
  </r>
  <r>
    <x v="5"/>
    <x v="5"/>
    <x v="14"/>
    <x v="0"/>
    <x v="0"/>
    <x v="1"/>
    <x v="46"/>
    <x v="45"/>
    <x v="1"/>
    <x v="24"/>
    <x v="25"/>
    <x v="18"/>
    <x v="0"/>
    <x v="7"/>
    <x v="1"/>
    <x v="0"/>
    <x v="0"/>
  </r>
  <r>
    <x v="17"/>
    <x v="19"/>
    <x v="14"/>
    <x v="0"/>
    <x v="0"/>
    <x v="1"/>
    <x v="47"/>
    <x v="47"/>
    <x v="1"/>
    <x v="24"/>
    <x v="54"/>
    <x v="0"/>
    <x v="0"/>
    <x v="7"/>
    <x v="1"/>
    <x v="0"/>
    <x v="0"/>
  </r>
  <r>
    <x v="6"/>
    <x v="2"/>
    <x v="14"/>
    <x v="0"/>
    <x v="0"/>
    <x v="1"/>
    <x v="48"/>
    <x v="48"/>
    <x v="1"/>
    <x v="24"/>
    <x v="30"/>
    <x v="16"/>
    <x v="0"/>
    <x v="7"/>
    <x v="1"/>
    <x v="0"/>
    <x v="0"/>
  </r>
  <r>
    <x v="7"/>
    <x v="7"/>
    <x v="14"/>
    <x v="0"/>
    <x v="0"/>
    <x v="1"/>
    <x v="49"/>
    <x v="49"/>
    <x v="1"/>
    <x v="24"/>
    <x v="31"/>
    <x v="25"/>
    <x v="0"/>
    <x v="7"/>
    <x v="1"/>
    <x v="0"/>
    <x v="0"/>
  </r>
  <r>
    <x v="3"/>
    <x v="8"/>
    <x v="14"/>
    <x v="0"/>
    <x v="0"/>
    <x v="1"/>
    <x v="50"/>
    <x v="50"/>
    <x v="1"/>
    <x v="24"/>
    <x v="51"/>
    <x v="25"/>
    <x v="0"/>
    <x v="3"/>
    <x v="6"/>
    <x v="0"/>
    <x v="0"/>
  </r>
  <r>
    <x v="7"/>
    <x v="7"/>
    <x v="14"/>
    <x v="0"/>
    <x v="0"/>
    <x v="1"/>
    <x v="51"/>
    <x v="51"/>
    <x v="1"/>
    <x v="24"/>
    <x v="31"/>
    <x v="0"/>
    <x v="0"/>
    <x v="7"/>
    <x v="1"/>
    <x v="0"/>
    <x v="0"/>
  </r>
  <r>
    <x v="5"/>
    <x v="5"/>
    <x v="14"/>
    <x v="0"/>
    <x v="0"/>
    <x v="1"/>
    <x v="52"/>
    <x v="52"/>
    <x v="1"/>
    <x v="24"/>
    <x v="25"/>
    <x v="25"/>
    <x v="0"/>
    <x v="7"/>
    <x v="1"/>
    <x v="0"/>
    <x v="0"/>
  </r>
  <r>
    <x v="5"/>
    <x v="5"/>
    <x v="14"/>
    <x v="0"/>
    <x v="0"/>
    <x v="1"/>
    <x v="53"/>
    <x v="53"/>
    <x v="1"/>
    <x v="24"/>
    <x v="25"/>
    <x v="14"/>
    <x v="0"/>
    <x v="7"/>
    <x v="1"/>
    <x v="0"/>
    <x v="0"/>
  </r>
  <r>
    <x v="7"/>
    <x v="7"/>
    <x v="14"/>
    <x v="0"/>
    <x v="0"/>
    <x v="1"/>
    <x v="54"/>
    <x v="54"/>
    <x v="1"/>
    <x v="24"/>
    <x v="31"/>
    <x v="25"/>
    <x v="0"/>
    <x v="7"/>
    <x v="1"/>
    <x v="0"/>
    <x v="0"/>
  </r>
  <r>
    <x v="6"/>
    <x v="2"/>
    <x v="14"/>
    <x v="0"/>
    <x v="0"/>
    <x v="1"/>
    <x v="55"/>
    <x v="55"/>
    <x v="1"/>
    <x v="24"/>
    <x v="30"/>
    <x v="25"/>
    <x v="0"/>
    <x v="7"/>
    <x v="1"/>
    <x v="0"/>
    <x v="0"/>
  </r>
  <r>
    <x v="6"/>
    <x v="2"/>
    <x v="14"/>
    <x v="0"/>
    <x v="0"/>
    <x v="1"/>
    <x v="56"/>
    <x v="56"/>
    <x v="1"/>
    <x v="24"/>
    <x v="30"/>
    <x v="25"/>
    <x v="0"/>
    <x v="7"/>
    <x v="1"/>
    <x v="0"/>
    <x v="0"/>
  </r>
  <r>
    <x v="6"/>
    <x v="2"/>
    <x v="16"/>
    <x v="0"/>
    <x v="0"/>
    <x v="1"/>
    <x v="56"/>
    <x v="56"/>
    <x v="3"/>
    <x v="24"/>
    <x v="30"/>
    <x v="25"/>
    <x v="0"/>
    <x v="7"/>
    <x v="1"/>
    <x v="0"/>
    <x v="0"/>
  </r>
  <r>
    <x v="15"/>
    <x v="18"/>
    <x v="36"/>
    <x v="0"/>
    <x v="0"/>
    <x v="1"/>
    <x v="57"/>
    <x v="57"/>
    <x v="1"/>
    <x v="1"/>
    <x v="19"/>
    <x v="7"/>
    <x v="0"/>
    <x v="5"/>
    <x v="2"/>
    <x v="0"/>
    <x v="0"/>
  </r>
  <r>
    <x v="6"/>
    <x v="2"/>
    <x v="25"/>
    <x v="0"/>
    <x v="0"/>
    <x v="1"/>
    <x v="58"/>
    <x v="59"/>
    <x v="1"/>
    <x v="32"/>
    <x v="27"/>
    <x v="17"/>
    <x v="0"/>
    <x v="7"/>
    <x v="1"/>
    <x v="0"/>
    <x v="0"/>
  </r>
  <r>
    <x v="8"/>
    <x v="0"/>
    <x v="22"/>
    <x v="0"/>
    <x v="11"/>
    <x v="1"/>
    <x v="59"/>
    <x v="60"/>
    <x v="1"/>
    <x v="17"/>
    <x v="9"/>
    <x v="22"/>
    <x v="0"/>
    <x v="1"/>
    <x v="7"/>
    <x v="0"/>
    <x v="0"/>
  </r>
  <r>
    <x v="6"/>
    <x v="2"/>
    <x v="9"/>
    <x v="0"/>
    <x v="0"/>
    <x v="1"/>
    <x v="60"/>
    <x v="61"/>
    <x v="1"/>
    <x v="33"/>
    <x v="27"/>
    <x v="12"/>
    <x v="0"/>
    <x v="7"/>
    <x v="1"/>
    <x v="0"/>
    <x v="0"/>
  </r>
  <r>
    <x v="5"/>
    <x v="5"/>
    <x v="0"/>
    <x v="0"/>
    <x v="8"/>
    <x v="1"/>
    <x v="61"/>
    <x v="62"/>
    <x v="1"/>
    <x v="28"/>
    <x v="25"/>
    <x v="25"/>
    <x v="0"/>
    <x v="7"/>
    <x v="1"/>
    <x v="0"/>
    <x v="0"/>
  </r>
  <r>
    <x v="7"/>
    <x v="7"/>
    <x v="21"/>
    <x v="0"/>
    <x v="0"/>
    <x v="1"/>
    <x v="62"/>
    <x v="63"/>
    <x v="1"/>
    <x v="30"/>
    <x v="31"/>
    <x v="22"/>
    <x v="0"/>
    <x v="7"/>
    <x v="1"/>
    <x v="0"/>
    <x v="0"/>
  </r>
  <r>
    <x v="7"/>
    <x v="7"/>
    <x v="17"/>
    <x v="0"/>
    <x v="0"/>
    <x v="0"/>
    <x v="63"/>
    <x v="58"/>
    <x v="1"/>
    <x v="42"/>
    <x v="32"/>
    <x v="25"/>
    <x v="0"/>
    <x v="7"/>
    <x v="1"/>
    <x v="0"/>
    <x v="0"/>
  </r>
  <r>
    <x v="7"/>
    <x v="7"/>
    <x v="36"/>
    <x v="0"/>
    <x v="0"/>
    <x v="1"/>
    <x v="64"/>
    <x v="64"/>
    <x v="1"/>
    <x v="1"/>
    <x v="34"/>
    <x v="7"/>
    <x v="0"/>
    <x v="7"/>
    <x v="1"/>
    <x v="0"/>
    <x v="0"/>
  </r>
  <r>
    <x v="4"/>
    <x v="4"/>
    <x v="14"/>
    <x v="0"/>
    <x v="0"/>
    <x v="1"/>
    <x v="65"/>
    <x v="65"/>
    <x v="1"/>
    <x v="12"/>
    <x v="6"/>
    <x v="12"/>
    <x v="0"/>
    <x v="6"/>
    <x v="0"/>
    <x v="0"/>
    <x v="0"/>
  </r>
  <r>
    <x v="6"/>
    <x v="2"/>
    <x v="14"/>
    <x v="0"/>
    <x v="0"/>
    <x v="1"/>
    <x v="66"/>
    <x v="66"/>
    <x v="1"/>
    <x v="12"/>
    <x v="27"/>
    <x v="12"/>
    <x v="0"/>
    <x v="7"/>
    <x v="1"/>
    <x v="0"/>
    <x v="0"/>
  </r>
  <r>
    <x v="13"/>
    <x v="14"/>
    <x v="11"/>
    <x v="0"/>
    <x v="1"/>
    <x v="1"/>
    <x v="67"/>
    <x v="67"/>
    <x v="1"/>
    <x v="39"/>
    <x v="16"/>
    <x v="25"/>
    <x v="0"/>
    <x v="5"/>
    <x v="2"/>
    <x v="0"/>
    <x v="0"/>
  </r>
  <r>
    <x v="8"/>
    <x v="0"/>
    <x v="22"/>
    <x v="0"/>
    <x v="13"/>
    <x v="1"/>
    <x v="68"/>
    <x v="68"/>
    <x v="1"/>
    <x v="17"/>
    <x v="9"/>
    <x v="22"/>
    <x v="0"/>
    <x v="1"/>
    <x v="7"/>
    <x v="0"/>
    <x v="0"/>
  </r>
  <r>
    <x v="7"/>
    <x v="7"/>
    <x v="25"/>
    <x v="0"/>
    <x v="0"/>
    <x v="1"/>
    <x v="69"/>
    <x v="69"/>
    <x v="1"/>
    <x v="32"/>
    <x v="31"/>
    <x v="17"/>
    <x v="0"/>
    <x v="7"/>
    <x v="1"/>
    <x v="0"/>
    <x v="0"/>
  </r>
  <r>
    <x v="13"/>
    <x v="14"/>
    <x v="19"/>
    <x v="0"/>
    <x v="1"/>
    <x v="1"/>
    <x v="70"/>
    <x v="70"/>
    <x v="1"/>
    <x v="39"/>
    <x v="16"/>
    <x v="25"/>
    <x v="0"/>
    <x v="5"/>
    <x v="2"/>
    <x v="0"/>
    <x v="0"/>
  </r>
  <r>
    <x v="8"/>
    <x v="0"/>
    <x v="7"/>
    <x v="0"/>
    <x v="0"/>
    <x v="0"/>
    <x v="85"/>
    <x v="73"/>
    <x v="43"/>
    <x v="2"/>
    <x v="9"/>
    <x v="25"/>
    <x v="0"/>
    <x v="1"/>
    <x v="7"/>
    <x v="0"/>
    <x v="0"/>
  </r>
  <r>
    <x v="8"/>
    <x v="0"/>
    <x v="8"/>
    <x v="0"/>
    <x v="0"/>
    <x v="0"/>
    <x v="84"/>
    <x v="71"/>
    <x v="43"/>
    <x v="2"/>
    <x v="9"/>
    <x v="25"/>
    <x v="0"/>
    <x v="1"/>
    <x v="7"/>
    <x v="0"/>
    <x v="0"/>
  </r>
  <r>
    <x v="7"/>
    <x v="7"/>
    <x v="36"/>
    <x v="0"/>
    <x v="0"/>
    <x v="1"/>
    <x v="71"/>
    <x v="72"/>
    <x v="1"/>
    <x v="1"/>
    <x v="31"/>
    <x v="8"/>
    <x v="0"/>
    <x v="7"/>
    <x v="1"/>
    <x v="0"/>
    <x v="0"/>
  </r>
  <r>
    <x v="7"/>
    <x v="7"/>
    <x v="14"/>
    <x v="0"/>
    <x v="0"/>
    <x v="1"/>
    <x v="72"/>
    <x v="74"/>
    <x v="1"/>
    <x v="24"/>
    <x v="31"/>
    <x v="25"/>
    <x v="0"/>
    <x v="7"/>
    <x v="1"/>
    <x v="0"/>
    <x v="0"/>
  </r>
  <r>
    <x v="6"/>
    <x v="2"/>
    <x v="5"/>
    <x v="0"/>
    <x v="0"/>
    <x v="1"/>
    <x v="73"/>
    <x v="75"/>
    <x v="1"/>
    <x v="7"/>
    <x v="30"/>
    <x v="5"/>
    <x v="0"/>
    <x v="7"/>
    <x v="1"/>
    <x v="0"/>
    <x v="0"/>
  </r>
  <r>
    <x v="8"/>
    <x v="0"/>
    <x v="7"/>
    <x v="0"/>
    <x v="0"/>
    <x v="1"/>
    <x v="74"/>
    <x v="76"/>
    <x v="34"/>
    <x v="44"/>
    <x v="9"/>
    <x v="25"/>
    <x v="0"/>
    <x v="1"/>
    <x v="7"/>
    <x v="0"/>
    <x v="0"/>
  </r>
  <r>
    <x v="5"/>
    <x v="5"/>
    <x v="14"/>
    <x v="0"/>
    <x v="0"/>
    <x v="1"/>
    <x v="76"/>
    <x v="79"/>
    <x v="1"/>
    <x v="24"/>
    <x v="25"/>
    <x v="14"/>
    <x v="0"/>
    <x v="7"/>
    <x v="1"/>
    <x v="0"/>
    <x v="0"/>
  </r>
  <r>
    <x v="5"/>
    <x v="5"/>
    <x v="14"/>
    <x v="0"/>
    <x v="0"/>
    <x v="1"/>
    <x v="78"/>
    <x v="82"/>
    <x v="1"/>
    <x v="24"/>
    <x v="25"/>
    <x v="25"/>
    <x v="0"/>
    <x v="7"/>
    <x v="1"/>
    <x v="0"/>
    <x v="0"/>
  </r>
  <r>
    <x v="6"/>
    <x v="2"/>
    <x v="36"/>
    <x v="0"/>
    <x v="0"/>
    <x v="1"/>
    <x v="79"/>
    <x v="83"/>
    <x v="1"/>
    <x v="1"/>
    <x v="27"/>
    <x v="7"/>
    <x v="0"/>
    <x v="7"/>
    <x v="1"/>
    <x v="0"/>
    <x v="0"/>
  </r>
  <r>
    <x v="8"/>
    <x v="0"/>
    <x v="7"/>
    <x v="0"/>
    <x v="0"/>
    <x v="1"/>
    <x v="80"/>
    <x v="84"/>
    <x v="36"/>
    <x v="44"/>
    <x v="9"/>
    <x v="25"/>
    <x v="0"/>
    <x v="1"/>
    <x v="7"/>
    <x v="0"/>
    <x v="0"/>
  </r>
  <r>
    <x v="7"/>
    <x v="7"/>
    <x v="25"/>
    <x v="0"/>
    <x v="0"/>
    <x v="1"/>
    <x v="81"/>
    <x v="85"/>
    <x v="1"/>
    <x v="32"/>
    <x v="32"/>
    <x v="17"/>
    <x v="0"/>
    <x v="7"/>
    <x v="1"/>
    <x v="0"/>
    <x v="0"/>
  </r>
  <r>
    <x v="8"/>
    <x v="0"/>
    <x v="8"/>
    <x v="0"/>
    <x v="0"/>
    <x v="1"/>
    <x v="82"/>
    <x v="86"/>
    <x v="34"/>
    <x v="44"/>
    <x v="9"/>
    <x v="25"/>
    <x v="0"/>
    <x v="1"/>
    <x v="7"/>
    <x v="0"/>
    <x v="0"/>
  </r>
  <r>
    <x v="8"/>
    <x v="0"/>
    <x v="22"/>
    <x v="0"/>
    <x v="14"/>
    <x v="1"/>
    <x v="83"/>
    <x v="87"/>
    <x v="1"/>
    <x v="17"/>
    <x v="9"/>
    <x v="22"/>
    <x v="0"/>
    <x v="1"/>
    <x v="7"/>
    <x v="0"/>
    <x v="0"/>
  </r>
  <r>
    <x v="8"/>
    <x v="0"/>
    <x v="22"/>
    <x v="0"/>
    <x v="10"/>
    <x v="1"/>
    <x v="86"/>
    <x v="88"/>
    <x v="1"/>
    <x v="17"/>
    <x v="9"/>
    <x v="22"/>
    <x v="0"/>
    <x v="1"/>
    <x v="7"/>
    <x v="0"/>
    <x v="0"/>
  </r>
  <r>
    <x v="7"/>
    <x v="7"/>
    <x v="31"/>
    <x v="0"/>
    <x v="0"/>
    <x v="1"/>
    <x v="86"/>
    <x v="88"/>
    <x v="14"/>
    <x v="43"/>
    <x v="33"/>
    <x v="7"/>
    <x v="0"/>
    <x v="7"/>
    <x v="1"/>
    <x v="0"/>
    <x v="0"/>
  </r>
  <r>
    <x v="7"/>
    <x v="7"/>
    <x v="16"/>
    <x v="0"/>
    <x v="0"/>
    <x v="1"/>
    <x v="75"/>
    <x v="78"/>
    <x v="3"/>
    <x v="24"/>
    <x v="32"/>
    <x v="25"/>
    <x v="0"/>
    <x v="7"/>
    <x v="1"/>
    <x v="0"/>
    <x v="0"/>
  </r>
  <r>
    <x v="18"/>
    <x v="9"/>
    <x v="16"/>
    <x v="0"/>
    <x v="0"/>
    <x v="1"/>
    <x v="77"/>
    <x v="80"/>
    <x v="3"/>
    <x v="24"/>
    <x v="5"/>
    <x v="11"/>
    <x v="0"/>
    <x v="3"/>
    <x v="6"/>
    <x v="0"/>
    <x v="0"/>
  </r>
  <r>
    <x v="8"/>
    <x v="0"/>
    <x v="7"/>
    <x v="0"/>
    <x v="0"/>
    <x v="1"/>
    <x v="87"/>
    <x v="89"/>
    <x v="42"/>
    <x v="44"/>
    <x v="9"/>
    <x v="25"/>
    <x v="0"/>
    <x v="1"/>
    <x v="7"/>
    <x v="0"/>
    <x v="0"/>
  </r>
  <r>
    <x v="7"/>
    <x v="7"/>
    <x v="17"/>
    <x v="0"/>
    <x v="0"/>
    <x v="0"/>
    <x v="89"/>
    <x v="77"/>
    <x v="1"/>
    <x v="42"/>
    <x v="31"/>
    <x v="25"/>
    <x v="0"/>
    <x v="7"/>
    <x v="1"/>
    <x v="0"/>
    <x v="0"/>
  </r>
  <r>
    <x v="8"/>
    <x v="0"/>
    <x v="8"/>
    <x v="0"/>
    <x v="0"/>
    <x v="1"/>
    <x v="90"/>
    <x v="91"/>
    <x v="37"/>
    <x v="44"/>
    <x v="9"/>
    <x v="25"/>
    <x v="0"/>
    <x v="1"/>
    <x v="7"/>
    <x v="0"/>
    <x v="0"/>
  </r>
  <r>
    <x v="8"/>
    <x v="0"/>
    <x v="7"/>
    <x v="0"/>
    <x v="0"/>
    <x v="1"/>
    <x v="91"/>
    <x v="92"/>
    <x v="37"/>
    <x v="44"/>
    <x v="9"/>
    <x v="25"/>
    <x v="0"/>
    <x v="1"/>
    <x v="7"/>
    <x v="0"/>
    <x v="0"/>
  </r>
  <r>
    <x v="5"/>
    <x v="5"/>
    <x v="4"/>
    <x v="0"/>
    <x v="6"/>
    <x v="1"/>
    <x v="92"/>
    <x v="93"/>
    <x v="1"/>
    <x v="40"/>
    <x v="27"/>
    <x v="25"/>
    <x v="0"/>
    <x v="7"/>
    <x v="1"/>
    <x v="0"/>
    <x v="0"/>
  </r>
  <r>
    <x v="7"/>
    <x v="7"/>
    <x v="14"/>
    <x v="0"/>
    <x v="0"/>
    <x v="1"/>
    <x v="93"/>
    <x v="94"/>
    <x v="1"/>
    <x v="24"/>
    <x v="31"/>
    <x v="0"/>
    <x v="0"/>
    <x v="7"/>
    <x v="1"/>
    <x v="0"/>
    <x v="0"/>
  </r>
  <r>
    <x v="3"/>
    <x v="8"/>
    <x v="14"/>
    <x v="0"/>
    <x v="0"/>
    <x v="1"/>
    <x v="94"/>
    <x v="95"/>
    <x v="1"/>
    <x v="24"/>
    <x v="51"/>
    <x v="25"/>
    <x v="0"/>
    <x v="3"/>
    <x v="6"/>
    <x v="0"/>
    <x v="0"/>
  </r>
  <r>
    <x v="17"/>
    <x v="19"/>
    <x v="17"/>
    <x v="0"/>
    <x v="0"/>
    <x v="0"/>
    <x v="95"/>
    <x v="81"/>
    <x v="1"/>
    <x v="42"/>
    <x v="22"/>
    <x v="25"/>
    <x v="0"/>
    <x v="7"/>
    <x v="1"/>
    <x v="0"/>
    <x v="0"/>
  </r>
  <r>
    <x v="8"/>
    <x v="0"/>
    <x v="22"/>
    <x v="0"/>
    <x v="12"/>
    <x v="1"/>
    <x v="96"/>
    <x v="96"/>
    <x v="1"/>
    <x v="17"/>
    <x v="9"/>
    <x v="22"/>
    <x v="0"/>
    <x v="1"/>
    <x v="7"/>
    <x v="0"/>
    <x v="0"/>
  </r>
  <r>
    <x v="6"/>
    <x v="2"/>
    <x v="5"/>
    <x v="0"/>
    <x v="0"/>
    <x v="1"/>
    <x v="97"/>
    <x v="97"/>
    <x v="1"/>
    <x v="7"/>
    <x v="27"/>
    <x v="6"/>
    <x v="0"/>
    <x v="7"/>
    <x v="1"/>
    <x v="0"/>
    <x v="0"/>
  </r>
  <r>
    <x v="8"/>
    <x v="0"/>
    <x v="8"/>
    <x v="0"/>
    <x v="0"/>
    <x v="1"/>
    <x v="98"/>
    <x v="98"/>
    <x v="36"/>
    <x v="44"/>
    <x v="9"/>
    <x v="25"/>
    <x v="0"/>
    <x v="1"/>
    <x v="7"/>
    <x v="0"/>
    <x v="0"/>
  </r>
  <r>
    <x v="7"/>
    <x v="7"/>
    <x v="14"/>
    <x v="0"/>
    <x v="0"/>
    <x v="1"/>
    <x v="100"/>
    <x v="101"/>
    <x v="1"/>
    <x v="24"/>
    <x v="31"/>
    <x v="25"/>
    <x v="0"/>
    <x v="7"/>
    <x v="1"/>
    <x v="0"/>
    <x v="0"/>
  </r>
  <r>
    <x v="5"/>
    <x v="5"/>
    <x v="36"/>
    <x v="0"/>
    <x v="0"/>
    <x v="1"/>
    <x v="101"/>
    <x v="102"/>
    <x v="1"/>
    <x v="1"/>
    <x v="25"/>
    <x v="8"/>
    <x v="0"/>
    <x v="7"/>
    <x v="1"/>
    <x v="0"/>
    <x v="0"/>
  </r>
  <r>
    <x v="7"/>
    <x v="7"/>
    <x v="31"/>
    <x v="0"/>
    <x v="0"/>
    <x v="1"/>
    <x v="102"/>
    <x v="103"/>
    <x v="14"/>
    <x v="43"/>
    <x v="33"/>
    <x v="10"/>
    <x v="0"/>
    <x v="7"/>
    <x v="1"/>
    <x v="0"/>
    <x v="0"/>
  </r>
  <r>
    <x v="7"/>
    <x v="7"/>
    <x v="16"/>
    <x v="0"/>
    <x v="0"/>
    <x v="1"/>
    <x v="88"/>
    <x v="90"/>
    <x v="3"/>
    <x v="24"/>
    <x v="32"/>
    <x v="11"/>
    <x v="0"/>
    <x v="7"/>
    <x v="1"/>
    <x v="0"/>
    <x v="0"/>
  </r>
  <r>
    <x v="6"/>
    <x v="2"/>
    <x v="14"/>
    <x v="0"/>
    <x v="0"/>
    <x v="1"/>
    <x v="103"/>
    <x v="104"/>
    <x v="1"/>
    <x v="24"/>
    <x v="30"/>
    <x v="16"/>
    <x v="0"/>
    <x v="7"/>
    <x v="1"/>
    <x v="0"/>
    <x v="0"/>
  </r>
  <r>
    <x v="11"/>
    <x v="11"/>
    <x v="24"/>
    <x v="0"/>
    <x v="0"/>
    <x v="1"/>
    <x v="104"/>
    <x v="105"/>
    <x v="51"/>
    <x v="9"/>
    <x v="10"/>
    <x v="25"/>
    <x v="0"/>
    <x v="2"/>
    <x v="3"/>
    <x v="0"/>
    <x v="0"/>
  </r>
  <r>
    <x v="17"/>
    <x v="19"/>
    <x v="14"/>
    <x v="0"/>
    <x v="0"/>
    <x v="1"/>
    <x v="105"/>
    <x v="106"/>
    <x v="1"/>
    <x v="24"/>
    <x v="54"/>
    <x v="0"/>
    <x v="0"/>
    <x v="7"/>
    <x v="1"/>
    <x v="0"/>
    <x v="0"/>
  </r>
  <r>
    <x v="8"/>
    <x v="0"/>
    <x v="8"/>
    <x v="0"/>
    <x v="0"/>
    <x v="1"/>
    <x v="106"/>
    <x v="107"/>
    <x v="31"/>
    <x v="44"/>
    <x v="9"/>
    <x v="25"/>
    <x v="0"/>
    <x v="1"/>
    <x v="7"/>
    <x v="0"/>
    <x v="0"/>
  </r>
  <r>
    <x v="7"/>
    <x v="7"/>
    <x v="16"/>
    <x v="0"/>
    <x v="0"/>
    <x v="1"/>
    <x v="99"/>
    <x v="100"/>
    <x v="3"/>
    <x v="24"/>
    <x v="31"/>
    <x v="25"/>
    <x v="0"/>
    <x v="7"/>
    <x v="1"/>
    <x v="0"/>
    <x v="0"/>
  </r>
  <r>
    <x v="8"/>
    <x v="0"/>
    <x v="7"/>
    <x v="0"/>
    <x v="0"/>
    <x v="1"/>
    <x v="107"/>
    <x v="108"/>
    <x v="41"/>
    <x v="44"/>
    <x v="9"/>
    <x v="25"/>
    <x v="0"/>
    <x v="1"/>
    <x v="7"/>
    <x v="0"/>
    <x v="0"/>
  </r>
  <r>
    <x v="8"/>
    <x v="0"/>
    <x v="7"/>
    <x v="0"/>
    <x v="0"/>
    <x v="1"/>
    <x v="109"/>
    <x v="110"/>
    <x v="39"/>
    <x v="44"/>
    <x v="9"/>
    <x v="25"/>
    <x v="0"/>
    <x v="1"/>
    <x v="7"/>
    <x v="0"/>
    <x v="0"/>
  </r>
  <r>
    <x v="5"/>
    <x v="5"/>
    <x v="14"/>
    <x v="0"/>
    <x v="0"/>
    <x v="1"/>
    <x v="110"/>
    <x v="111"/>
    <x v="1"/>
    <x v="24"/>
    <x v="25"/>
    <x v="18"/>
    <x v="0"/>
    <x v="7"/>
    <x v="1"/>
    <x v="0"/>
    <x v="0"/>
  </r>
  <r>
    <x v="15"/>
    <x v="18"/>
    <x v="15"/>
    <x v="0"/>
    <x v="0"/>
    <x v="0"/>
    <x v="111"/>
    <x v="99"/>
    <x v="45"/>
    <x v="25"/>
    <x v="18"/>
    <x v="10"/>
    <x v="0"/>
    <x v="5"/>
    <x v="2"/>
    <x v="0"/>
    <x v="0"/>
  </r>
  <r>
    <x v="4"/>
    <x v="4"/>
    <x v="14"/>
    <x v="0"/>
    <x v="0"/>
    <x v="1"/>
    <x v="112"/>
    <x v="112"/>
    <x v="1"/>
    <x v="24"/>
    <x v="24"/>
    <x v="25"/>
    <x v="0"/>
    <x v="6"/>
    <x v="0"/>
    <x v="0"/>
    <x v="0"/>
  </r>
  <r>
    <x v="7"/>
    <x v="7"/>
    <x v="5"/>
    <x v="0"/>
    <x v="0"/>
    <x v="1"/>
    <x v="113"/>
    <x v="113"/>
    <x v="1"/>
    <x v="7"/>
    <x v="34"/>
    <x v="6"/>
    <x v="0"/>
    <x v="7"/>
    <x v="1"/>
    <x v="0"/>
    <x v="0"/>
  </r>
  <r>
    <x v="8"/>
    <x v="0"/>
    <x v="8"/>
    <x v="0"/>
    <x v="0"/>
    <x v="1"/>
    <x v="114"/>
    <x v="114"/>
    <x v="41"/>
    <x v="44"/>
    <x v="9"/>
    <x v="25"/>
    <x v="0"/>
    <x v="1"/>
    <x v="7"/>
    <x v="0"/>
    <x v="0"/>
  </r>
  <r>
    <x v="14"/>
    <x v="17"/>
    <x v="14"/>
    <x v="0"/>
    <x v="0"/>
    <x v="1"/>
    <x v="115"/>
    <x v="115"/>
    <x v="1"/>
    <x v="24"/>
    <x v="3"/>
    <x v="25"/>
    <x v="0"/>
    <x v="3"/>
    <x v="6"/>
    <x v="0"/>
    <x v="0"/>
  </r>
  <r>
    <x v="4"/>
    <x v="4"/>
    <x v="14"/>
    <x v="0"/>
    <x v="0"/>
    <x v="1"/>
    <x v="116"/>
    <x v="116"/>
    <x v="1"/>
    <x v="24"/>
    <x v="6"/>
    <x v="25"/>
    <x v="0"/>
    <x v="6"/>
    <x v="0"/>
    <x v="0"/>
    <x v="0"/>
  </r>
  <r>
    <x v="8"/>
    <x v="0"/>
    <x v="8"/>
    <x v="0"/>
    <x v="0"/>
    <x v="1"/>
    <x v="117"/>
    <x v="117"/>
    <x v="33"/>
    <x v="44"/>
    <x v="9"/>
    <x v="25"/>
    <x v="0"/>
    <x v="1"/>
    <x v="7"/>
    <x v="0"/>
    <x v="0"/>
  </r>
  <r>
    <x v="8"/>
    <x v="0"/>
    <x v="8"/>
    <x v="0"/>
    <x v="0"/>
    <x v="1"/>
    <x v="118"/>
    <x v="119"/>
    <x v="39"/>
    <x v="44"/>
    <x v="9"/>
    <x v="25"/>
    <x v="0"/>
    <x v="1"/>
    <x v="7"/>
    <x v="0"/>
    <x v="0"/>
  </r>
  <r>
    <x v="2"/>
    <x v="3"/>
    <x v="14"/>
    <x v="0"/>
    <x v="0"/>
    <x v="1"/>
    <x v="119"/>
    <x v="120"/>
    <x v="1"/>
    <x v="24"/>
    <x v="0"/>
    <x v="25"/>
    <x v="0"/>
    <x v="3"/>
    <x v="6"/>
    <x v="0"/>
    <x v="0"/>
  </r>
  <r>
    <x v="4"/>
    <x v="4"/>
    <x v="14"/>
    <x v="0"/>
    <x v="0"/>
    <x v="1"/>
    <x v="120"/>
    <x v="121"/>
    <x v="1"/>
    <x v="24"/>
    <x v="6"/>
    <x v="16"/>
    <x v="0"/>
    <x v="6"/>
    <x v="0"/>
    <x v="0"/>
    <x v="0"/>
  </r>
  <r>
    <x v="7"/>
    <x v="7"/>
    <x v="14"/>
    <x v="0"/>
    <x v="0"/>
    <x v="1"/>
    <x v="121"/>
    <x v="122"/>
    <x v="1"/>
    <x v="24"/>
    <x v="32"/>
    <x v="16"/>
    <x v="0"/>
    <x v="7"/>
    <x v="1"/>
    <x v="0"/>
    <x v="0"/>
  </r>
  <r>
    <x v="7"/>
    <x v="7"/>
    <x v="16"/>
    <x v="0"/>
    <x v="0"/>
    <x v="1"/>
    <x v="108"/>
    <x v="109"/>
    <x v="3"/>
    <x v="24"/>
    <x v="32"/>
    <x v="11"/>
    <x v="0"/>
    <x v="7"/>
    <x v="1"/>
    <x v="0"/>
    <x v="0"/>
  </r>
  <r>
    <x v="12"/>
    <x v="12"/>
    <x v="33"/>
    <x v="0"/>
    <x v="0"/>
    <x v="1"/>
    <x v="122"/>
    <x v="123"/>
    <x v="49"/>
    <x v="26"/>
    <x v="13"/>
    <x v="2"/>
    <x v="0"/>
    <x v="2"/>
    <x v="3"/>
    <x v="0"/>
    <x v="0"/>
  </r>
  <r>
    <x v="8"/>
    <x v="0"/>
    <x v="7"/>
    <x v="0"/>
    <x v="0"/>
    <x v="1"/>
    <x v="123"/>
    <x v="124"/>
    <x v="31"/>
    <x v="44"/>
    <x v="9"/>
    <x v="25"/>
    <x v="0"/>
    <x v="1"/>
    <x v="7"/>
    <x v="0"/>
    <x v="0"/>
  </r>
  <r>
    <x v="8"/>
    <x v="0"/>
    <x v="7"/>
    <x v="0"/>
    <x v="0"/>
    <x v="1"/>
    <x v="124"/>
    <x v="125"/>
    <x v="32"/>
    <x v="44"/>
    <x v="9"/>
    <x v="25"/>
    <x v="0"/>
    <x v="1"/>
    <x v="7"/>
    <x v="0"/>
    <x v="0"/>
  </r>
  <r>
    <x v="4"/>
    <x v="4"/>
    <x v="14"/>
    <x v="0"/>
    <x v="0"/>
    <x v="1"/>
    <x v="125"/>
    <x v="126"/>
    <x v="1"/>
    <x v="24"/>
    <x v="6"/>
    <x v="0"/>
    <x v="0"/>
    <x v="6"/>
    <x v="0"/>
    <x v="0"/>
    <x v="0"/>
  </r>
  <r>
    <x v="17"/>
    <x v="19"/>
    <x v="14"/>
    <x v="0"/>
    <x v="0"/>
    <x v="1"/>
    <x v="126"/>
    <x v="129"/>
    <x v="1"/>
    <x v="24"/>
    <x v="54"/>
    <x v="25"/>
    <x v="0"/>
    <x v="7"/>
    <x v="1"/>
    <x v="0"/>
    <x v="0"/>
  </r>
  <r>
    <x v="7"/>
    <x v="7"/>
    <x v="25"/>
    <x v="0"/>
    <x v="0"/>
    <x v="1"/>
    <x v="127"/>
    <x v="130"/>
    <x v="1"/>
    <x v="32"/>
    <x v="32"/>
    <x v="17"/>
    <x v="0"/>
    <x v="7"/>
    <x v="1"/>
    <x v="0"/>
    <x v="0"/>
  </r>
  <r>
    <x v="8"/>
    <x v="0"/>
    <x v="8"/>
    <x v="0"/>
    <x v="0"/>
    <x v="1"/>
    <x v="128"/>
    <x v="131"/>
    <x v="32"/>
    <x v="44"/>
    <x v="9"/>
    <x v="25"/>
    <x v="0"/>
    <x v="1"/>
    <x v="7"/>
    <x v="0"/>
    <x v="0"/>
  </r>
  <r>
    <x v="7"/>
    <x v="7"/>
    <x v="9"/>
    <x v="0"/>
    <x v="0"/>
    <x v="1"/>
    <x v="130"/>
    <x v="132"/>
    <x v="1"/>
    <x v="33"/>
    <x v="32"/>
    <x v="21"/>
    <x v="0"/>
    <x v="7"/>
    <x v="1"/>
    <x v="0"/>
    <x v="0"/>
  </r>
  <r>
    <x v="6"/>
    <x v="2"/>
    <x v="14"/>
    <x v="0"/>
    <x v="0"/>
    <x v="1"/>
    <x v="131"/>
    <x v="133"/>
    <x v="1"/>
    <x v="24"/>
    <x v="30"/>
    <x v="25"/>
    <x v="0"/>
    <x v="7"/>
    <x v="1"/>
    <x v="0"/>
    <x v="0"/>
  </r>
  <r>
    <x v="6"/>
    <x v="2"/>
    <x v="21"/>
    <x v="0"/>
    <x v="0"/>
    <x v="1"/>
    <x v="132"/>
    <x v="134"/>
    <x v="1"/>
    <x v="30"/>
    <x v="30"/>
    <x v="22"/>
    <x v="0"/>
    <x v="7"/>
    <x v="1"/>
    <x v="0"/>
    <x v="0"/>
  </r>
  <r>
    <x v="7"/>
    <x v="7"/>
    <x v="25"/>
    <x v="0"/>
    <x v="0"/>
    <x v="1"/>
    <x v="133"/>
    <x v="135"/>
    <x v="1"/>
    <x v="32"/>
    <x v="31"/>
    <x v="17"/>
    <x v="0"/>
    <x v="7"/>
    <x v="1"/>
    <x v="0"/>
    <x v="0"/>
  </r>
  <r>
    <x v="8"/>
    <x v="0"/>
    <x v="7"/>
    <x v="0"/>
    <x v="0"/>
    <x v="1"/>
    <x v="134"/>
    <x v="136"/>
    <x v="35"/>
    <x v="44"/>
    <x v="9"/>
    <x v="25"/>
    <x v="0"/>
    <x v="1"/>
    <x v="7"/>
    <x v="0"/>
    <x v="0"/>
  </r>
  <r>
    <x v="8"/>
    <x v="0"/>
    <x v="7"/>
    <x v="0"/>
    <x v="0"/>
    <x v="1"/>
    <x v="135"/>
    <x v="137"/>
    <x v="33"/>
    <x v="44"/>
    <x v="9"/>
    <x v="25"/>
    <x v="0"/>
    <x v="1"/>
    <x v="7"/>
    <x v="0"/>
    <x v="0"/>
  </r>
  <r>
    <x v="6"/>
    <x v="2"/>
    <x v="14"/>
    <x v="0"/>
    <x v="0"/>
    <x v="1"/>
    <x v="137"/>
    <x v="139"/>
    <x v="1"/>
    <x v="24"/>
    <x v="30"/>
    <x v="25"/>
    <x v="0"/>
    <x v="7"/>
    <x v="1"/>
    <x v="0"/>
    <x v="0"/>
  </r>
  <r>
    <x v="7"/>
    <x v="7"/>
    <x v="14"/>
    <x v="0"/>
    <x v="0"/>
    <x v="1"/>
    <x v="138"/>
    <x v="140"/>
    <x v="1"/>
    <x v="12"/>
    <x v="40"/>
    <x v="3"/>
    <x v="0"/>
    <x v="7"/>
    <x v="1"/>
    <x v="0"/>
    <x v="0"/>
  </r>
  <r>
    <x v="7"/>
    <x v="7"/>
    <x v="14"/>
    <x v="0"/>
    <x v="0"/>
    <x v="1"/>
    <x v="139"/>
    <x v="141"/>
    <x v="1"/>
    <x v="12"/>
    <x v="32"/>
    <x v="15"/>
    <x v="0"/>
    <x v="7"/>
    <x v="1"/>
    <x v="0"/>
    <x v="0"/>
  </r>
  <r>
    <x v="5"/>
    <x v="5"/>
    <x v="2"/>
    <x v="0"/>
    <x v="3"/>
    <x v="1"/>
    <x v="140"/>
    <x v="142"/>
    <x v="7"/>
    <x v="17"/>
    <x v="26"/>
    <x v="25"/>
    <x v="0"/>
    <x v="7"/>
    <x v="1"/>
    <x v="0"/>
    <x v="0"/>
  </r>
  <r>
    <x v="7"/>
    <x v="7"/>
    <x v="9"/>
    <x v="0"/>
    <x v="0"/>
    <x v="1"/>
    <x v="142"/>
    <x v="144"/>
    <x v="1"/>
    <x v="33"/>
    <x v="39"/>
    <x v="12"/>
    <x v="0"/>
    <x v="7"/>
    <x v="1"/>
    <x v="0"/>
    <x v="0"/>
  </r>
  <r>
    <x v="7"/>
    <x v="7"/>
    <x v="14"/>
    <x v="0"/>
    <x v="0"/>
    <x v="1"/>
    <x v="143"/>
    <x v="145"/>
    <x v="1"/>
    <x v="12"/>
    <x v="41"/>
    <x v="25"/>
    <x v="0"/>
    <x v="7"/>
    <x v="1"/>
    <x v="0"/>
    <x v="0"/>
  </r>
  <r>
    <x v="7"/>
    <x v="7"/>
    <x v="5"/>
    <x v="0"/>
    <x v="0"/>
    <x v="1"/>
    <x v="144"/>
    <x v="146"/>
    <x v="1"/>
    <x v="7"/>
    <x v="39"/>
    <x v="6"/>
    <x v="0"/>
    <x v="7"/>
    <x v="1"/>
    <x v="0"/>
    <x v="0"/>
  </r>
  <r>
    <x v="7"/>
    <x v="7"/>
    <x v="36"/>
    <x v="0"/>
    <x v="0"/>
    <x v="1"/>
    <x v="145"/>
    <x v="147"/>
    <x v="1"/>
    <x v="1"/>
    <x v="39"/>
    <x v="8"/>
    <x v="0"/>
    <x v="7"/>
    <x v="1"/>
    <x v="0"/>
    <x v="0"/>
  </r>
  <r>
    <x v="7"/>
    <x v="7"/>
    <x v="5"/>
    <x v="0"/>
    <x v="0"/>
    <x v="1"/>
    <x v="146"/>
    <x v="148"/>
    <x v="1"/>
    <x v="7"/>
    <x v="32"/>
    <x v="6"/>
    <x v="0"/>
    <x v="7"/>
    <x v="1"/>
    <x v="0"/>
    <x v="0"/>
  </r>
  <r>
    <x v="0"/>
    <x v="16"/>
    <x v="18"/>
    <x v="0"/>
    <x v="0"/>
    <x v="1"/>
    <x v="147"/>
    <x v="149"/>
    <x v="22"/>
    <x v="31"/>
    <x v="49"/>
    <x v="25"/>
    <x v="0"/>
    <x v="6"/>
    <x v="0"/>
    <x v="0"/>
    <x v="0"/>
  </r>
  <r>
    <x v="5"/>
    <x v="5"/>
    <x v="21"/>
    <x v="0"/>
    <x v="0"/>
    <x v="1"/>
    <x v="148"/>
    <x v="150"/>
    <x v="1"/>
    <x v="30"/>
    <x v="28"/>
    <x v="22"/>
    <x v="0"/>
    <x v="7"/>
    <x v="1"/>
    <x v="0"/>
    <x v="0"/>
  </r>
  <r>
    <x v="5"/>
    <x v="5"/>
    <x v="14"/>
    <x v="0"/>
    <x v="0"/>
    <x v="1"/>
    <x v="149"/>
    <x v="151"/>
    <x v="1"/>
    <x v="24"/>
    <x v="25"/>
    <x v="25"/>
    <x v="0"/>
    <x v="7"/>
    <x v="1"/>
    <x v="0"/>
    <x v="0"/>
  </r>
  <r>
    <x v="7"/>
    <x v="7"/>
    <x v="14"/>
    <x v="0"/>
    <x v="0"/>
    <x v="1"/>
    <x v="150"/>
    <x v="152"/>
    <x v="1"/>
    <x v="24"/>
    <x v="32"/>
    <x v="25"/>
    <x v="0"/>
    <x v="7"/>
    <x v="1"/>
    <x v="0"/>
    <x v="0"/>
  </r>
  <r>
    <x v="15"/>
    <x v="18"/>
    <x v="3"/>
    <x v="0"/>
    <x v="0"/>
    <x v="0"/>
    <x v="151"/>
    <x v="127"/>
    <x v="27"/>
    <x v="11"/>
    <x v="17"/>
    <x v="25"/>
    <x v="0"/>
    <x v="5"/>
    <x v="2"/>
    <x v="0"/>
    <x v="0"/>
  </r>
  <r>
    <x v="8"/>
    <x v="0"/>
    <x v="10"/>
    <x v="0"/>
    <x v="0"/>
    <x v="0"/>
    <x v="152"/>
    <x v="128"/>
    <x v="1"/>
    <x v="23"/>
    <x v="9"/>
    <x v="10"/>
    <x v="0"/>
    <x v="1"/>
    <x v="7"/>
    <x v="0"/>
    <x v="0"/>
  </r>
  <r>
    <x v="7"/>
    <x v="7"/>
    <x v="14"/>
    <x v="0"/>
    <x v="0"/>
    <x v="1"/>
    <x v="153"/>
    <x v="153"/>
    <x v="1"/>
    <x v="24"/>
    <x v="42"/>
    <x v="0"/>
    <x v="0"/>
    <x v="7"/>
    <x v="1"/>
    <x v="0"/>
    <x v="0"/>
  </r>
  <r>
    <x v="6"/>
    <x v="2"/>
    <x v="36"/>
    <x v="0"/>
    <x v="0"/>
    <x v="1"/>
    <x v="154"/>
    <x v="154"/>
    <x v="1"/>
    <x v="1"/>
    <x v="30"/>
    <x v="7"/>
    <x v="0"/>
    <x v="7"/>
    <x v="1"/>
    <x v="0"/>
    <x v="0"/>
  </r>
  <r>
    <x v="11"/>
    <x v="11"/>
    <x v="30"/>
    <x v="0"/>
    <x v="0"/>
    <x v="1"/>
    <x v="155"/>
    <x v="155"/>
    <x v="52"/>
    <x v="15"/>
    <x v="10"/>
    <x v="25"/>
    <x v="0"/>
    <x v="2"/>
    <x v="3"/>
    <x v="0"/>
    <x v="0"/>
  </r>
  <r>
    <x v="7"/>
    <x v="7"/>
    <x v="16"/>
    <x v="0"/>
    <x v="0"/>
    <x v="1"/>
    <x v="136"/>
    <x v="138"/>
    <x v="3"/>
    <x v="24"/>
    <x v="32"/>
    <x v="11"/>
    <x v="0"/>
    <x v="7"/>
    <x v="1"/>
    <x v="0"/>
    <x v="0"/>
  </r>
  <r>
    <x v="7"/>
    <x v="7"/>
    <x v="14"/>
    <x v="0"/>
    <x v="0"/>
    <x v="1"/>
    <x v="156"/>
    <x v="157"/>
    <x v="1"/>
    <x v="24"/>
    <x v="31"/>
    <x v="25"/>
    <x v="0"/>
    <x v="7"/>
    <x v="1"/>
    <x v="0"/>
    <x v="0"/>
  </r>
  <r>
    <x v="15"/>
    <x v="18"/>
    <x v="33"/>
    <x v="0"/>
    <x v="7"/>
    <x v="1"/>
    <x v="157"/>
    <x v="159"/>
    <x v="1"/>
    <x v="18"/>
    <x v="19"/>
    <x v="25"/>
    <x v="0"/>
    <x v="5"/>
    <x v="2"/>
    <x v="0"/>
    <x v="0"/>
  </r>
  <r>
    <x v="18"/>
    <x v="9"/>
    <x v="16"/>
    <x v="0"/>
    <x v="0"/>
    <x v="1"/>
    <x v="141"/>
    <x v="143"/>
    <x v="3"/>
    <x v="24"/>
    <x v="5"/>
    <x v="25"/>
    <x v="0"/>
    <x v="3"/>
    <x v="6"/>
    <x v="0"/>
    <x v="0"/>
  </r>
  <r>
    <x v="7"/>
    <x v="7"/>
    <x v="31"/>
    <x v="0"/>
    <x v="0"/>
    <x v="1"/>
    <x v="158"/>
    <x v="160"/>
    <x v="14"/>
    <x v="43"/>
    <x v="33"/>
    <x v="2"/>
    <x v="0"/>
    <x v="7"/>
    <x v="1"/>
    <x v="0"/>
    <x v="0"/>
  </r>
  <r>
    <x v="6"/>
    <x v="2"/>
    <x v="14"/>
    <x v="0"/>
    <x v="0"/>
    <x v="1"/>
    <x v="159"/>
    <x v="161"/>
    <x v="1"/>
    <x v="24"/>
    <x v="29"/>
    <x v="25"/>
    <x v="0"/>
    <x v="7"/>
    <x v="1"/>
    <x v="0"/>
    <x v="0"/>
  </r>
  <r>
    <x v="4"/>
    <x v="4"/>
    <x v="14"/>
    <x v="0"/>
    <x v="0"/>
    <x v="1"/>
    <x v="160"/>
    <x v="162"/>
    <x v="1"/>
    <x v="24"/>
    <x v="4"/>
    <x v="25"/>
    <x v="0"/>
    <x v="6"/>
    <x v="0"/>
    <x v="0"/>
    <x v="0"/>
  </r>
  <r>
    <x v="7"/>
    <x v="7"/>
    <x v="14"/>
    <x v="0"/>
    <x v="0"/>
    <x v="1"/>
    <x v="161"/>
    <x v="163"/>
    <x v="1"/>
    <x v="24"/>
    <x v="35"/>
    <x v="25"/>
    <x v="0"/>
    <x v="7"/>
    <x v="1"/>
    <x v="0"/>
    <x v="0"/>
  </r>
  <r>
    <x v="7"/>
    <x v="7"/>
    <x v="14"/>
    <x v="0"/>
    <x v="0"/>
    <x v="1"/>
    <x v="162"/>
    <x v="164"/>
    <x v="1"/>
    <x v="24"/>
    <x v="32"/>
    <x v="11"/>
    <x v="0"/>
    <x v="7"/>
    <x v="1"/>
    <x v="0"/>
    <x v="0"/>
  </r>
  <r>
    <x v="0"/>
    <x v="16"/>
    <x v="3"/>
    <x v="0"/>
    <x v="4"/>
    <x v="1"/>
    <x v="163"/>
    <x v="165"/>
    <x v="25"/>
    <x v="17"/>
    <x v="20"/>
    <x v="25"/>
    <x v="0"/>
    <x v="6"/>
    <x v="0"/>
    <x v="0"/>
    <x v="0"/>
  </r>
  <r>
    <x v="7"/>
    <x v="7"/>
    <x v="14"/>
    <x v="0"/>
    <x v="0"/>
    <x v="1"/>
    <x v="164"/>
    <x v="166"/>
    <x v="1"/>
    <x v="24"/>
    <x v="40"/>
    <x v="16"/>
    <x v="0"/>
    <x v="7"/>
    <x v="1"/>
    <x v="0"/>
    <x v="0"/>
  </r>
  <r>
    <x v="8"/>
    <x v="0"/>
    <x v="8"/>
    <x v="0"/>
    <x v="0"/>
    <x v="1"/>
    <x v="165"/>
    <x v="168"/>
    <x v="35"/>
    <x v="44"/>
    <x v="9"/>
    <x v="25"/>
    <x v="0"/>
    <x v="1"/>
    <x v="7"/>
    <x v="0"/>
    <x v="0"/>
  </r>
  <r>
    <x v="0"/>
    <x v="16"/>
    <x v="36"/>
    <x v="0"/>
    <x v="0"/>
    <x v="0"/>
    <x v="129"/>
    <x v="118"/>
    <x v="58"/>
    <x v="31"/>
    <x v="44"/>
    <x v="25"/>
    <x v="0"/>
    <x v="6"/>
    <x v="0"/>
    <x v="0"/>
    <x v="0"/>
  </r>
  <r>
    <x v="8"/>
    <x v="0"/>
    <x v="8"/>
    <x v="0"/>
    <x v="0"/>
    <x v="1"/>
    <x v="166"/>
    <x v="169"/>
    <x v="40"/>
    <x v="44"/>
    <x v="9"/>
    <x v="25"/>
    <x v="0"/>
    <x v="1"/>
    <x v="7"/>
    <x v="0"/>
    <x v="0"/>
  </r>
  <r>
    <x v="7"/>
    <x v="7"/>
    <x v="14"/>
    <x v="0"/>
    <x v="0"/>
    <x v="1"/>
    <x v="167"/>
    <x v="170"/>
    <x v="1"/>
    <x v="24"/>
    <x v="37"/>
    <x v="25"/>
    <x v="0"/>
    <x v="7"/>
    <x v="1"/>
    <x v="0"/>
    <x v="0"/>
  </r>
  <r>
    <x v="3"/>
    <x v="8"/>
    <x v="8"/>
    <x v="0"/>
    <x v="0"/>
    <x v="1"/>
    <x v="168"/>
    <x v="172"/>
    <x v="12"/>
    <x v="0"/>
    <x v="57"/>
    <x v="25"/>
    <x v="0"/>
    <x v="3"/>
    <x v="6"/>
    <x v="0"/>
    <x v="0"/>
  </r>
  <r>
    <x v="3"/>
    <x v="8"/>
    <x v="2"/>
    <x v="0"/>
    <x v="0"/>
    <x v="1"/>
    <x v="168"/>
    <x v="172"/>
    <x v="26"/>
    <x v="14"/>
    <x v="52"/>
    <x v="25"/>
    <x v="0"/>
    <x v="3"/>
    <x v="6"/>
    <x v="0"/>
    <x v="0"/>
  </r>
  <r>
    <x v="3"/>
    <x v="8"/>
    <x v="8"/>
    <x v="0"/>
    <x v="0"/>
    <x v="1"/>
    <x v="168"/>
    <x v="172"/>
    <x v="15"/>
    <x v="0"/>
    <x v="57"/>
    <x v="25"/>
    <x v="0"/>
    <x v="3"/>
    <x v="6"/>
    <x v="0"/>
    <x v="0"/>
  </r>
  <r>
    <x v="7"/>
    <x v="7"/>
    <x v="21"/>
    <x v="0"/>
    <x v="0"/>
    <x v="1"/>
    <x v="169"/>
    <x v="173"/>
    <x v="1"/>
    <x v="30"/>
    <x v="32"/>
    <x v="22"/>
    <x v="0"/>
    <x v="7"/>
    <x v="1"/>
    <x v="0"/>
    <x v="0"/>
  </r>
  <r>
    <x v="5"/>
    <x v="5"/>
    <x v="25"/>
    <x v="0"/>
    <x v="0"/>
    <x v="1"/>
    <x v="170"/>
    <x v="174"/>
    <x v="1"/>
    <x v="32"/>
    <x v="25"/>
    <x v="17"/>
    <x v="0"/>
    <x v="7"/>
    <x v="1"/>
    <x v="0"/>
    <x v="0"/>
  </r>
  <r>
    <x v="8"/>
    <x v="0"/>
    <x v="35"/>
    <x v="0"/>
    <x v="0"/>
    <x v="1"/>
    <x v="171"/>
    <x v="176"/>
    <x v="46"/>
    <x v="8"/>
    <x v="8"/>
    <x v="24"/>
    <x v="0"/>
    <x v="1"/>
    <x v="7"/>
    <x v="0"/>
    <x v="0"/>
  </r>
  <r>
    <x v="7"/>
    <x v="7"/>
    <x v="14"/>
    <x v="0"/>
    <x v="0"/>
    <x v="1"/>
    <x v="172"/>
    <x v="177"/>
    <x v="1"/>
    <x v="12"/>
    <x v="31"/>
    <x v="12"/>
    <x v="0"/>
    <x v="7"/>
    <x v="1"/>
    <x v="0"/>
    <x v="0"/>
  </r>
  <r>
    <x v="12"/>
    <x v="12"/>
    <x v="27"/>
    <x v="0"/>
    <x v="0"/>
    <x v="0"/>
    <x v="173"/>
    <x v="156"/>
    <x v="1"/>
    <x v="21"/>
    <x v="12"/>
    <x v="10"/>
    <x v="0"/>
    <x v="2"/>
    <x v="3"/>
    <x v="0"/>
    <x v="0"/>
  </r>
  <r>
    <x v="7"/>
    <x v="7"/>
    <x v="9"/>
    <x v="0"/>
    <x v="0"/>
    <x v="1"/>
    <x v="174"/>
    <x v="178"/>
    <x v="1"/>
    <x v="33"/>
    <x v="31"/>
    <x v="21"/>
    <x v="0"/>
    <x v="7"/>
    <x v="1"/>
    <x v="0"/>
    <x v="0"/>
  </r>
  <r>
    <x v="4"/>
    <x v="4"/>
    <x v="14"/>
    <x v="0"/>
    <x v="0"/>
    <x v="1"/>
    <x v="176"/>
    <x v="180"/>
    <x v="1"/>
    <x v="24"/>
    <x v="24"/>
    <x v="25"/>
    <x v="0"/>
    <x v="6"/>
    <x v="0"/>
    <x v="0"/>
    <x v="0"/>
  </r>
  <r>
    <x v="8"/>
    <x v="0"/>
    <x v="7"/>
    <x v="0"/>
    <x v="0"/>
    <x v="1"/>
    <x v="178"/>
    <x v="181"/>
    <x v="40"/>
    <x v="44"/>
    <x v="9"/>
    <x v="25"/>
    <x v="0"/>
    <x v="1"/>
    <x v="7"/>
    <x v="0"/>
    <x v="0"/>
  </r>
  <r>
    <x v="7"/>
    <x v="7"/>
    <x v="14"/>
    <x v="0"/>
    <x v="0"/>
    <x v="1"/>
    <x v="179"/>
    <x v="182"/>
    <x v="1"/>
    <x v="24"/>
    <x v="32"/>
    <x v="23"/>
    <x v="0"/>
    <x v="7"/>
    <x v="1"/>
    <x v="0"/>
    <x v="0"/>
  </r>
  <r>
    <x v="7"/>
    <x v="7"/>
    <x v="33"/>
    <x v="0"/>
    <x v="9"/>
    <x v="1"/>
    <x v="180"/>
    <x v="183"/>
    <x v="1"/>
    <x v="35"/>
    <x v="34"/>
    <x v="25"/>
    <x v="0"/>
    <x v="7"/>
    <x v="1"/>
    <x v="0"/>
    <x v="0"/>
  </r>
  <r>
    <x v="7"/>
    <x v="7"/>
    <x v="23"/>
    <x v="0"/>
    <x v="0"/>
    <x v="1"/>
    <x v="183"/>
    <x v="188"/>
    <x v="13"/>
    <x v="43"/>
    <x v="33"/>
    <x v="2"/>
    <x v="0"/>
    <x v="7"/>
    <x v="1"/>
    <x v="0"/>
    <x v="0"/>
  </r>
  <r>
    <x v="7"/>
    <x v="7"/>
    <x v="14"/>
    <x v="0"/>
    <x v="0"/>
    <x v="1"/>
    <x v="184"/>
    <x v="189"/>
    <x v="1"/>
    <x v="24"/>
    <x v="37"/>
    <x v="25"/>
    <x v="0"/>
    <x v="7"/>
    <x v="1"/>
    <x v="0"/>
    <x v="0"/>
  </r>
  <r>
    <x v="16"/>
    <x v="15"/>
    <x v="36"/>
    <x v="0"/>
    <x v="0"/>
    <x v="1"/>
    <x v="185"/>
    <x v="190"/>
    <x v="56"/>
    <x v="37"/>
    <x v="14"/>
    <x v="25"/>
    <x v="0"/>
    <x v="4"/>
    <x v="5"/>
    <x v="0"/>
    <x v="0"/>
  </r>
  <r>
    <x v="7"/>
    <x v="7"/>
    <x v="14"/>
    <x v="0"/>
    <x v="0"/>
    <x v="1"/>
    <x v="186"/>
    <x v="191"/>
    <x v="1"/>
    <x v="12"/>
    <x v="39"/>
    <x v="4"/>
    <x v="0"/>
    <x v="7"/>
    <x v="1"/>
    <x v="0"/>
    <x v="0"/>
  </r>
  <r>
    <x v="7"/>
    <x v="7"/>
    <x v="14"/>
    <x v="0"/>
    <x v="0"/>
    <x v="1"/>
    <x v="187"/>
    <x v="192"/>
    <x v="1"/>
    <x v="24"/>
    <x v="39"/>
    <x v="25"/>
    <x v="0"/>
    <x v="7"/>
    <x v="1"/>
    <x v="0"/>
    <x v="0"/>
  </r>
  <r>
    <x v="7"/>
    <x v="7"/>
    <x v="5"/>
    <x v="0"/>
    <x v="0"/>
    <x v="1"/>
    <x v="188"/>
    <x v="193"/>
    <x v="1"/>
    <x v="7"/>
    <x v="35"/>
    <x v="6"/>
    <x v="0"/>
    <x v="7"/>
    <x v="1"/>
    <x v="0"/>
    <x v="0"/>
  </r>
  <r>
    <x v="7"/>
    <x v="7"/>
    <x v="14"/>
    <x v="0"/>
    <x v="0"/>
    <x v="1"/>
    <x v="190"/>
    <x v="195"/>
    <x v="1"/>
    <x v="24"/>
    <x v="37"/>
    <x v="25"/>
    <x v="0"/>
    <x v="7"/>
    <x v="1"/>
    <x v="0"/>
    <x v="0"/>
  </r>
  <r>
    <x v="7"/>
    <x v="7"/>
    <x v="14"/>
    <x v="0"/>
    <x v="0"/>
    <x v="1"/>
    <x v="191"/>
    <x v="196"/>
    <x v="1"/>
    <x v="24"/>
    <x v="32"/>
    <x v="0"/>
    <x v="0"/>
    <x v="7"/>
    <x v="1"/>
    <x v="0"/>
    <x v="0"/>
  </r>
  <r>
    <x v="9"/>
    <x v="1"/>
    <x v="4"/>
    <x v="0"/>
    <x v="0"/>
    <x v="0"/>
    <x v="192"/>
    <x v="167"/>
    <x v="54"/>
    <x v="27"/>
    <x v="15"/>
    <x v="10"/>
    <x v="0"/>
    <x v="5"/>
    <x v="2"/>
    <x v="0"/>
    <x v="0"/>
  </r>
  <r>
    <x v="7"/>
    <x v="7"/>
    <x v="36"/>
    <x v="0"/>
    <x v="0"/>
    <x v="1"/>
    <x v="193"/>
    <x v="197"/>
    <x v="1"/>
    <x v="1"/>
    <x v="32"/>
    <x v="8"/>
    <x v="0"/>
    <x v="7"/>
    <x v="1"/>
    <x v="0"/>
    <x v="0"/>
  </r>
  <r>
    <x v="8"/>
    <x v="0"/>
    <x v="8"/>
    <x v="0"/>
    <x v="0"/>
    <x v="1"/>
    <x v="194"/>
    <x v="199"/>
    <x v="38"/>
    <x v="44"/>
    <x v="9"/>
    <x v="25"/>
    <x v="0"/>
    <x v="1"/>
    <x v="7"/>
    <x v="0"/>
    <x v="0"/>
  </r>
  <r>
    <x v="4"/>
    <x v="4"/>
    <x v="14"/>
    <x v="0"/>
    <x v="0"/>
    <x v="1"/>
    <x v="195"/>
    <x v="200"/>
    <x v="1"/>
    <x v="24"/>
    <x v="6"/>
    <x v="11"/>
    <x v="0"/>
    <x v="6"/>
    <x v="0"/>
    <x v="0"/>
    <x v="0"/>
  </r>
  <r>
    <x v="7"/>
    <x v="7"/>
    <x v="14"/>
    <x v="0"/>
    <x v="0"/>
    <x v="1"/>
    <x v="196"/>
    <x v="201"/>
    <x v="1"/>
    <x v="24"/>
    <x v="38"/>
    <x v="25"/>
    <x v="0"/>
    <x v="7"/>
    <x v="1"/>
    <x v="0"/>
    <x v="0"/>
  </r>
  <r>
    <x v="7"/>
    <x v="7"/>
    <x v="17"/>
    <x v="0"/>
    <x v="0"/>
    <x v="0"/>
    <x v="197"/>
    <x v="171"/>
    <x v="1"/>
    <x v="42"/>
    <x v="41"/>
    <x v="25"/>
    <x v="0"/>
    <x v="7"/>
    <x v="1"/>
    <x v="0"/>
    <x v="0"/>
  </r>
  <r>
    <x v="7"/>
    <x v="7"/>
    <x v="14"/>
    <x v="0"/>
    <x v="0"/>
    <x v="1"/>
    <x v="198"/>
    <x v="202"/>
    <x v="1"/>
    <x v="24"/>
    <x v="40"/>
    <x v="16"/>
    <x v="0"/>
    <x v="7"/>
    <x v="1"/>
    <x v="0"/>
    <x v="0"/>
  </r>
  <r>
    <x v="14"/>
    <x v="17"/>
    <x v="32"/>
    <x v="0"/>
    <x v="0"/>
    <x v="1"/>
    <x v="199"/>
    <x v="203"/>
    <x v="24"/>
    <x v="6"/>
    <x v="2"/>
    <x v="20"/>
    <x v="0"/>
    <x v="3"/>
    <x v="6"/>
    <x v="0"/>
    <x v="0"/>
  </r>
  <r>
    <x v="14"/>
    <x v="17"/>
    <x v="32"/>
    <x v="0"/>
    <x v="0"/>
    <x v="1"/>
    <x v="199"/>
    <x v="203"/>
    <x v="24"/>
    <x v="6"/>
    <x v="2"/>
    <x v="22"/>
    <x v="0"/>
    <x v="3"/>
    <x v="6"/>
    <x v="0"/>
    <x v="0"/>
  </r>
  <r>
    <x v="8"/>
    <x v="0"/>
    <x v="7"/>
    <x v="0"/>
    <x v="0"/>
    <x v="1"/>
    <x v="200"/>
    <x v="204"/>
    <x v="38"/>
    <x v="44"/>
    <x v="9"/>
    <x v="25"/>
    <x v="0"/>
    <x v="1"/>
    <x v="7"/>
    <x v="0"/>
    <x v="0"/>
  </r>
  <r>
    <x v="18"/>
    <x v="9"/>
    <x v="16"/>
    <x v="0"/>
    <x v="0"/>
    <x v="1"/>
    <x v="181"/>
    <x v="184"/>
    <x v="3"/>
    <x v="24"/>
    <x v="5"/>
    <x v="25"/>
    <x v="0"/>
    <x v="3"/>
    <x v="6"/>
    <x v="0"/>
    <x v="0"/>
  </r>
  <r>
    <x v="16"/>
    <x v="15"/>
    <x v="0"/>
    <x v="0"/>
    <x v="0"/>
    <x v="1"/>
    <x v="175"/>
    <x v="179"/>
    <x v="44"/>
    <x v="41"/>
    <x v="14"/>
    <x v="25"/>
    <x v="0"/>
    <x v="4"/>
    <x v="5"/>
    <x v="0"/>
    <x v="0"/>
  </r>
  <r>
    <x v="6"/>
    <x v="2"/>
    <x v="25"/>
    <x v="0"/>
    <x v="0"/>
    <x v="1"/>
    <x v="202"/>
    <x v="205"/>
    <x v="1"/>
    <x v="32"/>
    <x v="30"/>
    <x v="17"/>
    <x v="0"/>
    <x v="7"/>
    <x v="1"/>
    <x v="0"/>
    <x v="0"/>
  </r>
  <r>
    <x v="7"/>
    <x v="7"/>
    <x v="25"/>
    <x v="0"/>
    <x v="0"/>
    <x v="1"/>
    <x v="203"/>
    <x v="207"/>
    <x v="1"/>
    <x v="32"/>
    <x v="39"/>
    <x v="17"/>
    <x v="0"/>
    <x v="7"/>
    <x v="1"/>
    <x v="0"/>
    <x v="0"/>
  </r>
  <r>
    <x v="7"/>
    <x v="7"/>
    <x v="16"/>
    <x v="0"/>
    <x v="0"/>
    <x v="1"/>
    <x v="189"/>
    <x v="194"/>
    <x v="3"/>
    <x v="24"/>
    <x v="37"/>
    <x v="25"/>
    <x v="0"/>
    <x v="7"/>
    <x v="1"/>
    <x v="0"/>
    <x v="0"/>
  </r>
  <r>
    <x v="16"/>
    <x v="15"/>
    <x v="6"/>
    <x v="0"/>
    <x v="0"/>
    <x v="1"/>
    <x v="182"/>
    <x v="186"/>
    <x v="11"/>
    <x v="41"/>
    <x v="14"/>
    <x v="25"/>
    <x v="0"/>
    <x v="4"/>
    <x v="5"/>
    <x v="0"/>
    <x v="0"/>
  </r>
  <r>
    <x v="7"/>
    <x v="7"/>
    <x v="14"/>
    <x v="0"/>
    <x v="0"/>
    <x v="1"/>
    <x v="204"/>
    <x v="208"/>
    <x v="1"/>
    <x v="24"/>
    <x v="31"/>
    <x v="23"/>
    <x v="0"/>
    <x v="7"/>
    <x v="1"/>
    <x v="0"/>
    <x v="0"/>
  </r>
  <r>
    <x v="17"/>
    <x v="19"/>
    <x v="17"/>
    <x v="0"/>
    <x v="0"/>
    <x v="0"/>
    <x v="205"/>
    <x v="185"/>
    <x v="1"/>
    <x v="42"/>
    <x v="53"/>
    <x v="25"/>
    <x v="0"/>
    <x v="7"/>
    <x v="1"/>
    <x v="0"/>
    <x v="0"/>
  </r>
  <r>
    <x v="16"/>
    <x v="15"/>
    <x v="1"/>
    <x v="0"/>
    <x v="0"/>
    <x v="1"/>
    <x v="185"/>
    <x v="190"/>
    <x v="55"/>
    <x v="36"/>
    <x v="14"/>
    <x v="25"/>
    <x v="0"/>
    <x v="4"/>
    <x v="5"/>
    <x v="0"/>
    <x v="0"/>
  </r>
  <r>
    <x v="7"/>
    <x v="7"/>
    <x v="9"/>
    <x v="0"/>
    <x v="0"/>
    <x v="1"/>
    <x v="207"/>
    <x v="211"/>
    <x v="1"/>
    <x v="33"/>
    <x v="35"/>
    <x v="21"/>
    <x v="0"/>
    <x v="7"/>
    <x v="1"/>
    <x v="0"/>
    <x v="0"/>
  </r>
  <r>
    <x v="7"/>
    <x v="7"/>
    <x v="33"/>
    <x v="0"/>
    <x v="9"/>
    <x v="1"/>
    <x v="208"/>
    <x v="212"/>
    <x v="1"/>
    <x v="35"/>
    <x v="34"/>
    <x v="25"/>
    <x v="0"/>
    <x v="7"/>
    <x v="1"/>
    <x v="0"/>
    <x v="0"/>
  </r>
  <r>
    <x v="19"/>
    <x v="13"/>
    <x v="28"/>
    <x v="0"/>
    <x v="0"/>
    <x v="0"/>
    <x v="177"/>
    <x v="158"/>
    <x v="23"/>
    <x v="13"/>
    <x v="56"/>
    <x v="25"/>
    <x v="0"/>
    <x v="6"/>
    <x v="0"/>
    <x v="0"/>
    <x v="0"/>
  </r>
  <r>
    <x v="12"/>
    <x v="12"/>
    <x v="27"/>
    <x v="0"/>
    <x v="0"/>
    <x v="0"/>
    <x v="209"/>
    <x v="198"/>
    <x v="1"/>
    <x v="21"/>
    <x v="12"/>
    <x v="10"/>
    <x v="0"/>
    <x v="2"/>
    <x v="3"/>
    <x v="0"/>
    <x v="0"/>
  </r>
  <r>
    <x v="7"/>
    <x v="7"/>
    <x v="14"/>
    <x v="0"/>
    <x v="0"/>
    <x v="1"/>
    <x v="210"/>
    <x v="213"/>
    <x v="1"/>
    <x v="12"/>
    <x v="36"/>
    <x v="3"/>
    <x v="0"/>
    <x v="7"/>
    <x v="1"/>
    <x v="0"/>
    <x v="0"/>
  </r>
  <r>
    <x v="3"/>
    <x v="8"/>
    <x v="14"/>
    <x v="0"/>
    <x v="0"/>
    <x v="1"/>
    <x v="211"/>
    <x v="214"/>
    <x v="1"/>
    <x v="24"/>
    <x v="51"/>
    <x v="25"/>
    <x v="0"/>
    <x v="3"/>
    <x v="6"/>
    <x v="0"/>
    <x v="0"/>
  </r>
  <r>
    <x v="7"/>
    <x v="7"/>
    <x v="14"/>
    <x v="0"/>
    <x v="0"/>
    <x v="1"/>
    <x v="212"/>
    <x v="215"/>
    <x v="1"/>
    <x v="24"/>
    <x v="35"/>
    <x v="3"/>
    <x v="0"/>
    <x v="7"/>
    <x v="1"/>
    <x v="0"/>
    <x v="0"/>
  </r>
  <r>
    <x v="7"/>
    <x v="7"/>
    <x v="14"/>
    <x v="0"/>
    <x v="0"/>
    <x v="1"/>
    <x v="213"/>
    <x v="217"/>
    <x v="1"/>
    <x v="24"/>
    <x v="39"/>
    <x v="3"/>
    <x v="0"/>
    <x v="7"/>
    <x v="1"/>
    <x v="0"/>
    <x v="0"/>
  </r>
  <r>
    <x v="4"/>
    <x v="4"/>
    <x v="14"/>
    <x v="0"/>
    <x v="0"/>
    <x v="1"/>
    <x v="214"/>
    <x v="218"/>
    <x v="1"/>
    <x v="24"/>
    <x v="6"/>
    <x v="23"/>
    <x v="0"/>
    <x v="6"/>
    <x v="0"/>
    <x v="0"/>
    <x v="0"/>
  </r>
  <r>
    <x v="0"/>
    <x v="16"/>
    <x v="9"/>
    <x v="0"/>
    <x v="0"/>
    <x v="0"/>
    <x v="215"/>
    <x v="206"/>
    <x v="4"/>
    <x v="42"/>
    <x v="50"/>
    <x v="25"/>
    <x v="0"/>
    <x v="6"/>
    <x v="0"/>
    <x v="0"/>
    <x v="0"/>
  </r>
  <r>
    <x v="3"/>
    <x v="8"/>
    <x v="14"/>
    <x v="0"/>
    <x v="0"/>
    <x v="1"/>
    <x v="217"/>
    <x v="220"/>
    <x v="1"/>
    <x v="24"/>
    <x v="51"/>
    <x v="25"/>
    <x v="0"/>
    <x v="3"/>
    <x v="6"/>
    <x v="0"/>
    <x v="0"/>
  </r>
  <r>
    <x v="7"/>
    <x v="7"/>
    <x v="17"/>
    <x v="0"/>
    <x v="0"/>
    <x v="0"/>
    <x v="218"/>
    <x v="209"/>
    <x v="1"/>
    <x v="42"/>
    <x v="35"/>
    <x v="25"/>
    <x v="0"/>
    <x v="7"/>
    <x v="1"/>
    <x v="0"/>
    <x v="0"/>
  </r>
  <r>
    <x v="1"/>
    <x v="6"/>
    <x v="29"/>
    <x v="0"/>
    <x v="0"/>
    <x v="0"/>
    <x v="201"/>
    <x v="175"/>
    <x v="28"/>
    <x v="4"/>
    <x v="47"/>
    <x v="25"/>
    <x v="0"/>
    <x v="6"/>
    <x v="0"/>
    <x v="0"/>
    <x v="0"/>
  </r>
  <r>
    <x v="7"/>
    <x v="7"/>
    <x v="14"/>
    <x v="0"/>
    <x v="0"/>
    <x v="1"/>
    <x v="220"/>
    <x v="221"/>
    <x v="1"/>
    <x v="24"/>
    <x v="42"/>
    <x v="16"/>
    <x v="0"/>
    <x v="7"/>
    <x v="1"/>
    <x v="0"/>
    <x v="0"/>
  </r>
  <r>
    <x v="7"/>
    <x v="7"/>
    <x v="5"/>
    <x v="0"/>
    <x v="0"/>
    <x v="1"/>
    <x v="221"/>
    <x v="222"/>
    <x v="1"/>
    <x v="7"/>
    <x v="31"/>
    <x v="6"/>
    <x v="0"/>
    <x v="7"/>
    <x v="1"/>
    <x v="0"/>
    <x v="0"/>
  </r>
  <r>
    <x v="19"/>
    <x v="13"/>
    <x v="28"/>
    <x v="0"/>
    <x v="0"/>
    <x v="0"/>
    <x v="206"/>
    <x v="187"/>
    <x v="23"/>
    <x v="13"/>
    <x v="56"/>
    <x v="25"/>
    <x v="0"/>
    <x v="6"/>
    <x v="0"/>
    <x v="0"/>
    <x v="0"/>
  </r>
  <r>
    <x v="4"/>
    <x v="4"/>
    <x v="1"/>
    <x v="0"/>
    <x v="0"/>
    <x v="0"/>
    <x v="222"/>
    <x v="216"/>
    <x v="30"/>
    <x v="38"/>
    <x v="48"/>
    <x v="25"/>
    <x v="0"/>
    <x v="6"/>
    <x v="0"/>
    <x v="0"/>
    <x v="0"/>
  </r>
  <r>
    <x v="3"/>
    <x v="8"/>
    <x v="13"/>
    <x v="0"/>
    <x v="0"/>
    <x v="1"/>
    <x v="216"/>
    <x v="219"/>
    <x v="1"/>
    <x v="20"/>
    <x v="1"/>
    <x v="7"/>
    <x v="0"/>
    <x v="3"/>
    <x v="6"/>
    <x v="0"/>
    <x v="0"/>
  </r>
  <r>
    <x v="12"/>
    <x v="12"/>
    <x v="5"/>
    <x v="0"/>
    <x v="0"/>
    <x v="1"/>
    <x v="225"/>
    <x v="225"/>
    <x v="50"/>
    <x v="26"/>
    <x v="13"/>
    <x v="1"/>
    <x v="0"/>
    <x v="2"/>
    <x v="3"/>
    <x v="0"/>
    <x v="0"/>
  </r>
  <r>
    <x v="7"/>
    <x v="7"/>
    <x v="14"/>
    <x v="0"/>
    <x v="0"/>
    <x v="1"/>
    <x v="226"/>
    <x v="226"/>
    <x v="1"/>
    <x v="24"/>
    <x v="42"/>
    <x v="14"/>
    <x v="0"/>
    <x v="7"/>
    <x v="1"/>
    <x v="0"/>
    <x v="0"/>
  </r>
  <r>
    <x v="3"/>
    <x v="8"/>
    <x v="22"/>
    <x v="0"/>
    <x v="0"/>
    <x v="1"/>
    <x v="227"/>
    <x v="227"/>
    <x v="16"/>
    <x v="14"/>
    <x v="52"/>
    <x v="25"/>
    <x v="0"/>
    <x v="3"/>
    <x v="6"/>
    <x v="0"/>
    <x v="0"/>
  </r>
  <r>
    <x v="5"/>
    <x v="5"/>
    <x v="21"/>
    <x v="0"/>
    <x v="0"/>
    <x v="1"/>
    <x v="228"/>
    <x v="228"/>
    <x v="1"/>
    <x v="30"/>
    <x v="25"/>
    <x v="22"/>
    <x v="0"/>
    <x v="7"/>
    <x v="1"/>
    <x v="0"/>
    <x v="0"/>
  </r>
  <r>
    <x v="0"/>
    <x v="16"/>
    <x v="16"/>
    <x v="0"/>
    <x v="0"/>
    <x v="1"/>
    <x v="229"/>
    <x v="230"/>
    <x v="21"/>
    <x v="19"/>
    <x v="44"/>
    <x v="25"/>
    <x v="0"/>
    <x v="6"/>
    <x v="0"/>
    <x v="0"/>
    <x v="0"/>
  </r>
  <r>
    <x v="7"/>
    <x v="7"/>
    <x v="36"/>
    <x v="0"/>
    <x v="0"/>
    <x v="1"/>
    <x v="230"/>
    <x v="231"/>
    <x v="1"/>
    <x v="1"/>
    <x v="35"/>
    <x v="8"/>
    <x v="0"/>
    <x v="7"/>
    <x v="1"/>
    <x v="0"/>
    <x v="0"/>
  </r>
  <r>
    <x v="10"/>
    <x v="10"/>
    <x v="24"/>
    <x v="0"/>
    <x v="0"/>
    <x v="1"/>
    <x v="223"/>
    <x v="223"/>
    <x v="1"/>
    <x v="22"/>
    <x v="7"/>
    <x v="9"/>
    <x v="0"/>
    <x v="0"/>
    <x v="4"/>
    <x v="0"/>
    <x v="0"/>
  </r>
  <r>
    <x v="10"/>
    <x v="10"/>
    <x v="24"/>
    <x v="0"/>
    <x v="0"/>
    <x v="1"/>
    <x v="224"/>
    <x v="224"/>
    <x v="1"/>
    <x v="22"/>
    <x v="7"/>
    <x v="7"/>
    <x v="0"/>
    <x v="0"/>
    <x v="4"/>
    <x v="0"/>
    <x v="0"/>
  </r>
  <r>
    <x v="17"/>
    <x v="19"/>
    <x v="36"/>
    <x v="0"/>
    <x v="0"/>
    <x v="0"/>
    <x v="219"/>
    <x v="210"/>
    <x v="0"/>
    <x v="31"/>
    <x v="43"/>
    <x v="25"/>
    <x v="0"/>
    <x v="7"/>
    <x v="1"/>
    <x v="0"/>
    <x v="0"/>
  </r>
  <r>
    <x v="7"/>
    <x v="7"/>
    <x v="25"/>
    <x v="0"/>
    <x v="0"/>
    <x v="1"/>
    <x v="231"/>
    <x v="232"/>
    <x v="1"/>
    <x v="32"/>
    <x v="35"/>
    <x v="17"/>
    <x v="0"/>
    <x v="7"/>
    <x v="1"/>
    <x v="0"/>
    <x v="0"/>
  </r>
  <r>
    <x v="12"/>
    <x v="12"/>
    <x v="26"/>
    <x v="0"/>
    <x v="0"/>
    <x v="1"/>
    <x v="233"/>
    <x v="238"/>
    <x v="48"/>
    <x v="10"/>
    <x v="12"/>
    <x v="17"/>
    <x v="0"/>
    <x v="2"/>
    <x v="3"/>
    <x v="0"/>
    <x v="0"/>
  </r>
  <r>
    <x v="12"/>
    <x v="12"/>
    <x v="35"/>
    <x v="0"/>
    <x v="0"/>
    <x v="1"/>
    <x v="235"/>
    <x v="240"/>
    <x v="47"/>
    <x v="5"/>
    <x v="12"/>
    <x v="13"/>
    <x v="0"/>
    <x v="2"/>
    <x v="3"/>
    <x v="0"/>
    <x v="0"/>
  </r>
  <r>
    <x v="7"/>
    <x v="7"/>
    <x v="14"/>
    <x v="0"/>
    <x v="0"/>
    <x v="1"/>
    <x v="239"/>
    <x v="242"/>
    <x v="1"/>
    <x v="24"/>
    <x v="38"/>
    <x v="19"/>
    <x v="0"/>
    <x v="7"/>
    <x v="1"/>
    <x v="0"/>
    <x v="0"/>
  </r>
  <r>
    <x v="0"/>
    <x v="16"/>
    <x v="12"/>
    <x v="0"/>
    <x v="0"/>
    <x v="0"/>
    <x v="240"/>
    <x v="235"/>
    <x v="2"/>
    <x v="3"/>
    <x v="50"/>
    <x v="25"/>
    <x v="0"/>
    <x v="6"/>
    <x v="0"/>
    <x v="0"/>
    <x v="0"/>
  </r>
  <r>
    <x v="0"/>
    <x v="16"/>
    <x v="9"/>
    <x v="0"/>
    <x v="0"/>
    <x v="0"/>
    <x v="241"/>
    <x v="236"/>
    <x v="4"/>
    <x v="42"/>
    <x v="50"/>
    <x v="25"/>
    <x v="0"/>
    <x v="6"/>
    <x v="0"/>
    <x v="0"/>
    <x v="0"/>
  </r>
  <r>
    <x v="12"/>
    <x v="12"/>
    <x v="1"/>
    <x v="0"/>
    <x v="0"/>
    <x v="0"/>
    <x v="242"/>
    <x v="237"/>
    <x v="1"/>
    <x v="16"/>
    <x v="12"/>
    <x v="10"/>
    <x v="0"/>
    <x v="2"/>
    <x v="3"/>
    <x v="0"/>
    <x v="0"/>
  </r>
  <r>
    <x v="1"/>
    <x v="6"/>
    <x v="18"/>
    <x v="0"/>
    <x v="0"/>
    <x v="1"/>
    <x v="243"/>
    <x v="243"/>
    <x v="19"/>
    <x v="31"/>
    <x v="47"/>
    <x v="25"/>
    <x v="0"/>
    <x v="6"/>
    <x v="0"/>
    <x v="0"/>
    <x v="0"/>
  </r>
  <r>
    <x v="4"/>
    <x v="4"/>
    <x v="36"/>
    <x v="0"/>
    <x v="0"/>
    <x v="1"/>
    <x v="244"/>
    <x v="244"/>
    <x v="29"/>
    <x v="34"/>
    <x v="23"/>
    <x v="25"/>
    <x v="0"/>
    <x v="6"/>
    <x v="0"/>
    <x v="0"/>
    <x v="0"/>
  </r>
  <r>
    <x v="7"/>
    <x v="7"/>
    <x v="14"/>
    <x v="0"/>
    <x v="0"/>
    <x v="1"/>
    <x v="245"/>
    <x v="245"/>
    <x v="1"/>
    <x v="24"/>
    <x v="35"/>
    <x v="16"/>
    <x v="0"/>
    <x v="7"/>
    <x v="1"/>
    <x v="0"/>
    <x v="0"/>
  </r>
  <r>
    <x v="0"/>
    <x v="16"/>
    <x v="20"/>
    <x v="0"/>
    <x v="5"/>
    <x v="1"/>
    <x v="246"/>
    <x v="246"/>
    <x v="5"/>
    <x v="17"/>
    <x v="21"/>
    <x v="25"/>
    <x v="0"/>
    <x v="6"/>
    <x v="0"/>
    <x v="0"/>
    <x v="0"/>
  </r>
  <r>
    <x v="7"/>
    <x v="7"/>
    <x v="14"/>
    <x v="0"/>
    <x v="0"/>
    <x v="1"/>
    <x v="247"/>
    <x v="247"/>
    <x v="1"/>
    <x v="24"/>
    <x v="38"/>
    <x v="25"/>
    <x v="0"/>
    <x v="7"/>
    <x v="1"/>
    <x v="0"/>
    <x v="0"/>
  </r>
  <r>
    <x v="16"/>
    <x v="15"/>
    <x v="0"/>
    <x v="0"/>
    <x v="0"/>
    <x v="1"/>
    <x v="234"/>
    <x v="239"/>
    <x v="60"/>
    <x v="41"/>
    <x v="14"/>
    <x v="10"/>
    <x v="0"/>
    <x v="4"/>
    <x v="5"/>
    <x v="0"/>
    <x v="0"/>
  </r>
  <r>
    <x v="16"/>
    <x v="15"/>
    <x v="6"/>
    <x v="0"/>
    <x v="0"/>
    <x v="1"/>
    <x v="236"/>
    <x v="241"/>
    <x v="11"/>
    <x v="41"/>
    <x v="14"/>
    <x v="25"/>
    <x v="0"/>
    <x v="4"/>
    <x v="5"/>
    <x v="0"/>
    <x v="0"/>
  </r>
  <r>
    <x v="1"/>
    <x v="6"/>
    <x v="18"/>
    <x v="0"/>
    <x v="0"/>
    <x v="1"/>
    <x v="248"/>
    <x v="248"/>
    <x v="18"/>
    <x v="31"/>
    <x v="46"/>
    <x v="25"/>
    <x v="0"/>
    <x v="6"/>
    <x v="0"/>
    <x v="0"/>
    <x v="0"/>
  </r>
  <r>
    <x v="0"/>
    <x v="16"/>
    <x v="28"/>
    <x v="0"/>
    <x v="0"/>
    <x v="0"/>
    <x v="232"/>
    <x v="229"/>
    <x v="59"/>
    <x v="13"/>
    <x v="55"/>
    <x v="25"/>
    <x v="0"/>
    <x v="6"/>
    <x v="0"/>
    <x v="0"/>
    <x v="0"/>
  </r>
  <r>
    <x v="0"/>
    <x v="16"/>
    <x v="20"/>
    <x v="0"/>
    <x v="5"/>
    <x v="1"/>
    <x v="249"/>
    <x v="249"/>
    <x v="6"/>
    <x v="17"/>
    <x v="21"/>
    <x v="25"/>
    <x v="0"/>
    <x v="6"/>
    <x v="0"/>
    <x v="0"/>
    <x v="0"/>
  </r>
  <r>
    <x v="7"/>
    <x v="7"/>
    <x v="14"/>
    <x v="0"/>
    <x v="0"/>
    <x v="1"/>
    <x v="250"/>
    <x v="250"/>
    <x v="1"/>
    <x v="24"/>
    <x v="36"/>
    <x v="16"/>
    <x v="0"/>
    <x v="7"/>
    <x v="1"/>
    <x v="0"/>
    <x v="0"/>
  </r>
  <r>
    <x v="12"/>
    <x v="12"/>
    <x v="26"/>
    <x v="0"/>
    <x v="0"/>
    <x v="1"/>
    <x v="251"/>
    <x v="251"/>
    <x v="48"/>
    <x v="10"/>
    <x v="12"/>
    <x v="22"/>
    <x v="0"/>
    <x v="2"/>
    <x v="3"/>
    <x v="0"/>
    <x v="0"/>
  </r>
  <r>
    <x v="12"/>
    <x v="12"/>
    <x v="26"/>
    <x v="0"/>
    <x v="0"/>
    <x v="1"/>
    <x v="251"/>
    <x v="251"/>
    <x v="48"/>
    <x v="10"/>
    <x v="12"/>
    <x v="20"/>
    <x v="0"/>
    <x v="2"/>
    <x v="3"/>
    <x v="0"/>
    <x v="0"/>
  </r>
  <r>
    <x v="19"/>
    <x v="13"/>
    <x v="36"/>
    <x v="0"/>
    <x v="0"/>
    <x v="0"/>
    <x v="237"/>
    <x v="233"/>
    <x v="53"/>
    <x v="31"/>
    <x v="45"/>
    <x v="25"/>
    <x v="0"/>
    <x v="6"/>
    <x v="0"/>
    <x v="0"/>
    <x v="0"/>
  </r>
  <r>
    <x v="0"/>
    <x v="16"/>
    <x v="36"/>
    <x v="0"/>
    <x v="0"/>
    <x v="0"/>
    <x v="238"/>
    <x v="234"/>
    <x v="57"/>
    <x v="31"/>
    <x v="44"/>
    <x v="25"/>
    <x v="0"/>
    <x v="6"/>
    <x v="0"/>
    <x v="0"/>
    <x v="0"/>
  </r>
  <r>
    <x v="19"/>
    <x v="13"/>
    <x v="18"/>
    <x v="0"/>
    <x v="0"/>
    <x v="1"/>
    <x v="252"/>
    <x v="252"/>
    <x v="17"/>
    <x v="31"/>
    <x v="45"/>
    <x v="25"/>
    <x v="0"/>
    <x v="6"/>
    <x v="0"/>
    <x v="0"/>
    <x v="0"/>
  </r>
  <r>
    <x v="11"/>
    <x v="11"/>
    <x v="16"/>
    <x v="0"/>
    <x v="2"/>
    <x v="1"/>
    <x v="253"/>
    <x v="253"/>
    <x v="9"/>
    <x v="17"/>
    <x v="11"/>
    <x v="25"/>
    <x v="0"/>
    <x v="2"/>
    <x v="3"/>
    <x v="0"/>
    <x v="0"/>
  </r>
  <r>
    <x v="11"/>
    <x v="11"/>
    <x v="14"/>
    <x v="0"/>
    <x v="2"/>
    <x v="1"/>
    <x v="253"/>
    <x v="253"/>
    <x v="10"/>
    <x v="17"/>
    <x v="11"/>
    <x v="25"/>
    <x v="0"/>
    <x v="2"/>
    <x v="3"/>
    <x v="0"/>
    <x v="0"/>
  </r>
  <r>
    <x v="0"/>
    <x v="16"/>
    <x v="16"/>
    <x v="0"/>
    <x v="0"/>
    <x v="1"/>
    <x v="254"/>
    <x v="254"/>
    <x v="20"/>
    <x v="19"/>
    <x v="44"/>
    <x v="25"/>
    <x v="0"/>
    <x v="6"/>
    <x v="0"/>
    <x v="0"/>
    <x v="0"/>
  </r>
  <r>
    <x v="0"/>
    <x v="16"/>
    <x v="18"/>
    <x v="0"/>
    <x v="0"/>
    <x v="1"/>
    <x v="255"/>
    <x v="255"/>
    <x v="61"/>
    <x v="31"/>
    <x v="44"/>
    <x v="25"/>
    <x v="0"/>
    <x v="6"/>
    <x v="0"/>
    <x v="0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5:G119" firstHeaderRow="2" firstDataRow="2" firstDataCol="6" rowPageCount="1" colPageCount="1"/>
  <pivotFields count="17">
    <pivotField compact="0" showAll="0" outline="0"/>
    <pivotField axis="axisRow" compact="0" showAll="0" defaultSubtotal="0" outline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compact="0" showAll="0" outline="0"/>
    <pivotField compact="0" showAll="0" outline="0"/>
    <pivotField axis="axisRow" compact="0" showAll="0" outline="0">
      <items count="16">
        <item x="0"/>
        <item x="1"/>
        <item x="2"/>
        <item x="3"/>
        <item x="4"/>
        <item h="1"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compact="0" showAll="0" outline="0"/>
    <pivotField compact="0" showAll="0" outline="0"/>
    <pivotField dataField="1" compact="0" showAll="0"/>
    <pivotField axis="axisRow" compact="0" showAll="0" defaultSubtotal="0" outline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h="1" x="63"/>
      </items>
    </pivotField>
    <pivotField axis="axisRow" compact="0" showAll="0" defaultSubtotal="0" outline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</items>
    </pivotField>
    <pivotField axis="axisPage" compact="0" showAll="0" outline="0">
      <items count="5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t="default"/>
      </items>
    </pivotField>
    <pivotField compact="0" showAll="0" outline="0"/>
    <pivotField compact="0" showAll="0" outline="0"/>
    <pivotField axis="axisRow" compact="0" showAll="0" outline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showAll="0" defaultSubtotal="0" outline="0">
      <items count="8">
        <item x="0"/>
        <item x="1"/>
        <item x="2"/>
        <item x="3"/>
        <item x="4"/>
        <item x="5"/>
        <item x="6"/>
        <item x="7"/>
      </items>
    </pivotField>
    <pivotField compact="0" showAll="0" outline="0"/>
    <pivotField compact="0" showAll="0" outline="0"/>
  </pivotFields>
  <rowFields count="6">
    <field x="14"/>
    <field x="13"/>
    <field x="1"/>
    <field x="9"/>
    <field x="8"/>
    <field x="4"/>
  </rowFields>
  <rowItems count="113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 t="grand">
      <x v="112"/>
    </i>
  </rowItems>
  <colItems count="1">
    <i t="grand">
      <x v="0"/>
    </i>
  </colItems>
  <pageFields count="1">
    <pageField fld="10" hier="-1"/>
  </pageFields>
  <dataFields count="1">
    <dataField name="Sum of      COCurr ECCS Rate" fld="7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drawing" Target="../drawings/drawing9.xml"/><Relationship Id="rId3" Type="http://schemas.openxmlformats.org/officeDocument/2006/relationships/vmlDrawing" Target="../drawings/vmlDrawing9.v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comments" Target="../comments11.xml"/><Relationship Id="rId2" Type="http://schemas.openxmlformats.org/officeDocument/2006/relationships/drawing" Target="../drawings/drawing10.xml"/><Relationship Id="rId3" Type="http://schemas.openxmlformats.org/officeDocument/2006/relationships/vmlDrawing" Target="../drawings/vmlDrawing10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4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5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6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drawing" Target="../drawings/drawing7.xml"/><Relationship Id="rId3" Type="http://schemas.openxmlformats.org/officeDocument/2006/relationships/vmlDrawing" Target="../drawings/vmlDrawing7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8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:AA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28"/>
    <col collapsed="false" customWidth="true" hidden="true" outlineLevel="0" max="2" min="2" style="0" width="40.28"/>
    <col collapsed="false" customWidth="true" hidden="true" outlineLevel="0" max="3" min="3" style="1" width="13.14"/>
    <col collapsed="false" customWidth="true" hidden="false" outlineLevel="0" max="4" min="4" style="0" width="14.99"/>
    <col collapsed="false" customWidth="true" hidden="false" outlineLevel="0" max="6" min="5" style="0" width="15.7"/>
    <col collapsed="false" customWidth="true" hidden="false" outlineLevel="0" max="7" min="7" style="0" width="1.13"/>
    <col collapsed="false" customWidth="true" hidden="false" outlineLevel="0" max="8" min="8" style="0" width="34.41"/>
    <col collapsed="false" customWidth="true" hidden="false" outlineLevel="0" max="9" min="9" style="0" width="0.99"/>
    <col collapsed="false" customWidth="true" hidden="false" outlineLevel="0" max="13" min="10" style="0" width="14.99"/>
    <col collapsed="false" customWidth="true" hidden="false" outlineLevel="0" max="14" min="14" style="0" width="4.28"/>
    <col collapsed="false" customWidth="true" hidden="false" outlineLevel="0" max="16" min="15" style="0" width="14.99"/>
    <col collapsed="false" customWidth="true" hidden="false" outlineLevel="0" max="18" min="17" style="0" width="15.28"/>
    <col collapsed="false" customWidth="true" hidden="false" outlineLevel="0" max="19" min="19" style="0" width="3.42"/>
    <col collapsed="false" customWidth="true" hidden="false" outlineLevel="0" max="21" min="20" style="0" width="14.99"/>
    <col collapsed="false" customWidth="true" hidden="false" outlineLevel="0" max="23" min="22" style="0" width="14.7"/>
    <col collapsed="false" customWidth="true" hidden="false" outlineLevel="0" max="24" min="24" style="0" width="3.14"/>
    <col collapsed="false" customWidth="true" hidden="false" outlineLevel="0" max="26" min="25" style="0" width="14.99"/>
    <col collapsed="false" customWidth="true" hidden="false" outlineLevel="0" max="27" min="27" style="0" width="15.28"/>
  </cols>
  <sheetData>
    <row r="4" customFormat="false" ht="12.75" hidden="false" customHeight="false" outlineLevel="0" collapsed="false">
      <c r="B4" s="2" t="s">
        <v>0</v>
      </c>
    </row>
    <row r="5" customFormat="false" ht="18.75" hidden="false" customHeight="true" outlineLevel="0" collapsed="false">
      <c r="B5" s="3" t="s">
        <v>1</v>
      </c>
    </row>
    <row r="6" customFormat="false" ht="6" hidden="false" customHeight="true" outlineLevel="0" collapsed="false"/>
    <row r="7" customFormat="false" ht="56.25" hidden="false" customHeight="true" outlineLevel="0" collapsed="false">
      <c r="D7" s="4" t="s">
        <v>2</v>
      </c>
      <c r="E7" s="4"/>
      <c r="F7" s="4"/>
      <c r="H7" s="5"/>
      <c r="J7" s="6" t="s">
        <v>3</v>
      </c>
      <c r="K7" s="6"/>
      <c r="L7" s="6"/>
      <c r="M7" s="6"/>
      <c r="O7" s="7" t="s">
        <v>4</v>
      </c>
      <c r="P7" s="7"/>
      <c r="Q7" s="7"/>
      <c r="R7" s="7"/>
      <c r="T7" s="7" t="s">
        <v>5</v>
      </c>
      <c r="U7" s="7"/>
      <c r="V7" s="7"/>
      <c r="W7" s="7"/>
      <c r="Y7" s="4" t="s">
        <v>6</v>
      </c>
      <c r="Z7" s="4"/>
      <c r="AA7" s="4"/>
    </row>
    <row r="8" customFormat="false" ht="12.75" hidden="false" customHeight="false" outlineLevel="0" collapsed="false">
      <c r="B8" s="8"/>
      <c r="C8" s="9" t="s">
        <v>7</v>
      </c>
      <c r="D8" s="9" t="s">
        <v>7</v>
      </c>
      <c r="E8" s="10" t="s">
        <v>8</v>
      </c>
      <c r="F8" s="11" t="s">
        <v>9</v>
      </c>
      <c r="G8" s="12"/>
      <c r="H8" s="12"/>
      <c r="J8" s="13" t="s">
        <v>10</v>
      </c>
      <c r="K8" s="14" t="s">
        <v>11</v>
      </c>
      <c r="L8" s="15" t="s">
        <v>12</v>
      </c>
      <c r="M8" s="16" t="s">
        <v>13</v>
      </c>
      <c r="N8" s="12"/>
      <c r="O8" s="13" t="s">
        <v>12</v>
      </c>
      <c r="P8" s="15" t="s">
        <v>12</v>
      </c>
      <c r="Q8" s="15" t="s">
        <v>12</v>
      </c>
      <c r="R8" s="16" t="s">
        <v>13</v>
      </c>
      <c r="S8" s="12"/>
      <c r="T8" s="13" t="s">
        <v>9</v>
      </c>
      <c r="U8" s="15" t="s">
        <v>9</v>
      </c>
      <c r="V8" s="15" t="s">
        <v>14</v>
      </c>
      <c r="W8" s="16" t="s">
        <v>13</v>
      </c>
      <c r="Y8" s="17" t="s">
        <v>15</v>
      </c>
      <c r="Z8" s="18" t="s">
        <v>16</v>
      </c>
      <c r="AA8" s="19" t="s">
        <v>9</v>
      </c>
    </row>
    <row r="9" customFormat="false" ht="13.5" hidden="false" customHeight="false" outlineLevel="0" collapsed="false">
      <c r="A9" s="20"/>
      <c r="B9" s="20"/>
      <c r="C9" s="21" t="s">
        <v>17</v>
      </c>
      <c r="D9" s="21" t="s">
        <v>17</v>
      </c>
      <c r="E9" s="22" t="s">
        <v>17</v>
      </c>
      <c r="F9" s="23" t="s">
        <v>17</v>
      </c>
      <c r="G9" s="12"/>
      <c r="H9" s="12"/>
      <c r="I9" s="20"/>
      <c r="J9" s="24" t="s">
        <v>18</v>
      </c>
      <c r="K9" s="25" t="s">
        <v>19</v>
      </c>
      <c r="L9" s="26" t="s">
        <v>20</v>
      </c>
      <c r="M9" s="27" t="s">
        <v>21</v>
      </c>
      <c r="N9" s="12"/>
      <c r="O9" s="24" t="s">
        <v>18</v>
      </c>
      <c r="P9" s="28" t="s">
        <v>22</v>
      </c>
      <c r="Q9" s="26" t="s">
        <v>20</v>
      </c>
      <c r="R9" s="27" t="s">
        <v>21</v>
      </c>
      <c r="S9" s="12"/>
      <c r="T9" s="24" t="s">
        <v>18</v>
      </c>
      <c r="U9" s="28" t="s">
        <v>22</v>
      </c>
      <c r="V9" s="26" t="s">
        <v>20</v>
      </c>
      <c r="W9" s="27" t="s">
        <v>21</v>
      </c>
      <c r="X9" s="20"/>
      <c r="Y9" s="29" t="s">
        <v>23</v>
      </c>
      <c r="Z9" s="30" t="s">
        <v>24</v>
      </c>
      <c r="AA9" s="31" t="s">
        <v>23</v>
      </c>
    </row>
    <row r="10" customFormat="false" ht="12.75" hidden="false" customHeight="false" outlineLevel="0" collapsed="false">
      <c r="A10" s="1"/>
      <c r="B10" s="1"/>
      <c r="C10" s="32"/>
      <c r="D10" s="33"/>
      <c r="E10" s="34"/>
      <c r="F10" s="35"/>
      <c r="G10" s="36"/>
      <c r="H10" s="36"/>
      <c r="I10" s="1"/>
      <c r="J10" s="37"/>
      <c r="K10" s="38"/>
      <c r="L10" s="39"/>
      <c r="M10" s="35"/>
      <c r="N10" s="36"/>
      <c r="O10" s="34"/>
      <c r="P10" s="34"/>
      <c r="Q10" s="34"/>
      <c r="R10" s="35"/>
      <c r="S10" s="36"/>
      <c r="T10" s="34"/>
      <c r="U10" s="34"/>
      <c r="V10" s="34"/>
      <c r="W10" s="35"/>
      <c r="X10" s="1"/>
      <c r="Y10" s="34"/>
      <c r="Z10" s="40"/>
      <c r="AA10" s="35"/>
    </row>
    <row r="11" customFormat="false" ht="14.25" hidden="false" customHeight="true" outlineLevel="0" collapsed="false">
      <c r="A11" s="1"/>
      <c r="B11" s="41" t="s">
        <v>25</v>
      </c>
      <c r="C11" s="42"/>
      <c r="D11" s="43"/>
      <c r="E11" s="43"/>
      <c r="F11" s="44" t="n">
        <f aca="false">D11-E11</f>
        <v>0</v>
      </c>
      <c r="G11" s="45"/>
      <c r="H11" s="46" t="s">
        <v>25</v>
      </c>
      <c r="I11" s="1"/>
      <c r="J11" s="47"/>
      <c r="K11" s="48"/>
      <c r="L11" s="49"/>
      <c r="M11" s="44" t="n">
        <f aca="false">J11-L11</f>
        <v>0</v>
      </c>
      <c r="N11" s="45"/>
      <c r="O11" s="50"/>
      <c r="P11" s="50"/>
      <c r="Q11" s="43"/>
      <c r="R11" s="44" t="n">
        <f aca="false">O11-Q11</f>
        <v>0</v>
      </c>
      <c r="S11" s="45"/>
      <c r="T11" s="50"/>
      <c r="U11" s="50"/>
      <c r="V11" s="43"/>
      <c r="W11" s="44" t="n">
        <f aca="false">T11-V11</f>
        <v>0</v>
      </c>
      <c r="X11" s="1"/>
      <c r="Y11" s="43"/>
      <c r="Z11" s="43"/>
      <c r="AA11" s="51" t="n">
        <f aca="false">Y11-Z11</f>
        <v>0</v>
      </c>
    </row>
    <row r="12" customFormat="false" ht="14.25" hidden="false" customHeight="true" outlineLevel="0" collapsed="false">
      <c r="A12" s="1"/>
      <c r="B12" s="1"/>
      <c r="C12" s="32"/>
      <c r="D12" s="34"/>
      <c r="E12" s="34"/>
      <c r="F12" s="35"/>
      <c r="G12" s="36"/>
      <c r="H12" s="1"/>
      <c r="I12" s="1"/>
      <c r="J12" s="52"/>
      <c r="K12" s="53"/>
      <c r="L12" s="39"/>
      <c r="M12" s="35"/>
      <c r="N12" s="36"/>
      <c r="O12" s="54"/>
      <c r="P12" s="54"/>
      <c r="Q12" s="34"/>
      <c r="R12" s="35"/>
      <c r="S12" s="36"/>
      <c r="T12" s="54"/>
      <c r="U12" s="54"/>
      <c r="V12" s="34"/>
      <c r="W12" s="35"/>
      <c r="X12" s="1"/>
      <c r="Y12" s="34"/>
      <c r="Z12" s="40"/>
      <c r="AA12" s="35"/>
    </row>
    <row r="13" customFormat="false" ht="14.25" hidden="false" customHeight="true" outlineLevel="0" collapsed="false">
      <c r="A13" s="55"/>
      <c r="B13" s="56" t="s">
        <v>26</v>
      </c>
      <c r="C13" s="57"/>
      <c r="D13" s="54" t="n">
        <f aca="false">-'Adaytum Summary'!C11</f>
        <v>-712292.88</v>
      </c>
      <c r="E13" s="54" t="n">
        <f aca="false">-'Adaytum Summary'!D11</f>
        <v>-1302169.21641791</v>
      </c>
      <c r="F13" s="58" t="n">
        <f aca="false">D13-E13</f>
        <v>589876.33641791</v>
      </c>
      <c r="G13" s="59"/>
      <c r="H13" s="56" t="s">
        <v>26</v>
      </c>
      <c r="I13" s="60"/>
      <c r="J13" s="52" t="n">
        <f aca="false">-'Adaytum Summary'!H11</f>
        <v>-393754.8</v>
      </c>
      <c r="K13" s="53" t="n">
        <f aca="false">-'Adaytum Summary'!I11</f>
        <v>-200296.5</v>
      </c>
      <c r="L13" s="61" t="n">
        <f aca="false">-'Adaytum Summary'!J11</f>
        <v>-293082.25</v>
      </c>
      <c r="M13" s="58" t="n">
        <f aca="false">-'Adaytum Summary'!K11</f>
        <v>-887133.55</v>
      </c>
      <c r="N13" s="59"/>
      <c r="O13" s="54" t="n">
        <f aca="false">-'Adaytum Summary'!N11</f>
        <v>-286582.25</v>
      </c>
      <c r="P13" s="54" t="n">
        <f aca="false">-'Adaytum Summary'!O11</f>
        <v>-293082.25</v>
      </c>
      <c r="Q13" s="54" t="n">
        <f aca="false">-'Adaytum Summary'!P11</f>
        <v>-293082.25</v>
      </c>
      <c r="R13" s="58" t="n">
        <f aca="false">-'Adaytum Summary'!Q11</f>
        <v>-872746.75</v>
      </c>
      <c r="S13" s="59"/>
      <c r="T13" s="54" t="n">
        <f aca="false">J13-O13</f>
        <v>-107172.55</v>
      </c>
      <c r="U13" s="54" t="n">
        <f aca="false">K13-P13</f>
        <v>92785.75</v>
      </c>
      <c r="V13" s="54" t="n">
        <f aca="false">L13-Q13</f>
        <v>0</v>
      </c>
      <c r="W13" s="58" t="n">
        <f aca="false">M13-R13</f>
        <v>-14386.8</v>
      </c>
      <c r="X13" s="60"/>
      <c r="Y13" s="54" t="n">
        <f aca="false">-'Adaytum Summary'!AB11</f>
        <v>-3528003.68</v>
      </c>
      <c r="Z13" s="62" t="n">
        <f aca="false">-'Adaytum Summary'!AC11</f>
        <v>-5290890.57835821</v>
      </c>
      <c r="AA13" s="58" t="n">
        <f aca="false">-'Adaytum Summary'!AD11</f>
        <v>-1762886.89835821</v>
      </c>
    </row>
    <row r="14" customFormat="false" ht="14.25" hidden="false" customHeight="true" outlineLevel="0" collapsed="false">
      <c r="A14" s="55"/>
      <c r="B14" s="56"/>
      <c r="C14" s="57"/>
      <c r="D14" s="54"/>
      <c r="E14" s="54"/>
      <c r="F14" s="58"/>
      <c r="G14" s="59"/>
      <c r="H14" s="56"/>
      <c r="I14" s="60"/>
      <c r="J14" s="52"/>
      <c r="K14" s="53"/>
      <c r="L14" s="61"/>
      <c r="M14" s="58"/>
      <c r="N14" s="59"/>
      <c r="O14" s="54"/>
      <c r="P14" s="54"/>
      <c r="Q14" s="54"/>
      <c r="R14" s="58"/>
      <c r="S14" s="59"/>
      <c r="T14" s="54"/>
      <c r="U14" s="54"/>
      <c r="V14" s="54"/>
      <c r="W14" s="58"/>
      <c r="X14" s="60"/>
      <c r="Y14" s="54"/>
      <c r="Z14" s="62"/>
      <c r="AA14" s="58"/>
    </row>
    <row r="15" customFormat="false" ht="14.25" hidden="false" customHeight="true" outlineLevel="0" collapsed="false">
      <c r="A15" s="55"/>
      <c r="B15" s="56" t="s">
        <v>27</v>
      </c>
      <c r="C15" s="57"/>
      <c r="D15" s="54" t="n">
        <f aca="false">-'Adaytum Summary'!C12</f>
        <v>-82702.53</v>
      </c>
      <c r="E15" s="54" t="n">
        <f aca="false">-'Adaytum Summary'!D12</f>
        <v>-498507.462686567</v>
      </c>
      <c r="F15" s="58" t="n">
        <f aca="false">D15-E15</f>
        <v>415804.932686567</v>
      </c>
      <c r="G15" s="59"/>
      <c r="H15" s="56" t="s">
        <v>27</v>
      </c>
      <c r="I15" s="60"/>
      <c r="J15" s="52" t="n">
        <f aca="false">-'Adaytum Summary'!H12</f>
        <v>-43687.84</v>
      </c>
      <c r="K15" s="53" t="n">
        <f aca="false">-'Adaytum Summary'!I12</f>
        <v>-26480.92</v>
      </c>
      <c r="L15" s="61" t="n">
        <f aca="false">-'Adaytum Summary'!J12</f>
        <v>-212370</v>
      </c>
      <c r="M15" s="58" t="n">
        <f aca="false">-'Adaytum Summary'!K12</f>
        <v>-282538.76</v>
      </c>
      <c r="N15" s="59"/>
      <c r="O15" s="54" t="n">
        <f aca="false">-'Adaytum Summary'!N12</f>
        <v>-212370</v>
      </c>
      <c r="P15" s="54" t="n">
        <f aca="false">-'Adaytum Summary'!O12</f>
        <v>-212370</v>
      </c>
      <c r="Q15" s="54" t="n">
        <f aca="false">-'Adaytum Summary'!P12</f>
        <v>-212370</v>
      </c>
      <c r="R15" s="58" t="n">
        <f aca="false">-'Adaytum Summary'!Q12</f>
        <v>-637110</v>
      </c>
      <c r="S15" s="59"/>
      <c r="T15" s="54" t="n">
        <f aca="false">J15-O15</f>
        <v>168682.16</v>
      </c>
      <c r="U15" s="54" t="n">
        <f aca="false">K15-P15</f>
        <v>185889.08</v>
      </c>
      <c r="V15" s="54" t="n">
        <f aca="false">L15-Q15</f>
        <v>0</v>
      </c>
      <c r="W15" s="58" t="n">
        <f aca="false">M15-R15</f>
        <v>354571.24</v>
      </c>
      <c r="X15" s="60"/>
      <c r="Y15" s="54" t="n">
        <f aca="false">-'Adaytum Summary'!AB12</f>
        <v>-1825350.37</v>
      </c>
      <c r="Z15" s="62" t="n">
        <f aca="false">-'Adaytum Summary'!AC12</f>
        <v>-1994029.85074627</v>
      </c>
      <c r="AA15" s="58" t="n">
        <f aca="false">-'Adaytum Summary'!AD12</f>
        <v>-168679.480746266</v>
      </c>
    </row>
    <row r="16" customFormat="false" ht="14.25" hidden="false" customHeight="true" outlineLevel="0" collapsed="false">
      <c r="A16" s="55"/>
      <c r="B16" s="63" t="s">
        <v>28</v>
      </c>
      <c r="C16" s="64" t="n">
        <v>-148983</v>
      </c>
      <c r="D16" s="65"/>
      <c r="E16" s="54"/>
      <c r="F16" s="58"/>
      <c r="G16" s="59"/>
      <c r="H16" s="66" t="s">
        <v>28</v>
      </c>
      <c r="I16" s="60"/>
      <c r="J16" s="52"/>
      <c r="K16" s="53"/>
      <c r="L16" s="61"/>
      <c r="M16" s="58"/>
      <c r="N16" s="59"/>
      <c r="O16" s="54"/>
      <c r="P16" s="54"/>
      <c r="Q16" s="54"/>
      <c r="R16" s="58"/>
      <c r="S16" s="59"/>
      <c r="T16" s="54"/>
      <c r="U16" s="54"/>
      <c r="V16" s="54"/>
      <c r="W16" s="58"/>
      <c r="X16" s="60"/>
      <c r="Y16" s="54"/>
      <c r="Z16" s="62"/>
      <c r="AA16" s="58"/>
    </row>
    <row r="17" customFormat="false" ht="14.25" hidden="false" customHeight="true" outlineLevel="0" collapsed="false">
      <c r="A17" s="55"/>
      <c r="B17" s="63" t="s">
        <v>29</v>
      </c>
      <c r="C17" s="64" t="n">
        <f aca="false">-9513-21</f>
        <v>-9534</v>
      </c>
      <c r="D17" s="65"/>
      <c r="E17" s="54"/>
      <c r="F17" s="58"/>
      <c r="G17" s="59"/>
      <c r="H17" s="66" t="s">
        <v>29</v>
      </c>
      <c r="I17" s="60"/>
      <c r="J17" s="52"/>
      <c r="K17" s="53"/>
      <c r="L17" s="61"/>
      <c r="M17" s="58"/>
      <c r="N17" s="59"/>
      <c r="O17" s="54"/>
      <c r="P17" s="54"/>
      <c r="Q17" s="54"/>
      <c r="R17" s="58"/>
      <c r="S17" s="59"/>
      <c r="T17" s="54"/>
      <c r="U17" s="54"/>
      <c r="V17" s="54"/>
      <c r="W17" s="58"/>
      <c r="X17" s="60"/>
      <c r="Y17" s="54"/>
      <c r="Z17" s="62"/>
      <c r="AA17" s="58"/>
    </row>
    <row r="18" customFormat="false" ht="14.25" hidden="false" customHeight="true" outlineLevel="0" collapsed="false">
      <c r="A18" s="55"/>
      <c r="B18" s="63" t="s">
        <v>30</v>
      </c>
      <c r="C18" s="64" t="n">
        <v>-6374</v>
      </c>
      <c r="D18" s="65"/>
      <c r="E18" s="54"/>
      <c r="F18" s="58"/>
      <c r="G18" s="59"/>
      <c r="H18" s="66" t="s">
        <v>30</v>
      </c>
      <c r="I18" s="60"/>
      <c r="J18" s="52"/>
      <c r="K18" s="53"/>
      <c r="L18" s="61"/>
      <c r="M18" s="58"/>
      <c r="N18" s="59"/>
      <c r="O18" s="54"/>
      <c r="P18" s="54"/>
      <c r="Q18" s="54"/>
      <c r="R18" s="58"/>
      <c r="S18" s="59"/>
      <c r="T18" s="54"/>
      <c r="U18" s="54"/>
      <c r="V18" s="54"/>
      <c r="W18" s="58"/>
      <c r="X18" s="60"/>
      <c r="Y18" s="54"/>
      <c r="Z18" s="62"/>
      <c r="AA18" s="58"/>
    </row>
    <row r="19" customFormat="false" ht="14.25" hidden="false" customHeight="true" outlineLevel="0" collapsed="false">
      <c r="A19" s="55"/>
      <c r="B19" s="63" t="s">
        <v>31</v>
      </c>
      <c r="C19" s="64"/>
      <c r="D19" s="65"/>
      <c r="E19" s="54"/>
      <c r="F19" s="58"/>
      <c r="G19" s="59"/>
      <c r="H19" s="66" t="s">
        <v>31</v>
      </c>
      <c r="I19" s="60"/>
      <c r="J19" s="52"/>
      <c r="K19" s="53"/>
      <c r="L19" s="61"/>
      <c r="M19" s="58"/>
      <c r="N19" s="59"/>
      <c r="O19" s="54"/>
      <c r="P19" s="54"/>
      <c r="Q19" s="54"/>
      <c r="R19" s="58"/>
      <c r="S19" s="59"/>
      <c r="T19" s="54"/>
      <c r="U19" s="54"/>
      <c r="V19" s="54"/>
      <c r="W19" s="58"/>
      <c r="X19" s="60"/>
      <c r="Y19" s="54"/>
      <c r="Z19" s="62"/>
      <c r="AA19" s="58"/>
    </row>
    <row r="20" customFormat="false" ht="14.25" hidden="false" customHeight="true" outlineLevel="0" collapsed="false">
      <c r="A20" s="55"/>
      <c r="B20" s="63"/>
      <c r="C20" s="57"/>
      <c r="D20" s="67"/>
      <c r="E20" s="54"/>
      <c r="F20" s="58"/>
      <c r="G20" s="59"/>
      <c r="H20" s="66"/>
      <c r="I20" s="60"/>
      <c r="J20" s="52"/>
      <c r="K20" s="53"/>
      <c r="L20" s="61"/>
      <c r="M20" s="58"/>
      <c r="N20" s="59"/>
      <c r="O20" s="54"/>
      <c r="P20" s="54"/>
      <c r="Q20" s="54"/>
      <c r="R20" s="58"/>
      <c r="S20" s="59"/>
      <c r="T20" s="54"/>
      <c r="U20" s="54"/>
      <c r="V20" s="54"/>
      <c r="W20" s="58"/>
      <c r="X20" s="60"/>
      <c r="Y20" s="54"/>
      <c r="Z20" s="62"/>
      <c r="AA20" s="58"/>
    </row>
    <row r="21" customFormat="false" ht="14.25" hidden="false" customHeight="true" outlineLevel="0" collapsed="false">
      <c r="A21" s="55"/>
      <c r="B21" s="56" t="s">
        <v>32</v>
      </c>
      <c r="C21" s="57"/>
      <c r="D21" s="54" t="n">
        <f aca="false">-'Adaytum Summary'!C13</f>
        <v>-17651.33</v>
      </c>
      <c r="E21" s="54" t="n">
        <f aca="false">-'Adaytum Summary'!D13</f>
        <v>-11194.0298507463</v>
      </c>
      <c r="F21" s="58" t="n">
        <f aca="false">D21-E21</f>
        <v>-6457.30014925373</v>
      </c>
      <c r="G21" s="59"/>
      <c r="H21" s="56" t="s">
        <v>32</v>
      </c>
      <c r="I21" s="60"/>
      <c r="J21" s="52" t="n">
        <f aca="false">-'Adaytum Summary'!H13</f>
        <v>-1301.98</v>
      </c>
      <c r="K21" s="53" t="n">
        <f aca="false">-'Adaytum Summary'!I13</f>
        <v>-832.91</v>
      </c>
      <c r="L21" s="61" t="n">
        <f aca="false">-'Adaytum Summary'!J13</f>
        <v>-4014</v>
      </c>
      <c r="M21" s="58" t="n">
        <f aca="false">-'Adaytum Summary'!K13</f>
        <v>-6148.89</v>
      </c>
      <c r="N21" s="59"/>
      <c r="O21" s="54" t="n">
        <f aca="false">-'Adaytum Summary'!N13</f>
        <v>-4014</v>
      </c>
      <c r="P21" s="54" t="n">
        <f aca="false">-'Adaytum Summary'!O13</f>
        <v>-4014</v>
      </c>
      <c r="Q21" s="54" t="n">
        <f aca="false">-'Adaytum Summary'!P13</f>
        <v>-4014</v>
      </c>
      <c r="R21" s="58" t="n">
        <f aca="false">-'Adaytum Summary'!Q13</f>
        <v>-12042</v>
      </c>
      <c r="S21" s="59"/>
      <c r="T21" s="54" t="n">
        <f aca="false">J21-O21</f>
        <v>2712.02</v>
      </c>
      <c r="U21" s="54" t="n">
        <f aca="false">K21-P21</f>
        <v>3181.09</v>
      </c>
      <c r="V21" s="54" t="n">
        <f aca="false">L21-Q21</f>
        <v>0</v>
      </c>
      <c r="W21" s="58" t="n">
        <f aca="false">M21-R21</f>
        <v>5893.11</v>
      </c>
      <c r="X21" s="60"/>
      <c r="Y21" s="54" t="n">
        <f aca="false">-'Adaytum Summary'!AB13</f>
        <v>-51065.31</v>
      </c>
      <c r="Z21" s="62" t="n">
        <f aca="false">-'Adaytum Summary'!AC13</f>
        <v>-44776.1194029851</v>
      </c>
      <c r="AA21" s="58" t="n">
        <f aca="false">-'Adaytum Summary'!AD13</f>
        <v>6289.19059701492</v>
      </c>
    </row>
    <row r="22" customFormat="false" ht="14.25" hidden="false" customHeight="true" outlineLevel="0" collapsed="false">
      <c r="A22" s="55"/>
      <c r="B22" s="56"/>
      <c r="C22" s="57"/>
      <c r="D22" s="54"/>
      <c r="E22" s="54"/>
      <c r="F22" s="58"/>
      <c r="G22" s="59"/>
      <c r="H22" s="56"/>
      <c r="I22" s="60"/>
      <c r="J22" s="52"/>
      <c r="K22" s="53"/>
      <c r="L22" s="61"/>
      <c r="M22" s="58"/>
      <c r="N22" s="59"/>
      <c r="O22" s="54"/>
      <c r="P22" s="54"/>
      <c r="Q22" s="54"/>
      <c r="R22" s="58"/>
      <c r="S22" s="59"/>
      <c r="T22" s="54"/>
      <c r="U22" s="54"/>
      <c r="V22" s="54"/>
      <c r="W22" s="58"/>
      <c r="X22" s="60"/>
      <c r="Y22" s="54"/>
      <c r="Z22" s="62"/>
      <c r="AA22" s="58"/>
    </row>
    <row r="23" customFormat="false" ht="14.25" hidden="false" customHeight="true" outlineLevel="0" collapsed="false">
      <c r="A23" s="55"/>
      <c r="B23" s="56" t="s">
        <v>33</v>
      </c>
      <c r="C23" s="57"/>
      <c r="D23" s="54" t="n">
        <f aca="false">-'Adaytum Summary'!C14</f>
        <v>-290346.88</v>
      </c>
      <c r="E23" s="54" t="n">
        <f aca="false">-'Adaytum Summary'!D14</f>
        <v>-318980.597014925</v>
      </c>
      <c r="F23" s="58" t="n">
        <f aca="false">D23-E23</f>
        <v>28633.7170149254</v>
      </c>
      <c r="G23" s="59"/>
      <c r="H23" s="56" t="s">
        <v>33</v>
      </c>
      <c r="I23" s="60"/>
      <c r="J23" s="52" t="n">
        <f aca="false">-'Adaytum Summary'!H14</f>
        <v>-152519.09</v>
      </c>
      <c r="K23" s="53" t="n">
        <f aca="false">-'Adaytum Summary'!I14</f>
        <v>-34053.13</v>
      </c>
      <c r="L23" s="61" t="n">
        <f aca="false">-'Adaytum Summary'!J14</f>
        <v>-117508</v>
      </c>
      <c r="M23" s="58" t="n">
        <f aca="false">-'Adaytum Summary'!K14</f>
        <v>-304080.22</v>
      </c>
      <c r="N23" s="59"/>
      <c r="O23" s="54" t="n">
        <f aca="false">-'Adaytum Summary'!N14</f>
        <v>-117508.0002</v>
      </c>
      <c r="P23" s="54" t="n">
        <f aca="false">-'Adaytum Summary'!O14</f>
        <v>-117508</v>
      </c>
      <c r="Q23" s="54" t="n">
        <f aca="false">-'Adaytum Summary'!P14</f>
        <v>-117508</v>
      </c>
      <c r="R23" s="58" t="n">
        <f aca="false">-'Adaytum Summary'!Q14</f>
        <v>-352524.0002</v>
      </c>
      <c r="S23" s="59"/>
      <c r="T23" s="54" t="n">
        <f aca="false">J23-O23</f>
        <v>-35011.0898</v>
      </c>
      <c r="U23" s="54" t="n">
        <f aca="false">K23-P23</f>
        <v>83454.87</v>
      </c>
      <c r="V23" s="54" t="n">
        <f aca="false">L23-Q23</f>
        <v>0</v>
      </c>
      <c r="W23" s="58" t="n">
        <f aca="false">M23-R23</f>
        <v>48443.7802</v>
      </c>
      <c r="X23" s="60"/>
      <c r="Y23" s="54" t="n">
        <f aca="false">-'Adaytum Summary'!AB14</f>
        <v>-1382929.97</v>
      </c>
      <c r="Z23" s="62" t="n">
        <f aca="false">-'Adaytum Summary'!AC14</f>
        <v>-1275922.3880597</v>
      </c>
      <c r="AA23" s="58" t="n">
        <f aca="false">-'Adaytum Summary'!AD14</f>
        <v>107007.581940298</v>
      </c>
    </row>
    <row r="24" customFormat="false" ht="14.25" hidden="false" customHeight="true" outlineLevel="0" collapsed="false">
      <c r="B24" s="63" t="s">
        <v>34</v>
      </c>
      <c r="C24" s="64" t="n">
        <v>-128660</v>
      </c>
      <c r="D24" s="68"/>
      <c r="E24" s="69"/>
      <c r="F24" s="70"/>
      <c r="G24" s="45"/>
      <c r="H24" s="66"/>
      <c r="I24" s="71"/>
      <c r="J24" s="72"/>
      <c r="K24" s="73"/>
      <c r="L24" s="74"/>
      <c r="M24" s="75"/>
      <c r="N24" s="76"/>
      <c r="O24" s="69"/>
      <c r="P24" s="69"/>
      <c r="Q24" s="69"/>
      <c r="R24" s="75"/>
      <c r="S24" s="76"/>
      <c r="T24" s="69"/>
      <c r="U24" s="69"/>
      <c r="V24" s="69"/>
      <c r="W24" s="75"/>
      <c r="X24" s="71"/>
      <c r="Y24" s="69"/>
      <c r="Z24" s="77"/>
      <c r="AA24" s="75"/>
    </row>
    <row r="25" customFormat="false" ht="14.25" hidden="false" customHeight="true" outlineLevel="0" collapsed="false">
      <c r="B25" s="63" t="s">
        <v>35</v>
      </c>
      <c r="C25" s="64" t="n">
        <v>-11068</v>
      </c>
      <c r="D25" s="68"/>
      <c r="E25" s="69"/>
      <c r="F25" s="70"/>
      <c r="G25" s="45"/>
      <c r="H25" s="66"/>
      <c r="I25" s="71"/>
      <c r="J25" s="72"/>
      <c r="K25" s="73"/>
      <c r="L25" s="74"/>
      <c r="M25" s="70"/>
      <c r="N25" s="45"/>
      <c r="O25" s="69"/>
      <c r="P25" s="69"/>
      <c r="Q25" s="69"/>
      <c r="R25" s="70"/>
      <c r="S25" s="45"/>
      <c r="T25" s="69"/>
      <c r="U25" s="69"/>
      <c r="V25" s="69"/>
      <c r="W25" s="70"/>
      <c r="X25" s="71"/>
      <c r="Y25" s="69"/>
      <c r="Z25" s="77"/>
      <c r="AA25" s="70"/>
    </row>
    <row r="26" customFormat="false" ht="14.25" hidden="false" customHeight="true" outlineLevel="0" collapsed="false">
      <c r="B26" s="63" t="s">
        <v>36</v>
      </c>
      <c r="C26" s="64" t="n">
        <v>-6498</v>
      </c>
      <c r="D26" s="68"/>
      <c r="E26" s="69"/>
      <c r="F26" s="70"/>
      <c r="G26" s="45"/>
      <c r="H26" s="66"/>
      <c r="I26" s="71"/>
      <c r="J26" s="72"/>
      <c r="K26" s="73"/>
      <c r="L26" s="74"/>
      <c r="M26" s="70"/>
      <c r="N26" s="45"/>
      <c r="O26" s="69"/>
      <c r="P26" s="69"/>
      <c r="Q26" s="69"/>
      <c r="R26" s="70"/>
      <c r="S26" s="45"/>
      <c r="T26" s="69"/>
      <c r="U26" s="69"/>
      <c r="V26" s="69"/>
      <c r="W26" s="70"/>
      <c r="X26" s="71"/>
      <c r="Y26" s="69"/>
      <c r="Z26" s="77"/>
      <c r="AA26" s="70"/>
    </row>
    <row r="27" customFormat="false" ht="14.25" hidden="false" customHeight="true" outlineLevel="0" collapsed="false">
      <c r="B27" s="63" t="s">
        <v>31</v>
      </c>
      <c r="C27" s="64" t="n">
        <f aca="false">D23-SUM(C24:C26)</f>
        <v>-144120.88</v>
      </c>
      <c r="D27" s="68"/>
      <c r="E27" s="69"/>
      <c r="F27" s="70"/>
      <c r="G27" s="45"/>
      <c r="H27" s="66" t="s">
        <v>31</v>
      </c>
      <c r="I27" s="71"/>
      <c r="J27" s="72"/>
      <c r="K27" s="73"/>
      <c r="L27" s="74"/>
      <c r="M27" s="70"/>
      <c r="N27" s="45"/>
      <c r="O27" s="69"/>
      <c r="P27" s="69"/>
      <c r="Q27" s="69"/>
      <c r="R27" s="70"/>
      <c r="S27" s="45"/>
      <c r="T27" s="69"/>
      <c r="U27" s="69"/>
      <c r="V27" s="69"/>
      <c r="W27" s="70"/>
      <c r="X27" s="71"/>
      <c r="Y27" s="69"/>
      <c r="Z27" s="77"/>
      <c r="AA27" s="70"/>
    </row>
    <row r="28" customFormat="false" ht="14.25" hidden="false" customHeight="true" outlineLevel="0" collapsed="false">
      <c r="B28" s="63"/>
      <c r="C28" s="78"/>
      <c r="D28" s="67"/>
      <c r="E28" s="69"/>
      <c r="F28" s="70"/>
      <c r="G28" s="45"/>
      <c r="H28" s="63"/>
      <c r="I28" s="71"/>
      <c r="J28" s="72"/>
      <c r="K28" s="73"/>
      <c r="L28" s="74"/>
      <c r="M28" s="70"/>
      <c r="N28" s="45"/>
      <c r="O28" s="69"/>
      <c r="P28" s="69"/>
      <c r="Q28" s="69"/>
      <c r="R28" s="70"/>
      <c r="S28" s="45"/>
      <c r="T28" s="69"/>
      <c r="U28" s="69"/>
      <c r="V28" s="69"/>
      <c r="W28" s="70"/>
      <c r="X28" s="71"/>
      <c r="Y28" s="69"/>
      <c r="Z28" s="77"/>
      <c r="AA28" s="70"/>
    </row>
    <row r="29" customFormat="false" ht="14.25" hidden="false" customHeight="true" outlineLevel="0" collapsed="false">
      <c r="A29" s="55"/>
      <c r="B29" s="56" t="s">
        <v>37</v>
      </c>
      <c r="C29" s="57"/>
      <c r="D29" s="54" t="n">
        <f aca="false">-'Adaytum Summary'!C15</f>
        <v>-215079.33</v>
      </c>
      <c r="E29" s="54" t="n">
        <f aca="false">-'Adaytum Summary'!D15</f>
        <v>-1113832.83582089</v>
      </c>
      <c r="F29" s="58" t="n">
        <f aca="false">D29-E29</f>
        <v>898753.505820894</v>
      </c>
      <c r="G29" s="59"/>
      <c r="H29" s="56" t="s">
        <v>37</v>
      </c>
      <c r="I29" s="60"/>
      <c r="J29" s="52" t="n">
        <f aca="false">-'Adaytum Summary'!H15</f>
        <v>-7912.5</v>
      </c>
      <c r="K29" s="53" t="n">
        <f aca="false">-'Adaytum Summary'!I15</f>
        <v>-3700.14</v>
      </c>
      <c r="L29" s="61" t="n">
        <f aca="false">-'Adaytum Summary'!J15</f>
        <v>-463139</v>
      </c>
      <c r="M29" s="58" t="n">
        <f aca="false">-'Adaytum Summary'!K15</f>
        <v>-474751.64</v>
      </c>
      <c r="N29" s="59"/>
      <c r="O29" s="54" t="n">
        <f aca="false">-'Adaytum Summary'!N15</f>
        <v>-463139</v>
      </c>
      <c r="P29" s="54" t="n">
        <f aca="false">-'Adaytum Summary'!O15</f>
        <v>-463139</v>
      </c>
      <c r="Q29" s="54" t="n">
        <f aca="false">-'Adaytum Summary'!P15</f>
        <v>-463139</v>
      </c>
      <c r="R29" s="58" t="n">
        <f aca="false">-'Adaytum Summary'!Q15</f>
        <v>-1389417</v>
      </c>
      <c r="S29" s="59"/>
      <c r="T29" s="54" t="n">
        <f aca="false">J29-O29</f>
        <v>455226.5</v>
      </c>
      <c r="U29" s="54" t="n">
        <f aca="false">K29-P29</f>
        <v>459438.86</v>
      </c>
      <c r="V29" s="54" t="n">
        <f aca="false">L29-Q29</f>
        <v>0</v>
      </c>
      <c r="W29" s="58" t="n">
        <f aca="false">M29-R29</f>
        <v>914665.36</v>
      </c>
      <c r="X29" s="60"/>
      <c r="Y29" s="54" t="n">
        <f aca="false">-'Adaytum Summary'!AB15</f>
        <v>-3928103.83</v>
      </c>
      <c r="Z29" s="62" t="n">
        <f aca="false">-'Adaytum Summary'!AC15</f>
        <v>-4455331.34328358</v>
      </c>
      <c r="AA29" s="58" t="n">
        <f aca="false">-'Adaytum Summary'!AD15</f>
        <v>-527227.513283576</v>
      </c>
    </row>
    <row r="30" customFormat="false" ht="14.25" hidden="false" customHeight="true" outlineLevel="0" collapsed="false">
      <c r="A30" s="55"/>
      <c r="B30" s="56"/>
      <c r="C30" s="57"/>
      <c r="D30" s="54"/>
      <c r="E30" s="54"/>
      <c r="F30" s="58"/>
      <c r="G30" s="59"/>
      <c r="H30" s="56"/>
      <c r="I30" s="60"/>
      <c r="J30" s="52"/>
      <c r="K30" s="53"/>
      <c r="L30" s="61"/>
      <c r="M30" s="58"/>
      <c r="N30" s="59"/>
      <c r="O30" s="54"/>
      <c r="P30" s="54"/>
      <c r="Q30" s="54"/>
      <c r="R30" s="58"/>
      <c r="S30" s="59"/>
      <c r="T30" s="54"/>
      <c r="U30" s="54"/>
      <c r="V30" s="54"/>
      <c r="W30" s="58"/>
      <c r="X30" s="60"/>
      <c r="Y30" s="54"/>
      <c r="Z30" s="62"/>
      <c r="AA30" s="58"/>
    </row>
    <row r="31" customFormat="false" ht="14.25" hidden="false" customHeight="true" outlineLevel="0" collapsed="false">
      <c r="A31" s="55"/>
      <c r="B31" s="79" t="s">
        <v>38</v>
      </c>
      <c r="C31" s="57"/>
      <c r="D31" s="54" t="n">
        <f aca="false">-'Adaytum Summary'!C16</f>
        <v>-24732.36</v>
      </c>
      <c r="E31" s="54" t="n">
        <f aca="false">-'Adaytum Summary'!D16</f>
        <v>-0</v>
      </c>
      <c r="F31" s="58" t="n">
        <f aca="false">D31-E31</f>
        <v>-24732.36</v>
      </c>
      <c r="G31" s="59"/>
      <c r="H31" s="79" t="s">
        <v>38</v>
      </c>
      <c r="I31" s="60"/>
      <c r="J31" s="52" t="n">
        <f aca="false">-'Adaytum Summary'!H16</f>
        <v>-23128.98</v>
      </c>
      <c r="K31" s="53" t="n">
        <f aca="false">-'Adaytum Summary'!I16</f>
        <v>-11680.23</v>
      </c>
      <c r="L31" s="61" t="n">
        <f aca="false">-'Adaytum Summary'!J16</f>
        <v>-5000</v>
      </c>
      <c r="M31" s="58" t="n">
        <f aca="false">-'Adaytum Summary'!K16</f>
        <v>-39809.21</v>
      </c>
      <c r="N31" s="59"/>
      <c r="O31" s="54" t="n">
        <f aca="false">-'Adaytum Summary'!N16</f>
        <v>-5000</v>
      </c>
      <c r="P31" s="54" t="n">
        <f aca="false">-'Adaytum Summary'!O16</f>
        <v>-5000</v>
      </c>
      <c r="Q31" s="54" t="n">
        <f aca="false">-'Adaytum Summary'!P16</f>
        <v>-5000</v>
      </c>
      <c r="R31" s="58" t="n">
        <f aca="false">-'Adaytum Summary'!Q16</f>
        <v>-15000</v>
      </c>
      <c r="S31" s="59"/>
      <c r="T31" s="54" t="n">
        <f aca="false">J31-O31</f>
        <v>-18128.98</v>
      </c>
      <c r="U31" s="54" t="n">
        <f aca="false">K31-P31</f>
        <v>-6680.23</v>
      </c>
      <c r="V31" s="54" t="n">
        <f aca="false">L31-Q31</f>
        <v>0</v>
      </c>
      <c r="W31" s="58" t="n">
        <f aca="false">M31-R31</f>
        <v>-24809.21</v>
      </c>
      <c r="X31" s="60"/>
      <c r="Y31" s="54" t="n">
        <f aca="false">-'Adaytum Summary'!AB16</f>
        <v>-87861.34</v>
      </c>
      <c r="Z31" s="62" t="n">
        <f aca="false">-'Adaytum Summary'!AC16</f>
        <v>-0</v>
      </c>
      <c r="AA31" s="58" t="n">
        <f aca="false">-'Adaytum Summary'!AD16</f>
        <v>87861.34</v>
      </c>
    </row>
    <row r="32" customFormat="false" ht="14.25" hidden="false" customHeight="true" outlineLevel="0" collapsed="false">
      <c r="B32" s="63" t="s">
        <v>39</v>
      </c>
      <c r="C32" s="64"/>
      <c r="D32" s="68"/>
      <c r="E32" s="80"/>
      <c r="F32" s="81" t="n">
        <f aca="false">C32-E32</f>
        <v>0</v>
      </c>
      <c r="G32" s="82"/>
      <c r="H32" s="63"/>
      <c r="I32" s="71"/>
      <c r="J32" s="72"/>
      <c r="K32" s="73"/>
      <c r="L32" s="74"/>
      <c r="M32" s="70"/>
      <c r="N32" s="45"/>
      <c r="O32" s="69"/>
      <c r="P32" s="69"/>
      <c r="Q32" s="69"/>
      <c r="R32" s="70"/>
      <c r="S32" s="45"/>
      <c r="T32" s="69"/>
      <c r="U32" s="69"/>
      <c r="V32" s="69"/>
      <c r="W32" s="70"/>
      <c r="X32" s="71"/>
      <c r="Y32" s="69"/>
      <c r="Z32" s="77"/>
      <c r="AA32" s="75"/>
    </row>
    <row r="33" customFormat="false" ht="14.25" hidden="false" customHeight="true" outlineLevel="0" collapsed="false">
      <c r="B33" s="63" t="s">
        <v>40</v>
      </c>
      <c r="C33" s="64"/>
      <c r="D33" s="68"/>
      <c r="E33" s="80"/>
      <c r="F33" s="81" t="n">
        <f aca="false">C33-E33</f>
        <v>0</v>
      </c>
      <c r="G33" s="82"/>
      <c r="H33" s="63"/>
      <c r="I33" s="71"/>
      <c r="J33" s="72"/>
      <c r="K33" s="73"/>
      <c r="L33" s="74"/>
      <c r="M33" s="70"/>
      <c r="N33" s="45"/>
      <c r="O33" s="69"/>
      <c r="P33" s="69"/>
      <c r="Q33" s="69"/>
      <c r="R33" s="70"/>
      <c r="S33" s="45"/>
      <c r="T33" s="69"/>
      <c r="U33" s="69"/>
      <c r="V33" s="69"/>
      <c r="W33" s="70"/>
      <c r="X33" s="71"/>
      <c r="Y33" s="69"/>
      <c r="Z33" s="77"/>
      <c r="AA33" s="75"/>
    </row>
    <row r="34" customFormat="false" ht="14.25" hidden="false" customHeight="true" outlineLevel="0" collapsed="false">
      <c r="B34" s="63" t="s">
        <v>41</v>
      </c>
      <c r="C34" s="64"/>
      <c r="D34" s="68"/>
      <c r="E34" s="80"/>
      <c r="F34" s="81" t="n">
        <f aca="false">C34-E34</f>
        <v>0</v>
      </c>
      <c r="G34" s="82"/>
      <c r="H34" s="63"/>
      <c r="I34" s="71"/>
      <c r="J34" s="72"/>
      <c r="K34" s="73"/>
      <c r="L34" s="74"/>
      <c r="M34" s="70"/>
      <c r="N34" s="45"/>
      <c r="O34" s="69"/>
      <c r="P34" s="69"/>
      <c r="Q34" s="69"/>
      <c r="R34" s="70"/>
      <c r="S34" s="45"/>
      <c r="T34" s="69"/>
      <c r="U34" s="69"/>
      <c r="V34" s="69"/>
      <c r="W34" s="70"/>
      <c r="X34" s="71"/>
      <c r="Y34" s="69"/>
      <c r="Z34" s="77"/>
      <c r="AA34" s="75"/>
    </row>
    <row r="35" customFormat="false" ht="14.25" hidden="false" customHeight="true" outlineLevel="0" collapsed="false">
      <c r="B35" s="83" t="s">
        <v>42</v>
      </c>
      <c r="C35" s="64"/>
      <c r="D35" s="68"/>
      <c r="E35" s="80"/>
      <c r="F35" s="81" t="n">
        <f aca="false">C35-E35</f>
        <v>0</v>
      </c>
      <c r="G35" s="82"/>
      <c r="H35" s="83"/>
      <c r="I35" s="71"/>
      <c r="J35" s="72"/>
      <c r="K35" s="73"/>
      <c r="L35" s="74"/>
      <c r="M35" s="70"/>
      <c r="N35" s="45"/>
      <c r="O35" s="69"/>
      <c r="P35" s="69"/>
      <c r="Q35" s="69"/>
      <c r="R35" s="70"/>
      <c r="S35" s="45"/>
      <c r="T35" s="69"/>
      <c r="U35" s="69"/>
      <c r="V35" s="69"/>
      <c r="W35" s="70"/>
      <c r="X35" s="71"/>
      <c r="Y35" s="69"/>
      <c r="Z35" s="77"/>
      <c r="AA35" s="70"/>
    </row>
    <row r="36" customFormat="false" ht="14.25" hidden="false" customHeight="true" outlineLevel="0" collapsed="false">
      <c r="B36" s="83"/>
      <c r="C36" s="78"/>
      <c r="D36" s="84"/>
      <c r="E36" s="80"/>
      <c r="F36" s="81"/>
      <c r="G36" s="82"/>
      <c r="H36" s="83"/>
      <c r="I36" s="71"/>
      <c r="J36" s="72"/>
      <c r="K36" s="73"/>
      <c r="L36" s="74"/>
      <c r="M36" s="70"/>
      <c r="N36" s="45"/>
      <c r="O36" s="69"/>
      <c r="P36" s="69"/>
      <c r="Q36" s="69"/>
      <c r="R36" s="70"/>
      <c r="S36" s="45"/>
      <c r="T36" s="69"/>
      <c r="U36" s="69"/>
      <c r="V36" s="69"/>
      <c r="W36" s="70"/>
      <c r="X36" s="71"/>
      <c r="Y36" s="69"/>
      <c r="Z36" s="77"/>
      <c r="AA36" s="70"/>
    </row>
    <row r="37" customFormat="false" ht="14.25" hidden="false" customHeight="true" outlineLevel="0" collapsed="false">
      <c r="A37" s="55"/>
      <c r="B37" s="56" t="s">
        <v>43</v>
      </c>
      <c r="C37" s="57"/>
      <c r="D37" s="54" t="n">
        <f aca="false">-'Adaytum Summary'!C17</f>
        <v>-24973.82</v>
      </c>
      <c r="E37" s="54" t="n">
        <f aca="false">-'Adaytum Summary'!D17</f>
        <v>-76492.5373134329</v>
      </c>
      <c r="F37" s="58" t="n">
        <f aca="false">D37-E37</f>
        <v>51518.7173134329</v>
      </c>
      <c r="G37" s="59"/>
      <c r="H37" s="56" t="s">
        <v>43</v>
      </c>
      <c r="I37" s="60"/>
      <c r="J37" s="52" t="n">
        <f aca="false">-'Adaytum Summary'!H17</f>
        <v>-84356.66</v>
      </c>
      <c r="K37" s="53" t="n">
        <f aca="false">-'Adaytum Summary'!I17</f>
        <v>-7075.33</v>
      </c>
      <c r="L37" s="61" t="n">
        <f aca="false">-'Adaytum Summary'!J17</f>
        <v>-23476</v>
      </c>
      <c r="M37" s="58" t="n">
        <f aca="false">-'Adaytum Summary'!K17</f>
        <v>-114907.99</v>
      </c>
      <c r="N37" s="59"/>
      <c r="O37" s="54" t="n">
        <f aca="false">-'Adaytum Summary'!N17</f>
        <v>-23476</v>
      </c>
      <c r="P37" s="54" t="n">
        <f aca="false">-'Adaytum Summary'!O17</f>
        <v>-23476</v>
      </c>
      <c r="Q37" s="54" t="n">
        <f aca="false">-'Adaytum Summary'!P17</f>
        <v>-23476</v>
      </c>
      <c r="R37" s="58" t="n">
        <f aca="false">-'Adaytum Summary'!Q17</f>
        <v>-70428</v>
      </c>
      <c r="S37" s="59"/>
      <c r="T37" s="54" t="n">
        <f aca="false">J37-O37</f>
        <v>-60880.66</v>
      </c>
      <c r="U37" s="54" t="n">
        <f aca="false">K37-P37</f>
        <v>16400.67</v>
      </c>
      <c r="V37" s="54" t="n">
        <f aca="false">L37-Q37</f>
        <v>0</v>
      </c>
      <c r="W37" s="58" t="n">
        <f aca="false">M37-R37</f>
        <v>-44479.99</v>
      </c>
      <c r="X37" s="60"/>
      <c r="Y37" s="54" t="n">
        <f aca="false">-'Adaytum Summary'!AB17</f>
        <v>-297138.48</v>
      </c>
      <c r="Z37" s="62" t="n">
        <f aca="false">-'Adaytum Summary'!AC17</f>
        <v>-305970.149253732</v>
      </c>
      <c r="AA37" s="58" t="n">
        <f aca="false">-'Adaytum Summary'!AD17</f>
        <v>-8831.66925373167</v>
      </c>
    </row>
    <row r="38" customFormat="false" ht="14.25" hidden="false" customHeight="true" outlineLevel="0" collapsed="false">
      <c r="A38" s="55"/>
      <c r="B38" s="63" t="s">
        <v>44</v>
      </c>
      <c r="C38" s="85" t="n">
        <f aca="false">-15030-6624</f>
        <v>-21654</v>
      </c>
      <c r="D38" s="54"/>
      <c r="E38" s="54"/>
      <c r="F38" s="58"/>
      <c r="G38" s="59"/>
      <c r="H38" s="66"/>
      <c r="I38" s="60"/>
      <c r="J38" s="52"/>
      <c r="K38" s="53"/>
      <c r="L38" s="61"/>
      <c r="M38" s="58"/>
      <c r="N38" s="59"/>
      <c r="O38" s="54"/>
      <c r="P38" s="54"/>
      <c r="Q38" s="54"/>
      <c r="R38" s="58"/>
      <c r="S38" s="59"/>
      <c r="T38" s="54"/>
      <c r="U38" s="54"/>
      <c r="V38" s="54"/>
      <c r="W38" s="58"/>
      <c r="X38" s="60"/>
      <c r="Y38" s="54"/>
      <c r="Z38" s="62"/>
      <c r="AA38" s="58"/>
    </row>
    <row r="39" customFormat="false" ht="14.25" hidden="false" customHeight="true" outlineLevel="0" collapsed="false">
      <c r="A39" s="55"/>
      <c r="B39" s="63" t="s">
        <v>45</v>
      </c>
      <c r="C39" s="85" t="n">
        <v>-14529</v>
      </c>
      <c r="D39" s="54"/>
      <c r="E39" s="54"/>
      <c r="F39" s="58"/>
      <c r="G39" s="59"/>
      <c r="H39" s="66"/>
      <c r="I39" s="60"/>
      <c r="J39" s="52"/>
      <c r="K39" s="53"/>
      <c r="L39" s="61"/>
      <c r="M39" s="58"/>
      <c r="N39" s="59"/>
      <c r="O39" s="54"/>
      <c r="P39" s="54"/>
      <c r="Q39" s="54"/>
      <c r="R39" s="58"/>
      <c r="S39" s="59"/>
      <c r="T39" s="54"/>
      <c r="U39" s="54"/>
      <c r="V39" s="54"/>
      <c r="W39" s="58"/>
      <c r="X39" s="60"/>
      <c r="Y39" s="54"/>
      <c r="Z39" s="62"/>
      <c r="AA39" s="58"/>
    </row>
    <row r="40" customFormat="false" ht="14.25" hidden="false" customHeight="true" outlineLevel="0" collapsed="false">
      <c r="A40" s="55"/>
      <c r="B40" s="63" t="s">
        <v>46</v>
      </c>
      <c r="C40" s="85"/>
      <c r="D40" s="54"/>
      <c r="E40" s="54"/>
      <c r="F40" s="58"/>
      <c r="G40" s="59"/>
      <c r="H40" s="66"/>
      <c r="I40" s="60"/>
      <c r="J40" s="52"/>
      <c r="K40" s="53"/>
      <c r="L40" s="61"/>
      <c r="M40" s="58"/>
      <c r="N40" s="59"/>
      <c r="O40" s="54"/>
      <c r="P40" s="54"/>
      <c r="Q40" s="54"/>
      <c r="R40" s="58"/>
      <c r="S40" s="59"/>
      <c r="T40" s="54"/>
      <c r="U40" s="54"/>
      <c r="V40" s="54"/>
      <c r="W40" s="58"/>
      <c r="X40" s="60"/>
      <c r="Y40" s="54"/>
      <c r="Z40" s="62"/>
      <c r="AA40" s="58"/>
    </row>
    <row r="41" customFormat="false" ht="14.25" hidden="false" customHeight="true" outlineLevel="0" collapsed="false">
      <c r="A41" s="55"/>
      <c r="B41" s="63" t="s">
        <v>31</v>
      </c>
      <c r="C41" s="85" t="n">
        <f aca="false">D37-SUM(C38:C40)</f>
        <v>11209.18</v>
      </c>
      <c r="D41" s="54"/>
      <c r="E41" s="54"/>
      <c r="F41" s="58"/>
      <c r="G41" s="59"/>
      <c r="H41" s="66" t="s">
        <v>31</v>
      </c>
      <c r="I41" s="60"/>
      <c r="J41" s="52"/>
      <c r="K41" s="53"/>
      <c r="L41" s="61"/>
      <c r="M41" s="58"/>
      <c r="N41" s="59"/>
      <c r="O41" s="54"/>
      <c r="P41" s="54"/>
      <c r="Q41" s="54"/>
      <c r="R41" s="58"/>
      <c r="S41" s="59"/>
      <c r="T41" s="54"/>
      <c r="U41" s="54"/>
      <c r="V41" s="54"/>
      <c r="W41" s="58"/>
      <c r="X41" s="60"/>
      <c r="Y41" s="54"/>
      <c r="Z41" s="62"/>
      <c r="AA41" s="58"/>
    </row>
    <row r="42" customFormat="false" ht="14.25" hidden="false" customHeight="true" outlineLevel="0" collapsed="false">
      <c r="A42" s="55"/>
      <c r="B42" s="56"/>
      <c r="C42" s="57"/>
      <c r="D42" s="54"/>
      <c r="E42" s="54"/>
      <c r="F42" s="58"/>
      <c r="G42" s="59"/>
      <c r="H42" s="56"/>
      <c r="I42" s="60"/>
      <c r="J42" s="52"/>
      <c r="K42" s="53"/>
      <c r="L42" s="61"/>
      <c r="M42" s="58"/>
      <c r="N42" s="59"/>
      <c r="O42" s="54"/>
      <c r="P42" s="54"/>
      <c r="Q42" s="54"/>
      <c r="R42" s="58"/>
      <c r="S42" s="59"/>
      <c r="T42" s="54"/>
      <c r="U42" s="54"/>
      <c r="V42" s="54"/>
      <c r="W42" s="58"/>
      <c r="X42" s="60"/>
      <c r="Y42" s="54"/>
      <c r="Z42" s="62"/>
      <c r="AA42" s="58"/>
    </row>
    <row r="43" customFormat="false" ht="14.25" hidden="false" customHeight="true" outlineLevel="0" collapsed="false">
      <c r="A43" s="55"/>
      <c r="B43" s="56" t="s">
        <v>47</v>
      </c>
      <c r="C43" s="57"/>
      <c r="D43" s="54" t="n">
        <f aca="false">-'Adaytum Summary'!C18</f>
        <v>-7586.28</v>
      </c>
      <c r="E43" s="54" t="n">
        <f aca="false">-'Adaytum Summary'!D18</f>
        <v>-33582.0895522389</v>
      </c>
      <c r="F43" s="58" t="n">
        <f aca="false">D43-E43</f>
        <v>25995.8095522389</v>
      </c>
      <c r="G43" s="59"/>
      <c r="H43" s="56" t="s">
        <v>47</v>
      </c>
      <c r="I43" s="60"/>
      <c r="J43" s="52" t="n">
        <f aca="false">-'Adaytum Summary'!H18</f>
        <v>-281.1</v>
      </c>
      <c r="K43" s="53" t="n">
        <f aca="false">-'Adaytum Summary'!I18</f>
        <v>-5017.08</v>
      </c>
      <c r="L43" s="61" t="n">
        <f aca="false">-'Adaytum Summary'!J18</f>
        <v>-11194</v>
      </c>
      <c r="M43" s="58" t="n">
        <f aca="false">-'Adaytum Summary'!K18</f>
        <v>-16492.18</v>
      </c>
      <c r="N43" s="59"/>
      <c r="O43" s="54" t="n">
        <f aca="false">-'Adaytum Summary'!N18</f>
        <v>-11194</v>
      </c>
      <c r="P43" s="54" t="n">
        <f aca="false">-'Adaytum Summary'!O18</f>
        <v>-11194</v>
      </c>
      <c r="Q43" s="54" t="n">
        <f aca="false">-'Adaytum Summary'!P18</f>
        <v>-11194</v>
      </c>
      <c r="R43" s="58" t="n">
        <f aca="false">-'Adaytum Summary'!Q18</f>
        <v>-33582</v>
      </c>
      <c r="S43" s="59"/>
      <c r="T43" s="54" t="n">
        <f aca="false">J43-O43</f>
        <v>10912.9</v>
      </c>
      <c r="U43" s="54" t="n">
        <f aca="false">K43-P43</f>
        <v>6176.92</v>
      </c>
      <c r="V43" s="54" t="n">
        <f aca="false">L43-Q43</f>
        <v>0</v>
      </c>
      <c r="W43" s="58" t="n">
        <f aca="false">M43-R43</f>
        <v>17089.82</v>
      </c>
      <c r="X43" s="60"/>
      <c r="Y43" s="54" t="n">
        <f aca="false">-'Adaytum Summary'!AB18</f>
        <v>-97419.38</v>
      </c>
      <c r="Z43" s="62" t="n">
        <f aca="false">-'Adaytum Summary'!AC18</f>
        <v>-134328.358208956</v>
      </c>
      <c r="AA43" s="58" t="n">
        <f aca="false">-'Adaytum Summary'!AD18</f>
        <v>-36908.9782089556</v>
      </c>
    </row>
    <row r="44" customFormat="false" ht="14.25" hidden="false" customHeight="true" outlineLevel="0" collapsed="false">
      <c r="A44" s="55"/>
      <c r="B44" s="56"/>
      <c r="C44" s="57"/>
      <c r="D44" s="54"/>
      <c r="E44" s="54"/>
      <c r="F44" s="58"/>
      <c r="G44" s="59"/>
      <c r="H44" s="56"/>
      <c r="I44" s="60"/>
      <c r="J44" s="52"/>
      <c r="K44" s="53"/>
      <c r="L44" s="61"/>
      <c r="M44" s="58"/>
      <c r="N44" s="59"/>
      <c r="O44" s="54"/>
      <c r="P44" s="54"/>
      <c r="Q44" s="54"/>
      <c r="R44" s="58"/>
      <c r="S44" s="59"/>
      <c r="T44" s="54"/>
      <c r="U44" s="54"/>
      <c r="V44" s="54"/>
      <c r="W44" s="58"/>
      <c r="X44" s="60"/>
      <c r="Y44" s="54"/>
      <c r="Z44" s="62"/>
      <c r="AA44" s="58"/>
    </row>
    <row r="45" customFormat="false" ht="14.25" hidden="false" customHeight="true" outlineLevel="0" collapsed="false">
      <c r="A45" s="55"/>
      <c r="B45" s="55" t="s">
        <v>48</v>
      </c>
      <c r="C45" s="57"/>
      <c r="D45" s="54" t="n">
        <f aca="false">-'Adaytum Summary'!C19</f>
        <v>-0</v>
      </c>
      <c r="E45" s="54" t="n">
        <f aca="false">-'Adaytum Summary'!D19</f>
        <v>-0</v>
      </c>
      <c r="F45" s="58" t="n">
        <f aca="false">D45-E45</f>
        <v>0</v>
      </c>
      <c r="G45" s="59"/>
      <c r="H45" s="55" t="s">
        <v>48</v>
      </c>
      <c r="I45" s="60"/>
      <c r="J45" s="52" t="n">
        <f aca="false">-'Adaytum Summary'!H19</f>
        <v>-0</v>
      </c>
      <c r="K45" s="53" t="n">
        <f aca="false">-'Adaytum Summary'!I19</f>
        <v>-0</v>
      </c>
      <c r="L45" s="61" t="n">
        <f aca="false">-'Adaytum Summary'!J19</f>
        <v>-0</v>
      </c>
      <c r="M45" s="58" t="n">
        <f aca="false">-'Adaytum Summary'!K19</f>
        <v>-0</v>
      </c>
      <c r="N45" s="59"/>
      <c r="O45" s="54" t="n">
        <f aca="false">-'Adaytum Summary'!N19</f>
        <v>-0</v>
      </c>
      <c r="P45" s="54" t="n">
        <f aca="false">-'Adaytum Summary'!O19</f>
        <v>-0</v>
      </c>
      <c r="Q45" s="54" t="n">
        <f aca="false">-'Adaytum Summary'!P19</f>
        <v>-0</v>
      </c>
      <c r="R45" s="58" t="n">
        <f aca="false">-'Adaytum Summary'!Q19</f>
        <v>-0</v>
      </c>
      <c r="S45" s="59"/>
      <c r="T45" s="54" t="n">
        <f aca="false">J45-O45</f>
        <v>0</v>
      </c>
      <c r="U45" s="54" t="n">
        <f aca="false">K45-P45</f>
        <v>0</v>
      </c>
      <c r="V45" s="54" t="n">
        <f aca="false">L45-Q45</f>
        <v>0</v>
      </c>
      <c r="W45" s="58" t="n">
        <f aca="false">M45-R45</f>
        <v>0</v>
      </c>
      <c r="X45" s="60"/>
      <c r="Y45" s="54" t="n">
        <f aca="false">-'Adaytum Summary'!AB19</f>
        <v>-0</v>
      </c>
      <c r="Z45" s="62" t="n">
        <f aca="false">-'Adaytum Summary'!AC19</f>
        <v>-0</v>
      </c>
      <c r="AA45" s="58" t="n">
        <f aca="false">-'Adaytum Summary'!AD19</f>
        <v>-0</v>
      </c>
    </row>
    <row r="46" customFormat="false" ht="14.25" hidden="false" customHeight="true" outlineLevel="0" collapsed="false">
      <c r="B46" s="86"/>
      <c r="C46" s="87"/>
      <c r="D46" s="43"/>
      <c r="E46" s="43"/>
      <c r="F46" s="44"/>
      <c r="G46" s="45"/>
      <c r="H46" s="86"/>
      <c r="I46" s="71"/>
      <c r="J46" s="88"/>
      <c r="K46" s="89"/>
      <c r="L46" s="49"/>
      <c r="M46" s="44"/>
      <c r="N46" s="45"/>
      <c r="O46" s="43"/>
      <c r="P46" s="43"/>
      <c r="Q46" s="43"/>
      <c r="R46" s="44"/>
      <c r="S46" s="45"/>
      <c r="T46" s="43"/>
      <c r="U46" s="43"/>
      <c r="V46" s="43"/>
      <c r="W46" s="44"/>
      <c r="X46" s="71"/>
      <c r="Y46" s="43"/>
      <c r="Z46" s="43"/>
      <c r="AA46" s="44"/>
    </row>
    <row r="47" customFormat="false" ht="14.25" hidden="false" customHeight="true" outlineLevel="0" collapsed="false">
      <c r="A47" s="90"/>
      <c r="B47" s="56" t="s">
        <v>49</v>
      </c>
      <c r="C47" s="78"/>
      <c r="D47" s="69" t="n">
        <f aca="false">SUM(D13:D46)</f>
        <v>-1375365.41</v>
      </c>
      <c r="E47" s="74" t="n">
        <f aca="false">SUM(E13:E46)-E32-E33-E35</f>
        <v>-3354758.76865671</v>
      </c>
      <c r="F47" s="70" t="n">
        <f aca="false">D47-E47</f>
        <v>1979393.35865671</v>
      </c>
      <c r="G47" s="45"/>
      <c r="H47" s="56" t="s">
        <v>49</v>
      </c>
      <c r="I47" s="91"/>
      <c r="J47" s="72" t="n">
        <f aca="false">SUM(J13:J43)</f>
        <v>-706942.95</v>
      </c>
      <c r="K47" s="73" t="n">
        <f aca="false">SUM(K13:K43)</f>
        <v>-289136.24</v>
      </c>
      <c r="L47" s="74" t="n">
        <f aca="false">SUM(L13:L46)</f>
        <v>-1129783.25</v>
      </c>
      <c r="M47" s="69" t="n">
        <f aca="false">SUM(M13:M46)</f>
        <v>-2125862.44</v>
      </c>
      <c r="N47" s="77"/>
      <c r="O47" s="69" t="n">
        <f aca="false">SUM(O13:O43)</f>
        <v>-1123283.2502</v>
      </c>
      <c r="P47" s="69" t="n">
        <f aca="false">SUM(P13:P43)</f>
        <v>-1129783.25</v>
      </c>
      <c r="Q47" s="69" t="n">
        <f aca="false">SUM(Q13:Q46)</f>
        <v>-1129783.25</v>
      </c>
      <c r="R47" s="69" t="n">
        <f aca="false">SUM(R13:R46)</f>
        <v>-3382849.7502</v>
      </c>
      <c r="S47" s="77"/>
      <c r="T47" s="69" t="n">
        <f aca="false">SUM(T13:T43)</f>
        <v>416340.3002</v>
      </c>
      <c r="U47" s="69" t="n">
        <f aca="false">SUM(U13:U43)</f>
        <v>840647.01</v>
      </c>
      <c r="V47" s="69" t="n">
        <f aca="false">SUM(V13:V46)</f>
        <v>0</v>
      </c>
      <c r="W47" s="69" t="n">
        <f aca="false">SUM(W13:W46)</f>
        <v>1256987.3102</v>
      </c>
      <c r="X47" s="91"/>
      <c r="Y47" s="69" t="n">
        <f aca="false">SUM(Y13:Y46)</f>
        <v>-11197872.36</v>
      </c>
      <c r="Z47" s="69" t="n">
        <f aca="false">SUM(Z13:Z46)</f>
        <v>-13501248.7873134</v>
      </c>
      <c r="AA47" s="69" t="n">
        <f aca="false">SUM(AA13:AA46)</f>
        <v>-2303376.42731342</v>
      </c>
    </row>
    <row r="48" customFormat="false" ht="14.25" hidden="false" customHeight="true" outlineLevel="0" collapsed="false">
      <c r="A48" s="90"/>
      <c r="B48" s="92"/>
      <c r="C48" s="93"/>
      <c r="D48" s="94"/>
      <c r="E48" s="94"/>
      <c r="F48" s="95"/>
      <c r="G48" s="96"/>
      <c r="H48" s="92"/>
      <c r="I48" s="91"/>
      <c r="J48" s="97"/>
      <c r="K48" s="98"/>
      <c r="L48" s="99"/>
      <c r="M48" s="95"/>
      <c r="N48" s="96"/>
      <c r="O48" s="94"/>
      <c r="P48" s="94"/>
      <c r="Q48" s="94"/>
      <c r="R48" s="95"/>
      <c r="S48" s="96"/>
      <c r="T48" s="94"/>
      <c r="U48" s="94"/>
      <c r="V48" s="94"/>
      <c r="W48" s="95"/>
      <c r="X48" s="91"/>
      <c r="Y48" s="94"/>
      <c r="Z48" s="100"/>
      <c r="AA48" s="95"/>
    </row>
    <row r="49" customFormat="false" ht="14.25" hidden="false" customHeight="true" outlineLevel="0" collapsed="false">
      <c r="A49" s="90"/>
      <c r="B49" s="101" t="s">
        <v>50</v>
      </c>
      <c r="C49" s="93"/>
      <c r="D49" s="69" t="n">
        <f aca="false">-'Adaytum Summary'!C21-'Adaytum Summary'!C22</f>
        <v>-0</v>
      </c>
      <c r="E49" s="69" t="n">
        <f aca="false">-'Adaytum Summary'!D21-'Adaytum Summary'!D22</f>
        <v>-0</v>
      </c>
      <c r="F49" s="70" t="n">
        <f aca="false">D49-E49</f>
        <v>0</v>
      </c>
      <c r="G49" s="45"/>
      <c r="H49" s="66" t="s">
        <v>50</v>
      </c>
      <c r="I49" s="91"/>
      <c r="J49" s="72" t="n">
        <f aca="false">-'Adaytum Summary'!H21-'Adaytum Summary'!H22</f>
        <v>-0</v>
      </c>
      <c r="K49" s="73" t="n">
        <f aca="false">-'Adaytum Summary'!I21-'Adaytum Summary'!I22</f>
        <v>-0</v>
      </c>
      <c r="L49" s="102" t="n">
        <f aca="false">-'Adaytum Summary'!J21-'Adaytum Summary'!J22</f>
        <v>-0</v>
      </c>
      <c r="M49" s="70" t="n">
        <f aca="false">-'Adaytum Summary'!K21-'Adaytum Summary'!K22</f>
        <v>-0</v>
      </c>
      <c r="N49" s="45"/>
      <c r="O49" s="69" t="n">
        <f aca="false">-'Adaytum Summary'!N21-'Adaytum Summary'!N22</f>
        <v>-0</v>
      </c>
      <c r="P49" s="69" t="n">
        <f aca="false">-'Adaytum Summary'!O21-'Adaytum Summary'!O22</f>
        <v>-0</v>
      </c>
      <c r="Q49" s="103" t="n">
        <f aca="false">-'Adaytum Summary'!P21-'Adaytum Summary'!P22</f>
        <v>-0</v>
      </c>
      <c r="R49" s="70" t="n">
        <f aca="false">-'Adaytum Summary'!Q21-'Adaytum Summary'!Q22</f>
        <v>-0</v>
      </c>
      <c r="S49" s="45"/>
      <c r="T49" s="69" t="n">
        <f aca="false">J49-O49</f>
        <v>0</v>
      </c>
      <c r="U49" s="69" t="n">
        <f aca="false">K49-P49</f>
        <v>0</v>
      </c>
      <c r="V49" s="103" t="n">
        <f aca="false">L49-Q49</f>
        <v>0</v>
      </c>
      <c r="W49" s="70" t="n">
        <f aca="false">M49-R49</f>
        <v>0</v>
      </c>
      <c r="X49" s="91"/>
      <c r="Y49" s="69" t="n">
        <v>0</v>
      </c>
      <c r="Z49" s="69" t="n">
        <v>0</v>
      </c>
      <c r="AA49" s="75" t="n">
        <f aca="false">Y49-Z49</f>
        <v>0</v>
      </c>
    </row>
    <row r="50" customFormat="false" ht="14.25" hidden="false" customHeight="true" outlineLevel="0" collapsed="false">
      <c r="A50" s="90"/>
      <c r="B50" s="101" t="s">
        <v>51</v>
      </c>
      <c r="C50" s="104"/>
      <c r="D50" s="43" t="n">
        <v>0</v>
      </c>
      <c r="E50" s="43" t="n">
        <v>0</v>
      </c>
      <c r="F50" s="44" t="n">
        <f aca="false">D50-E50</f>
        <v>0</v>
      </c>
      <c r="G50" s="45"/>
      <c r="H50" s="66" t="s">
        <v>51</v>
      </c>
      <c r="I50" s="91"/>
      <c r="J50" s="105" t="n">
        <v>0</v>
      </c>
      <c r="K50" s="106" t="n">
        <v>0</v>
      </c>
      <c r="L50" s="102" t="n">
        <v>0</v>
      </c>
      <c r="M50" s="70" t="n">
        <v>0</v>
      </c>
      <c r="N50" s="45"/>
      <c r="O50" s="103" t="n">
        <v>0</v>
      </c>
      <c r="P50" s="103" t="n">
        <v>0</v>
      </c>
      <c r="Q50" s="103" t="n">
        <v>0</v>
      </c>
      <c r="R50" s="70" t="n">
        <v>0</v>
      </c>
      <c r="S50" s="45"/>
      <c r="T50" s="103" t="n">
        <f aca="false">J50-O50</f>
        <v>0</v>
      </c>
      <c r="U50" s="103" t="n">
        <f aca="false">K50-P50</f>
        <v>0</v>
      </c>
      <c r="V50" s="103" t="n">
        <f aca="false">L50-Q50</f>
        <v>0</v>
      </c>
      <c r="W50" s="70" t="n">
        <f aca="false">M50-R50</f>
        <v>0</v>
      </c>
      <c r="X50" s="91"/>
      <c r="Y50" s="69" t="n">
        <v>0</v>
      </c>
      <c r="Z50" s="69" t="n">
        <v>0</v>
      </c>
      <c r="AA50" s="75" t="n">
        <f aca="false">Y50-Z50</f>
        <v>0</v>
      </c>
    </row>
    <row r="51" customFormat="false" ht="14.25" hidden="false" customHeight="true" outlineLevel="0" collapsed="false">
      <c r="A51" s="90"/>
      <c r="B51" s="92" t="s">
        <v>52</v>
      </c>
      <c r="C51" s="107"/>
      <c r="D51" s="108" t="n">
        <f aca="false">SUM(D47:D50)</f>
        <v>-1375365.41</v>
      </c>
      <c r="E51" s="108" t="n">
        <f aca="false">SUM(E47:E50)</f>
        <v>-3354758.76865671</v>
      </c>
      <c r="F51" s="108" t="n">
        <f aca="false">SUM(F47:F50)</f>
        <v>1979393.35865671</v>
      </c>
      <c r="G51" s="100"/>
      <c r="H51" s="92" t="s">
        <v>52</v>
      </c>
      <c r="I51" s="91"/>
      <c r="J51" s="109" t="n">
        <f aca="false">SUM(J47:J50)</f>
        <v>-706942.95</v>
      </c>
      <c r="K51" s="110" t="n">
        <f aca="false">SUM(K47:K50)</f>
        <v>-289136.24</v>
      </c>
      <c r="L51" s="111" t="n">
        <f aca="false">SUM(L47:L50)</f>
        <v>-1129783.25</v>
      </c>
      <c r="M51" s="108" t="n">
        <f aca="false">SUM(M47:M50)</f>
        <v>-2125862.44</v>
      </c>
      <c r="N51" s="100"/>
      <c r="O51" s="108" t="n">
        <f aca="false">SUM(O47:O50)</f>
        <v>-1123283.2502</v>
      </c>
      <c r="P51" s="108" t="n">
        <f aca="false">SUM(P47:P50)</f>
        <v>-1129783.25</v>
      </c>
      <c r="Q51" s="108" t="n">
        <f aca="false">SUM(Q47:Q50)</f>
        <v>-1129783.25</v>
      </c>
      <c r="R51" s="108" t="n">
        <f aca="false">SUM(R47:R50)</f>
        <v>-3382849.7502</v>
      </c>
      <c r="S51" s="100"/>
      <c r="T51" s="108" t="n">
        <f aca="false">SUM(T47:T50)</f>
        <v>416340.3002</v>
      </c>
      <c r="U51" s="108" t="n">
        <f aca="false">SUM(U47:U50)</f>
        <v>840647.01</v>
      </c>
      <c r="V51" s="108" t="n">
        <f aca="false">SUM(V47:V50)</f>
        <v>0</v>
      </c>
      <c r="W51" s="108" t="n">
        <f aca="false">SUM(W47:W50)</f>
        <v>1256987.3102</v>
      </c>
      <c r="X51" s="91"/>
      <c r="Y51" s="112" t="n">
        <f aca="false">SUM(Y47:Y50)</f>
        <v>-11197872.36</v>
      </c>
      <c r="Z51" s="112" t="n">
        <f aca="false">SUM(Z47:Z50)</f>
        <v>-13501248.7873134</v>
      </c>
      <c r="AA51" s="112" t="n">
        <f aca="false">SUM(AA47:AA50)</f>
        <v>-2303376.42731342</v>
      </c>
    </row>
    <row r="52" customFormat="false" ht="14.25" hidden="true" customHeight="true" outlineLevel="0" collapsed="false">
      <c r="A52" s="90"/>
      <c r="B52" s="92"/>
      <c r="C52" s="93"/>
      <c r="D52" s="99"/>
      <c r="E52" s="94"/>
      <c r="F52" s="95"/>
      <c r="G52" s="96"/>
      <c r="H52" s="92"/>
      <c r="I52" s="91"/>
      <c r="J52" s="97"/>
      <c r="K52" s="98"/>
      <c r="L52" s="99"/>
      <c r="M52" s="95"/>
      <c r="N52" s="96"/>
      <c r="O52" s="94"/>
      <c r="P52" s="94"/>
      <c r="Q52" s="94"/>
      <c r="R52" s="95"/>
      <c r="S52" s="96"/>
      <c r="T52" s="94"/>
      <c r="U52" s="94"/>
      <c r="V52" s="94"/>
      <c r="W52" s="95"/>
      <c r="X52" s="91"/>
      <c r="Y52" s="54"/>
      <c r="Z52" s="62"/>
      <c r="AA52" s="58"/>
    </row>
    <row r="53" customFormat="false" ht="14.25" hidden="true" customHeight="true" outlineLevel="0" collapsed="false">
      <c r="A53" s="90"/>
      <c r="B53" s="92" t="s">
        <v>53</v>
      </c>
      <c r="C53" s="93"/>
      <c r="D53" s="74" t="n">
        <v>-3976702</v>
      </c>
      <c r="E53" s="69" t="n">
        <v>-2927758</v>
      </c>
      <c r="F53" s="95" t="n">
        <f aca="false">D53-E53</f>
        <v>-1048944</v>
      </c>
      <c r="G53" s="96"/>
      <c r="H53" s="92" t="s">
        <v>53</v>
      </c>
      <c r="I53" s="91"/>
      <c r="J53" s="72" t="n">
        <v>0</v>
      </c>
      <c r="K53" s="73" t="n">
        <v>0</v>
      </c>
      <c r="L53" s="74" t="n">
        <v>0</v>
      </c>
      <c r="M53" s="70" t="n">
        <f aca="false">J53-L53</f>
        <v>0</v>
      </c>
      <c r="N53" s="45"/>
      <c r="O53" s="69" t="e">
        <f aca="false">AC53-#REF!</f>
        <v>#REF!</v>
      </c>
      <c r="P53" s="69" t="e">
        <f aca="false">AD53-#REF!</f>
        <v>#REF!</v>
      </c>
      <c r="Q53" s="69" t="n">
        <f aca="false">AD53/4*3</f>
        <v>0</v>
      </c>
      <c r="R53" s="70" t="e">
        <f aca="false">O53-Q53</f>
        <v>#REF!</v>
      </c>
      <c r="S53" s="45"/>
      <c r="T53" s="69" t="e">
        <f aca="false">J53-O53</f>
        <v>#REF!</v>
      </c>
      <c r="U53" s="69" t="e">
        <f aca="false">K53-P53</f>
        <v>#REF!</v>
      </c>
      <c r="V53" s="69" t="n">
        <f aca="false">L53-Q53</f>
        <v>0</v>
      </c>
      <c r="W53" s="70" t="e">
        <f aca="false">M53-R53</f>
        <v>#REF!</v>
      </c>
      <c r="X53" s="91"/>
      <c r="Y53" s="72" t="n">
        <f aca="false">SUM(L53,D53)</f>
        <v>-3976702</v>
      </c>
      <c r="Z53" s="69" t="n">
        <f aca="false">E53*4</f>
        <v>-11711032</v>
      </c>
      <c r="AA53" s="75" t="n">
        <f aca="false">Y53-Z53</f>
        <v>7734330</v>
      </c>
    </row>
    <row r="54" customFormat="false" ht="14.25" hidden="true" customHeight="true" outlineLevel="0" collapsed="false">
      <c r="A54" s="90"/>
      <c r="B54" s="92"/>
      <c r="C54" s="93"/>
      <c r="D54" s="99"/>
      <c r="E54" s="94"/>
      <c r="F54" s="95"/>
      <c r="G54" s="96"/>
      <c r="H54" s="92"/>
      <c r="I54" s="91"/>
      <c r="J54" s="97"/>
      <c r="K54" s="98"/>
      <c r="L54" s="99"/>
      <c r="M54" s="95"/>
      <c r="N54" s="96"/>
      <c r="O54" s="94"/>
      <c r="P54" s="94"/>
      <c r="Q54" s="94"/>
      <c r="R54" s="95"/>
      <c r="S54" s="96"/>
      <c r="T54" s="94"/>
      <c r="U54" s="94"/>
      <c r="V54" s="94"/>
      <c r="W54" s="95"/>
      <c r="X54" s="91"/>
      <c r="Y54" s="54"/>
      <c r="Z54" s="62"/>
      <c r="AA54" s="58"/>
    </row>
    <row r="55" customFormat="false" ht="14.25" hidden="true" customHeight="true" outlineLevel="0" collapsed="false">
      <c r="B55" s="0" t="s">
        <v>54</v>
      </c>
      <c r="C55" s="113"/>
      <c r="D55" s="114" t="n">
        <v>4993</v>
      </c>
      <c r="E55" s="70" t="n">
        <v>0</v>
      </c>
      <c r="F55" s="70" t="n">
        <f aca="false">D55-E55</f>
        <v>4993</v>
      </c>
      <c r="G55" s="45"/>
      <c r="H55" s="0" t="s">
        <v>54</v>
      </c>
      <c r="I55" s="71"/>
      <c r="J55" s="115" t="n">
        <v>0</v>
      </c>
      <c r="K55" s="116" t="n">
        <v>0</v>
      </c>
      <c r="L55" s="114" t="n">
        <v>0</v>
      </c>
      <c r="M55" s="70" t="n">
        <f aca="false">J55-L55</f>
        <v>0</v>
      </c>
      <c r="N55" s="45"/>
      <c r="O55" s="70" t="n">
        <v>0</v>
      </c>
      <c r="P55" s="70" t="n">
        <v>0</v>
      </c>
      <c r="Q55" s="70" t="n">
        <v>0</v>
      </c>
      <c r="R55" s="70" t="n">
        <f aca="false">O55-Q55</f>
        <v>0</v>
      </c>
      <c r="S55" s="45"/>
      <c r="T55" s="70" t="n">
        <f aca="false">J55-O55</f>
        <v>0</v>
      </c>
      <c r="U55" s="70" t="n">
        <f aca="false">K55-P55</f>
        <v>0</v>
      </c>
      <c r="V55" s="70" t="n">
        <f aca="false">L55-Q55</f>
        <v>0</v>
      </c>
      <c r="W55" s="70" t="n">
        <f aca="false">M55-R55</f>
        <v>0</v>
      </c>
      <c r="X55" s="71"/>
      <c r="Y55" s="69" t="n">
        <v>4993</v>
      </c>
      <c r="Z55" s="69" t="n">
        <v>0</v>
      </c>
      <c r="AA55" s="75" t="n">
        <f aca="false">Y55-Z55</f>
        <v>4993</v>
      </c>
    </row>
    <row r="56" customFormat="false" ht="14.25" hidden="true" customHeight="true" outlineLevel="0" collapsed="false">
      <c r="B56" s="0" t="s">
        <v>55</v>
      </c>
      <c r="C56" s="113"/>
      <c r="D56" s="114" t="n">
        <v>0</v>
      </c>
      <c r="E56" s="70" t="n">
        <v>0</v>
      </c>
      <c r="F56" s="70" t="n">
        <f aca="false">D56-E56</f>
        <v>0</v>
      </c>
      <c r="G56" s="45"/>
      <c r="H56" s="0" t="s">
        <v>55</v>
      </c>
      <c r="I56" s="71"/>
      <c r="J56" s="115" t="n">
        <v>0</v>
      </c>
      <c r="K56" s="116" t="n">
        <v>0</v>
      </c>
      <c r="L56" s="114" t="n">
        <v>0</v>
      </c>
      <c r="M56" s="70" t="n">
        <f aca="false">J56-L56</f>
        <v>0</v>
      </c>
      <c r="N56" s="45"/>
      <c r="O56" s="70" t="n">
        <v>0</v>
      </c>
      <c r="P56" s="70" t="n">
        <v>0</v>
      </c>
      <c r="Q56" s="70" t="n">
        <v>0</v>
      </c>
      <c r="R56" s="70" t="n">
        <f aca="false">O56-Q56</f>
        <v>0</v>
      </c>
      <c r="S56" s="45"/>
      <c r="T56" s="70" t="n">
        <f aca="false">J56-O56</f>
        <v>0</v>
      </c>
      <c r="U56" s="70" t="n">
        <f aca="false">K56-P56</f>
        <v>0</v>
      </c>
      <c r="V56" s="70" t="n">
        <f aca="false">L56-Q56</f>
        <v>0</v>
      </c>
      <c r="W56" s="70" t="n">
        <f aca="false">M56-R56</f>
        <v>0</v>
      </c>
      <c r="X56" s="71"/>
      <c r="Y56" s="69" t="n">
        <v>0</v>
      </c>
      <c r="Z56" s="69" t="n">
        <v>0</v>
      </c>
      <c r="AA56" s="75" t="n">
        <f aca="false">Y56-Z56</f>
        <v>0</v>
      </c>
    </row>
    <row r="57" customFormat="false" ht="14.25" hidden="true" customHeight="true" outlineLevel="0" collapsed="false">
      <c r="C57" s="113"/>
      <c r="D57" s="114"/>
      <c r="E57" s="70"/>
      <c r="F57" s="70"/>
      <c r="G57" s="45"/>
      <c r="I57" s="71"/>
      <c r="J57" s="115"/>
      <c r="K57" s="116"/>
      <c r="L57" s="114"/>
      <c r="M57" s="70"/>
      <c r="N57" s="45"/>
      <c r="O57" s="70"/>
      <c r="P57" s="70"/>
      <c r="Q57" s="70"/>
      <c r="R57" s="70"/>
      <c r="S57" s="45"/>
      <c r="T57" s="70"/>
      <c r="U57" s="70"/>
      <c r="V57" s="70"/>
      <c r="W57" s="70"/>
      <c r="X57" s="71"/>
      <c r="Y57" s="75"/>
      <c r="Z57" s="76"/>
      <c r="AA57" s="75"/>
    </row>
    <row r="58" customFormat="false" ht="14.25" hidden="true" customHeight="true" outlineLevel="0" collapsed="false">
      <c r="B58" s="92" t="s">
        <v>56</v>
      </c>
      <c r="C58" s="117"/>
      <c r="D58" s="118" t="n">
        <f aca="false">D53+D55+D56+D51+D11</f>
        <v>-5347074.41</v>
      </c>
      <c r="E58" s="119" t="n">
        <f aca="false">E53+E55+E56+E51+E11</f>
        <v>-6282516.76865671</v>
      </c>
      <c r="F58" s="120" t="n">
        <f aca="false">F53+F55+F56+F51+F11</f>
        <v>935442.358656714</v>
      </c>
      <c r="G58" s="59"/>
      <c r="H58" s="92" t="s">
        <v>56</v>
      </c>
      <c r="I58" s="71"/>
      <c r="J58" s="121" t="n">
        <f aca="false">J53+J55+J56+J51+J11</f>
        <v>-706942.95</v>
      </c>
      <c r="K58" s="122" t="n">
        <f aca="false">K53+K55+K56+K51+K11</f>
        <v>-289136.24</v>
      </c>
      <c r="L58" s="119" t="n">
        <f aca="false">L53+L55+L56+L51+L11</f>
        <v>-1129783.25</v>
      </c>
      <c r="M58" s="120" t="n">
        <f aca="false">J58-L58</f>
        <v>422840.3</v>
      </c>
      <c r="N58" s="59"/>
      <c r="O58" s="121" t="e">
        <f aca="false">O53+O55+O56+O51+O11</f>
        <v>#REF!</v>
      </c>
      <c r="P58" s="121" t="e">
        <f aca="false">P53+P55+P56+P51+P11</f>
        <v>#REF!</v>
      </c>
      <c r="Q58" s="119" t="n">
        <f aca="false">Q53+Q55+Q56+Q51+Q11</f>
        <v>-1129783.25</v>
      </c>
      <c r="R58" s="120" t="e">
        <f aca="false">O58-Q58</f>
        <v>#REF!</v>
      </c>
      <c r="S58" s="59"/>
      <c r="T58" s="121" t="e">
        <f aca="false">T53+T55+T56+T51+T11</f>
        <v>#REF!</v>
      </c>
      <c r="U58" s="121" t="e">
        <f aca="false">U53+U55+U56+U51+U11</f>
        <v>#REF!</v>
      </c>
      <c r="V58" s="119" t="n">
        <f aca="false">V53+V55+V56+V51+V11</f>
        <v>0</v>
      </c>
      <c r="W58" s="120" t="e">
        <f aca="false">T58-V58</f>
        <v>#REF!</v>
      </c>
      <c r="X58" s="71"/>
      <c r="Y58" s="121" t="n">
        <f aca="false">SUM(Y11+Y51+Y53+Y55)</f>
        <v>-15169581.36</v>
      </c>
      <c r="Z58" s="121" t="n">
        <f aca="false">SUM(Z11+Z51+Z53+Z55)</f>
        <v>-25212280.7873134</v>
      </c>
      <c r="AA58" s="121" t="n">
        <f aca="false">SUM(AA11+AA51+AA53+AA55)</f>
        <v>5435946.57268658</v>
      </c>
    </row>
    <row r="59" customFormat="false" ht="14.25" hidden="false" customHeight="true" outlineLevel="0" collapsed="false">
      <c r="B59" s="55"/>
      <c r="D59" s="71"/>
      <c r="E59" s="71"/>
      <c r="F59" s="71"/>
      <c r="G59" s="71"/>
      <c r="H59" s="55"/>
      <c r="I59" s="71"/>
      <c r="J59" s="71"/>
      <c r="K59" s="116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</row>
    <row r="60" customFormat="false" ht="14.25" hidden="false" customHeight="true" outlineLevel="0" collapsed="false">
      <c r="B60" s="55" t="s">
        <v>57</v>
      </c>
      <c r="D60" s="20" t="n">
        <v>19</v>
      </c>
      <c r="E60" s="20" t="n">
        <v>27</v>
      </c>
      <c r="F60" s="123" t="n">
        <f aca="false">D60-E60</f>
        <v>-8</v>
      </c>
      <c r="G60" s="123"/>
      <c r="H60" s="55" t="s">
        <v>57</v>
      </c>
      <c r="J60" s="20" t="n">
        <f aca="false">'Adaytum Summary'!adaytum_data_6</f>
        <v>19</v>
      </c>
      <c r="K60" s="124" t="n">
        <f aca="false">'Adaytum Summary'!P30</f>
        <v>19</v>
      </c>
      <c r="L60" s="20" t="n">
        <f aca="false">'Adaytum Summary'!Q30</f>
        <v>19</v>
      </c>
      <c r="M60" s="123" t="n">
        <f aca="false">L60</f>
        <v>19</v>
      </c>
      <c r="N60" s="123"/>
      <c r="O60" s="20" t="n">
        <f aca="false">'Adaytum Summary'!O30</f>
        <v>19</v>
      </c>
      <c r="P60" s="20" t="n">
        <f aca="false">'Adaytum Summary'!P30</f>
        <v>19</v>
      </c>
      <c r="Q60" s="20" t="n">
        <f aca="false">'Adaytum Summary'!Q30</f>
        <v>19</v>
      </c>
      <c r="R60" s="123" t="n">
        <f aca="false">Q60</f>
        <v>19</v>
      </c>
      <c r="S60" s="123"/>
      <c r="T60" s="77" t="n">
        <f aca="false">J60-O60</f>
        <v>0</v>
      </c>
      <c r="U60" s="77" t="n">
        <f aca="false">K60-P60</f>
        <v>0</v>
      </c>
      <c r="V60" s="77" t="n">
        <f aca="false">L60-Q60</f>
        <v>0</v>
      </c>
      <c r="W60" s="77" t="n">
        <f aca="false">M60-R60</f>
        <v>0</v>
      </c>
      <c r="X60" s="125"/>
      <c r="Y60" s="20" t="n">
        <v>24</v>
      </c>
      <c r="Z60" s="20" t="n">
        <f aca="false">'Adaytum Summary'!AC30</f>
        <v>32</v>
      </c>
      <c r="AA60" s="123" t="n">
        <f aca="false">Y60-Z60</f>
        <v>-8</v>
      </c>
    </row>
    <row r="61" customFormat="false" ht="13.5" hidden="false" customHeight="false" outlineLevel="0" collapsed="false">
      <c r="B61" s="55"/>
      <c r="F61" s="126"/>
      <c r="G61" s="126"/>
      <c r="H61" s="126"/>
      <c r="K61" s="127"/>
      <c r="AA61" s="71"/>
    </row>
    <row r="62" customFormat="false" ht="12.75" hidden="false" customHeight="false" outlineLevel="0" collapsed="false">
      <c r="B62" s="55"/>
      <c r="D62" s="71"/>
      <c r="F62" s="126"/>
      <c r="G62" s="126"/>
      <c r="H62" s="126"/>
    </row>
  </sheetData>
  <mergeCells count="5">
    <mergeCell ref="D7:F7"/>
    <mergeCell ref="J7:M7"/>
    <mergeCell ref="O7:R7"/>
    <mergeCell ref="T7:W7"/>
    <mergeCell ref="Y7:AA7"/>
  </mergeCells>
  <printOptions headings="false" gridLines="false" gridLinesSet="true" horizontalCentered="false" verticalCentered="false"/>
  <pageMargins left="0.196527777777778" right="0.236111111111111" top="0.590277777777778" bottom="0.827083333333333" header="0.511811023622047" footer="0.511805555555556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  &amp;A&amp;C&amp;"Arial,Bold"&amp;12 1&amp;R&amp;D   &amp;T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7:L45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F15" activeCellId="0" sqref="F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2.7"/>
    <col collapsed="false" customWidth="true" hidden="false" outlineLevel="0" max="12" min="3" style="0" width="25.41"/>
  </cols>
  <sheetData>
    <row r="7" customFormat="false" ht="12.75" hidden="false" customHeight="false" outlineLevel="0" collapsed="false">
      <c r="B7" s="2" t="s">
        <v>0</v>
      </c>
    </row>
    <row r="8" customFormat="false" ht="12.75" hidden="false" customHeight="true" outlineLevel="0" collapsed="false">
      <c r="B8" s="3" t="s">
        <v>69</v>
      </c>
      <c r="C8" s="136" t="s">
        <v>67</v>
      </c>
      <c r="D8" s="136" t="s">
        <v>64</v>
      </c>
    </row>
    <row r="9" customFormat="false" ht="12.75" hidden="false" customHeight="true" outlineLevel="0" collapsed="false">
      <c r="B9" s="3"/>
      <c r="C9" s="3"/>
      <c r="D9" s="136"/>
    </row>
    <row r="10" customFormat="false" ht="12.75" hidden="false" customHeight="true" outlineLevel="0" collapsed="false">
      <c r="B10" s="3"/>
      <c r="C10" s="3"/>
      <c r="D10" s="136"/>
    </row>
    <row r="11" customFormat="false" ht="12.75" hidden="false" customHeight="true" outlineLevel="0" collapsed="false">
      <c r="A11" s="164"/>
      <c r="B11" s="164"/>
      <c r="C11" s="164"/>
      <c r="D11" s="166"/>
      <c r="E11" s="166"/>
      <c r="F11" s="166"/>
      <c r="G11" s="284"/>
      <c r="H11" s="166"/>
      <c r="I11" s="166"/>
      <c r="J11" s="166"/>
      <c r="K11" s="166"/>
      <c r="L11" s="166"/>
    </row>
    <row r="12" customFormat="false" ht="26.25" hidden="false" customHeight="false" outlineLevel="0" collapsed="false">
      <c r="A12" s="162" t="s">
        <v>5248</v>
      </c>
      <c r="B12" s="163"/>
      <c r="C12" s="285" t="s">
        <v>80</v>
      </c>
      <c r="D12" s="170"/>
      <c r="E12" s="170"/>
      <c r="F12" s="170"/>
      <c r="G12" s="170"/>
      <c r="H12" s="170"/>
      <c r="I12" s="170"/>
      <c r="J12" s="170"/>
      <c r="K12" s="170"/>
      <c r="L12" s="170"/>
    </row>
    <row r="13" customFormat="false" ht="12.75" hidden="false" customHeight="true" outlineLevel="0" collapsed="false">
      <c r="A13" s="162"/>
      <c r="B13" s="164"/>
      <c r="C13" s="164"/>
      <c r="D13" s="166"/>
      <c r="E13" s="166"/>
      <c r="F13" s="166"/>
      <c r="G13" s="166"/>
      <c r="H13" s="166"/>
      <c r="I13" s="166"/>
      <c r="J13" s="166"/>
      <c r="K13" s="166"/>
      <c r="L13" s="166"/>
    </row>
    <row r="14" customFormat="false" ht="12.75" hidden="false" customHeight="false" outlineLevel="0" collapsed="false">
      <c r="A14" s="162"/>
      <c r="B14" s="167"/>
      <c r="C14" s="167"/>
      <c r="D14" s="166"/>
      <c r="E14" s="166"/>
      <c r="F14" s="166"/>
      <c r="G14" s="166"/>
      <c r="H14" s="166"/>
      <c r="I14" s="166"/>
      <c r="J14" s="166"/>
      <c r="K14" s="166"/>
      <c r="L14" s="166"/>
    </row>
    <row r="15" customFormat="false" ht="12.75" hidden="false" customHeight="false" outlineLevel="0" collapsed="false">
      <c r="A15" s="162"/>
      <c r="B15" s="63" t="s">
        <v>26</v>
      </c>
      <c r="C15" s="142" t="n">
        <v>321243.1</v>
      </c>
      <c r="D15" s="286"/>
      <c r="E15" s="286"/>
      <c r="F15" s="286"/>
      <c r="G15" s="286"/>
      <c r="H15" s="286"/>
      <c r="I15" s="286"/>
      <c r="J15" s="205"/>
      <c r="K15" s="205"/>
      <c r="L15" s="205"/>
    </row>
    <row r="16" customFormat="false" ht="12.75" hidden="false" customHeight="false" outlineLevel="0" collapsed="false">
      <c r="A16" s="162"/>
      <c r="B16" s="63" t="s">
        <v>27</v>
      </c>
      <c r="C16" s="142" t="n">
        <v>41050.41</v>
      </c>
      <c r="D16" s="286"/>
      <c r="E16" s="286"/>
      <c r="F16" s="286"/>
      <c r="G16" s="286"/>
      <c r="H16" s="286"/>
      <c r="I16" s="286"/>
      <c r="J16" s="205"/>
      <c r="K16" s="205"/>
      <c r="L16" s="205"/>
    </row>
    <row r="17" customFormat="false" ht="12.75" hidden="false" customHeight="false" outlineLevel="0" collapsed="false">
      <c r="A17" s="162"/>
      <c r="B17" s="63" t="s">
        <v>32</v>
      </c>
      <c r="C17" s="142" t="n">
        <v>5166.47</v>
      </c>
      <c r="D17" s="286"/>
      <c r="E17" s="286"/>
      <c r="F17" s="286"/>
      <c r="G17" s="286"/>
      <c r="H17" s="286"/>
      <c r="I17" s="286"/>
      <c r="J17" s="205"/>
      <c r="K17" s="205"/>
      <c r="L17" s="205"/>
    </row>
    <row r="18" customFormat="false" ht="12.75" hidden="false" customHeight="false" outlineLevel="0" collapsed="false">
      <c r="A18" s="162"/>
      <c r="B18" s="63" t="s">
        <v>33</v>
      </c>
      <c r="C18" s="142" t="n">
        <v>496.63</v>
      </c>
      <c r="D18" s="286"/>
      <c r="E18" s="286"/>
      <c r="F18" s="286"/>
      <c r="G18" s="286"/>
      <c r="H18" s="286"/>
      <c r="I18" s="286"/>
      <c r="J18" s="205"/>
      <c r="K18" s="205"/>
      <c r="L18" s="205"/>
    </row>
    <row r="19" customFormat="false" ht="12.75" hidden="false" customHeight="false" outlineLevel="0" collapsed="false">
      <c r="A19" s="162"/>
      <c r="B19" s="63" t="s">
        <v>37</v>
      </c>
      <c r="C19" s="142" t="n">
        <v>0</v>
      </c>
      <c r="D19" s="286"/>
      <c r="E19" s="286"/>
      <c r="F19" s="286"/>
      <c r="G19" s="286"/>
      <c r="H19" s="286"/>
      <c r="I19" s="286"/>
      <c r="J19" s="205"/>
      <c r="K19" s="205"/>
      <c r="L19" s="205"/>
    </row>
    <row r="20" customFormat="false" ht="12.75" hidden="false" customHeight="false" outlineLevel="0" collapsed="false">
      <c r="A20" s="162"/>
      <c r="B20" s="63" t="s">
        <v>38</v>
      </c>
      <c r="C20" s="142" t="n">
        <v>0</v>
      </c>
      <c r="D20" s="286"/>
      <c r="E20" s="286"/>
      <c r="F20" s="286"/>
      <c r="G20" s="286"/>
      <c r="H20" s="286"/>
      <c r="I20" s="286"/>
      <c r="J20" s="205"/>
      <c r="K20" s="205"/>
      <c r="L20" s="205"/>
    </row>
    <row r="21" customFormat="false" ht="12.75" hidden="false" customHeight="false" outlineLevel="0" collapsed="false">
      <c r="A21" s="162"/>
      <c r="B21" s="63" t="s">
        <v>43</v>
      </c>
      <c r="C21" s="142" t="n">
        <v>10549.41</v>
      </c>
      <c r="D21" s="286"/>
      <c r="E21" s="286"/>
      <c r="F21" s="286"/>
      <c r="G21" s="286"/>
      <c r="H21" s="286"/>
      <c r="I21" s="286"/>
      <c r="J21" s="205"/>
      <c r="K21" s="205"/>
      <c r="L21" s="205"/>
    </row>
    <row r="22" customFormat="false" ht="12.75" hidden="false" customHeight="false" outlineLevel="0" collapsed="false">
      <c r="A22" s="162"/>
      <c r="B22" s="63" t="s">
        <v>70</v>
      </c>
      <c r="C22" s="142" t="n">
        <v>1003.5</v>
      </c>
      <c r="D22" s="286"/>
      <c r="E22" s="286"/>
      <c r="F22" s="286"/>
      <c r="G22" s="286"/>
      <c r="H22" s="286"/>
      <c r="I22" s="286"/>
      <c r="J22" s="205"/>
      <c r="K22" s="205"/>
      <c r="L22" s="205"/>
    </row>
    <row r="23" customFormat="false" ht="12.75" hidden="false" customHeight="false" outlineLevel="0" collapsed="false">
      <c r="A23" s="162"/>
      <c r="B23" s="135" t="s">
        <v>71</v>
      </c>
      <c r="C23" s="142" t="n">
        <v>0</v>
      </c>
      <c r="D23" s="286"/>
      <c r="E23" s="286"/>
      <c r="F23" s="286"/>
      <c r="G23" s="286"/>
      <c r="H23" s="286"/>
      <c r="I23" s="286"/>
      <c r="J23" s="205"/>
      <c r="K23" s="205"/>
      <c r="L23" s="205"/>
    </row>
    <row r="24" customFormat="false" ht="12.75" hidden="false" customHeight="false" outlineLevel="0" collapsed="false">
      <c r="A24" s="162"/>
      <c r="B24" s="185"/>
      <c r="C24" s="287"/>
      <c r="D24" s="286"/>
      <c r="E24" s="286"/>
      <c r="F24" s="286"/>
      <c r="G24" s="286"/>
      <c r="H24" s="286"/>
      <c r="I24" s="286"/>
      <c r="J24" s="205"/>
      <c r="K24" s="205"/>
      <c r="L24" s="205"/>
    </row>
    <row r="25" customFormat="false" ht="12.75" hidden="false" customHeight="false" outlineLevel="0" collapsed="false">
      <c r="A25" s="162"/>
      <c r="B25" s="56" t="s">
        <v>49</v>
      </c>
      <c r="C25" s="258" t="n">
        <v>379509.52</v>
      </c>
      <c r="D25" s="207"/>
      <c r="E25" s="207"/>
      <c r="F25" s="207"/>
      <c r="G25" s="207"/>
      <c r="H25" s="207"/>
      <c r="I25" s="207"/>
      <c r="J25" s="208"/>
      <c r="K25" s="208"/>
      <c r="L25" s="208"/>
    </row>
    <row r="26" customFormat="false" ht="12.75" hidden="false" customHeight="false" outlineLevel="0" collapsed="false">
      <c r="A26" s="162"/>
      <c r="B26" s="86"/>
      <c r="C26" s="288"/>
      <c r="D26" s="286"/>
      <c r="E26" s="286"/>
      <c r="F26" s="286"/>
      <c r="G26" s="286"/>
      <c r="H26" s="286"/>
      <c r="I26" s="286"/>
      <c r="J26" s="205"/>
      <c r="K26" s="205"/>
      <c r="L26" s="205"/>
    </row>
    <row r="27" customFormat="false" ht="12.75" hidden="false" customHeight="false" outlineLevel="0" collapsed="false">
      <c r="A27" s="162"/>
      <c r="B27" s="135" t="s">
        <v>72</v>
      </c>
      <c r="C27" s="142" t="n">
        <v>0</v>
      </c>
      <c r="D27" s="286"/>
      <c r="E27" s="286"/>
      <c r="F27" s="286"/>
      <c r="G27" s="286"/>
      <c r="H27" s="286"/>
      <c r="I27" s="286"/>
      <c r="J27" s="205"/>
      <c r="K27" s="205"/>
      <c r="L27" s="205"/>
    </row>
    <row r="28" customFormat="false" ht="12.75" hidden="false" customHeight="false" outlineLevel="0" collapsed="false">
      <c r="A28" s="162"/>
      <c r="B28" s="135" t="s">
        <v>73</v>
      </c>
      <c r="C28" s="142" t="n">
        <v>0</v>
      </c>
      <c r="D28" s="286"/>
      <c r="E28" s="286"/>
      <c r="F28" s="286"/>
      <c r="G28" s="286"/>
      <c r="H28" s="286"/>
      <c r="I28" s="286"/>
      <c r="J28" s="205"/>
      <c r="K28" s="205"/>
      <c r="L28" s="205"/>
    </row>
    <row r="29" customFormat="false" ht="13.5" hidden="false" customHeight="false" outlineLevel="0" collapsed="false">
      <c r="A29" s="162"/>
      <c r="B29" s="196"/>
      <c r="C29" s="289"/>
      <c r="D29" s="286"/>
      <c r="E29" s="286"/>
      <c r="F29" s="286"/>
      <c r="G29" s="286"/>
      <c r="H29" s="286"/>
      <c r="I29" s="286"/>
      <c r="J29" s="205"/>
      <c r="K29" s="205"/>
      <c r="L29" s="205"/>
    </row>
    <row r="30" customFormat="false" ht="12.75" hidden="false" customHeight="false" outlineLevel="0" collapsed="false">
      <c r="A30" s="162"/>
      <c r="B30" s="128" t="s">
        <v>86</v>
      </c>
      <c r="C30" s="202" t="n">
        <f aca="false">SUM(C25:C28)</f>
        <v>379509.52</v>
      </c>
      <c r="D30" s="207"/>
      <c r="E30" s="207"/>
      <c r="F30" s="207"/>
      <c r="G30" s="207"/>
      <c r="H30" s="207"/>
      <c r="I30" s="207"/>
      <c r="J30" s="208"/>
      <c r="K30" s="208"/>
      <c r="L30" s="208"/>
    </row>
    <row r="31" customFormat="false" ht="12.75" hidden="false" customHeight="false" outlineLevel="0" collapsed="false">
      <c r="A31" s="162"/>
      <c r="B31" s="86"/>
      <c r="C31" s="288"/>
      <c r="D31" s="286"/>
      <c r="E31" s="286"/>
      <c r="F31" s="286"/>
      <c r="G31" s="286"/>
      <c r="H31" s="286"/>
      <c r="I31" s="286"/>
      <c r="J31" s="205"/>
      <c r="K31" s="205"/>
      <c r="L31" s="205"/>
    </row>
    <row r="32" customFormat="false" ht="12.75" hidden="false" customHeight="false" outlineLevel="0" collapsed="false">
      <c r="A32" s="162"/>
      <c r="B32" s="135" t="s">
        <v>74</v>
      </c>
      <c r="C32" s="142" t="n">
        <v>0</v>
      </c>
      <c r="D32" s="286"/>
      <c r="E32" s="286"/>
      <c r="F32" s="286"/>
      <c r="G32" s="286"/>
      <c r="H32" s="286"/>
      <c r="I32" s="286"/>
      <c r="J32" s="205"/>
      <c r="K32" s="205"/>
      <c r="L32" s="205"/>
    </row>
    <row r="33" customFormat="false" ht="12.75" hidden="false" customHeight="false" outlineLevel="0" collapsed="false">
      <c r="A33" s="162"/>
      <c r="B33" s="135" t="s">
        <v>87</v>
      </c>
      <c r="C33" s="142" t="n">
        <v>0</v>
      </c>
      <c r="D33" s="286"/>
      <c r="E33" s="286"/>
      <c r="F33" s="286"/>
      <c r="G33" s="286"/>
      <c r="H33" s="286"/>
      <c r="I33" s="286"/>
      <c r="J33" s="205"/>
      <c r="K33" s="205"/>
      <c r="L33" s="205"/>
    </row>
    <row r="34" customFormat="false" ht="12.75" hidden="false" customHeight="false" outlineLevel="0" collapsed="false">
      <c r="A34" s="162"/>
      <c r="B34" s="135" t="s">
        <v>88</v>
      </c>
      <c r="C34" s="142" t="n">
        <v>0</v>
      </c>
      <c r="D34" s="286"/>
      <c r="E34" s="286"/>
      <c r="F34" s="286"/>
      <c r="G34" s="286"/>
      <c r="H34" s="286"/>
      <c r="I34" s="286"/>
      <c r="J34" s="205"/>
      <c r="K34" s="205"/>
      <c r="L34" s="205"/>
    </row>
    <row r="35" customFormat="false" ht="12.75" hidden="false" customHeight="false" outlineLevel="0" collapsed="false">
      <c r="A35" s="162"/>
      <c r="B35" s="135" t="s">
        <v>89</v>
      </c>
      <c r="C35" s="142" t="n">
        <v>0</v>
      </c>
      <c r="D35" s="286"/>
      <c r="E35" s="286"/>
      <c r="F35" s="286"/>
      <c r="G35" s="286"/>
      <c r="H35" s="286"/>
      <c r="I35" s="286"/>
      <c r="J35" s="205"/>
      <c r="K35" s="205"/>
      <c r="L35" s="205"/>
    </row>
    <row r="36" customFormat="false" ht="13.5" hidden="false" customHeight="false" outlineLevel="0" collapsed="false">
      <c r="A36" s="162"/>
      <c r="B36" s="203"/>
      <c r="C36" s="290"/>
      <c r="D36" s="291"/>
      <c r="E36" s="291"/>
      <c r="F36" s="291"/>
      <c r="G36" s="291"/>
      <c r="H36" s="291"/>
      <c r="I36" s="291"/>
      <c r="J36" s="291"/>
      <c r="K36" s="291"/>
      <c r="L36" s="291"/>
    </row>
    <row r="37" customFormat="false" ht="12.75" hidden="false" customHeight="false" outlineLevel="0" collapsed="false">
      <c r="A37" s="162"/>
      <c r="B37" s="55" t="s">
        <v>90</v>
      </c>
      <c r="C37" s="202" t="n">
        <f aca="false">SUM(C32:C36)</f>
        <v>0</v>
      </c>
      <c r="D37" s="211"/>
      <c r="E37" s="211"/>
      <c r="F37" s="211"/>
      <c r="G37" s="211"/>
      <c r="H37" s="211"/>
      <c r="I37" s="211"/>
      <c r="J37" s="211"/>
      <c r="K37" s="211"/>
      <c r="L37" s="211"/>
    </row>
    <row r="38" customFormat="false" ht="12.75" hidden="false" customHeight="false" outlineLevel="0" collapsed="false">
      <c r="A38" s="162"/>
      <c r="C38" s="292"/>
      <c r="D38" s="291"/>
      <c r="E38" s="291"/>
      <c r="F38" s="291"/>
      <c r="G38" s="291"/>
      <c r="H38" s="291"/>
      <c r="I38" s="291"/>
      <c r="J38" s="291"/>
      <c r="K38" s="293"/>
      <c r="L38" s="293"/>
    </row>
    <row r="39" customFormat="false" ht="13.5" hidden="false" customHeight="false" outlineLevel="0" collapsed="false">
      <c r="A39" s="162"/>
      <c r="B39" s="213" t="s">
        <v>91</v>
      </c>
      <c r="C39" s="159" t="n">
        <f aca="false">+C37+C30</f>
        <v>379509.52</v>
      </c>
      <c r="D39" s="211"/>
      <c r="E39" s="211"/>
      <c r="F39" s="211"/>
      <c r="G39" s="211"/>
      <c r="H39" s="211"/>
      <c r="I39" s="211"/>
      <c r="J39" s="210"/>
      <c r="K39" s="210"/>
      <c r="L39" s="210"/>
    </row>
    <row r="40" customFormat="false" ht="13.5" hidden="false" customHeight="false" outlineLevel="0" collapsed="false">
      <c r="D40" s="286"/>
      <c r="E40" s="286"/>
      <c r="F40" s="286"/>
      <c r="G40" s="286"/>
      <c r="H40" s="286"/>
      <c r="I40" s="286"/>
      <c r="J40" s="205"/>
      <c r="K40" s="205"/>
      <c r="L40" s="205"/>
    </row>
    <row r="41" customFormat="false" ht="12.75" hidden="false" customHeight="false" outlineLevel="0" collapsed="false">
      <c r="B41" s="2" t="s">
        <v>0</v>
      </c>
      <c r="D41" s="286"/>
      <c r="E41" s="286"/>
      <c r="F41" s="286"/>
      <c r="G41" s="286"/>
      <c r="H41" s="286"/>
      <c r="I41" s="286"/>
      <c r="J41" s="205"/>
      <c r="K41" s="205"/>
      <c r="L41" s="205"/>
    </row>
    <row r="42" customFormat="false" ht="12.75" hidden="false" customHeight="true" outlineLevel="0" collapsed="false">
      <c r="B42" s="136" t="s">
        <v>67</v>
      </c>
      <c r="D42" s="286"/>
      <c r="E42" s="286"/>
      <c r="F42" s="286"/>
      <c r="G42" s="286"/>
      <c r="H42" s="286"/>
      <c r="I42" s="286"/>
      <c r="J42" s="205"/>
      <c r="K42" s="205"/>
      <c r="L42" s="205"/>
    </row>
    <row r="43" customFormat="false" ht="12.75" hidden="false" customHeight="false" outlineLevel="0" collapsed="false">
      <c r="A43" s="256"/>
      <c r="B43" s="294"/>
      <c r="C43" s="164"/>
      <c r="D43" s="166"/>
      <c r="E43" s="166"/>
      <c r="F43" s="166"/>
      <c r="G43" s="166"/>
      <c r="H43" s="166"/>
      <c r="I43" s="166"/>
      <c r="J43" s="205"/>
      <c r="K43" s="205"/>
      <c r="L43" s="205"/>
    </row>
    <row r="44" customFormat="false" ht="25.5" hidden="false" customHeight="false" outlineLevel="0" collapsed="false">
      <c r="A44" s="294"/>
      <c r="B44" s="294"/>
      <c r="C44" s="222" t="s">
        <v>80</v>
      </c>
      <c r="D44" s="207"/>
      <c r="E44" s="207"/>
      <c r="F44" s="207"/>
      <c r="G44" s="207"/>
      <c r="H44" s="207"/>
      <c r="I44" s="207"/>
      <c r="J44" s="208"/>
      <c r="K44" s="208"/>
      <c r="L44" s="208"/>
    </row>
    <row r="45" customFormat="false" ht="12.75" hidden="false" customHeight="false" outlineLevel="0" collapsed="false">
      <c r="A45" s="256"/>
      <c r="B45" s="275" t="s">
        <v>76</v>
      </c>
      <c r="C45" s="141" t="n">
        <v>34</v>
      </c>
    </row>
  </sheetData>
  <mergeCells count="1">
    <mergeCell ref="A12:A3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:M65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D17" activeCellId="0" sqref="D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28"/>
    <col collapsed="false" customWidth="true" hidden="false" outlineLevel="0" max="2" min="2" style="0" width="22.7"/>
    <col collapsed="false" customWidth="true" hidden="false" outlineLevel="0" max="3" min="3" style="0" width="16.7"/>
    <col collapsed="false" customWidth="true" hidden="false" outlineLevel="0" max="4" min="4" style="0" width="17.14"/>
    <col collapsed="false" customWidth="true" hidden="false" outlineLevel="0" max="12" min="5" style="0" width="15.13"/>
  </cols>
  <sheetData>
    <row r="4" customFormat="false" ht="12.75" hidden="false" customHeight="false" outlineLevel="0" collapsed="false">
      <c r="A4" s="2" t="s">
        <v>0</v>
      </c>
    </row>
    <row r="5" customFormat="false" ht="12.75" hidden="false" customHeight="true" outlineLevel="0" collapsed="false">
      <c r="A5" s="136" t="s">
        <v>67</v>
      </c>
      <c r="B5" s="136" t="s">
        <v>64</v>
      </c>
    </row>
    <row r="6" customFormat="false" ht="12.75" hidden="false" customHeight="true" outlineLevel="0" collapsed="false">
      <c r="A6" s="136"/>
      <c r="B6" s="136"/>
    </row>
    <row r="7" customFormat="false" ht="12.75" hidden="false" customHeight="true" outlineLevel="0" collapsed="false">
      <c r="A7" s="136"/>
      <c r="B7" s="136"/>
    </row>
    <row r="8" customFormat="false" ht="12.75" hidden="false" customHeight="true" outlineLevel="0" collapsed="false">
      <c r="A8" s="136"/>
      <c r="B8" s="136"/>
    </row>
    <row r="9" customFormat="false" ht="12.75" hidden="false" customHeight="false" outlineLevel="0" collapsed="false">
      <c r="A9" s="256"/>
      <c r="B9" s="256"/>
      <c r="C9" s="256"/>
      <c r="D9" s="256"/>
      <c r="E9" s="256"/>
      <c r="F9" s="256"/>
      <c r="G9" s="256"/>
      <c r="H9" s="256"/>
      <c r="I9" s="256"/>
    </row>
    <row r="10" customFormat="false" ht="25.5" hidden="false" customHeight="false" outlineLevel="0" collapsed="false">
      <c r="A10" s="137"/>
      <c r="B10" s="137"/>
      <c r="C10" s="219" t="s">
        <v>63</v>
      </c>
      <c r="D10" s="274"/>
      <c r="E10" s="274"/>
      <c r="F10" s="274"/>
      <c r="G10" s="274"/>
      <c r="H10" s="274"/>
      <c r="I10" s="274"/>
      <c r="J10" s="274"/>
      <c r="K10" s="274"/>
      <c r="L10" s="274"/>
    </row>
    <row r="11" customFormat="false" ht="12.75" hidden="false" customHeight="true" outlineLevel="0" collapsed="false">
      <c r="A11" s="140" t="s">
        <v>7</v>
      </c>
      <c r="B11" s="63" t="s">
        <v>26</v>
      </c>
      <c r="C11" s="142" t="n">
        <v>393754.8</v>
      </c>
    </row>
    <row r="12" customFormat="false" ht="12.75" hidden="false" customHeight="true" outlineLevel="0" collapsed="false">
      <c r="A12" s="140"/>
      <c r="B12" s="63" t="s">
        <v>27</v>
      </c>
      <c r="C12" s="142" t="n">
        <v>43687.84</v>
      </c>
    </row>
    <row r="13" customFormat="false" ht="12.75" hidden="false" customHeight="true" outlineLevel="0" collapsed="false">
      <c r="A13" s="140"/>
      <c r="B13" s="63" t="s">
        <v>32</v>
      </c>
      <c r="C13" s="142" t="n">
        <v>1301.98</v>
      </c>
    </row>
    <row r="14" customFormat="false" ht="12.75" hidden="false" customHeight="true" outlineLevel="0" collapsed="false">
      <c r="A14" s="140"/>
      <c r="B14" s="63" t="s">
        <v>33</v>
      </c>
      <c r="C14" s="142" t="n">
        <v>152519.09</v>
      </c>
    </row>
    <row r="15" customFormat="false" ht="12.75" hidden="false" customHeight="false" outlineLevel="0" collapsed="false">
      <c r="A15" s="140"/>
      <c r="B15" s="63" t="s">
        <v>37</v>
      </c>
      <c r="C15" s="142" t="n">
        <v>7912.5</v>
      </c>
      <c r="D15" s="295"/>
      <c r="E15" s="295"/>
      <c r="F15" s="295"/>
      <c r="G15" s="295"/>
      <c r="H15" s="295"/>
      <c r="I15" s="295"/>
      <c r="J15" s="295"/>
      <c r="K15" s="295"/>
      <c r="L15" s="295"/>
    </row>
    <row r="16" customFormat="false" ht="12.75" hidden="false" customHeight="false" outlineLevel="0" collapsed="false">
      <c r="A16" s="140"/>
      <c r="B16" s="63" t="s">
        <v>38</v>
      </c>
      <c r="C16" s="142" t="n">
        <v>23128.98</v>
      </c>
      <c r="D16" s="20"/>
      <c r="E16" s="20"/>
      <c r="F16" s="20"/>
      <c r="G16" s="20"/>
      <c r="H16" s="20"/>
      <c r="I16" s="20"/>
      <c r="J16" s="20"/>
      <c r="K16" s="20"/>
      <c r="L16" s="20"/>
    </row>
    <row r="17" customFormat="false" ht="12.75" hidden="false" customHeight="false" outlineLevel="0" collapsed="false">
      <c r="A17" s="140"/>
      <c r="B17" s="63" t="s">
        <v>43</v>
      </c>
      <c r="C17" s="142" t="n">
        <v>84356.66</v>
      </c>
    </row>
    <row r="18" customFormat="false" ht="12.75" hidden="false" customHeight="true" outlineLevel="0" collapsed="false">
      <c r="A18" s="140"/>
      <c r="B18" s="63" t="s">
        <v>70</v>
      </c>
      <c r="C18" s="142" t="n">
        <v>281.1</v>
      </c>
    </row>
    <row r="19" customFormat="false" ht="12.75" hidden="false" customHeight="false" outlineLevel="0" collapsed="false">
      <c r="A19" s="140"/>
      <c r="B19" s="135" t="s">
        <v>71</v>
      </c>
      <c r="C19" s="144" t="n">
        <v>0</v>
      </c>
    </row>
    <row r="20" customFormat="false" ht="12.75" hidden="false" customHeight="false" outlineLevel="0" collapsed="false">
      <c r="A20" s="140"/>
      <c r="B20" s="86"/>
      <c r="C20" s="146"/>
    </row>
    <row r="21" customFormat="false" ht="12.75" hidden="false" customHeight="false" outlineLevel="0" collapsed="false">
      <c r="A21" s="140"/>
      <c r="B21" s="56" t="s">
        <v>49</v>
      </c>
      <c r="C21" s="258" t="n">
        <v>706942.95</v>
      </c>
      <c r="D21" s="55"/>
      <c r="E21" s="55"/>
      <c r="F21" s="55"/>
      <c r="G21" s="55"/>
      <c r="H21" s="55"/>
      <c r="I21" s="55"/>
      <c r="J21" s="55"/>
      <c r="K21" s="55"/>
      <c r="L21" s="55"/>
    </row>
    <row r="22" customFormat="false" ht="12.75" hidden="false" customHeight="false" outlineLevel="0" collapsed="false">
      <c r="A22" s="140"/>
      <c r="B22" s="128"/>
      <c r="C22" s="151"/>
      <c r="D22" s="55"/>
      <c r="E22" s="55"/>
      <c r="F22" s="55"/>
      <c r="G22" s="55"/>
      <c r="H22" s="55"/>
      <c r="I22" s="55"/>
      <c r="J22" s="55"/>
      <c r="K22" s="55"/>
      <c r="L22" s="55"/>
    </row>
    <row r="23" customFormat="false" ht="12.75" hidden="true" customHeight="true" outlineLevel="0" collapsed="false">
      <c r="A23" s="140"/>
      <c r="B23" s="2" t="s">
        <v>0</v>
      </c>
      <c r="C23" s="146"/>
    </row>
    <row r="24" customFormat="false" ht="12.75" hidden="true" customHeight="true" outlineLevel="0" collapsed="false">
      <c r="A24" s="140"/>
      <c r="B24" s="152" t="s">
        <v>67</v>
      </c>
      <c r="C24" s="146"/>
    </row>
    <row r="25" customFormat="false" ht="12.75" hidden="true" customHeight="true" outlineLevel="0" collapsed="false">
      <c r="A25" s="140"/>
      <c r="B25" s="86"/>
      <c r="C25" s="146"/>
    </row>
    <row r="26" customFormat="false" ht="12.75" hidden="true" customHeight="true" outlineLevel="0" collapsed="false">
      <c r="A26" s="140"/>
      <c r="B26" s="86"/>
      <c r="C26" s="146"/>
    </row>
    <row r="27" customFormat="false" ht="11.25" hidden="true" customHeight="true" outlineLevel="0" collapsed="false">
      <c r="A27" s="140"/>
      <c r="B27" s="86"/>
      <c r="C27" s="146"/>
    </row>
    <row r="28" customFormat="false" ht="12.75" hidden="true" customHeight="true" outlineLevel="0" collapsed="false">
      <c r="A28" s="140"/>
      <c r="B28" s="86"/>
      <c r="C28" s="146" t="s">
        <v>5250</v>
      </c>
      <c r="D28" s="146"/>
      <c r="E28" s="146"/>
      <c r="F28" s="146"/>
    </row>
    <row r="29" customFormat="false" ht="12.75" hidden="false" customHeight="false" outlineLevel="0" collapsed="false">
      <c r="A29" s="140"/>
      <c r="B29" s="128" t="s">
        <v>76</v>
      </c>
      <c r="C29" s="151" t="n">
        <v>34</v>
      </c>
      <c r="D29" s="202"/>
      <c r="E29" s="202"/>
      <c r="F29" s="202"/>
      <c r="G29" s="55"/>
      <c r="H29" s="55"/>
      <c r="I29" s="55"/>
      <c r="J29" s="55"/>
      <c r="K29" s="55"/>
      <c r="L29" s="55"/>
    </row>
    <row r="30" customFormat="false" ht="12.75" hidden="false" customHeight="false" outlineLevel="0" collapsed="false">
      <c r="A30" s="140"/>
      <c r="B30" s="86"/>
      <c r="C30" s="146"/>
    </row>
    <row r="31" customFormat="false" ht="12.75" hidden="false" customHeight="false" outlineLevel="0" collapsed="false">
      <c r="A31" s="140"/>
      <c r="B31" s="86"/>
      <c r="C31" s="146"/>
    </row>
    <row r="32" customFormat="false" ht="12.75" hidden="false" customHeight="false" outlineLevel="0" collapsed="false">
      <c r="A32" s="140"/>
      <c r="B32" s="86"/>
      <c r="C32" s="146"/>
    </row>
    <row r="33" customFormat="false" ht="12.75" hidden="false" customHeight="true" outlineLevel="0" collapsed="false">
      <c r="A33" s="140" t="s">
        <v>16</v>
      </c>
      <c r="B33" s="63" t="s">
        <v>26</v>
      </c>
      <c r="C33" s="146" t="n">
        <v>435790.764925373</v>
      </c>
    </row>
    <row r="34" customFormat="false" ht="12.75" hidden="false" customHeight="false" outlineLevel="0" collapsed="false">
      <c r="A34" s="140"/>
      <c r="B34" s="63" t="s">
        <v>27</v>
      </c>
      <c r="C34" s="146" t="n">
        <v>166170.149253731</v>
      </c>
    </row>
    <row r="35" customFormat="false" ht="12.75" hidden="false" customHeight="false" outlineLevel="0" collapsed="false">
      <c r="A35" s="140"/>
      <c r="B35" s="63" t="s">
        <v>32</v>
      </c>
      <c r="C35" s="146" t="n">
        <v>3731.34328358209</v>
      </c>
    </row>
    <row r="36" customFormat="false" ht="13.5" hidden="false" customHeight="true" outlineLevel="0" collapsed="false">
      <c r="A36" s="140"/>
      <c r="B36" s="63" t="s">
        <v>33</v>
      </c>
      <c r="C36" s="146" t="n">
        <v>106326.865671642</v>
      </c>
    </row>
    <row r="37" customFormat="false" ht="23.25" hidden="false" customHeight="true" outlineLevel="0" collapsed="false">
      <c r="A37" s="140"/>
      <c r="B37" s="63" t="s">
        <v>37</v>
      </c>
      <c r="C37" s="146" t="n">
        <v>371277.611940298</v>
      </c>
    </row>
    <row r="38" customFormat="false" ht="12.75" hidden="false" customHeight="false" outlineLevel="0" collapsed="false">
      <c r="A38" s="140"/>
      <c r="B38" s="63" t="s">
        <v>38</v>
      </c>
      <c r="C38" s="146" t="n">
        <v>0</v>
      </c>
    </row>
    <row r="39" customFormat="false" ht="12.75" hidden="false" customHeight="false" outlineLevel="0" collapsed="false">
      <c r="A39" s="140"/>
      <c r="B39" s="63" t="s">
        <v>43</v>
      </c>
      <c r="C39" s="146" t="n">
        <v>25498.5074626866</v>
      </c>
    </row>
    <row r="40" customFormat="false" ht="12.75" hidden="false" customHeight="false" outlineLevel="0" collapsed="false">
      <c r="A40" s="140"/>
      <c r="B40" s="63" t="s">
        <v>70</v>
      </c>
      <c r="C40" s="146" t="n">
        <v>11194.0298507463</v>
      </c>
    </row>
    <row r="41" customFormat="false" ht="12.75" hidden="false" customHeight="false" outlineLevel="0" collapsed="false">
      <c r="A41" s="140"/>
      <c r="B41" s="135" t="s">
        <v>71</v>
      </c>
      <c r="C41" s="265" t="n">
        <v>0</v>
      </c>
    </row>
    <row r="42" customFormat="false" ht="12.75" hidden="false" customHeight="false" outlineLevel="0" collapsed="false">
      <c r="A42" s="140"/>
      <c r="B42" s="86"/>
      <c r="C42" s="146"/>
    </row>
    <row r="43" customFormat="false" ht="12.75" hidden="false" customHeight="false" outlineLevel="0" collapsed="false">
      <c r="A43" s="140"/>
      <c r="B43" s="56" t="s">
        <v>49</v>
      </c>
      <c r="C43" s="151" t="n">
        <v>1119989.27238806</v>
      </c>
      <c r="D43" s="55"/>
      <c r="E43" s="55"/>
      <c r="F43" s="55"/>
      <c r="G43" s="55"/>
      <c r="H43" s="55"/>
      <c r="I43" s="55"/>
      <c r="J43" s="55"/>
      <c r="K43" s="55"/>
      <c r="L43" s="55"/>
    </row>
    <row r="44" customFormat="false" ht="12.75" hidden="false" customHeight="false" outlineLevel="0" collapsed="false">
      <c r="A44" s="296"/>
      <c r="B44" s="56"/>
      <c r="C44" s="151"/>
      <c r="D44" s="151"/>
      <c r="E44" s="151"/>
      <c r="F44" s="151"/>
      <c r="G44" s="151"/>
      <c r="H44" s="151"/>
      <c r="I44" s="151"/>
      <c r="J44" s="55"/>
      <c r="K44" s="55"/>
      <c r="L44" s="55"/>
    </row>
    <row r="45" customFormat="false" ht="12.75" hidden="true" customHeight="false" outlineLevel="0" collapsed="false">
      <c r="A45" s="296"/>
      <c r="B45" s="2" t="s">
        <v>0</v>
      </c>
      <c r="C45" s="151"/>
      <c r="D45" s="151"/>
      <c r="E45" s="151"/>
      <c r="F45" s="151"/>
      <c r="G45" s="151"/>
      <c r="H45" s="151"/>
      <c r="I45" s="151"/>
      <c r="J45" s="55"/>
      <c r="K45" s="55"/>
      <c r="L45" s="55"/>
    </row>
    <row r="46" customFormat="false" ht="12.75" hidden="true" customHeight="true" outlineLevel="0" collapsed="false">
      <c r="A46" s="296"/>
      <c r="B46" s="297" t="s">
        <v>67</v>
      </c>
      <c r="C46" s="151"/>
      <c r="D46" s="151"/>
      <c r="E46" s="151"/>
      <c r="F46" s="151"/>
      <c r="G46" s="151"/>
      <c r="H46" s="151"/>
      <c r="I46" s="151"/>
      <c r="J46" s="55"/>
      <c r="K46" s="55"/>
      <c r="L46" s="55"/>
    </row>
    <row r="47" customFormat="false" ht="12.75" hidden="true" customHeight="false" outlineLevel="0" collapsed="false">
      <c r="A47" s="296"/>
      <c r="B47" s="56"/>
      <c r="C47" s="151"/>
      <c r="D47" s="151"/>
      <c r="E47" s="151"/>
      <c r="F47" s="151"/>
      <c r="G47" s="151"/>
      <c r="H47" s="151"/>
      <c r="I47" s="151"/>
      <c r="J47" s="55"/>
      <c r="K47" s="55"/>
      <c r="L47" s="55"/>
    </row>
    <row r="48" customFormat="false" ht="12.75" hidden="true" customHeight="true" outlineLevel="0" collapsed="false">
      <c r="A48" s="296"/>
      <c r="B48" s="56"/>
      <c r="C48" s="151" t="s">
        <v>80</v>
      </c>
      <c r="D48" s="55"/>
      <c r="E48" s="55"/>
      <c r="F48" s="55"/>
      <c r="G48" s="55"/>
      <c r="H48" s="55"/>
      <c r="I48" s="55"/>
      <c r="J48" s="55"/>
      <c r="K48" s="55"/>
      <c r="L48" s="55"/>
    </row>
    <row r="49" customFormat="false" ht="12.75" hidden="false" customHeight="false" outlineLevel="0" collapsed="false">
      <c r="A49" s="298"/>
      <c r="B49" s="299" t="s">
        <v>78</v>
      </c>
      <c r="C49" s="151" t="n">
        <v>26</v>
      </c>
      <c r="D49" s="55"/>
      <c r="E49" s="55"/>
      <c r="F49" s="55"/>
      <c r="G49" s="55"/>
      <c r="H49" s="55"/>
      <c r="I49" s="55"/>
      <c r="J49" s="55"/>
      <c r="K49" s="55"/>
      <c r="L49" s="55"/>
    </row>
    <row r="52" customFormat="false" ht="12.75" hidden="false" customHeight="false" outlineLevel="0" collapsed="false">
      <c r="A52" s="300" t="s">
        <v>9</v>
      </c>
      <c r="B52" s="0" t="str">
        <f aca="false">B33</f>
        <v> Salaries &amp; Wages</v>
      </c>
      <c r="C52" s="133" t="n">
        <f aca="false">C33-C11</f>
        <v>42035.9649253731</v>
      </c>
      <c r="D52" s="133"/>
      <c r="E52" s="133"/>
      <c r="F52" s="133"/>
      <c r="G52" s="133"/>
      <c r="H52" s="133"/>
      <c r="I52" s="133"/>
      <c r="J52" s="133"/>
      <c r="K52" s="133"/>
      <c r="L52" s="133"/>
    </row>
    <row r="53" customFormat="false" ht="11.25" hidden="false" customHeight="true" outlineLevel="0" collapsed="false">
      <c r="A53" s="300"/>
      <c r="B53" s="0" t="str">
        <f aca="false">B34</f>
        <v> Travel &amp; Entertainment</v>
      </c>
      <c r="C53" s="133" t="n">
        <f aca="false">C34-C12</f>
        <v>122482.309253731</v>
      </c>
      <c r="D53" s="133"/>
      <c r="E53" s="133"/>
      <c r="F53" s="133"/>
      <c r="G53" s="133"/>
      <c r="H53" s="133"/>
      <c r="I53" s="133"/>
      <c r="J53" s="133"/>
      <c r="K53" s="133"/>
      <c r="L53" s="133"/>
    </row>
    <row r="54" customFormat="false" ht="12.75" hidden="false" customHeight="false" outlineLevel="0" collapsed="false">
      <c r="A54" s="300"/>
      <c r="B54" s="0" t="str">
        <f aca="false">B35</f>
        <v> Office Expenses</v>
      </c>
      <c r="C54" s="133" t="n">
        <f aca="false">C35-C13</f>
        <v>2429.36328358209</v>
      </c>
      <c r="D54" s="133"/>
      <c r="E54" s="133"/>
      <c r="F54" s="133"/>
      <c r="G54" s="133"/>
      <c r="H54" s="133"/>
      <c r="I54" s="133"/>
      <c r="J54" s="133"/>
      <c r="K54" s="133"/>
      <c r="L54" s="133"/>
    </row>
    <row r="55" customFormat="false" ht="12.75" hidden="false" customHeight="false" outlineLevel="0" collapsed="false">
      <c r="A55" s="300"/>
      <c r="B55" s="0" t="str">
        <f aca="false">B36</f>
        <v> Consultancy</v>
      </c>
      <c r="C55" s="133" t="n">
        <f aca="false">C36-C14</f>
        <v>-46192.2243283582</v>
      </c>
      <c r="D55" s="133"/>
      <c r="E55" s="133"/>
      <c r="F55" s="133"/>
      <c r="G55" s="133"/>
      <c r="H55" s="133"/>
      <c r="I55" s="133"/>
      <c r="J55" s="133"/>
      <c r="K55" s="133"/>
      <c r="L55" s="133"/>
    </row>
    <row r="56" customFormat="false" ht="12.75" hidden="false" customHeight="false" outlineLevel="0" collapsed="false">
      <c r="A56" s="300"/>
      <c r="B56" s="0" t="str">
        <f aca="false">B37</f>
        <v> Audit &amp; Legal</v>
      </c>
      <c r="C56" s="133" t="n">
        <f aca="false">C37-C15</f>
        <v>363365.111940298</v>
      </c>
      <c r="D56" s="133"/>
      <c r="E56" s="133"/>
      <c r="F56" s="133"/>
      <c r="G56" s="133"/>
      <c r="H56" s="133"/>
      <c r="I56" s="133"/>
      <c r="J56" s="133"/>
      <c r="K56" s="133"/>
      <c r="L56" s="133"/>
    </row>
    <row r="57" customFormat="false" ht="12.75" hidden="false" customHeight="false" outlineLevel="0" collapsed="false">
      <c r="A57" s="300"/>
      <c r="B57" s="0" t="str">
        <f aca="false">B38</f>
        <v> Occupancy Costs</v>
      </c>
      <c r="C57" s="133" t="n">
        <f aca="false">C38-C16</f>
        <v>-23128.98</v>
      </c>
      <c r="D57" s="133"/>
      <c r="E57" s="133"/>
      <c r="F57" s="133"/>
      <c r="G57" s="133"/>
      <c r="H57" s="133"/>
      <c r="I57" s="133"/>
      <c r="J57" s="133"/>
      <c r="K57" s="133"/>
      <c r="L57" s="133"/>
    </row>
    <row r="58" customFormat="false" ht="12.75" hidden="false" customHeight="false" outlineLevel="0" collapsed="false">
      <c r="A58" s="300"/>
      <c r="B58" s="0" t="str">
        <f aca="false">B39</f>
        <v> General &amp; Admin</v>
      </c>
      <c r="C58" s="133" t="n">
        <f aca="false">C39-C17</f>
        <v>-58858.1525373134</v>
      </c>
      <c r="D58" s="133"/>
      <c r="E58" s="133"/>
      <c r="F58" s="133"/>
      <c r="G58" s="133"/>
      <c r="H58" s="133"/>
      <c r="I58" s="133"/>
      <c r="J58" s="133"/>
      <c r="K58" s="133"/>
      <c r="L58" s="133"/>
    </row>
    <row r="59" customFormat="false" ht="12.75" hidden="false" customHeight="false" outlineLevel="0" collapsed="false">
      <c r="A59" s="300"/>
      <c r="B59" s="0" t="str">
        <f aca="false">B40</f>
        <v> Communications</v>
      </c>
      <c r="C59" s="133" t="n">
        <f aca="false">C40-C18</f>
        <v>10912.9298507463</v>
      </c>
      <c r="D59" s="133"/>
      <c r="E59" s="133"/>
      <c r="F59" s="133"/>
      <c r="G59" s="133"/>
      <c r="H59" s="133"/>
      <c r="I59" s="133"/>
      <c r="J59" s="133"/>
      <c r="K59" s="133"/>
      <c r="L59" s="133"/>
    </row>
    <row r="60" customFormat="false" ht="12.75" hidden="false" customHeight="false" outlineLevel="0" collapsed="false">
      <c r="A60" s="300"/>
      <c r="B60" s="0" t="str">
        <f aca="false">B41</f>
        <v>Taxes Other Than Income</v>
      </c>
      <c r="C60" s="133" t="n">
        <f aca="false">C41-C19</f>
        <v>0</v>
      </c>
      <c r="D60" s="133"/>
      <c r="E60" s="133"/>
      <c r="F60" s="133"/>
      <c r="G60" s="133"/>
      <c r="H60" s="133"/>
      <c r="I60" s="133"/>
      <c r="J60" s="133"/>
      <c r="K60" s="133"/>
      <c r="L60" s="133"/>
    </row>
    <row r="61" customFormat="false" ht="12.75" hidden="false" customHeight="false" outlineLevel="0" collapsed="false">
      <c r="A61" s="300"/>
      <c r="C61" s="133"/>
      <c r="D61" s="133"/>
      <c r="E61" s="133"/>
      <c r="F61" s="133"/>
      <c r="G61" s="133"/>
      <c r="H61" s="133"/>
      <c r="I61" s="133"/>
      <c r="J61" s="133"/>
      <c r="K61" s="133"/>
      <c r="L61" s="133"/>
    </row>
    <row r="62" customFormat="false" ht="12.75" hidden="false" customHeight="false" outlineLevel="0" collapsed="false">
      <c r="A62" s="300"/>
      <c r="B62" s="55" t="str">
        <f aca="false">B43</f>
        <v>TOTAL G&amp;A</v>
      </c>
      <c r="C62" s="160" t="n">
        <f aca="false">SUM(C52:C60)</f>
        <v>413046.322388059</v>
      </c>
      <c r="D62" s="160"/>
      <c r="E62" s="160"/>
      <c r="F62" s="160"/>
      <c r="G62" s="160"/>
      <c r="H62" s="160"/>
      <c r="I62" s="160"/>
      <c r="J62" s="160"/>
      <c r="K62" s="160"/>
      <c r="L62" s="160"/>
    </row>
    <row r="63" customFormat="false" ht="12.75" hidden="false" customHeight="false" outlineLevel="0" collapsed="false">
      <c r="A63" s="300"/>
      <c r="J63" s="55"/>
      <c r="K63" s="55"/>
      <c r="L63" s="55"/>
    </row>
    <row r="64" customFormat="false" ht="12.75" hidden="false" customHeight="false" outlineLevel="0" collapsed="false">
      <c r="A64" s="300"/>
    </row>
    <row r="65" customFormat="false" ht="12.75" hidden="false" customHeight="false" outlineLevel="0" collapsed="false">
      <c r="A65" s="300"/>
      <c r="B65" s="55" t="s">
        <v>5251</v>
      </c>
      <c r="C65" s="160" t="n">
        <f aca="false">C49-C29</f>
        <v>-8</v>
      </c>
      <c r="D65" s="160"/>
      <c r="E65" s="160"/>
      <c r="F65" s="160"/>
      <c r="G65" s="160"/>
      <c r="H65" s="160"/>
      <c r="I65" s="160"/>
      <c r="J65" s="160"/>
      <c r="K65" s="160"/>
      <c r="L65" s="160"/>
      <c r="M65" s="160"/>
    </row>
  </sheetData>
  <mergeCells count="3">
    <mergeCell ref="A11:A32"/>
    <mergeCell ref="A33:A43"/>
    <mergeCell ref="A52:A6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65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s">
        <v>5252</v>
      </c>
      <c r="B1" s="0" t="s">
        <v>5084</v>
      </c>
      <c r="C1" s="0" t="s">
        <v>5253</v>
      </c>
      <c r="D1" s="0" t="s">
        <v>5254</v>
      </c>
      <c r="E1" s="0" t="s">
        <v>5087</v>
      </c>
      <c r="F1" s="0" t="s">
        <v>5255</v>
      </c>
      <c r="G1" s="0" t="s">
        <v>5256</v>
      </c>
      <c r="H1" s="0" t="s">
        <v>5257</v>
      </c>
      <c r="I1" s="0" t="s">
        <v>5086</v>
      </c>
      <c r="J1" s="0" t="s">
        <v>5085</v>
      </c>
      <c r="K1" s="0" t="s">
        <v>5079</v>
      </c>
      <c r="L1" s="0" t="s">
        <v>5258</v>
      </c>
      <c r="M1" s="0" t="s">
        <v>5259</v>
      </c>
      <c r="N1" s="0" t="s">
        <v>5083</v>
      </c>
      <c r="O1" s="0" t="s">
        <v>5082</v>
      </c>
      <c r="P1" s="0" t="s">
        <v>5260</v>
      </c>
      <c r="Q1" s="0" t="s">
        <v>5261</v>
      </c>
    </row>
    <row r="2" customFormat="false" ht="12.8" hidden="false" customHeight="false" outlineLevel="0" collapsed="false">
      <c r="A2" s="0" t="n">
        <v>52507500</v>
      </c>
      <c r="B2" s="0" t="s">
        <v>5161</v>
      </c>
      <c r="C2" s="0" t="s">
        <v>5262</v>
      </c>
      <c r="D2" s="0" t="n">
        <v>5</v>
      </c>
      <c r="E2" s="0" t="s">
        <v>5167</v>
      </c>
      <c r="F2" s="0" t="s">
        <v>5263</v>
      </c>
      <c r="G2" s="0" t="n">
        <v>-17000</v>
      </c>
      <c r="H2" s="0" t="n">
        <v>-24261.45</v>
      </c>
      <c r="I2" s="0" t="s">
        <v>5166</v>
      </c>
      <c r="J2" s="0" t="s">
        <v>5108</v>
      </c>
      <c r="K2" s="0" t="s">
        <v>5264</v>
      </c>
      <c r="M2" s="0" t="s">
        <v>5265</v>
      </c>
      <c r="N2" s="0" t="s">
        <v>5160</v>
      </c>
      <c r="O2" s="0" t="n">
        <v>4</v>
      </c>
      <c r="P2" s="0" t="s">
        <v>5265</v>
      </c>
      <c r="Q2" s="0" t="s">
        <v>5265</v>
      </c>
    </row>
    <row r="3" customFormat="false" ht="12.8" hidden="false" customHeight="false" outlineLevel="0" collapsed="false">
      <c r="A3" s="0" t="n">
        <v>52000500</v>
      </c>
      <c r="B3" s="0" t="s">
        <v>5107</v>
      </c>
      <c r="C3" s="0" t="s">
        <v>5266</v>
      </c>
      <c r="D3" s="0" t="n">
        <v>5</v>
      </c>
      <c r="E3" s="0" t="s">
        <v>5092</v>
      </c>
      <c r="F3" s="0" t="s">
        <v>5263</v>
      </c>
      <c r="G3" s="0" t="n">
        <v>-7395</v>
      </c>
      <c r="H3" s="0" t="n">
        <v>-10553.73</v>
      </c>
      <c r="I3" s="0" t="s">
        <v>5267</v>
      </c>
      <c r="J3" s="0" t="s">
        <v>5170</v>
      </c>
      <c r="K3" s="0" t="s">
        <v>5268</v>
      </c>
      <c r="M3" s="0" t="s">
        <v>5265</v>
      </c>
      <c r="N3" s="0" t="s">
        <v>5088</v>
      </c>
      <c r="O3" s="0" t="n">
        <v>1</v>
      </c>
      <c r="P3" s="0" t="s">
        <v>5265</v>
      </c>
      <c r="Q3" s="0" t="s">
        <v>5265</v>
      </c>
    </row>
    <row r="4" customFormat="false" ht="12.8" hidden="false" customHeight="false" outlineLevel="0" collapsed="false">
      <c r="A4" s="0" t="n">
        <v>52507500</v>
      </c>
      <c r="B4" s="0" t="s">
        <v>5161</v>
      </c>
      <c r="C4" s="0" t="s">
        <v>5266</v>
      </c>
      <c r="D4" s="0" t="n">
        <v>5</v>
      </c>
      <c r="E4" s="0" t="s">
        <v>5092</v>
      </c>
      <c r="F4" s="0" t="s">
        <v>5263</v>
      </c>
      <c r="G4" s="0" t="n">
        <v>-7000</v>
      </c>
      <c r="H4" s="0" t="n">
        <v>-9990.01</v>
      </c>
      <c r="I4" s="0" t="s">
        <v>5171</v>
      </c>
      <c r="J4" s="0" t="s">
        <v>5170</v>
      </c>
      <c r="K4" s="0" t="s">
        <v>5269</v>
      </c>
      <c r="M4" s="0" t="s">
        <v>5265</v>
      </c>
      <c r="N4" s="0" t="s">
        <v>5160</v>
      </c>
      <c r="O4" s="0" t="n">
        <v>4</v>
      </c>
      <c r="P4" s="0" t="s">
        <v>5265</v>
      </c>
      <c r="Q4" s="0" t="s">
        <v>5265</v>
      </c>
    </row>
    <row r="5" customFormat="false" ht="12.8" hidden="false" customHeight="false" outlineLevel="0" collapsed="false">
      <c r="A5" s="0" t="n">
        <v>52004500</v>
      </c>
      <c r="B5" s="0" t="s">
        <v>5136</v>
      </c>
      <c r="C5" s="0" t="s">
        <v>5270</v>
      </c>
      <c r="D5" s="0" t="n">
        <v>5</v>
      </c>
      <c r="E5" s="0" t="s">
        <v>5092</v>
      </c>
      <c r="F5" s="0" t="s">
        <v>5263</v>
      </c>
      <c r="G5" s="0" t="n">
        <v>-8150.61</v>
      </c>
      <c r="H5" s="0" t="n">
        <v>-11632.1</v>
      </c>
      <c r="I5" s="0" t="s">
        <v>5092</v>
      </c>
      <c r="J5" s="0" t="s">
        <v>5093</v>
      </c>
      <c r="K5" s="0" t="s">
        <v>5271</v>
      </c>
      <c r="L5" s="0" t="s">
        <v>5272</v>
      </c>
      <c r="M5" s="0" t="s">
        <v>5265</v>
      </c>
      <c r="N5" s="0" t="s">
        <v>5124</v>
      </c>
      <c r="O5" s="0" t="n">
        <v>2</v>
      </c>
      <c r="P5" s="0" t="s">
        <v>5265</v>
      </c>
      <c r="Q5" s="0" t="s">
        <v>5265</v>
      </c>
    </row>
    <row r="6" customFormat="false" ht="12.8" hidden="false" customHeight="false" outlineLevel="0" collapsed="false">
      <c r="A6" s="0" t="n">
        <v>52000500</v>
      </c>
      <c r="B6" s="0" t="s">
        <v>5107</v>
      </c>
      <c r="C6" s="0" t="s">
        <v>5266</v>
      </c>
      <c r="D6" s="0" t="n">
        <v>5</v>
      </c>
      <c r="E6" s="0" t="s">
        <v>5092</v>
      </c>
      <c r="F6" s="0" t="s">
        <v>5263</v>
      </c>
      <c r="G6" s="0" t="n">
        <v>-5100</v>
      </c>
      <c r="H6" s="0" t="n">
        <v>-7278.44</v>
      </c>
      <c r="I6" s="0" t="s">
        <v>5267</v>
      </c>
      <c r="J6" s="0" t="s">
        <v>5170</v>
      </c>
      <c r="K6" s="0" t="s">
        <v>5268</v>
      </c>
      <c r="M6" s="0" t="s">
        <v>5265</v>
      </c>
      <c r="N6" s="0" t="s">
        <v>5088</v>
      </c>
      <c r="O6" s="0" t="n">
        <v>1</v>
      </c>
      <c r="P6" s="0" t="s">
        <v>5265</v>
      </c>
      <c r="Q6" s="0" t="s">
        <v>5265</v>
      </c>
    </row>
    <row r="7" customFormat="false" ht="12.8" hidden="false" customHeight="false" outlineLevel="0" collapsed="false">
      <c r="A7" s="0" t="n">
        <v>52004500</v>
      </c>
      <c r="B7" s="0" t="s">
        <v>5136</v>
      </c>
      <c r="C7" s="0" t="s">
        <v>5270</v>
      </c>
      <c r="D7" s="0" t="n">
        <v>5</v>
      </c>
      <c r="E7" s="0" t="s">
        <v>5092</v>
      </c>
      <c r="F7" s="0" t="s">
        <v>5263</v>
      </c>
      <c r="G7" s="0" t="n">
        <v>-5245.57</v>
      </c>
      <c r="H7" s="0" t="n">
        <v>-7486.19</v>
      </c>
      <c r="I7" s="0" t="s">
        <v>5092</v>
      </c>
      <c r="J7" s="0" t="s">
        <v>5093</v>
      </c>
      <c r="K7" s="0" t="s">
        <v>5273</v>
      </c>
      <c r="M7" s="0" t="s">
        <v>5265</v>
      </c>
      <c r="N7" s="0" t="s">
        <v>5124</v>
      </c>
      <c r="O7" s="0" t="n">
        <v>2</v>
      </c>
      <c r="P7" s="0" t="s">
        <v>5265</v>
      </c>
      <c r="Q7" s="0" t="s">
        <v>5265</v>
      </c>
    </row>
    <row r="8" customFormat="false" ht="12.8" hidden="false" customHeight="false" outlineLevel="0" collapsed="false">
      <c r="A8" s="0" t="n">
        <v>52004500</v>
      </c>
      <c r="B8" s="0" t="s">
        <v>5136</v>
      </c>
      <c r="C8" s="0" t="s">
        <v>5270</v>
      </c>
      <c r="D8" s="0" t="n">
        <v>5</v>
      </c>
      <c r="E8" s="0" t="s">
        <v>5092</v>
      </c>
      <c r="F8" s="0" t="s">
        <v>5263</v>
      </c>
      <c r="G8" s="0" t="n">
        <v>-4817.72</v>
      </c>
      <c r="H8" s="0" t="n">
        <v>-6875.58</v>
      </c>
      <c r="I8" s="0" t="s">
        <v>5092</v>
      </c>
      <c r="J8" s="0" t="s">
        <v>5093</v>
      </c>
      <c r="K8" s="0" t="s">
        <v>5274</v>
      </c>
      <c r="L8" s="0" t="s">
        <v>5272</v>
      </c>
      <c r="M8" s="0" t="s">
        <v>5265</v>
      </c>
      <c r="N8" s="0" t="s">
        <v>5124</v>
      </c>
      <c r="O8" s="0" t="n">
        <v>2</v>
      </c>
      <c r="P8" s="0" t="s">
        <v>5265</v>
      </c>
      <c r="Q8" s="0" t="s">
        <v>5265</v>
      </c>
    </row>
    <row r="9" customFormat="false" ht="12.8" hidden="false" customHeight="false" outlineLevel="0" collapsed="false">
      <c r="A9" s="0" t="n">
        <v>52004500</v>
      </c>
      <c r="B9" s="0" t="s">
        <v>5136</v>
      </c>
      <c r="C9" s="0" t="s">
        <v>5270</v>
      </c>
      <c r="D9" s="0" t="n">
        <v>5</v>
      </c>
      <c r="E9" s="0" t="s">
        <v>5092</v>
      </c>
      <c r="F9" s="0" t="s">
        <v>5263</v>
      </c>
      <c r="G9" s="0" t="n">
        <v>-4012.48</v>
      </c>
      <c r="H9" s="0" t="n">
        <v>-5726.39</v>
      </c>
      <c r="I9" s="0" t="s">
        <v>5092</v>
      </c>
      <c r="J9" s="0" t="s">
        <v>5093</v>
      </c>
      <c r="K9" s="0" t="s">
        <v>5273</v>
      </c>
      <c r="L9" s="0" t="s">
        <v>5275</v>
      </c>
      <c r="M9" s="0" t="s">
        <v>5265</v>
      </c>
      <c r="N9" s="0" t="s">
        <v>5124</v>
      </c>
      <c r="O9" s="0" t="n">
        <v>2</v>
      </c>
      <c r="P9" s="0" t="s">
        <v>5265</v>
      </c>
      <c r="Q9" s="0" t="s">
        <v>5265</v>
      </c>
    </row>
    <row r="10" customFormat="false" ht="12.8" hidden="false" customHeight="false" outlineLevel="0" collapsed="false">
      <c r="A10" s="0" t="n">
        <v>52004500</v>
      </c>
      <c r="B10" s="0" t="s">
        <v>5136</v>
      </c>
      <c r="C10" s="0" t="s">
        <v>5270</v>
      </c>
      <c r="D10" s="0" t="n">
        <v>5</v>
      </c>
      <c r="E10" s="0" t="s">
        <v>5092</v>
      </c>
      <c r="F10" s="0" t="s">
        <v>5263</v>
      </c>
      <c r="G10" s="0" t="n">
        <v>-1521.68</v>
      </c>
      <c r="H10" s="0" t="n">
        <v>-2171.66</v>
      </c>
      <c r="I10" s="0" t="s">
        <v>5092</v>
      </c>
      <c r="J10" s="0" t="s">
        <v>5093</v>
      </c>
      <c r="K10" s="0" t="s">
        <v>5276</v>
      </c>
      <c r="L10" s="0" t="s">
        <v>5277</v>
      </c>
      <c r="M10" s="0" t="s">
        <v>5265</v>
      </c>
      <c r="N10" s="0" t="s">
        <v>5124</v>
      </c>
      <c r="O10" s="0" t="n">
        <v>2</v>
      </c>
      <c r="P10" s="0" t="s">
        <v>5265</v>
      </c>
      <c r="Q10" s="0" t="s">
        <v>5265</v>
      </c>
    </row>
    <row r="11" customFormat="false" ht="12.8" hidden="false" customHeight="false" outlineLevel="0" collapsed="false">
      <c r="A11" s="0" t="n">
        <v>52004500</v>
      </c>
      <c r="B11" s="0" t="s">
        <v>5136</v>
      </c>
      <c r="C11" s="0" t="s">
        <v>5270</v>
      </c>
      <c r="D11" s="0" t="n">
        <v>5</v>
      </c>
      <c r="E11" s="0" t="s">
        <v>5092</v>
      </c>
      <c r="F11" s="0" t="s">
        <v>5263</v>
      </c>
      <c r="G11" s="0" t="n">
        <v>-1068.11</v>
      </c>
      <c r="H11" s="0" t="n">
        <v>-1524.35</v>
      </c>
      <c r="I11" s="0" t="s">
        <v>5092</v>
      </c>
      <c r="J11" s="0" t="s">
        <v>5093</v>
      </c>
      <c r="K11" s="0" t="s">
        <v>5276</v>
      </c>
      <c r="L11" s="0" t="s">
        <v>5272</v>
      </c>
      <c r="M11" s="0" t="s">
        <v>5265</v>
      </c>
      <c r="N11" s="0" t="s">
        <v>5124</v>
      </c>
      <c r="O11" s="0" t="n">
        <v>2</v>
      </c>
      <c r="P11" s="0" t="s">
        <v>5265</v>
      </c>
      <c r="Q11" s="0" t="s">
        <v>5265</v>
      </c>
    </row>
    <row r="12" customFormat="false" ht="12.8" hidden="false" customHeight="false" outlineLevel="0" collapsed="false">
      <c r="A12" s="0" t="n">
        <v>52002000</v>
      </c>
      <c r="B12" s="0" t="s">
        <v>5200</v>
      </c>
      <c r="C12" s="0" t="s">
        <v>5270</v>
      </c>
      <c r="D12" s="0" t="n">
        <v>5</v>
      </c>
      <c r="E12" s="0" t="s">
        <v>5092</v>
      </c>
      <c r="F12" s="0" t="s">
        <v>5263</v>
      </c>
      <c r="G12" s="0" t="n">
        <v>-976.77</v>
      </c>
      <c r="H12" s="0" t="n">
        <v>-1393.99</v>
      </c>
      <c r="I12" s="0" t="s">
        <v>5092</v>
      </c>
      <c r="J12" s="0" t="s">
        <v>5093</v>
      </c>
      <c r="K12" s="0" t="s">
        <v>5278</v>
      </c>
      <c r="M12" s="0" t="s">
        <v>5265</v>
      </c>
      <c r="N12" s="0" t="s">
        <v>5198</v>
      </c>
      <c r="O12" s="0" t="n">
        <v>7</v>
      </c>
      <c r="P12" s="0" t="s">
        <v>5265</v>
      </c>
      <c r="Q12" s="0" t="s">
        <v>5265</v>
      </c>
    </row>
    <row r="13" customFormat="false" ht="12.8" hidden="false" customHeight="false" outlineLevel="0" collapsed="false">
      <c r="A13" s="0" t="n">
        <v>52002500</v>
      </c>
      <c r="B13" s="0" t="s">
        <v>5089</v>
      </c>
      <c r="C13" s="0" t="s">
        <v>5270</v>
      </c>
      <c r="D13" s="0" t="n">
        <v>5</v>
      </c>
      <c r="E13" s="0" t="s">
        <v>5092</v>
      </c>
      <c r="F13" s="0" t="s">
        <v>5263</v>
      </c>
      <c r="G13" s="0" t="n">
        <v>-799.59</v>
      </c>
      <c r="H13" s="0" t="n">
        <v>-1141.13</v>
      </c>
      <c r="I13" s="0" t="s">
        <v>5092</v>
      </c>
      <c r="J13" s="0" t="s">
        <v>5093</v>
      </c>
      <c r="K13" s="0" t="s">
        <v>5279</v>
      </c>
      <c r="L13" s="0" t="s">
        <v>5280</v>
      </c>
      <c r="M13" s="0" t="s">
        <v>5265</v>
      </c>
      <c r="N13" s="0" t="s">
        <v>5088</v>
      </c>
      <c r="O13" s="0" t="n">
        <v>1</v>
      </c>
      <c r="P13" s="0" t="s">
        <v>5265</v>
      </c>
      <c r="Q13" s="0" t="s">
        <v>5265</v>
      </c>
    </row>
    <row r="14" customFormat="false" ht="12.8" hidden="false" customHeight="false" outlineLevel="0" collapsed="false">
      <c r="A14" s="0" t="n">
        <v>52004500</v>
      </c>
      <c r="B14" s="0" t="s">
        <v>5136</v>
      </c>
      <c r="C14" s="0" t="s">
        <v>5270</v>
      </c>
      <c r="D14" s="0" t="n">
        <v>5</v>
      </c>
      <c r="E14" s="0" t="s">
        <v>5092</v>
      </c>
      <c r="F14" s="0" t="s">
        <v>5263</v>
      </c>
      <c r="G14" s="0" t="n">
        <v>-756.01</v>
      </c>
      <c r="H14" s="0" t="n">
        <v>-1078.94</v>
      </c>
      <c r="I14" s="0" t="s">
        <v>5092</v>
      </c>
      <c r="J14" s="0" t="s">
        <v>5093</v>
      </c>
      <c r="K14" s="0" t="s">
        <v>5281</v>
      </c>
      <c r="L14" s="0" t="s">
        <v>5282</v>
      </c>
      <c r="M14" s="0" t="s">
        <v>5265</v>
      </c>
      <c r="N14" s="0" t="s">
        <v>5124</v>
      </c>
      <c r="O14" s="0" t="n">
        <v>2</v>
      </c>
      <c r="P14" s="0" t="s">
        <v>5265</v>
      </c>
      <c r="Q14" s="0" t="s">
        <v>5265</v>
      </c>
    </row>
    <row r="15" customFormat="false" ht="12.8" hidden="false" customHeight="false" outlineLevel="0" collapsed="false">
      <c r="A15" s="0" t="n">
        <v>52004500</v>
      </c>
      <c r="B15" s="0" t="s">
        <v>5136</v>
      </c>
      <c r="C15" s="0" t="s">
        <v>5270</v>
      </c>
      <c r="D15" s="0" t="n">
        <v>5</v>
      </c>
      <c r="E15" s="0" t="s">
        <v>5092</v>
      </c>
      <c r="F15" s="0" t="s">
        <v>5263</v>
      </c>
      <c r="G15" s="0" t="n">
        <v>-750</v>
      </c>
      <c r="H15" s="0" t="n">
        <v>-1070.36</v>
      </c>
      <c r="I15" s="0" t="s">
        <v>5092</v>
      </c>
      <c r="J15" s="0" t="s">
        <v>5093</v>
      </c>
      <c r="K15" s="0" t="s">
        <v>5274</v>
      </c>
      <c r="L15" s="0" t="s">
        <v>5282</v>
      </c>
      <c r="M15" s="0" t="s">
        <v>5265</v>
      </c>
      <c r="N15" s="0" t="s">
        <v>5124</v>
      </c>
      <c r="O15" s="0" t="n">
        <v>2</v>
      </c>
      <c r="P15" s="0" t="s">
        <v>5265</v>
      </c>
      <c r="Q15" s="0" t="s">
        <v>5265</v>
      </c>
    </row>
    <row r="16" customFormat="false" ht="12.8" hidden="false" customHeight="false" outlineLevel="0" collapsed="false">
      <c r="A16" s="0" t="n">
        <v>52002000</v>
      </c>
      <c r="B16" s="0" t="s">
        <v>5200</v>
      </c>
      <c r="C16" s="0" t="s">
        <v>5270</v>
      </c>
      <c r="D16" s="0" t="n">
        <v>5</v>
      </c>
      <c r="E16" s="0" t="s">
        <v>5092</v>
      </c>
      <c r="F16" s="0" t="s">
        <v>5263</v>
      </c>
      <c r="G16" s="0" t="n">
        <v>-693.62</v>
      </c>
      <c r="H16" s="0" t="n">
        <v>-989.9</v>
      </c>
      <c r="I16" s="0" t="s">
        <v>5092</v>
      </c>
      <c r="J16" s="0" t="s">
        <v>5093</v>
      </c>
      <c r="K16" s="0" t="s">
        <v>5278</v>
      </c>
      <c r="M16" s="0" t="s">
        <v>5265</v>
      </c>
      <c r="N16" s="0" t="s">
        <v>5198</v>
      </c>
      <c r="O16" s="0" t="n">
        <v>7</v>
      </c>
      <c r="P16" s="0" t="s">
        <v>5265</v>
      </c>
      <c r="Q16" s="0" t="s">
        <v>5265</v>
      </c>
    </row>
    <row r="17" customFormat="false" ht="12.8" hidden="false" customHeight="false" outlineLevel="0" collapsed="false">
      <c r="A17" s="0" t="n">
        <v>52004500</v>
      </c>
      <c r="B17" s="0" t="s">
        <v>5136</v>
      </c>
      <c r="C17" s="0" t="s">
        <v>5270</v>
      </c>
      <c r="D17" s="0" t="n">
        <v>5</v>
      </c>
      <c r="E17" s="0" t="s">
        <v>5092</v>
      </c>
      <c r="F17" s="0" t="s">
        <v>5263</v>
      </c>
      <c r="G17" s="0" t="n">
        <v>-579.6</v>
      </c>
      <c r="H17" s="0" t="n">
        <v>-827.17</v>
      </c>
      <c r="I17" s="0" t="s">
        <v>5092</v>
      </c>
      <c r="J17" s="0" t="s">
        <v>5093</v>
      </c>
      <c r="K17" s="0" t="s">
        <v>5283</v>
      </c>
      <c r="L17" s="0" t="s">
        <v>5280</v>
      </c>
      <c r="M17" s="0" t="s">
        <v>5265</v>
      </c>
      <c r="N17" s="0" t="s">
        <v>5124</v>
      </c>
      <c r="O17" s="0" t="n">
        <v>2</v>
      </c>
      <c r="P17" s="0" t="s">
        <v>5265</v>
      </c>
      <c r="Q17" s="0" t="s">
        <v>5265</v>
      </c>
    </row>
    <row r="18" customFormat="false" ht="12.8" hidden="false" customHeight="false" outlineLevel="0" collapsed="false">
      <c r="A18" s="0" t="n">
        <v>52004500</v>
      </c>
      <c r="B18" s="0" t="s">
        <v>5136</v>
      </c>
      <c r="C18" s="0" t="s">
        <v>5270</v>
      </c>
      <c r="D18" s="0" t="n">
        <v>5</v>
      </c>
      <c r="E18" s="0" t="s">
        <v>5092</v>
      </c>
      <c r="F18" s="0" t="s">
        <v>5263</v>
      </c>
      <c r="G18" s="0" t="n">
        <v>-478.04</v>
      </c>
      <c r="H18" s="0" t="n">
        <v>-682.23</v>
      </c>
      <c r="I18" s="0" t="s">
        <v>5092</v>
      </c>
      <c r="J18" s="0" t="s">
        <v>5093</v>
      </c>
      <c r="K18" s="0" t="s">
        <v>5284</v>
      </c>
      <c r="L18" s="0" t="s">
        <v>5272</v>
      </c>
      <c r="M18" s="0" t="s">
        <v>5265</v>
      </c>
      <c r="N18" s="0" t="s">
        <v>5124</v>
      </c>
      <c r="O18" s="0" t="n">
        <v>2</v>
      </c>
      <c r="P18" s="0" t="s">
        <v>5265</v>
      </c>
      <c r="Q18" s="0" t="s">
        <v>5265</v>
      </c>
    </row>
    <row r="19" customFormat="false" ht="12.8" hidden="false" customHeight="false" outlineLevel="0" collapsed="false">
      <c r="A19" s="0" t="n">
        <v>52004500</v>
      </c>
      <c r="B19" s="0" t="s">
        <v>5136</v>
      </c>
      <c r="C19" s="0" t="s">
        <v>5270</v>
      </c>
      <c r="D19" s="0" t="n">
        <v>5</v>
      </c>
      <c r="E19" s="0" t="s">
        <v>5092</v>
      </c>
      <c r="F19" s="0" t="s">
        <v>5263</v>
      </c>
      <c r="G19" s="0" t="n">
        <v>-460</v>
      </c>
      <c r="H19" s="0" t="n">
        <v>-656.49</v>
      </c>
      <c r="I19" s="0" t="s">
        <v>5092</v>
      </c>
      <c r="J19" s="0" t="s">
        <v>5093</v>
      </c>
      <c r="K19" s="0" t="s">
        <v>5273</v>
      </c>
      <c r="M19" s="0" t="s">
        <v>5265</v>
      </c>
      <c r="N19" s="0" t="s">
        <v>5124</v>
      </c>
      <c r="O19" s="0" t="n">
        <v>2</v>
      </c>
      <c r="P19" s="0" t="s">
        <v>5265</v>
      </c>
      <c r="Q19" s="0" t="s">
        <v>5265</v>
      </c>
    </row>
    <row r="20" customFormat="false" ht="12.8" hidden="false" customHeight="false" outlineLevel="0" collapsed="false">
      <c r="A20" s="0" t="n">
        <v>52002500</v>
      </c>
      <c r="B20" s="0" t="s">
        <v>5089</v>
      </c>
      <c r="C20" s="0" t="s">
        <v>5270</v>
      </c>
      <c r="D20" s="0" t="n">
        <v>5</v>
      </c>
      <c r="E20" s="0" t="s">
        <v>5092</v>
      </c>
      <c r="F20" s="0" t="s">
        <v>5263</v>
      </c>
      <c r="G20" s="0" t="n">
        <v>-450.69</v>
      </c>
      <c r="H20" s="0" t="n">
        <v>-643.2</v>
      </c>
      <c r="I20" s="0" t="s">
        <v>5092</v>
      </c>
      <c r="J20" s="0" t="s">
        <v>5093</v>
      </c>
      <c r="K20" s="0" t="s">
        <v>5279</v>
      </c>
      <c r="L20" s="0" t="s">
        <v>5285</v>
      </c>
      <c r="M20" s="0" t="s">
        <v>5265</v>
      </c>
      <c r="N20" s="0" t="s">
        <v>5088</v>
      </c>
      <c r="O20" s="0" t="n">
        <v>1</v>
      </c>
      <c r="P20" s="0" t="s">
        <v>5265</v>
      </c>
      <c r="Q20" s="0" t="s">
        <v>5265</v>
      </c>
    </row>
    <row r="21" customFormat="false" ht="12.8" hidden="false" customHeight="false" outlineLevel="0" collapsed="false">
      <c r="A21" s="0" t="n">
        <v>52004500</v>
      </c>
      <c r="B21" s="0" t="s">
        <v>5136</v>
      </c>
      <c r="C21" s="0" t="s">
        <v>5270</v>
      </c>
      <c r="D21" s="0" t="n">
        <v>5</v>
      </c>
      <c r="E21" s="0" t="s">
        <v>5092</v>
      </c>
      <c r="F21" s="0" t="s">
        <v>5263</v>
      </c>
      <c r="G21" s="0" t="n">
        <v>-410.23</v>
      </c>
      <c r="H21" s="0" t="n">
        <v>-585.46</v>
      </c>
      <c r="I21" s="0" t="s">
        <v>5092</v>
      </c>
      <c r="J21" s="0" t="s">
        <v>5093</v>
      </c>
      <c r="K21" s="0" t="s">
        <v>5286</v>
      </c>
      <c r="L21" s="0" t="s">
        <v>5287</v>
      </c>
      <c r="M21" s="0" t="s">
        <v>5265</v>
      </c>
      <c r="N21" s="0" t="s">
        <v>5124</v>
      </c>
      <c r="O21" s="0" t="n">
        <v>2</v>
      </c>
      <c r="P21" s="0" t="s">
        <v>5265</v>
      </c>
      <c r="Q21" s="0" t="s">
        <v>5265</v>
      </c>
    </row>
    <row r="22" customFormat="false" ht="12.8" hidden="false" customHeight="false" outlineLevel="0" collapsed="false">
      <c r="A22" s="0" t="n">
        <v>52004500</v>
      </c>
      <c r="B22" s="0" t="s">
        <v>5136</v>
      </c>
      <c r="C22" s="0" t="s">
        <v>5270</v>
      </c>
      <c r="D22" s="0" t="n">
        <v>5</v>
      </c>
      <c r="E22" s="0" t="s">
        <v>5092</v>
      </c>
      <c r="F22" s="0" t="s">
        <v>5263</v>
      </c>
      <c r="G22" s="0" t="n">
        <v>-404.34</v>
      </c>
      <c r="H22" s="0" t="n">
        <v>-577.05</v>
      </c>
      <c r="I22" s="0" t="s">
        <v>5092</v>
      </c>
      <c r="J22" s="0" t="s">
        <v>5093</v>
      </c>
      <c r="K22" s="0" t="s">
        <v>5288</v>
      </c>
      <c r="M22" s="0" t="s">
        <v>5265</v>
      </c>
      <c r="N22" s="0" t="s">
        <v>5124</v>
      </c>
      <c r="O22" s="0" t="n">
        <v>2</v>
      </c>
      <c r="P22" s="0" t="s">
        <v>5265</v>
      </c>
      <c r="Q22" s="0" t="s">
        <v>5265</v>
      </c>
    </row>
    <row r="23" customFormat="false" ht="12.8" hidden="false" customHeight="false" outlineLevel="0" collapsed="false">
      <c r="A23" s="0" t="n">
        <v>52004500</v>
      </c>
      <c r="B23" s="0" t="s">
        <v>5136</v>
      </c>
      <c r="C23" s="0" t="s">
        <v>5270</v>
      </c>
      <c r="D23" s="0" t="n">
        <v>5</v>
      </c>
      <c r="E23" s="0" t="s">
        <v>5092</v>
      </c>
      <c r="F23" s="0" t="s">
        <v>5263</v>
      </c>
      <c r="G23" s="0" t="n">
        <v>-386.72</v>
      </c>
      <c r="H23" s="0" t="n">
        <v>-551.91</v>
      </c>
      <c r="I23" s="0" t="s">
        <v>5092</v>
      </c>
      <c r="J23" s="0" t="s">
        <v>5093</v>
      </c>
      <c r="K23" s="0" t="s">
        <v>5281</v>
      </c>
      <c r="M23" s="0" t="s">
        <v>5265</v>
      </c>
      <c r="N23" s="0" t="s">
        <v>5124</v>
      </c>
      <c r="O23" s="0" t="n">
        <v>2</v>
      </c>
      <c r="P23" s="0" t="s">
        <v>5265</v>
      </c>
      <c r="Q23" s="0" t="s">
        <v>5265</v>
      </c>
    </row>
    <row r="24" customFormat="false" ht="12.8" hidden="false" customHeight="false" outlineLevel="0" collapsed="false">
      <c r="A24" s="0" t="n">
        <v>52004500</v>
      </c>
      <c r="B24" s="0" t="s">
        <v>5136</v>
      </c>
      <c r="C24" s="0" t="s">
        <v>5270</v>
      </c>
      <c r="D24" s="0" t="n">
        <v>5</v>
      </c>
      <c r="E24" s="0" t="s">
        <v>5092</v>
      </c>
      <c r="F24" s="0" t="s">
        <v>5263</v>
      </c>
      <c r="G24" s="0" t="n">
        <v>-376.08</v>
      </c>
      <c r="H24" s="0" t="n">
        <v>-536.72</v>
      </c>
      <c r="I24" s="0" t="s">
        <v>5092</v>
      </c>
      <c r="J24" s="0" t="s">
        <v>5093</v>
      </c>
      <c r="K24" s="0" t="s">
        <v>5288</v>
      </c>
      <c r="M24" s="0" t="s">
        <v>5265</v>
      </c>
      <c r="N24" s="0" t="s">
        <v>5124</v>
      </c>
      <c r="O24" s="0" t="n">
        <v>2</v>
      </c>
      <c r="P24" s="0" t="s">
        <v>5265</v>
      </c>
      <c r="Q24" s="0" t="s">
        <v>5265</v>
      </c>
    </row>
    <row r="25" customFormat="false" ht="12.8" hidden="false" customHeight="false" outlineLevel="0" collapsed="false">
      <c r="A25" s="0" t="n">
        <v>52004500</v>
      </c>
      <c r="B25" s="0" t="s">
        <v>5136</v>
      </c>
      <c r="C25" s="0" t="s">
        <v>5270</v>
      </c>
      <c r="D25" s="0" t="n">
        <v>5</v>
      </c>
      <c r="E25" s="0" t="s">
        <v>5092</v>
      </c>
      <c r="F25" s="0" t="s">
        <v>5263</v>
      </c>
      <c r="G25" s="0" t="n">
        <v>-349.45</v>
      </c>
      <c r="H25" s="0" t="n">
        <v>-498.72</v>
      </c>
      <c r="I25" s="0" t="s">
        <v>5092</v>
      </c>
      <c r="J25" s="0" t="s">
        <v>5093</v>
      </c>
      <c r="K25" s="0" t="s">
        <v>5286</v>
      </c>
      <c r="L25" s="0" t="s">
        <v>5280</v>
      </c>
      <c r="M25" s="0" t="s">
        <v>5265</v>
      </c>
      <c r="N25" s="0" t="s">
        <v>5124</v>
      </c>
      <c r="O25" s="0" t="n">
        <v>2</v>
      </c>
      <c r="P25" s="0" t="s">
        <v>5265</v>
      </c>
      <c r="Q25" s="0" t="s">
        <v>5265</v>
      </c>
    </row>
    <row r="26" customFormat="false" ht="12.8" hidden="false" customHeight="false" outlineLevel="0" collapsed="false">
      <c r="A26" s="0" t="n">
        <v>52002500</v>
      </c>
      <c r="B26" s="0" t="s">
        <v>5089</v>
      </c>
      <c r="C26" s="0" t="s">
        <v>5270</v>
      </c>
      <c r="D26" s="0" t="n">
        <v>5</v>
      </c>
      <c r="E26" s="0" t="s">
        <v>5092</v>
      </c>
      <c r="F26" s="0" t="s">
        <v>5263</v>
      </c>
      <c r="G26" s="0" t="n">
        <v>-333.15</v>
      </c>
      <c r="H26" s="0" t="n">
        <v>-475.45</v>
      </c>
      <c r="I26" s="0" t="s">
        <v>5092</v>
      </c>
      <c r="J26" s="0" t="s">
        <v>5093</v>
      </c>
      <c r="K26" s="0" t="s">
        <v>5289</v>
      </c>
      <c r="M26" s="0" t="s">
        <v>5265</v>
      </c>
      <c r="N26" s="0" t="s">
        <v>5088</v>
      </c>
      <c r="O26" s="0" t="n">
        <v>1</v>
      </c>
      <c r="P26" s="0" t="s">
        <v>5265</v>
      </c>
      <c r="Q26" s="0" t="s">
        <v>5265</v>
      </c>
    </row>
    <row r="27" customFormat="false" ht="12.8" hidden="false" customHeight="false" outlineLevel="0" collapsed="false">
      <c r="A27" s="0" t="n">
        <v>52004500</v>
      </c>
      <c r="B27" s="0" t="s">
        <v>5136</v>
      </c>
      <c r="C27" s="0" t="s">
        <v>5270</v>
      </c>
      <c r="D27" s="0" t="n">
        <v>5</v>
      </c>
      <c r="E27" s="0" t="s">
        <v>5092</v>
      </c>
      <c r="F27" s="0" t="s">
        <v>5263</v>
      </c>
      <c r="G27" s="0" t="n">
        <v>-282.35</v>
      </c>
      <c r="H27" s="0" t="n">
        <v>-402.95</v>
      </c>
      <c r="I27" s="0" t="s">
        <v>5092</v>
      </c>
      <c r="J27" s="0" t="s">
        <v>5093</v>
      </c>
      <c r="K27" s="0" t="s">
        <v>5288</v>
      </c>
      <c r="M27" s="0" t="s">
        <v>5265</v>
      </c>
      <c r="N27" s="0" t="s">
        <v>5124</v>
      </c>
      <c r="O27" s="0" t="n">
        <v>2</v>
      </c>
      <c r="P27" s="0" t="s">
        <v>5265</v>
      </c>
      <c r="Q27" s="0" t="s">
        <v>5265</v>
      </c>
    </row>
    <row r="28" customFormat="false" ht="12.8" hidden="false" customHeight="false" outlineLevel="0" collapsed="false">
      <c r="A28" s="0" t="n">
        <v>52004500</v>
      </c>
      <c r="B28" s="0" t="s">
        <v>5136</v>
      </c>
      <c r="C28" s="0" t="s">
        <v>5270</v>
      </c>
      <c r="D28" s="0" t="n">
        <v>5</v>
      </c>
      <c r="E28" s="0" t="s">
        <v>5092</v>
      </c>
      <c r="F28" s="0" t="s">
        <v>5263</v>
      </c>
      <c r="G28" s="0" t="n">
        <v>-252.16</v>
      </c>
      <c r="H28" s="0" t="n">
        <v>-359.87</v>
      </c>
      <c r="I28" s="0" t="s">
        <v>5092</v>
      </c>
      <c r="J28" s="0" t="s">
        <v>5093</v>
      </c>
      <c r="K28" s="0" t="s">
        <v>5284</v>
      </c>
      <c r="L28" s="0" t="s">
        <v>5272</v>
      </c>
      <c r="M28" s="0" t="s">
        <v>5265</v>
      </c>
      <c r="N28" s="0" t="s">
        <v>5124</v>
      </c>
      <c r="O28" s="0" t="n">
        <v>2</v>
      </c>
      <c r="P28" s="0" t="s">
        <v>5265</v>
      </c>
      <c r="Q28" s="0" t="s">
        <v>5265</v>
      </c>
    </row>
    <row r="29" customFormat="false" ht="12.8" hidden="false" customHeight="false" outlineLevel="0" collapsed="false">
      <c r="A29" s="0" t="n">
        <v>52004500</v>
      </c>
      <c r="B29" s="0" t="s">
        <v>5136</v>
      </c>
      <c r="C29" s="0" t="s">
        <v>5270</v>
      </c>
      <c r="D29" s="0" t="n">
        <v>5</v>
      </c>
      <c r="E29" s="0" t="s">
        <v>5092</v>
      </c>
      <c r="F29" s="0" t="s">
        <v>5263</v>
      </c>
      <c r="G29" s="0" t="n">
        <v>-248.15</v>
      </c>
      <c r="H29" s="0" t="n">
        <v>-354.15</v>
      </c>
      <c r="I29" s="0" t="s">
        <v>5092</v>
      </c>
      <c r="J29" s="0" t="s">
        <v>5093</v>
      </c>
      <c r="K29" s="0" t="s">
        <v>5286</v>
      </c>
      <c r="L29" s="0" t="s">
        <v>5285</v>
      </c>
      <c r="M29" s="0" t="s">
        <v>5265</v>
      </c>
      <c r="N29" s="0" t="s">
        <v>5124</v>
      </c>
      <c r="O29" s="0" t="n">
        <v>2</v>
      </c>
      <c r="P29" s="0" t="s">
        <v>5265</v>
      </c>
      <c r="Q29" s="0" t="s">
        <v>5265</v>
      </c>
    </row>
    <row r="30" customFormat="false" ht="12.8" hidden="false" customHeight="false" outlineLevel="0" collapsed="false">
      <c r="A30" s="0" t="n">
        <v>52004500</v>
      </c>
      <c r="B30" s="0" t="s">
        <v>5136</v>
      </c>
      <c r="C30" s="0" t="s">
        <v>5270</v>
      </c>
      <c r="D30" s="0" t="n">
        <v>5</v>
      </c>
      <c r="E30" s="0" t="s">
        <v>5092</v>
      </c>
      <c r="F30" s="0" t="s">
        <v>5263</v>
      </c>
      <c r="G30" s="0" t="n">
        <v>-245.1</v>
      </c>
      <c r="H30" s="0" t="n">
        <v>-349.79</v>
      </c>
      <c r="I30" s="0" t="s">
        <v>5092</v>
      </c>
      <c r="J30" s="0" t="s">
        <v>5093</v>
      </c>
      <c r="K30" s="0" t="s">
        <v>5274</v>
      </c>
      <c r="M30" s="0" t="s">
        <v>5265</v>
      </c>
      <c r="N30" s="0" t="s">
        <v>5124</v>
      </c>
      <c r="O30" s="0" t="n">
        <v>2</v>
      </c>
      <c r="P30" s="0" t="s">
        <v>5265</v>
      </c>
      <c r="Q30" s="0" t="s">
        <v>5265</v>
      </c>
    </row>
    <row r="31" customFormat="false" ht="12.8" hidden="false" customHeight="false" outlineLevel="0" collapsed="false">
      <c r="A31" s="0" t="n">
        <v>52002500</v>
      </c>
      <c r="B31" s="0" t="s">
        <v>5089</v>
      </c>
      <c r="C31" s="0" t="s">
        <v>5270</v>
      </c>
      <c r="D31" s="0" t="n">
        <v>5</v>
      </c>
      <c r="E31" s="0" t="s">
        <v>5092</v>
      </c>
      <c r="F31" s="0" t="s">
        <v>5263</v>
      </c>
      <c r="G31" s="0" t="n">
        <v>-244.62</v>
      </c>
      <c r="H31" s="0" t="n">
        <v>-349.11</v>
      </c>
      <c r="I31" s="0" t="s">
        <v>5092</v>
      </c>
      <c r="J31" s="0" t="s">
        <v>5093</v>
      </c>
      <c r="K31" s="0" t="s">
        <v>5290</v>
      </c>
      <c r="M31" s="0" t="s">
        <v>5265</v>
      </c>
      <c r="N31" s="0" t="s">
        <v>5088</v>
      </c>
      <c r="O31" s="0" t="n">
        <v>1</v>
      </c>
      <c r="P31" s="0" t="s">
        <v>5265</v>
      </c>
      <c r="Q31" s="0" t="s">
        <v>5265</v>
      </c>
    </row>
    <row r="32" customFormat="false" ht="12.8" hidden="false" customHeight="false" outlineLevel="0" collapsed="false">
      <c r="A32" s="0" t="n">
        <v>52003500</v>
      </c>
      <c r="B32" s="0" t="s">
        <v>5125</v>
      </c>
      <c r="C32" s="0" t="s">
        <v>5270</v>
      </c>
      <c r="D32" s="0" t="n">
        <v>5</v>
      </c>
      <c r="E32" s="0" t="s">
        <v>5092</v>
      </c>
      <c r="F32" s="0" t="s">
        <v>5263</v>
      </c>
      <c r="G32" s="0" t="n">
        <v>-220</v>
      </c>
      <c r="H32" s="0" t="n">
        <v>-313.97</v>
      </c>
      <c r="I32" s="0" t="s">
        <v>5092</v>
      </c>
      <c r="J32" s="0" t="s">
        <v>5093</v>
      </c>
      <c r="K32" s="0" t="s">
        <v>5291</v>
      </c>
      <c r="M32" s="0" t="s">
        <v>5265</v>
      </c>
      <c r="N32" s="0" t="s">
        <v>5124</v>
      </c>
      <c r="O32" s="0" t="n">
        <v>2</v>
      </c>
      <c r="P32" s="0" t="s">
        <v>5265</v>
      </c>
      <c r="Q32" s="0" t="s">
        <v>5265</v>
      </c>
    </row>
    <row r="33" customFormat="false" ht="12.8" hidden="false" customHeight="false" outlineLevel="0" collapsed="false">
      <c r="A33" s="0" t="n">
        <v>52004500</v>
      </c>
      <c r="B33" s="0" t="s">
        <v>5136</v>
      </c>
      <c r="C33" s="0" t="s">
        <v>5270</v>
      </c>
      <c r="D33" s="0" t="n">
        <v>5</v>
      </c>
      <c r="E33" s="0" t="s">
        <v>5092</v>
      </c>
      <c r="F33" s="0" t="s">
        <v>5263</v>
      </c>
      <c r="G33" s="0" t="n">
        <v>-200</v>
      </c>
      <c r="H33" s="0" t="n">
        <v>-285.43</v>
      </c>
      <c r="I33" s="0" t="s">
        <v>5092</v>
      </c>
      <c r="J33" s="0" t="s">
        <v>5093</v>
      </c>
      <c r="K33" s="0" t="s">
        <v>5283</v>
      </c>
      <c r="M33" s="0" t="s">
        <v>5265</v>
      </c>
      <c r="N33" s="0" t="s">
        <v>5124</v>
      </c>
      <c r="O33" s="0" t="n">
        <v>2</v>
      </c>
      <c r="P33" s="0" t="s">
        <v>5265</v>
      </c>
      <c r="Q33" s="0" t="s">
        <v>5265</v>
      </c>
    </row>
    <row r="34" customFormat="false" ht="12.8" hidden="false" customHeight="false" outlineLevel="0" collapsed="false">
      <c r="A34" s="0" t="n">
        <v>52004500</v>
      </c>
      <c r="B34" s="0" t="s">
        <v>5136</v>
      </c>
      <c r="C34" s="0" t="s">
        <v>5270</v>
      </c>
      <c r="D34" s="0" t="n">
        <v>5</v>
      </c>
      <c r="E34" s="0" t="s">
        <v>5092</v>
      </c>
      <c r="F34" s="0" t="s">
        <v>5263</v>
      </c>
      <c r="G34" s="0" t="n">
        <v>-180.33</v>
      </c>
      <c r="H34" s="0" t="n">
        <v>-257.36</v>
      </c>
      <c r="I34" s="0" t="s">
        <v>5092</v>
      </c>
      <c r="J34" s="0" t="s">
        <v>5093</v>
      </c>
      <c r="K34" s="0" t="s">
        <v>5276</v>
      </c>
      <c r="L34" s="0" t="s">
        <v>5287</v>
      </c>
      <c r="M34" s="0" t="s">
        <v>5265</v>
      </c>
      <c r="N34" s="0" t="s">
        <v>5124</v>
      </c>
      <c r="O34" s="0" t="n">
        <v>2</v>
      </c>
      <c r="P34" s="0" t="s">
        <v>5265</v>
      </c>
      <c r="Q34" s="0" t="s">
        <v>5265</v>
      </c>
    </row>
    <row r="35" customFormat="false" ht="12.8" hidden="false" customHeight="false" outlineLevel="0" collapsed="false">
      <c r="A35" s="0" t="n">
        <v>52004500</v>
      </c>
      <c r="B35" s="0" t="s">
        <v>5136</v>
      </c>
      <c r="C35" s="0" t="s">
        <v>5270</v>
      </c>
      <c r="D35" s="0" t="n">
        <v>5</v>
      </c>
      <c r="E35" s="0" t="s">
        <v>5092</v>
      </c>
      <c r="F35" s="0" t="s">
        <v>5263</v>
      </c>
      <c r="G35" s="0" t="n">
        <v>-165.37</v>
      </c>
      <c r="H35" s="0" t="n">
        <v>-236.01</v>
      </c>
      <c r="I35" s="0" t="s">
        <v>5092</v>
      </c>
      <c r="J35" s="0" t="s">
        <v>5093</v>
      </c>
      <c r="K35" s="0" t="s">
        <v>5286</v>
      </c>
      <c r="M35" s="0" t="s">
        <v>5265</v>
      </c>
      <c r="N35" s="0" t="s">
        <v>5124</v>
      </c>
      <c r="O35" s="0" t="n">
        <v>2</v>
      </c>
      <c r="P35" s="0" t="s">
        <v>5265</v>
      </c>
      <c r="Q35" s="0" t="s">
        <v>5265</v>
      </c>
    </row>
    <row r="36" customFormat="false" ht="12.8" hidden="false" customHeight="false" outlineLevel="0" collapsed="false">
      <c r="A36" s="0" t="n">
        <v>52003000</v>
      </c>
      <c r="B36" s="0" t="s">
        <v>5129</v>
      </c>
      <c r="C36" s="0" t="s">
        <v>5270</v>
      </c>
      <c r="D36" s="0" t="n">
        <v>5</v>
      </c>
      <c r="E36" s="0" t="s">
        <v>5092</v>
      </c>
      <c r="F36" s="0" t="s">
        <v>5263</v>
      </c>
      <c r="G36" s="0" t="n">
        <v>-162.37</v>
      </c>
      <c r="H36" s="0" t="n">
        <v>-231.73</v>
      </c>
      <c r="I36" s="0" t="s">
        <v>5092</v>
      </c>
      <c r="J36" s="0" t="s">
        <v>5093</v>
      </c>
      <c r="K36" s="0" t="s">
        <v>5292</v>
      </c>
      <c r="M36" s="0" t="s">
        <v>5265</v>
      </c>
      <c r="N36" s="0" t="s">
        <v>5124</v>
      </c>
      <c r="O36" s="0" t="n">
        <v>2</v>
      </c>
      <c r="P36" s="0" t="s">
        <v>5265</v>
      </c>
      <c r="Q36" s="0" t="s">
        <v>5265</v>
      </c>
    </row>
    <row r="37" customFormat="false" ht="12.8" hidden="false" customHeight="false" outlineLevel="0" collapsed="false">
      <c r="A37" s="0" t="n">
        <v>52003500</v>
      </c>
      <c r="B37" s="0" t="s">
        <v>5125</v>
      </c>
      <c r="C37" s="0" t="s">
        <v>5270</v>
      </c>
      <c r="D37" s="0" t="n">
        <v>5</v>
      </c>
      <c r="E37" s="0" t="s">
        <v>5092</v>
      </c>
      <c r="F37" s="0" t="s">
        <v>5263</v>
      </c>
      <c r="G37" s="0" t="n">
        <v>-140.27</v>
      </c>
      <c r="H37" s="0" t="n">
        <v>-200.19</v>
      </c>
      <c r="I37" s="0" t="s">
        <v>5092</v>
      </c>
      <c r="J37" s="0" t="s">
        <v>5093</v>
      </c>
      <c r="K37" s="0" t="s">
        <v>5293</v>
      </c>
      <c r="M37" s="0" t="s">
        <v>5265</v>
      </c>
      <c r="N37" s="0" t="s">
        <v>5124</v>
      </c>
      <c r="O37" s="0" t="n">
        <v>2</v>
      </c>
      <c r="P37" s="0" t="s">
        <v>5265</v>
      </c>
      <c r="Q37" s="0" t="s">
        <v>5265</v>
      </c>
    </row>
    <row r="38" customFormat="false" ht="12.8" hidden="false" customHeight="false" outlineLevel="0" collapsed="false">
      <c r="A38" s="0" t="n">
        <v>52003500</v>
      </c>
      <c r="B38" s="0" t="s">
        <v>5125</v>
      </c>
      <c r="C38" s="0" t="s">
        <v>5270</v>
      </c>
      <c r="D38" s="0" t="n">
        <v>5</v>
      </c>
      <c r="E38" s="0" t="s">
        <v>5092</v>
      </c>
      <c r="F38" s="0" t="s">
        <v>5263</v>
      </c>
      <c r="G38" s="0" t="n">
        <v>-127.5</v>
      </c>
      <c r="H38" s="0" t="n">
        <v>-181.96</v>
      </c>
      <c r="I38" s="0" t="s">
        <v>5092</v>
      </c>
      <c r="J38" s="0" t="s">
        <v>5093</v>
      </c>
      <c r="K38" s="0" t="s">
        <v>5293</v>
      </c>
      <c r="M38" s="0" t="s">
        <v>5265</v>
      </c>
      <c r="N38" s="0" t="s">
        <v>5124</v>
      </c>
      <c r="O38" s="0" t="n">
        <v>2</v>
      </c>
      <c r="P38" s="0" t="s">
        <v>5265</v>
      </c>
      <c r="Q38" s="0" t="s">
        <v>5265</v>
      </c>
    </row>
    <row r="39" customFormat="false" ht="12.8" hidden="false" customHeight="false" outlineLevel="0" collapsed="false">
      <c r="A39" s="0" t="n">
        <v>54000000</v>
      </c>
      <c r="B39" s="0" t="s">
        <v>5142</v>
      </c>
      <c r="C39" s="0" t="s">
        <v>5270</v>
      </c>
      <c r="D39" s="0" t="n">
        <v>5</v>
      </c>
      <c r="E39" s="0" t="s">
        <v>5092</v>
      </c>
      <c r="F39" s="0" t="s">
        <v>5263</v>
      </c>
      <c r="G39" s="0" t="n">
        <v>-113.75</v>
      </c>
      <c r="H39" s="0" t="n">
        <v>-162.34</v>
      </c>
      <c r="I39" s="0" t="s">
        <v>5092</v>
      </c>
      <c r="J39" s="0" t="s">
        <v>5093</v>
      </c>
      <c r="K39" s="0" t="s">
        <v>5294</v>
      </c>
      <c r="M39" s="0" t="s">
        <v>5265</v>
      </c>
      <c r="N39" s="0" t="s">
        <v>5124</v>
      </c>
      <c r="O39" s="0" t="n">
        <v>2</v>
      </c>
      <c r="P39" s="0" t="s">
        <v>5265</v>
      </c>
      <c r="Q39" s="0" t="s">
        <v>5265</v>
      </c>
    </row>
    <row r="40" customFormat="false" ht="12.8" hidden="false" customHeight="false" outlineLevel="0" collapsed="false">
      <c r="A40" s="0" t="n">
        <v>52002500</v>
      </c>
      <c r="B40" s="0" t="s">
        <v>5089</v>
      </c>
      <c r="C40" s="0" t="s">
        <v>5270</v>
      </c>
      <c r="D40" s="0" t="n">
        <v>5</v>
      </c>
      <c r="E40" s="0" t="s">
        <v>5092</v>
      </c>
      <c r="F40" s="0" t="s">
        <v>5263</v>
      </c>
      <c r="G40" s="0" t="n">
        <v>-98.9</v>
      </c>
      <c r="H40" s="0" t="n">
        <v>-141.14</v>
      </c>
      <c r="I40" s="0" t="s">
        <v>5092</v>
      </c>
      <c r="J40" s="0" t="s">
        <v>5093</v>
      </c>
      <c r="K40" s="0" t="s">
        <v>5279</v>
      </c>
      <c r="L40" s="0" t="s">
        <v>5287</v>
      </c>
      <c r="M40" s="0" t="s">
        <v>5265</v>
      </c>
      <c r="N40" s="0" t="s">
        <v>5088</v>
      </c>
      <c r="O40" s="0" t="n">
        <v>1</v>
      </c>
      <c r="P40" s="0" t="s">
        <v>5265</v>
      </c>
      <c r="Q40" s="0" t="s">
        <v>5265</v>
      </c>
    </row>
    <row r="41" customFormat="false" ht="12.8" hidden="false" customHeight="false" outlineLevel="0" collapsed="false">
      <c r="A41" s="0" t="n">
        <v>52504500</v>
      </c>
      <c r="B41" s="0" t="s">
        <v>5146</v>
      </c>
      <c r="C41" s="0" t="s">
        <v>5262</v>
      </c>
      <c r="D41" s="0" t="n">
        <v>5</v>
      </c>
      <c r="E41" s="0" t="s">
        <v>5092</v>
      </c>
      <c r="F41" s="0" t="s">
        <v>5295</v>
      </c>
      <c r="G41" s="0" t="n">
        <v>-87.58</v>
      </c>
      <c r="H41" s="0" t="n">
        <v>-76.67</v>
      </c>
      <c r="I41" s="0" t="s">
        <v>5148</v>
      </c>
      <c r="J41" s="0" t="s">
        <v>5147</v>
      </c>
      <c r="K41" s="0" t="s">
        <v>5296</v>
      </c>
      <c r="L41" s="0" t="s">
        <v>5297</v>
      </c>
      <c r="M41" s="0" t="s">
        <v>5265</v>
      </c>
      <c r="N41" s="0" t="s">
        <v>5145</v>
      </c>
      <c r="O41" s="0" t="n">
        <v>3</v>
      </c>
      <c r="P41" s="0" t="s">
        <v>5265</v>
      </c>
      <c r="Q41" s="0" t="s">
        <v>5265</v>
      </c>
    </row>
    <row r="42" customFormat="false" ht="12.8" hidden="false" customHeight="false" outlineLevel="0" collapsed="false">
      <c r="A42" s="0" t="n">
        <v>52004500</v>
      </c>
      <c r="B42" s="0" t="s">
        <v>5136</v>
      </c>
      <c r="C42" s="0" t="s">
        <v>5270</v>
      </c>
      <c r="D42" s="0" t="n">
        <v>5</v>
      </c>
      <c r="E42" s="0" t="s">
        <v>5092</v>
      </c>
      <c r="F42" s="0" t="s">
        <v>5263</v>
      </c>
      <c r="G42" s="0" t="n">
        <v>-82.18</v>
      </c>
      <c r="H42" s="0" t="n">
        <v>-117.28</v>
      </c>
      <c r="I42" s="0" t="s">
        <v>5092</v>
      </c>
      <c r="J42" s="0" t="s">
        <v>5093</v>
      </c>
      <c r="K42" s="0" t="s">
        <v>5286</v>
      </c>
      <c r="L42" s="0" t="s">
        <v>5272</v>
      </c>
      <c r="M42" s="0" t="s">
        <v>5265</v>
      </c>
      <c r="N42" s="0" t="s">
        <v>5124</v>
      </c>
      <c r="O42" s="0" t="n">
        <v>2</v>
      </c>
      <c r="P42" s="0" t="s">
        <v>5265</v>
      </c>
      <c r="Q42" s="0" t="s">
        <v>5265</v>
      </c>
    </row>
    <row r="43" customFormat="false" ht="12.8" hidden="false" customHeight="false" outlineLevel="0" collapsed="false">
      <c r="A43" s="0" t="n">
        <v>52002500</v>
      </c>
      <c r="B43" s="0" t="s">
        <v>5089</v>
      </c>
      <c r="C43" s="0" t="s">
        <v>5270</v>
      </c>
      <c r="D43" s="0" t="n">
        <v>5</v>
      </c>
      <c r="E43" s="0" t="s">
        <v>5092</v>
      </c>
      <c r="F43" s="0" t="s">
        <v>5263</v>
      </c>
      <c r="G43" s="0" t="n">
        <v>-79.25</v>
      </c>
      <c r="H43" s="0" t="n">
        <v>-113.1</v>
      </c>
      <c r="I43" s="0" t="s">
        <v>5092</v>
      </c>
      <c r="J43" s="0" t="s">
        <v>5093</v>
      </c>
      <c r="K43" s="0" t="s">
        <v>5279</v>
      </c>
      <c r="L43" s="0" t="s">
        <v>5272</v>
      </c>
      <c r="M43" s="0" t="s">
        <v>5265</v>
      </c>
      <c r="N43" s="0" t="s">
        <v>5088</v>
      </c>
      <c r="O43" s="0" t="n">
        <v>1</v>
      </c>
      <c r="P43" s="0" t="s">
        <v>5265</v>
      </c>
      <c r="Q43" s="0" t="s">
        <v>5265</v>
      </c>
    </row>
    <row r="44" customFormat="false" ht="12.8" hidden="false" customHeight="false" outlineLevel="0" collapsed="false">
      <c r="A44" s="0" t="n">
        <v>52001500</v>
      </c>
      <c r="B44" s="0" t="s">
        <v>5199</v>
      </c>
      <c r="C44" s="0" t="s">
        <v>5270</v>
      </c>
      <c r="D44" s="0" t="n">
        <v>5</v>
      </c>
      <c r="E44" s="0" t="s">
        <v>5092</v>
      </c>
      <c r="F44" s="0" t="s">
        <v>5263</v>
      </c>
      <c r="G44" s="0" t="n">
        <v>-77.26</v>
      </c>
      <c r="H44" s="0" t="n">
        <v>-110.26</v>
      </c>
      <c r="I44" s="0" t="s">
        <v>5092</v>
      </c>
      <c r="J44" s="0" t="s">
        <v>5093</v>
      </c>
      <c r="K44" s="0" t="s">
        <v>5298</v>
      </c>
      <c r="M44" s="0" t="s">
        <v>5265</v>
      </c>
      <c r="N44" s="0" t="s">
        <v>5198</v>
      </c>
      <c r="O44" s="0" t="n">
        <v>7</v>
      </c>
      <c r="P44" s="0" t="s">
        <v>5265</v>
      </c>
      <c r="Q44" s="0" t="s">
        <v>5265</v>
      </c>
    </row>
    <row r="45" customFormat="false" ht="12.8" hidden="false" customHeight="false" outlineLevel="0" collapsed="false">
      <c r="A45" s="0" t="n">
        <v>52002500</v>
      </c>
      <c r="B45" s="0" t="s">
        <v>5089</v>
      </c>
      <c r="C45" s="0" t="s">
        <v>5270</v>
      </c>
      <c r="D45" s="0" t="n">
        <v>5</v>
      </c>
      <c r="E45" s="0" t="s">
        <v>5092</v>
      </c>
      <c r="F45" s="0" t="s">
        <v>5263</v>
      </c>
      <c r="G45" s="0" t="n">
        <v>-70.87</v>
      </c>
      <c r="H45" s="0" t="n">
        <v>-101.14</v>
      </c>
      <c r="I45" s="0" t="s">
        <v>5092</v>
      </c>
      <c r="J45" s="0" t="s">
        <v>5093</v>
      </c>
      <c r="K45" s="0" t="s">
        <v>5279</v>
      </c>
      <c r="M45" s="0" t="s">
        <v>5265</v>
      </c>
      <c r="N45" s="0" t="s">
        <v>5088</v>
      </c>
      <c r="O45" s="0" t="n">
        <v>1</v>
      </c>
      <c r="P45" s="0" t="s">
        <v>5265</v>
      </c>
      <c r="Q45" s="0" t="s">
        <v>5265</v>
      </c>
    </row>
    <row r="46" customFormat="false" ht="12.8" hidden="false" customHeight="false" outlineLevel="0" collapsed="false">
      <c r="A46" s="0" t="n">
        <v>52508500</v>
      </c>
      <c r="B46" s="0" t="s">
        <v>5207</v>
      </c>
      <c r="C46" s="0" t="s">
        <v>5270</v>
      </c>
      <c r="D46" s="0" t="n">
        <v>5</v>
      </c>
      <c r="E46" s="0" t="s">
        <v>5092</v>
      </c>
      <c r="F46" s="0" t="s">
        <v>5263</v>
      </c>
      <c r="G46" s="0" t="n">
        <v>-66.38</v>
      </c>
      <c r="H46" s="0" t="n">
        <v>-94.73</v>
      </c>
      <c r="I46" s="0" t="s">
        <v>5092</v>
      </c>
      <c r="J46" s="0" t="s">
        <v>5093</v>
      </c>
      <c r="K46" s="0" t="s">
        <v>5299</v>
      </c>
      <c r="M46" s="0" t="s">
        <v>5265</v>
      </c>
      <c r="N46" s="0" t="s">
        <v>5198</v>
      </c>
      <c r="O46" s="0" t="n">
        <v>7</v>
      </c>
      <c r="P46" s="0" t="s">
        <v>5265</v>
      </c>
      <c r="Q46" s="0" t="s">
        <v>5265</v>
      </c>
    </row>
    <row r="47" customFormat="false" ht="12.8" hidden="false" customHeight="false" outlineLevel="0" collapsed="false">
      <c r="A47" s="0" t="n">
        <v>52002500</v>
      </c>
      <c r="B47" s="0" t="s">
        <v>5089</v>
      </c>
      <c r="C47" s="0" t="s">
        <v>5270</v>
      </c>
      <c r="D47" s="0" t="n">
        <v>5</v>
      </c>
      <c r="E47" s="0" t="s">
        <v>5092</v>
      </c>
      <c r="F47" s="0" t="s">
        <v>5263</v>
      </c>
      <c r="G47" s="0" t="n">
        <v>-63.83</v>
      </c>
      <c r="H47" s="0" t="n">
        <v>-91.09</v>
      </c>
      <c r="I47" s="0" t="s">
        <v>5092</v>
      </c>
      <c r="J47" s="0" t="s">
        <v>5093</v>
      </c>
      <c r="K47" s="0" t="s">
        <v>5289</v>
      </c>
      <c r="M47" s="0" t="s">
        <v>5265</v>
      </c>
      <c r="N47" s="0" t="s">
        <v>5088</v>
      </c>
      <c r="O47" s="0" t="n">
        <v>1</v>
      </c>
      <c r="P47" s="0" t="s">
        <v>5265</v>
      </c>
      <c r="Q47" s="0" t="s">
        <v>5265</v>
      </c>
    </row>
    <row r="48" customFormat="false" ht="12.8" hidden="false" customHeight="false" outlineLevel="0" collapsed="false">
      <c r="A48" s="0" t="n">
        <v>52003000</v>
      </c>
      <c r="B48" s="0" t="s">
        <v>5129</v>
      </c>
      <c r="C48" s="0" t="s">
        <v>5270</v>
      </c>
      <c r="D48" s="0" t="n">
        <v>5</v>
      </c>
      <c r="E48" s="0" t="s">
        <v>5092</v>
      </c>
      <c r="F48" s="0" t="s">
        <v>5263</v>
      </c>
      <c r="G48" s="0" t="n">
        <v>-60.32</v>
      </c>
      <c r="H48" s="0" t="n">
        <v>-86.09</v>
      </c>
      <c r="I48" s="0" t="s">
        <v>5092</v>
      </c>
      <c r="J48" s="0" t="s">
        <v>5093</v>
      </c>
      <c r="K48" s="0" t="s">
        <v>5292</v>
      </c>
      <c r="L48" s="0" t="s">
        <v>5300</v>
      </c>
      <c r="M48" s="0" t="s">
        <v>5265</v>
      </c>
      <c r="N48" s="0" t="s">
        <v>5124</v>
      </c>
      <c r="O48" s="0" t="n">
        <v>2</v>
      </c>
      <c r="P48" s="0" t="s">
        <v>5265</v>
      </c>
      <c r="Q48" s="0" t="s">
        <v>5265</v>
      </c>
    </row>
    <row r="49" customFormat="false" ht="12.8" hidden="false" customHeight="false" outlineLevel="0" collapsed="false">
      <c r="A49" s="0" t="n">
        <v>54000000</v>
      </c>
      <c r="B49" s="0" t="s">
        <v>5142</v>
      </c>
      <c r="C49" s="0" t="s">
        <v>5270</v>
      </c>
      <c r="D49" s="0" t="n">
        <v>5</v>
      </c>
      <c r="E49" s="0" t="s">
        <v>5092</v>
      </c>
      <c r="F49" s="0" t="s">
        <v>5263</v>
      </c>
      <c r="G49" s="0" t="n">
        <v>-49.85</v>
      </c>
      <c r="H49" s="0" t="n">
        <v>-71.14</v>
      </c>
      <c r="I49" s="0" t="s">
        <v>5092</v>
      </c>
      <c r="J49" s="0" t="s">
        <v>5093</v>
      </c>
      <c r="K49" s="0" t="s">
        <v>5294</v>
      </c>
      <c r="L49" s="0" t="s">
        <v>5287</v>
      </c>
      <c r="M49" s="0" t="s">
        <v>5265</v>
      </c>
      <c r="N49" s="0" t="s">
        <v>5124</v>
      </c>
      <c r="O49" s="0" t="n">
        <v>2</v>
      </c>
      <c r="P49" s="0" t="s">
        <v>5265</v>
      </c>
      <c r="Q49" s="0" t="s">
        <v>5265</v>
      </c>
    </row>
    <row r="50" customFormat="false" ht="12.8" hidden="false" customHeight="false" outlineLevel="0" collapsed="false">
      <c r="A50" s="0" t="n">
        <v>52003500</v>
      </c>
      <c r="B50" s="0" t="s">
        <v>5125</v>
      </c>
      <c r="C50" s="0" t="s">
        <v>5270</v>
      </c>
      <c r="D50" s="0" t="n">
        <v>5</v>
      </c>
      <c r="E50" s="0" t="s">
        <v>5092</v>
      </c>
      <c r="F50" s="0" t="s">
        <v>5263</v>
      </c>
      <c r="G50" s="0" t="n">
        <v>-46.72</v>
      </c>
      <c r="H50" s="0" t="n">
        <v>-66.68</v>
      </c>
      <c r="I50" s="0" t="s">
        <v>5092</v>
      </c>
      <c r="J50" s="0" t="s">
        <v>5093</v>
      </c>
      <c r="K50" s="0" t="s">
        <v>5293</v>
      </c>
      <c r="L50" s="0" t="s">
        <v>5272</v>
      </c>
      <c r="M50" s="0" t="s">
        <v>5265</v>
      </c>
      <c r="N50" s="0" t="s">
        <v>5124</v>
      </c>
      <c r="O50" s="0" t="n">
        <v>2</v>
      </c>
      <c r="P50" s="0" t="s">
        <v>5265</v>
      </c>
      <c r="Q50" s="0" t="s">
        <v>5265</v>
      </c>
    </row>
    <row r="51" customFormat="false" ht="12.8" hidden="false" customHeight="false" outlineLevel="0" collapsed="false">
      <c r="A51" s="0" t="n">
        <v>52004500</v>
      </c>
      <c r="B51" s="0" t="s">
        <v>5136</v>
      </c>
      <c r="C51" s="0" t="s">
        <v>5270</v>
      </c>
      <c r="D51" s="0" t="n">
        <v>5</v>
      </c>
      <c r="E51" s="0" t="s">
        <v>5092</v>
      </c>
      <c r="F51" s="0" t="s">
        <v>5263</v>
      </c>
      <c r="G51" s="0" t="n">
        <v>-39.25</v>
      </c>
      <c r="H51" s="0" t="n">
        <v>-56.02</v>
      </c>
      <c r="I51" s="0" t="s">
        <v>5092</v>
      </c>
      <c r="J51" s="0" t="s">
        <v>5093</v>
      </c>
      <c r="K51" s="0" t="s">
        <v>5283</v>
      </c>
      <c r="M51" s="0" t="s">
        <v>5265</v>
      </c>
      <c r="N51" s="0" t="s">
        <v>5124</v>
      </c>
      <c r="O51" s="0" t="n">
        <v>2</v>
      </c>
      <c r="P51" s="0" t="s">
        <v>5265</v>
      </c>
      <c r="Q51" s="0" t="s">
        <v>5265</v>
      </c>
    </row>
    <row r="52" customFormat="false" ht="12.8" hidden="false" customHeight="false" outlineLevel="0" collapsed="false">
      <c r="A52" s="0" t="n">
        <v>52002000</v>
      </c>
      <c r="B52" s="0" t="s">
        <v>5200</v>
      </c>
      <c r="C52" s="0" t="s">
        <v>5270</v>
      </c>
      <c r="D52" s="0" t="n">
        <v>5</v>
      </c>
      <c r="E52" s="0" t="s">
        <v>5092</v>
      </c>
      <c r="F52" s="0" t="s">
        <v>5263</v>
      </c>
      <c r="G52" s="0" t="n">
        <v>-34.22</v>
      </c>
      <c r="H52" s="0" t="n">
        <v>-48.84</v>
      </c>
      <c r="I52" s="0" t="s">
        <v>5092</v>
      </c>
      <c r="J52" s="0" t="s">
        <v>5093</v>
      </c>
      <c r="K52" s="0" t="s">
        <v>5278</v>
      </c>
      <c r="M52" s="0" t="s">
        <v>5265</v>
      </c>
      <c r="N52" s="0" t="s">
        <v>5198</v>
      </c>
      <c r="O52" s="0" t="n">
        <v>7</v>
      </c>
      <c r="P52" s="0" t="s">
        <v>5265</v>
      </c>
      <c r="Q52" s="0" t="s">
        <v>5265</v>
      </c>
    </row>
    <row r="53" customFormat="false" ht="12.8" hidden="false" customHeight="false" outlineLevel="0" collapsed="false">
      <c r="A53" s="0" t="n">
        <v>52004500</v>
      </c>
      <c r="B53" s="0" t="s">
        <v>5136</v>
      </c>
      <c r="C53" s="0" t="s">
        <v>5270</v>
      </c>
      <c r="D53" s="0" t="n">
        <v>5</v>
      </c>
      <c r="E53" s="0" t="s">
        <v>5092</v>
      </c>
      <c r="F53" s="0" t="s">
        <v>5263</v>
      </c>
      <c r="G53" s="0" t="n">
        <v>-33.36</v>
      </c>
      <c r="H53" s="0" t="n">
        <v>-47.61</v>
      </c>
      <c r="I53" s="0" t="s">
        <v>5092</v>
      </c>
      <c r="J53" s="0" t="s">
        <v>5093</v>
      </c>
      <c r="K53" s="0" t="s">
        <v>5283</v>
      </c>
      <c r="L53" s="0" t="s">
        <v>5287</v>
      </c>
      <c r="M53" s="0" t="s">
        <v>5265</v>
      </c>
      <c r="N53" s="0" t="s">
        <v>5124</v>
      </c>
      <c r="O53" s="0" t="n">
        <v>2</v>
      </c>
      <c r="P53" s="0" t="s">
        <v>5265</v>
      </c>
      <c r="Q53" s="0" t="s">
        <v>5265</v>
      </c>
    </row>
    <row r="54" customFormat="false" ht="12.8" hidden="false" customHeight="false" outlineLevel="0" collapsed="false">
      <c r="A54" s="0" t="n">
        <v>52003000</v>
      </c>
      <c r="B54" s="0" t="s">
        <v>5129</v>
      </c>
      <c r="C54" s="0" t="s">
        <v>5270</v>
      </c>
      <c r="D54" s="0" t="n">
        <v>5</v>
      </c>
      <c r="E54" s="0" t="s">
        <v>5092</v>
      </c>
      <c r="F54" s="0" t="s">
        <v>5263</v>
      </c>
      <c r="G54" s="0" t="n">
        <v>-21.53</v>
      </c>
      <c r="H54" s="0" t="n">
        <v>-30.73</v>
      </c>
      <c r="I54" s="0" t="s">
        <v>5092</v>
      </c>
      <c r="J54" s="0" t="s">
        <v>5093</v>
      </c>
      <c r="K54" s="0" t="s">
        <v>5292</v>
      </c>
      <c r="M54" s="0" t="s">
        <v>5265</v>
      </c>
      <c r="N54" s="0" t="s">
        <v>5124</v>
      </c>
      <c r="O54" s="0" t="n">
        <v>2</v>
      </c>
      <c r="P54" s="0" t="s">
        <v>5265</v>
      </c>
      <c r="Q54" s="0" t="s">
        <v>5265</v>
      </c>
    </row>
    <row r="55" customFormat="false" ht="12.8" hidden="false" customHeight="false" outlineLevel="0" collapsed="false">
      <c r="A55" s="0" t="n">
        <v>52003000</v>
      </c>
      <c r="B55" s="0" t="s">
        <v>5129</v>
      </c>
      <c r="C55" s="0" t="s">
        <v>5270</v>
      </c>
      <c r="D55" s="0" t="n">
        <v>5</v>
      </c>
      <c r="E55" s="0" t="s">
        <v>5092</v>
      </c>
      <c r="F55" s="0" t="s">
        <v>5263</v>
      </c>
      <c r="G55" s="0" t="n">
        <v>-20.42</v>
      </c>
      <c r="H55" s="0" t="n">
        <v>-29.14</v>
      </c>
      <c r="I55" s="0" t="s">
        <v>5092</v>
      </c>
      <c r="J55" s="0" t="s">
        <v>5093</v>
      </c>
      <c r="K55" s="0" t="s">
        <v>5292</v>
      </c>
      <c r="L55" s="0" t="s">
        <v>5277</v>
      </c>
      <c r="M55" s="0" t="s">
        <v>5265</v>
      </c>
      <c r="N55" s="0" t="s">
        <v>5124</v>
      </c>
      <c r="O55" s="0" t="n">
        <v>2</v>
      </c>
      <c r="P55" s="0" t="s">
        <v>5265</v>
      </c>
      <c r="Q55" s="0" t="s">
        <v>5265</v>
      </c>
    </row>
    <row r="56" customFormat="false" ht="12.8" hidden="false" customHeight="false" outlineLevel="0" collapsed="false">
      <c r="A56" s="0" t="n">
        <v>52004500</v>
      </c>
      <c r="B56" s="0" t="s">
        <v>5136</v>
      </c>
      <c r="C56" s="0" t="s">
        <v>5270</v>
      </c>
      <c r="D56" s="0" t="n">
        <v>5</v>
      </c>
      <c r="E56" s="0" t="s">
        <v>5092</v>
      </c>
      <c r="F56" s="0" t="s">
        <v>5263</v>
      </c>
      <c r="G56" s="0" t="n">
        <v>-17.79</v>
      </c>
      <c r="H56" s="0" t="n">
        <v>-25.39</v>
      </c>
      <c r="I56" s="0" t="s">
        <v>5092</v>
      </c>
      <c r="J56" s="0" t="s">
        <v>5093</v>
      </c>
      <c r="K56" s="0" t="s">
        <v>5283</v>
      </c>
      <c r="M56" s="0" t="s">
        <v>5265</v>
      </c>
      <c r="N56" s="0" t="s">
        <v>5124</v>
      </c>
      <c r="O56" s="0" t="n">
        <v>2</v>
      </c>
      <c r="P56" s="0" t="s">
        <v>5265</v>
      </c>
      <c r="Q56" s="0" t="s">
        <v>5265</v>
      </c>
    </row>
    <row r="57" customFormat="false" ht="12.8" hidden="false" customHeight="false" outlineLevel="0" collapsed="false">
      <c r="A57" s="0" t="n">
        <v>52003500</v>
      </c>
      <c r="B57" s="0" t="s">
        <v>5125</v>
      </c>
      <c r="C57" s="0" t="s">
        <v>5270</v>
      </c>
      <c r="D57" s="0" t="n">
        <v>5</v>
      </c>
      <c r="E57" s="0" t="s">
        <v>5092</v>
      </c>
      <c r="F57" s="0" t="s">
        <v>5263</v>
      </c>
      <c r="G57" s="0" t="n">
        <v>-1.64</v>
      </c>
      <c r="H57" s="0" t="n">
        <v>-2.34</v>
      </c>
      <c r="I57" s="0" t="s">
        <v>5092</v>
      </c>
      <c r="J57" s="0" t="s">
        <v>5093</v>
      </c>
      <c r="K57" s="0" t="s">
        <v>5293</v>
      </c>
      <c r="M57" s="0" t="s">
        <v>5265</v>
      </c>
      <c r="N57" s="0" t="s">
        <v>5124</v>
      </c>
      <c r="O57" s="0" t="n">
        <v>2</v>
      </c>
      <c r="P57" s="0" t="s">
        <v>5265</v>
      </c>
      <c r="Q57" s="0" t="s">
        <v>5265</v>
      </c>
    </row>
    <row r="58" customFormat="false" ht="12.8" hidden="false" customHeight="false" outlineLevel="0" collapsed="false">
      <c r="A58" s="0" t="n">
        <v>52003500</v>
      </c>
      <c r="B58" s="0" t="s">
        <v>5125</v>
      </c>
      <c r="C58" s="0" t="s">
        <v>5270</v>
      </c>
      <c r="D58" s="0" t="n">
        <v>5</v>
      </c>
      <c r="E58" s="0" t="s">
        <v>5092</v>
      </c>
      <c r="F58" s="0" t="s">
        <v>5263</v>
      </c>
      <c r="G58" s="0" t="n">
        <v>1.64</v>
      </c>
      <c r="H58" s="0" t="n">
        <v>2.34</v>
      </c>
      <c r="I58" s="0" t="s">
        <v>5092</v>
      </c>
      <c r="J58" s="0" t="s">
        <v>5093</v>
      </c>
      <c r="K58" s="0" t="s">
        <v>5293</v>
      </c>
      <c r="M58" s="0" t="s">
        <v>5265</v>
      </c>
      <c r="N58" s="0" t="s">
        <v>5124</v>
      </c>
      <c r="O58" s="0" t="n">
        <v>2</v>
      </c>
      <c r="P58" s="0" t="s">
        <v>5265</v>
      </c>
      <c r="Q58" s="0" t="s">
        <v>5265</v>
      </c>
    </row>
    <row r="59" customFormat="false" ht="12.8" hidden="false" customHeight="false" outlineLevel="0" collapsed="false">
      <c r="A59" s="0" t="n">
        <v>52003500</v>
      </c>
      <c r="B59" s="0" t="s">
        <v>5125</v>
      </c>
      <c r="C59" s="0" t="s">
        <v>5301</v>
      </c>
      <c r="D59" s="0" t="n">
        <v>5</v>
      </c>
      <c r="E59" s="0" t="s">
        <v>5092</v>
      </c>
      <c r="F59" s="0" t="s">
        <v>5263</v>
      </c>
      <c r="G59" s="0" t="n">
        <v>1.64</v>
      </c>
      <c r="H59" s="0" t="n">
        <v>2.34</v>
      </c>
      <c r="I59" s="0" t="s">
        <v>5126</v>
      </c>
      <c r="J59" s="0" t="s">
        <v>5093</v>
      </c>
      <c r="K59" s="0" t="s">
        <v>5293</v>
      </c>
      <c r="M59" s="0" t="s">
        <v>5265</v>
      </c>
      <c r="N59" s="0" t="s">
        <v>5124</v>
      </c>
      <c r="O59" s="0" t="n">
        <v>2</v>
      </c>
      <c r="P59" s="0" t="s">
        <v>5265</v>
      </c>
      <c r="Q59" s="0" t="s">
        <v>5265</v>
      </c>
    </row>
    <row r="60" customFormat="false" ht="12.8" hidden="false" customHeight="false" outlineLevel="0" collapsed="false">
      <c r="A60" s="0" t="n">
        <v>53600000</v>
      </c>
      <c r="B60" s="0" t="s">
        <v>5152</v>
      </c>
      <c r="C60" s="0" t="s">
        <v>5302</v>
      </c>
      <c r="D60" s="0" t="n">
        <v>5</v>
      </c>
      <c r="E60" s="0" t="s">
        <v>5092</v>
      </c>
      <c r="F60" s="0" t="s">
        <v>5263</v>
      </c>
      <c r="G60" s="0" t="n">
        <v>2.61</v>
      </c>
      <c r="H60" s="0" t="n">
        <v>3.72</v>
      </c>
      <c r="I60" s="0" t="s">
        <v>5092</v>
      </c>
      <c r="J60" s="0" t="s">
        <v>5128</v>
      </c>
      <c r="K60" s="0" t="s">
        <v>5303</v>
      </c>
      <c r="L60" s="0" t="s">
        <v>5304</v>
      </c>
      <c r="M60" s="0" t="s">
        <v>5265</v>
      </c>
      <c r="N60" s="0" t="s">
        <v>5145</v>
      </c>
      <c r="O60" s="0" t="n">
        <v>3</v>
      </c>
      <c r="P60" s="0" t="s">
        <v>5265</v>
      </c>
      <c r="Q60" s="0" t="s">
        <v>5265</v>
      </c>
    </row>
    <row r="61" customFormat="false" ht="12.8" hidden="false" customHeight="false" outlineLevel="0" collapsed="false">
      <c r="A61" s="0" t="n">
        <v>52003500</v>
      </c>
      <c r="B61" s="0" t="s">
        <v>5125</v>
      </c>
      <c r="C61" s="0" t="s">
        <v>5305</v>
      </c>
      <c r="D61" s="0" t="n">
        <v>5</v>
      </c>
      <c r="E61" s="0" t="s">
        <v>5092</v>
      </c>
      <c r="F61" s="0" t="s">
        <v>5263</v>
      </c>
      <c r="G61" s="0" t="n">
        <v>6.62</v>
      </c>
      <c r="H61" s="0" t="n">
        <v>9.45</v>
      </c>
      <c r="I61" s="0" t="s">
        <v>5092</v>
      </c>
      <c r="J61" s="0" t="s">
        <v>165</v>
      </c>
      <c r="K61" s="0" t="s">
        <v>5306</v>
      </c>
      <c r="L61" s="0" t="s">
        <v>5307</v>
      </c>
      <c r="M61" s="0" t="s">
        <v>5265</v>
      </c>
      <c r="N61" s="0" t="s">
        <v>5124</v>
      </c>
      <c r="O61" s="0" t="n">
        <v>2</v>
      </c>
      <c r="P61" s="0" t="s">
        <v>5265</v>
      </c>
      <c r="Q61" s="0" t="s">
        <v>5265</v>
      </c>
    </row>
    <row r="62" customFormat="false" ht="12.8" hidden="false" customHeight="false" outlineLevel="0" collapsed="false">
      <c r="A62" s="0" t="n">
        <v>52503500</v>
      </c>
      <c r="B62" s="0" t="s">
        <v>5212</v>
      </c>
      <c r="C62" s="0" t="s">
        <v>5308</v>
      </c>
      <c r="D62" s="0" t="n">
        <v>5</v>
      </c>
      <c r="E62" s="0" t="s">
        <v>5218</v>
      </c>
      <c r="F62" s="0" t="s">
        <v>5263</v>
      </c>
      <c r="G62" s="0" t="n">
        <v>7</v>
      </c>
      <c r="H62" s="0" t="n">
        <v>9.99</v>
      </c>
      <c r="I62" s="0" t="s">
        <v>5092</v>
      </c>
      <c r="J62" s="0" t="s">
        <v>5108</v>
      </c>
      <c r="K62" s="0" t="s">
        <v>5309</v>
      </c>
      <c r="L62" s="0" t="s">
        <v>5310</v>
      </c>
      <c r="M62" s="0" t="s">
        <v>5265</v>
      </c>
      <c r="N62" s="0" t="s">
        <v>5211</v>
      </c>
      <c r="O62" s="0" t="n">
        <v>8</v>
      </c>
      <c r="P62" s="0" t="s">
        <v>5265</v>
      </c>
      <c r="Q62" s="0" t="s">
        <v>5265</v>
      </c>
    </row>
    <row r="63" customFormat="false" ht="12.8" hidden="false" customHeight="false" outlineLevel="0" collapsed="false">
      <c r="A63" s="0" t="n">
        <v>52003500</v>
      </c>
      <c r="B63" s="0" t="s">
        <v>5125</v>
      </c>
      <c r="C63" s="0" t="s">
        <v>5311</v>
      </c>
      <c r="D63" s="0" t="n">
        <v>5</v>
      </c>
      <c r="E63" s="0" t="s">
        <v>5092</v>
      </c>
      <c r="F63" s="0" t="s">
        <v>5263</v>
      </c>
      <c r="G63" s="0" t="n">
        <v>7.34</v>
      </c>
      <c r="H63" s="0" t="n">
        <v>10.48</v>
      </c>
      <c r="I63" s="0" t="s">
        <v>5092</v>
      </c>
      <c r="J63" s="0" t="s">
        <v>575</v>
      </c>
      <c r="K63" s="0" t="s">
        <v>5306</v>
      </c>
      <c r="L63" s="0" t="s">
        <v>5312</v>
      </c>
      <c r="M63" s="0" t="s">
        <v>5265</v>
      </c>
      <c r="N63" s="0" t="s">
        <v>5124</v>
      </c>
      <c r="O63" s="0" t="n">
        <v>2</v>
      </c>
      <c r="P63" s="0" t="s">
        <v>5265</v>
      </c>
      <c r="Q63" s="0" t="s">
        <v>5265</v>
      </c>
    </row>
    <row r="64" customFormat="false" ht="12.8" hidden="false" customHeight="false" outlineLevel="0" collapsed="false">
      <c r="A64" s="0" t="n">
        <v>52003000</v>
      </c>
      <c r="B64" s="0" t="s">
        <v>5129</v>
      </c>
      <c r="C64" s="0" t="s">
        <v>5313</v>
      </c>
      <c r="D64" s="0" t="n">
        <v>5</v>
      </c>
      <c r="E64" s="0" t="s">
        <v>5133</v>
      </c>
      <c r="F64" s="0" t="s">
        <v>5263</v>
      </c>
      <c r="G64" s="0" t="n">
        <v>7.5</v>
      </c>
      <c r="H64" s="0" t="n">
        <v>10.7</v>
      </c>
      <c r="I64" s="0" t="s">
        <v>5092</v>
      </c>
      <c r="J64" s="0" t="s">
        <v>5132</v>
      </c>
      <c r="K64" s="0" t="s">
        <v>5292</v>
      </c>
      <c r="M64" s="0" t="s">
        <v>5265</v>
      </c>
      <c r="N64" s="0" t="s">
        <v>5124</v>
      </c>
      <c r="O64" s="0" t="n">
        <v>2</v>
      </c>
      <c r="P64" s="0" t="s">
        <v>5265</v>
      </c>
      <c r="Q64" s="0" t="s">
        <v>5265</v>
      </c>
    </row>
    <row r="65" customFormat="false" ht="12.8" hidden="false" customHeight="false" outlineLevel="0" collapsed="false">
      <c r="A65" s="0" t="n">
        <v>52004500</v>
      </c>
      <c r="B65" s="0" t="s">
        <v>5136</v>
      </c>
      <c r="C65" s="0" t="s">
        <v>5314</v>
      </c>
      <c r="D65" s="0" t="n">
        <v>5</v>
      </c>
      <c r="E65" s="0" t="s">
        <v>5092</v>
      </c>
      <c r="F65" s="0" t="s">
        <v>5263</v>
      </c>
      <c r="G65" s="0" t="n">
        <v>8</v>
      </c>
      <c r="H65" s="0" t="n">
        <v>11.42</v>
      </c>
      <c r="I65" s="0" t="s">
        <v>5092</v>
      </c>
      <c r="J65" s="0" t="s">
        <v>579</v>
      </c>
      <c r="K65" s="0" t="s">
        <v>5283</v>
      </c>
      <c r="L65" s="0" t="s">
        <v>5310</v>
      </c>
      <c r="M65" s="0" t="s">
        <v>5265</v>
      </c>
      <c r="N65" s="0" t="s">
        <v>5124</v>
      </c>
      <c r="O65" s="0" t="n">
        <v>2</v>
      </c>
      <c r="P65" s="0" t="s">
        <v>5265</v>
      </c>
      <c r="Q65" s="0" t="s">
        <v>5265</v>
      </c>
    </row>
    <row r="66" customFormat="false" ht="12.8" hidden="false" customHeight="false" outlineLevel="0" collapsed="false">
      <c r="A66" s="0" t="n">
        <v>52004500</v>
      </c>
      <c r="B66" s="0" t="s">
        <v>5136</v>
      </c>
      <c r="C66" s="0" t="s">
        <v>5315</v>
      </c>
      <c r="D66" s="0" t="n">
        <v>5</v>
      </c>
      <c r="E66" s="0" t="s">
        <v>5092</v>
      </c>
      <c r="F66" s="0" t="s">
        <v>5295</v>
      </c>
      <c r="G66" s="0" t="n">
        <v>8.1</v>
      </c>
      <c r="H66" s="0" t="n">
        <v>7.09</v>
      </c>
      <c r="I66" s="0" t="s">
        <v>5092</v>
      </c>
      <c r="J66" s="0" t="s">
        <v>5119</v>
      </c>
      <c r="K66" s="0" t="s">
        <v>5286</v>
      </c>
      <c r="M66" s="0" t="s">
        <v>5265</v>
      </c>
      <c r="N66" s="0" t="s">
        <v>5124</v>
      </c>
      <c r="O66" s="0" t="n">
        <v>2</v>
      </c>
      <c r="P66" s="0" t="s">
        <v>5265</v>
      </c>
      <c r="Q66" s="0" t="s">
        <v>5265</v>
      </c>
    </row>
    <row r="67" customFormat="false" ht="12.8" hidden="false" customHeight="false" outlineLevel="0" collapsed="false">
      <c r="A67" s="0" t="n">
        <v>52004500</v>
      </c>
      <c r="B67" s="0" t="s">
        <v>5136</v>
      </c>
      <c r="C67" s="0" t="s">
        <v>5302</v>
      </c>
      <c r="D67" s="0" t="n">
        <v>5</v>
      </c>
      <c r="E67" s="0" t="s">
        <v>5092</v>
      </c>
      <c r="F67" s="0" t="s">
        <v>5263</v>
      </c>
      <c r="G67" s="0" t="n">
        <v>8.98</v>
      </c>
      <c r="H67" s="0" t="n">
        <v>12.82</v>
      </c>
      <c r="I67" s="0" t="s">
        <v>5092</v>
      </c>
      <c r="J67" s="0" t="s">
        <v>5128</v>
      </c>
      <c r="K67" s="0" t="s">
        <v>5316</v>
      </c>
      <c r="L67" s="0" t="s">
        <v>5304</v>
      </c>
      <c r="M67" s="0" t="s">
        <v>5265</v>
      </c>
      <c r="N67" s="0" t="s">
        <v>5124</v>
      </c>
      <c r="O67" s="0" t="n">
        <v>2</v>
      </c>
      <c r="P67" s="0" t="s">
        <v>5265</v>
      </c>
      <c r="Q67" s="0" t="s">
        <v>5265</v>
      </c>
    </row>
    <row r="68" customFormat="false" ht="12.8" hidden="false" customHeight="false" outlineLevel="0" collapsed="false">
      <c r="A68" s="0" t="n">
        <v>52002500</v>
      </c>
      <c r="B68" s="0" t="s">
        <v>5089</v>
      </c>
      <c r="C68" s="0" t="s">
        <v>5270</v>
      </c>
      <c r="D68" s="0" t="n">
        <v>5</v>
      </c>
      <c r="E68" s="0" t="s">
        <v>5092</v>
      </c>
      <c r="F68" s="0" t="s">
        <v>5263</v>
      </c>
      <c r="G68" s="0" t="n">
        <v>9.25</v>
      </c>
      <c r="H68" s="0" t="n">
        <v>13.2</v>
      </c>
      <c r="I68" s="0" t="s">
        <v>5092</v>
      </c>
      <c r="J68" s="0" t="s">
        <v>346</v>
      </c>
      <c r="K68" s="0" t="s">
        <v>5279</v>
      </c>
      <c r="L68" s="0" t="s">
        <v>5312</v>
      </c>
      <c r="M68" s="0" t="s">
        <v>5265</v>
      </c>
      <c r="N68" s="0" t="s">
        <v>5088</v>
      </c>
      <c r="O68" s="0" t="n">
        <v>1</v>
      </c>
      <c r="P68" s="0" t="s">
        <v>5265</v>
      </c>
      <c r="Q68" s="0" t="s">
        <v>5265</v>
      </c>
    </row>
    <row r="69" customFormat="false" ht="12.8" hidden="false" customHeight="false" outlineLevel="0" collapsed="false">
      <c r="A69" s="0" t="n">
        <v>52003500</v>
      </c>
      <c r="B69" s="0" t="s">
        <v>5125</v>
      </c>
      <c r="C69" s="0" t="s">
        <v>5270</v>
      </c>
      <c r="D69" s="0" t="n">
        <v>5</v>
      </c>
      <c r="E69" s="0" t="s">
        <v>5092</v>
      </c>
      <c r="F69" s="0" t="s">
        <v>5263</v>
      </c>
      <c r="G69" s="0" t="n">
        <v>9.3</v>
      </c>
      <c r="H69" s="0" t="n">
        <v>13.27</v>
      </c>
      <c r="I69" s="0" t="s">
        <v>5092</v>
      </c>
      <c r="J69" s="0" t="s">
        <v>346</v>
      </c>
      <c r="K69" s="0" t="s">
        <v>5306</v>
      </c>
      <c r="L69" s="0" t="s">
        <v>5312</v>
      </c>
      <c r="M69" s="0" t="s">
        <v>5265</v>
      </c>
      <c r="N69" s="0" t="s">
        <v>5124</v>
      </c>
      <c r="O69" s="0" t="n">
        <v>2</v>
      </c>
      <c r="P69" s="0" t="s">
        <v>5265</v>
      </c>
      <c r="Q69" s="0" t="s">
        <v>5265</v>
      </c>
    </row>
    <row r="70" customFormat="false" ht="12.8" hidden="false" customHeight="false" outlineLevel="0" collapsed="false">
      <c r="A70" s="0" t="n">
        <v>52508100</v>
      </c>
      <c r="B70" s="0" t="s">
        <v>5149</v>
      </c>
      <c r="C70" s="0" t="s">
        <v>5317</v>
      </c>
      <c r="D70" s="0" t="n">
        <v>5</v>
      </c>
      <c r="E70" s="0" t="s">
        <v>5151</v>
      </c>
      <c r="F70" s="0" t="s">
        <v>5263</v>
      </c>
      <c r="G70" s="0" t="n">
        <v>10.85</v>
      </c>
      <c r="H70" s="0" t="n">
        <v>15.48</v>
      </c>
      <c r="I70" s="0" t="s">
        <v>5092</v>
      </c>
      <c r="J70" s="0" t="s">
        <v>5150</v>
      </c>
      <c r="K70" s="0" t="s">
        <v>5318</v>
      </c>
      <c r="M70" s="0" t="s">
        <v>5265</v>
      </c>
      <c r="N70" s="0" t="s">
        <v>5145</v>
      </c>
      <c r="O70" s="0" t="n">
        <v>3</v>
      </c>
      <c r="P70" s="0" t="s">
        <v>5265</v>
      </c>
      <c r="Q70" s="0" t="s">
        <v>5265</v>
      </c>
    </row>
    <row r="71" customFormat="false" ht="12.8" hidden="false" customHeight="false" outlineLevel="0" collapsed="false">
      <c r="A71" s="0" t="n">
        <v>52503500</v>
      </c>
      <c r="B71" s="0" t="s">
        <v>5212</v>
      </c>
      <c r="C71" s="0" t="s">
        <v>5308</v>
      </c>
      <c r="D71" s="0" t="n">
        <v>5</v>
      </c>
      <c r="E71" s="0" t="s">
        <v>5220</v>
      </c>
      <c r="F71" s="0" t="s">
        <v>5263</v>
      </c>
      <c r="G71" s="0" t="n">
        <v>11.9</v>
      </c>
      <c r="H71" s="0" t="n">
        <v>16.98</v>
      </c>
      <c r="I71" s="0" t="s">
        <v>5092</v>
      </c>
      <c r="J71" s="0" t="s">
        <v>5108</v>
      </c>
      <c r="K71" s="0" t="s">
        <v>5309</v>
      </c>
      <c r="L71" s="0" t="s">
        <v>5310</v>
      </c>
      <c r="M71" s="0" t="s">
        <v>5265</v>
      </c>
      <c r="N71" s="0" t="s">
        <v>5211</v>
      </c>
      <c r="O71" s="0" t="n">
        <v>8</v>
      </c>
      <c r="P71" s="0" t="s">
        <v>5265</v>
      </c>
      <c r="Q71" s="0" t="s">
        <v>5265</v>
      </c>
    </row>
    <row r="72" customFormat="false" ht="12.8" hidden="false" customHeight="false" outlineLevel="0" collapsed="false">
      <c r="A72" s="0" t="n">
        <v>52004500</v>
      </c>
      <c r="B72" s="0" t="s">
        <v>5136</v>
      </c>
      <c r="C72" s="0" t="s">
        <v>5305</v>
      </c>
      <c r="D72" s="0" t="n">
        <v>5</v>
      </c>
      <c r="E72" s="0" t="s">
        <v>5092</v>
      </c>
      <c r="F72" s="0" t="s">
        <v>5263</v>
      </c>
      <c r="G72" s="0" t="n">
        <v>12.03</v>
      </c>
      <c r="H72" s="0" t="n">
        <v>17.17</v>
      </c>
      <c r="I72" s="0" t="s">
        <v>5092</v>
      </c>
      <c r="J72" s="0" t="s">
        <v>165</v>
      </c>
      <c r="K72" s="0" t="s">
        <v>5283</v>
      </c>
      <c r="L72" s="0" t="s">
        <v>5307</v>
      </c>
      <c r="M72" s="0" t="s">
        <v>5265</v>
      </c>
      <c r="N72" s="0" t="s">
        <v>5124</v>
      </c>
      <c r="O72" s="0" t="n">
        <v>2</v>
      </c>
      <c r="P72" s="0" t="s">
        <v>5265</v>
      </c>
      <c r="Q72" s="0" t="s">
        <v>5265</v>
      </c>
    </row>
    <row r="73" customFormat="false" ht="12.8" hidden="false" customHeight="false" outlineLevel="0" collapsed="false">
      <c r="A73" s="0" t="n">
        <v>52508100</v>
      </c>
      <c r="B73" s="0" t="s">
        <v>5149</v>
      </c>
      <c r="C73" s="0" t="s">
        <v>5319</v>
      </c>
      <c r="D73" s="0" t="n">
        <v>5</v>
      </c>
      <c r="E73" s="0" t="s">
        <v>5151</v>
      </c>
      <c r="F73" s="0" t="s">
        <v>5263</v>
      </c>
      <c r="G73" s="0" t="n">
        <v>14.95</v>
      </c>
      <c r="H73" s="0" t="n">
        <v>21.34</v>
      </c>
      <c r="I73" s="0" t="s">
        <v>5092</v>
      </c>
      <c r="J73" s="0" t="s">
        <v>5150</v>
      </c>
      <c r="K73" s="0" t="s">
        <v>5318</v>
      </c>
      <c r="M73" s="0" t="s">
        <v>5265</v>
      </c>
      <c r="N73" s="0" t="s">
        <v>5145</v>
      </c>
      <c r="O73" s="0" t="n">
        <v>3</v>
      </c>
      <c r="P73" s="0" t="s">
        <v>5265</v>
      </c>
      <c r="Q73" s="0" t="s">
        <v>5265</v>
      </c>
    </row>
    <row r="74" customFormat="false" ht="12.8" hidden="false" customHeight="false" outlineLevel="0" collapsed="false">
      <c r="A74" s="0" t="n">
        <v>52503500</v>
      </c>
      <c r="B74" s="0" t="s">
        <v>5212</v>
      </c>
      <c r="C74" s="0" t="s">
        <v>5320</v>
      </c>
      <c r="D74" s="0" t="n">
        <v>5</v>
      </c>
      <c r="E74" s="0" t="s">
        <v>5092</v>
      </c>
      <c r="F74" s="0" t="s">
        <v>5295</v>
      </c>
      <c r="G74" s="0" t="n">
        <v>25.37</v>
      </c>
      <c r="H74" s="0" t="n">
        <v>22.21</v>
      </c>
      <c r="I74" s="0" t="s">
        <v>5214</v>
      </c>
      <c r="J74" s="0" t="s">
        <v>5213</v>
      </c>
      <c r="K74" s="0" t="s">
        <v>5309</v>
      </c>
      <c r="M74" s="0" t="s">
        <v>5265</v>
      </c>
      <c r="N74" s="0" t="s">
        <v>5211</v>
      </c>
      <c r="O74" s="0" t="n">
        <v>8</v>
      </c>
      <c r="P74" s="0" t="s">
        <v>5265</v>
      </c>
      <c r="Q74" s="0" t="s">
        <v>5265</v>
      </c>
    </row>
    <row r="75" customFormat="false" ht="12.8" hidden="false" customHeight="false" outlineLevel="0" collapsed="false">
      <c r="A75" s="0" t="n">
        <v>52503500</v>
      </c>
      <c r="B75" s="0" t="s">
        <v>5212</v>
      </c>
      <c r="C75" s="0" t="s">
        <v>5321</v>
      </c>
      <c r="D75" s="0" t="n">
        <v>5</v>
      </c>
      <c r="E75" s="0" t="s">
        <v>5092</v>
      </c>
      <c r="F75" s="0" t="s">
        <v>5295</v>
      </c>
      <c r="G75" s="0" t="n">
        <v>24.52</v>
      </c>
      <c r="H75" s="0" t="n">
        <v>21.46</v>
      </c>
      <c r="I75" s="0" t="s">
        <v>5214</v>
      </c>
      <c r="J75" s="0" t="s">
        <v>5213</v>
      </c>
      <c r="K75" s="0" t="s">
        <v>5309</v>
      </c>
      <c r="M75" s="0" t="s">
        <v>5265</v>
      </c>
      <c r="N75" s="0" t="s">
        <v>5211</v>
      </c>
      <c r="O75" s="0" t="n">
        <v>8</v>
      </c>
      <c r="P75" s="0" t="s">
        <v>5265</v>
      </c>
      <c r="Q75" s="0" t="s">
        <v>5265</v>
      </c>
    </row>
    <row r="76" customFormat="false" ht="12.8" hidden="false" customHeight="false" outlineLevel="0" collapsed="false">
      <c r="A76" s="0" t="n">
        <v>52004500</v>
      </c>
      <c r="B76" s="0" t="s">
        <v>5136</v>
      </c>
      <c r="C76" s="0" t="s">
        <v>5302</v>
      </c>
      <c r="D76" s="0" t="n">
        <v>5</v>
      </c>
      <c r="E76" s="0" t="s">
        <v>5092</v>
      </c>
      <c r="F76" s="0" t="s">
        <v>5263</v>
      </c>
      <c r="G76" s="0" t="n">
        <v>15.28</v>
      </c>
      <c r="H76" s="0" t="n">
        <v>21.81</v>
      </c>
      <c r="I76" s="0" t="s">
        <v>5092</v>
      </c>
      <c r="J76" s="0" t="s">
        <v>5128</v>
      </c>
      <c r="K76" s="0" t="s">
        <v>5283</v>
      </c>
      <c r="L76" s="0" t="s">
        <v>5322</v>
      </c>
      <c r="M76" s="0" t="s">
        <v>5265</v>
      </c>
      <c r="N76" s="0" t="s">
        <v>5124</v>
      </c>
      <c r="O76" s="0" t="n">
        <v>2</v>
      </c>
      <c r="P76" s="0" t="s">
        <v>5265</v>
      </c>
      <c r="Q76" s="0" t="s">
        <v>5265</v>
      </c>
    </row>
    <row r="77" customFormat="false" ht="12.8" hidden="false" customHeight="false" outlineLevel="0" collapsed="false">
      <c r="A77" s="0" t="n">
        <v>52004500</v>
      </c>
      <c r="B77" s="0" t="s">
        <v>5136</v>
      </c>
      <c r="C77" s="0" t="s">
        <v>5270</v>
      </c>
      <c r="D77" s="0" t="n">
        <v>5</v>
      </c>
      <c r="E77" s="0" t="s">
        <v>5092</v>
      </c>
      <c r="F77" s="0" t="s">
        <v>5263</v>
      </c>
      <c r="G77" s="0" t="n">
        <v>17.79</v>
      </c>
      <c r="H77" s="0" t="n">
        <v>25.39</v>
      </c>
      <c r="I77" s="0" t="s">
        <v>5092</v>
      </c>
      <c r="J77" s="0" t="s">
        <v>5093</v>
      </c>
      <c r="K77" s="0" t="s">
        <v>5283</v>
      </c>
      <c r="M77" s="0" t="s">
        <v>5265</v>
      </c>
      <c r="N77" s="0" t="s">
        <v>5124</v>
      </c>
      <c r="O77" s="0" t="n">
        <v>2</v>
      </c>
      <c r="P77" s="0" t="s">
        <v>5265</v>
      </c>
      <c r="Q77" s="0" t="s">
        <v>5265</v>
      </c>
    </row>
    <row r="78" customFormat="false" ht="12.8" hidden="false" customHeight="false" outlineLevel="0" collapsed="false">
      <c r="A78" s="0" t="n">
        <v>52003500</v>
      </c>
      <c r="B78" s="0" t="s">
        <v>5125</v>
      </c>
      <c r="C78" s="0" t="s">
        <v>5323</v>
      </c>
      <c r="D78" s="0" t="n">
        <v>5</v>
      </c>
      <c r="E78" s="0" t="s">
        <v>5092</v>
      </c>
      <c r="F78" s="0" t="s">
        <v>5263</v>
      </c>
      <c r="G78" s="0" t="n">
        <v>18.2</v>
      </c>
      <c r="H78" s="0" t="n">
        <v>25.97</v>
      </c>
      <c r="I78" s="0" t="s">
        <v>5092</v>
      </c>
      <c r="J78" s="0" t="s">
        <v>5127</v>
      </c>
      <c r="K78" s="0" t="s">
        <v>5293</v>
      </c>
      <c r="L78" s="0" t="s">
        <v>5324</v>
      </c>
      <c r="M78" s="0" t="s">
        <v>5265</v>
      </c>
      <c r="N78" s="0" t="s">
        <v>5124</v>
      </c>
      <c r="O78" s="0" t="n">
        <v>2</v>
      </c>
      <c r="P78" s="0" t="s">
        <v>5265</v>
      </c>
      <c r="Q78" s="0" t="s">
        <v>5265</v>
      </c>
    </row>
    <row r="79" customFormat="false" ht="12.8" hidden="false" customHeight="false" outlineLevel="0" collapsed="false">
      <c r="A79" s="0" t="n">
        <v>52503500</v>
      </c>
      <c r="B79" s="0" t="s">
        <v>5212</v>
      </c>
      <c r="C79" s="0" t="s">
        <v>5320</v>
      </c>
      <c r="D79" s="0" t="n">
        <v>5</v>
      </c>
      <c r="E79" s="0" t="s">
        <v>5092</v>
      </c>
      <c r="F79" s="0" t="s">
        <v>5263</v>
      </c>
      <c r="G79" s="0" t="n">
        <v>19.16</v>
      </c>
      <c r="H79" s="0" t="n">
        <v>27.34</v>
      </c>
      <c r="I79" s="0" t="s">
        <v>5226</v>
      </c>
      <c r="J79" s="0" t="s">
        <v>5222</v>
      </c>
      <c r="K79" s="0" t="s">
        <v>5309</v>
      </c>
      <c r="M79" s="0" t="s">
        <v>5265</v>
      </c>
      <c r="N79" s="0" t="s">
        <v>5211</v>
      </c>
      <c r="O79" s="0" t="n">
        <v>8</v>
      </c>
      <c r="P79" s="0" t="s">
        <v>5265</v>
      </c>
      <c r="Q79" s="0" t="s">
        <v>5265</v>
      </c>
    </row>
    <row r="80" customFormat="false" ht="12.8" hidden="false" customHeight="false" outlineLevel="0" collapsed="false">
      <c r="A80" s="0" t="n">
        <v>52003000</v>
      </c>
      <c r="B80" s="0" t="s">
        <v>5129</v>
      </c>
      <c r="C80" s="0" t="s">
        <v>5270</v>
      </c>
      <c r="D80" s="0" t="n">
        <v>5</v>
      </c>
      <c r="E80" s="0" t="s">
        <v>5092</v>
      </c>
      <c r="F80" s="0" t="s">
        <v>5263</v>
      </c>
      <c r="G80" s="0" t="n">
        <v>20.42</v>
      </c>
      <c r="H80" s="0" t="n">
        <v>29.14</v>
      </c>
      <c r="I80" s="0" t="s">
        <v>5092</v>
      </c>
      <c r="J80" s="0" t="s">
        <v>5093</v>
      </c>
      <c r="K80" s="0" t="s">
        <v>5292</v>
      </c>
      <c r="L80" s="0" t="s">
        <v>5277</v>
      </c>
      <c r="M80" s="0" t="s">
        <v>5265</v>
      </c>
      <c r="N80" s="0" t="s">
        <v>5124</v>
      </c>
      <c r="O80" s="0" t="n">
        <v>2</v>
      </c>
      <c r="P80" s="0" t="s">
        <v>5265</v>
      </c>
      <c r="Q80" s="0" t="s">
        <v>5265</v>
      </c>
    </row>
    <row r="81" customFormat="false" ht="12.8" hidden="false" customHeight="false" outlineLevel="0" collapsed="false">
      <c r="A81" s="0" t="n">
        <v>52003000</v>
      </c>
      <c r="B81" s="0" t="s">
        <v>5129</v>
      </c>
      <c r="C81" s="0" t="s">
        <v>5270</v>
      </c>
      <c r="D81" s="0" t="n">
        <v>5</v>
      </c>
      <c r="E81" s="0" t="s">
        <v>5092</v>
      </c>
      <c r="F81" s="0" t="s">
        <v>5263</v>
      </c>
      <c r="G81" s="0" t="n">
        <v>21.53</v>
      </c>
      <c r="H81" s="0" t="n">
        <v>30.73</v>
      </c>
      <c r="I81" s="0" t="s">
        <v>5092</v>
      </c>
      <c r="J81" s="0" t="s">
        <v>5093</v>
      </c>
      <c r="K81" s="0" t="s">
        <v>5292</v>
      </c>
      <c r="M81" s="0" t="s">
        <v>5265</v>
      </c>
      <c r="N81" s="0" t="s">
        <v>5124</v>
      </c>
      <c r="O81" s="0" t="n">
        <v>2</v>
      </c>
      <c r="P81" s="0" t="s">
        <v>5265</v>
      </c>
      <c r="Q81" s="0" t="s">
        <v>5265</v>
      </c>
    </row>
    <row r="82" customFormat="false" ht="12.8" hidden="false" customHeight="false" outlineLevel="0" collapsed="false">
      <c r="A82" s="0" t="n">
        <v>52003500</v>
      </c>
      <c r="B82" s="0" t="s">
        <v>5125</v>
      </c>
      <c r="C82" s="0" t="s">
        <v>5302</v>
      </c>
      <c r="D82" s="0" t="n">
        <v>5</v>
      </c>
      <c r="E82" s="0" t="s">
        <v>5092</v>
      </c>
      <c r="F82" s="0" t="s">
        <v>5263</v>
      </c>
      <c r="G82" s="0" t="n">
        <v>22.07</v>
      </c>
      <c r="H82" s="0" t="n">
        <v>31.5</v>
      </c>
      <c r="I82" s="0" t="s">
        <v>5092</v>
      </c>
      <c r="J82" s="0" t="s">
        <v>5128</v>
      </c>
      <c r="K82" s="0" t="s">
        <v>5306</v>
      </c>
      <c r="L82" s="0" t="s">
        <v>5304</v>
      </c>
      <c r="M82" s="0" t="s">
        <v>5265</v>
      </c>
      <c r="N82" s="0" t="s">
        <v>5124</v>
      </c>
      <c r="O82" s="0" t="n">
        <v>2</v>
      </c>
      <c r="P82" s="0" t="s">
        <v>5265</v>
      </c>
      <c r="Q82" s="0" t="s">
        <v>5265</v>
      </c>
    </row>
    <row r="83" customFormat="false" ht="12.8" hidden="false" customHeight="false" outlineLevel="0" collapsed="false">
      <c r="A83" s="0" t="n">
        <v>52503500</v>
      </c>
      <c r="B83" s="0" t="s">
        <v>5212</v>
      </c>
      <c r="C83" s="0" t="s">
        <v>5320</v>
      </c>
      <c r="D83" s="0" t="n">
        <v>5</v>
      </c>
      <c r="E83" s="0" t="s">
        <v>5092</v>
      </c>
      <c r="F83" s="0" t="s">
        <v>5263</v>
      </c>
      <c r="G83" s="0" t="n">
        <v>23.07</v>
      </c>
      <c r="H83" s="0" t="n">
        <v>32.92</v>
      </c>
      <c r="I83" s="0" t="s">
        <v>5228</v>
      </c>
      <c r="J83" s="0" t="s">
        <v>5222</v>
      </c>
      <c r="K83" s="0" t="s">
        <v>5309</v>
      </c>
      <c r="M83" s="0" t="s">
        <v>5265</v>
      </c>
      <c r="N83" s="0" t="s">
        <v>5211</v>
      </c>
      <c r="O83" s="0" t="n">
        <v>8</v>
      </c>
      <c r="P83" s="0" t="s">
        <v>5265</v>
      </c>
      <c r="Q83" s="0" t="s">
        <v>5265</v>
      </c>
    </row>
    <row r="84" customFormat="false" ht="12.8" hidden="false" customHeight="false" outlineLevel="0" collapsed="false">
      <c r="A84" s="0" t="n">
        <v>52004500</v>
      </c>
      <c r="B84" s="0" t="s">
        <v>5136</v>
      </c>
      <c r="C84" s="0" t="s">
        <v>5305</v>
      </c>
      <c r="D84" s="0" t="n">
        <v>5</v>
      </c>
      <c r="E84" s="0" t="s">
        <v>5092</v>
      </c>
      <c r="F84" s="0" t="s">
        <v>5263</v>
      </c>
      <c r="G84" s="0" t="n">
        <v>23.37</v>
      </c>
      <c r="H84" s="0" t="n">
        <v>33.35</v>
      </c>
      <c r="I84" s="0" t="s">
        <v>5092</v>
      </c>
      <c r="J84" s="0" t="s">
        <v>165</v>
      </c>
      <c r="K84" s="0" t="s">
        <v>5286</v>
      </c>
      <c r="L84" s="0" t="s">
        <v>5307</v>
      </c>
      <c r="M84" s="0" t="s">
        <v>5265</v>
      </c>
      <c r="N84" s="0" t="s">
        <v>5124</v>
      </c>
      <c r="O84" s="0" t="n">
        <v>2</v>
      </c>
      <c r="P84" s="0" t="s">
        <v>5265</v>
      </c>
      <c r="Q84" s="0" t="s">
        <v>5265</v>
      </c>
    </row>
    <row r="85" customFormat="false" ht="12.8" hidden="false" customHeight="false" outlineLevel="0" collapsed="false">
      <c r="A85" s="0" t="n">
        <v>52503500</v>
      </c>
      <c r="B85" s="0" t="s">
        <v>5212</v>
      </c>
      <c r="C85" s="0" t="s">
        <v>5321</v>
      </c>
      <c r="D85" s="0" t="n">
        <v>5</v>
      </c>
      <c r="E85" s="0" t="s">
        <v>5092</v>
      </c>
      <c r="F85" s="0" t="s">
        <v>5263</v>
      </c>
      <c r="G85" s="0" t="n">
        <v>23.66</v>
      </c>
      <c r="H85" s="0" t="n">
        <v>33.77</v>
      </c>
      <c r="I85" s="0" t="s">
        <v>5226</v>
      </c>
      <c r="J85" s="0" t="s">
        <v>5222</v>
      </c>
      <c r="K85" s="0" t="s">
        <v>5309</v>
      </c>
      <c r="M85" s="0" t="s">
        <v>5265</v>
      </c>
      <c r="N85" s="0" t="s">
        <v>5211</v>
      </c>
      <c r="O85" s="0" t="n">
        <v>8</v>
      </c>
      <c r="P85" s="0" t="s">
        <v>5265</v>
      </c>
      <c r="Q85" s="0" t="s">
        <v>5265</v>
      </c>
    </row>
    <row r="86" customFormat="false" ht="12.8" hidden="false" customHeight="false" outlineLevel="0" collapsed="false">
      <c r="A86" s="0" t="n">
        <v>52503500</v>
      </c>
      <c r="B86" s="0" t="s">
        <v>5212</v>
      </c>
      <c r="C86" s="0" t="s">
        <v>5308</v>
      </c>
      <c r="D86" s="0" t="n">
        <v>5</v>
      </c>
      <c r="E86" s="0" t="s">
        <v>5221</v>
      </c>
      <c r="F86" s="0" t="s">
        <v>5263</v>
      </c>
      <c r="G86" s="0" t="n">
        <v>24.5</v>
      </c>
      <c r="H86" s="0" t="n">
        <v>34.97</v>
      </c>
      <c r="I86" s="0" t="s">
        <v>5092</v>
      </c>
      <c r="J86" s="0" t="s">
        <v>5108</v>
      </c>
      <c r="K86" s="0" t="s">
        <v>5309</v>
      </c>
      <c r="L86" s="0" t="s">
        <v>5310</v>
      </c>
      <c r="M86" s="0" t="s">
        <v>5265</v>
      </c>
      <c r="N86" s="0" t="s">
        <v>5211</v>
      </c>
      <c r="O86" s="0" t="n">
        <v>8</v>
      </c>
      <c r="P86" s="0" t="s">
        <v>5265</v>
      </c>
      <c r="Q86" s="0" t="s">
        <v>5265</v>
      </c>
    </row>
    <row r="87" customFormat="false" ht="12.8" hidden="false" customHeight="false" outlineLevel="0" collapsed="false">
      <c r="A87" s="0" t="n">
        <v>52503500</v>
      </c>
      <c r="B87" s="0" t="s">
        <v>5212</v>
      </c>
      <c r="C87" s="0" t="s">
        <v>5308</v>
      </c>
      <c r="D87" s="0" t="n">
        <v>5</v>
      </c>
      <c r="E87" s="0" t="s">
        <v>5217</v>
      </c>
      <c r="F87" s="0" t="s">
        <v>5263</v>
      </c>
      <c r="G87" s="0" t="n">
        <v>26</v>
      </c>
      <c r="H87" s="0" t="n">
        <v>37.11</v>
      </c>
      <c r="I87" s="0" t="s">
        <v>5092</v>
      </c>
      <c r="J87" s="0" t="s">
        <v>5108</v>
      </c>
      <c r="K87" s="0" t="s">
        <v>5309</v>
      </c>
      <c r="L87" s="0" t="s">
        <v>5310</v>
      </c>
      <c r="M87" s="0" t="s">
        <v>5265</v>
      </c>
      <c r="N87" s="0" t="s">
        <v>5211</v>
      </c>
      <c r="O87" s="0" t="n">
        <v>8</v>
      </c>
      <c r="P87" s="0" t="s">
        <v>5265</v>
      </c>
      <c r="Q87" s="0" t="s">
        <v>5265</v>
      </c>
    </row>
    <row r="88" customFormat="false" ht="12.8" hidden="false" customHeight="false" outlineLevel="0" collapsed="false">
      <c r="A88" s="0" t="n">
        <v>52004500</v>
      </c>
      <c r="B88" s="0" t="s">
        <v>5136</v>
      </c>
      <c r="C88" s="0" t="s">
        <v>5325</v>
      </c>
      <c r="D88" s="0" t="n">
        <v>5</v>
      </c>
      <c r="E88" s="0" t="s">
        <v>5092</v>
      </c>
      <c r="F88" s="0" t="s">
        <v>5263</v>
      </c>
      <c r="G88" s="0" t="n">
        <v>26</v>
      </c>
      <c r="H88" s="0" t="n">
        <v>37.11</v>
      </c>
      <c r="I88" s="0" t="s">
        <v>5140</v>
      </c>
      <c r="J88" s="0" t="s">
        <v>5139</v>
      </c>
      <c r="K88" s="0" t="s">
        <v>5326</v>
      </c>
      <c r="L88" s="0" t="s">
        <v>5304</v>
      </c>
      <c r="M88" s="0" t="s">
        <v>5265</v>
      </c>
      <c r="N88" s="0" t="s">
        <v>5124</v>
      </c>
      <c r="O88" s="0" t="n">
        <v>2</v>
      </c>
      <c r="P88" s="0" t="s">
        <v>5265</v>
      </c>
      <c r="Q88" s="0" t="s">
        <v>5265</v>
      </c>
    </row>
    <row r="89" customFormat="false" ht="12.8" hidden="false" customHeight="false" outlineLevel="0" collapsed="false">
      <c r="A89" s="0" t="n">
        <v>52004500</v>
      </c>
      <c r="B89" s="0" t="s">
        <v>5136</v>
      </c>
      <c r="C89" s="0" t="s">
        <v>5301</v>
      </c>
      <c r="D89" s="0" t="n">
        <v>5</v>
      </c>
      <c r="E89" s="0" t="s">
        <v>5092</v>
      </c>
      <c r="F89" s="0" t="s">
        <v>5263</v>
      </c>
      <c r="G89" s="0" t="n">
        <v>19.93</v>
      </c>
      <c r="H89" s="0" t="n">
        <v>28.44</v>
      </c>
      <c r="I89" s="0" t="s">
        <v>5126</v>
      </c>
      <c r="J89" s="0" t="s">
        <v>5093</v>
      </c>
      <c r="K89" s="0" t="s">
        <v>5286</v>
      </c>
      <c r="M89" s="0" t="s">
        <v>5265</v>
      </c>
      <c r="N89" s="0" t="s">
        <v>5124</v>
      </c>
      <c r="O89" s="0" t="n">
        <v>2</v>
      </c>
      <c r="P89" s="0" t="s">
        <v>5265</v>
      </c>
      <c r="Q89" s="0" t="s">
        <v>5265</v>
      </c>
    </row>
    <row r="90" customFormat="false" ht="12.8" hidden="false" customHeight="false" outlineLevel="0" collapsed="false">
      <c r="A90" s="0" t="n">
        <v>54005000</v>
      </c>
      <c r="B90" s="0" t="s">
        <v>5206</v>
      </c>
      <c r="C90" s="0" t="s">
        <v>5301</v>
      </c>
      <c r="D90" s="0" t="n">
        <v>5</v>
      </c>
      <c r="E90" s="0" t="s">
        <v>5092</v>
      </c>
      <c r="F90" s="0" t="s">
        <v>5263</v>
      </c>
      <c r="G90" s="0" t="n">
        <v>20.95</v>
      </c>
      <c r="H90" s="0" t="n">
        <v>29.9</v>
      </c>
      <c r="I90" s="0" t="s">
        <v>5126</v>
      </c>
      <c r="J90" s="0" t="s">
        <v>5093</v>
      </c>
      <c r="K90" s="0" t="s">
        <v>5327</v>
      </c>
      <c r="L90" s="0" t="s">
        <v>5285</v>
      </c>
      <c r="M90" s="0" t="s">
        <v>5265</v>
      </c>
      <c r="N90" s="0" t="s">
        <v>5198</v>
      </c>
      <c r="O90" s="0" t="n">
        <v>7</v>
      </c>
      <c r="P90" s="0" t="s">
        <v>5265</v>
      </c>
      <c r="Q90" s="0" t="s">
        <v>5265</v>
      </c>
    </row>
    <row r="91" customFormat="false" ht="12.8" hidden="false" customHeight="false" outlineLevel="0" collapsed="false">
      <c r="A91" s="0" t="n">
        <v>52503500</v>
      </c>
      <c r="B91" s="0" t="s">
        <v>5212</v>
      </c>
      <c r="C91" s="0" t="s">
        <v>5320</v>
      </c>
      <c r="D91" s="0" t="n">
        <v>5</v>
      </c>
      <c r="E91" s="0" t="s">
        <v>5092</v>
      </c>
      <c r="F91" s="0" t="s">
        <v>5263</v>
      </c>
      <c r="G91" s="0" t="n">
        <v>30.34</v>
      </c>
      <c r="H91" s="0" t="n">
        <v>43.3</v>
      </c>
      <c r="I91" s="0" t="s">
        <v>5234</v>
      </c>
      <c r="J91" s="0" t="s">
        <v>5222</v>
      </c>
      <c r="K91" s="0" t="s">
        <v>5309</v>
      </c>
      <c r="M91" s="0" t="s">
        <v>5265</v>
      </c>
      <c r="N91" s="0" t="s">
        <v>5211</v>
      </c>
      <c r="O91" s="0" t="n">
        <v>8</v>
      </c>
      <c r="P91" s="0" t="s">
        <v>5265</v>
      </c>
      <c r="Q91" s="0" t="s">
        <v>5265</v>
      </c>
    </row>
    <row r="92" customFormat="false" ht="12.8" hidden="false" customHeight="false" outlineLevel="0" collapsed="false">
      <c r="A92" s="0" t="n">
        <v>52004500</v>
      </c>
      <c r="B92" s="0" t="s">
        <v>5136</v>
      </c>
      <c r="C92" s="0" t="s">
        <v>5315</v>
      </c>
      <c r="D92" s="0" t="n">
        <v>5</v>
      </c>
      <c r="E92" s="0" t="s">
        <v>5092</v>
      </c>
      <c r="F92" s="0" t="s">
        <v>5295</v>
      </c>
      <c r="G92" s="0" t="n">
        <v>31.88</v>
      </c>
      <c r="H92" s="0" t="n">
        <v>27.91</v>
      </c>
      <c r="I92" s="0" t="s">
        <v>5092</v>
      </c>
      <c r="J92" s="0" t="s">
        <v>5119</v>
      </c>
      <c r="K92" s="0" t="s">
        <v>5283</v>
      </c>
      <c r="M92" s="0" t="s">
        <v>5265</v>
      </c>
      <c r="N92" s="0" t="s">
        <v>5124</v>
      </c>
      <c r="O92" s="0" t="n">
        <v>2</v>
      </c>
      <c r="P92" s="0" t="s">
        <v>5265</v>
      </c>
      <c r="Q92" s="0" t="s">
        <v>5265</v>
      </c>
    </row>
    <row r="93" customFormat="false" ht="12.8" hidden="false" customHeight="false" outlineLevel="0" collapsed="false">
      <c r="A93" s="0" t="n">
        <v>52503500</v>
      </c>
      <c r="B93" s="0" t="s">
        <v>5212</v>
      </c>
      <c r="C93" s="0" t="s">
        <v>5321</v>
      </c>
      <c r="D93" s="0" t="n">
        <v>5</v>
      </c>
      <c r="E93" s="0" t="s">
        <v>5092</v>
      </c>
      <c r="F93" s="0" t="s">
        <v>5263</v>
      </c>
      <c r="G93" s="0" t="n">
        <v>31.97</v>
      </c>
      <c r="H93" s="0" t="n">
        <v>45.63</v>
      </c>
      <c r="I93" s="0" t="s">
        <v>5229</v>
      </c>
      <c r="J93" s="0" t="s">
        <v>5222</v>
      </c>
      <c r="K93" s="0" t="s">
        <v>5309</v>
      </c>
      <c r="M93" s="0" t="s">
        <v>5265</v>
      </c>
      <c r="N93" s="0" t="s">
        <v>5211</v>
      </c>
      <c r="O93" s="0" t="n">
        <v>8</v>
      </c>
      <c r="P93" s="0" t="s">
        <v>5265</v>
      </c>
      <c r="Q93" s="0" t="s">
        <v>5265</v>
      </c>
    </row>
    <row r="94" customFormat="false" ht="12.8" hidden="false" customHeight="false" outlineLevel="0" collapsed="false">
      <c r="A94" s="0" t="n">
        <v>52503500</v>
      </c>
      <c r="B94" s="0" t="s">
        <v>5212</v>
      </c>
      <c r="C94" s="0" t="s">
        <v>5320</v>
      </c>
      <c r="D94" s="0" t="n">
        <v>5</v>
      </c>
      <c r="E94" s="0" t="s">
        <v>5092</v>
      </c>
      <c r="F94" s="0" t="s">
        <v>5263</v>
      </c>
      <c r="G94" s="0" t="n">
        <v>32.45</v>
      </c>
      <c r="H94" s="0" t="n">
        <v>46.31</v>
      </c>
      <c r="I94" s="0" t="s">
        <v>5229</v>
      </c>
      <c r="J94" s="0" t="s">
        <v>5222</v>
      </c>
      <c r="K94" s="0" t="s">
        <v>5309</v>
      </c>
      <c r="M94" s="0" t="s">
        <v>5265</v>
      </c>
      <c r="N94" s="0" t="s">
        <v>5211</v>
      </c>
      <c r="O94" s="0" t="n">
        <v>8</v>
      </c>
      <c r="P94" s="0" t="s">
        <v>5265</v>
      </c>
      <c r="Q94" s="0" t="s">
        <v>5265</v>
      </c>
    </row>
    <row r="95" customFormat="false" ht="12.8" hidden="false" customHeight="false" outlineLevel="0" collapsed="false">
      <c r="A95" s="0" t="n">
        <v>52003000</v>
      </c>
      <c r="B95" s="0" t="s">
        <v>5129</v>
      </c>
      <c r="C95" s="0" t="s">
        <v>5328</v>
      </c>
      <c r="D95" s="0" t="n">
        <v>5</v>
      </c>
      <c r="E95" s="0" t="s">
        <v>5135</v>
      </c>
      <c r="F95" s="0" t="s">
        <v>5263</v>
      </c>
      <c r="G95" s="0" t="n">
        <v>33.1</v>
      </c>
      <c r="H95" s="0" t="n">
        <v>47.24</v>
      </c>
      <c r="I95" s="0" t="s">
        <v>5092</v>
      </c>
      <c r="J95" s="0" t="s">
        <v>5134</v>
      </c>
      <c r="K95" s="0" t="s">
        <v>5306</v>
      </c>
      <c r="M95" s="0" t="s">
        <v>5265</v>
      </c>
      <c r="N95" s="0" t="s">
        <v>5124</v>
      </c>
      <c r="O95" s="0" t="n">
        <v>2</v>
      </c>
      <c r="P95" s="0" t="s">
        <v>5265</v>
      </c>
      <c r="Q95" s="0" t="s">
        <v>5265</v>
      </c>
    </row>
    <row r="96" customFormat="false" ht="12.8" hidden="false" customHeight="false" outlineLevel="0" collapsed="false">
      <c r="A96" s="0" t="n">
        <v>52004500</v>
      </c>
      <c r="B96" s="0" t="s">
        <v>5136</v>
      </c>
      <c r="C96" s="0" t="s">
        <v>5270</v>
      </c>
      <c r="D96" s="0" t="n">
        <v>5</v>
      </c>
      <c r="E96" s="0" t="s">
        <v>5092</v>
      </c>
      <c r="F96" s="0" t="s">
        <v>5263</v>
      </c>
      <c r="G96" s="0" t="n">
        <v>33.36</v>
      </c>
      <c r="H96" s="0" t="n">
        <v>47.61</v>
      </c>
      <c r="I96" s="0" t="s">
        <v>5092</v>
      </c>
      <c r="J96" s="0" t="s">
        <v>5093</v>
      </c>
      <c r="K96" s="0" t="s">
        <v>5283</v>
      </c>
      <c r="L96" s="0" t="s">
        <v>5287</v>
      </c>
      <c r="M96" s="0" t="s">
        <v>5265</v>
      </c>
      <c r="N96" s="0" t="s">
        <v>5124</v>
      </c>
      <c r="O96" s="0" t="n">
        <v>2</v>
      </c>
      <c r="P96" s="0" t="s">
        <v>5265</v>
      </c>
      <c r="Q96" s="0" t="s">
        <v>5265</v>
      </c>
    </row>
    <row r="97" customFormat="false" ht="12.8" hidden="false" customHeight="false" outlineLevel="0" collapsed="false">
      <c r="A97" s="0" t="n">
        <v>52002000</v>
      </c>
      <c r="B97" s="0" t="s">
        <v>5200</v>
      </c>
      <c r="C97" s="0" t="s">
        <v>5270</v>
      </c>
      <c r="D97" s="0" t="n">
        <v>5</v>
      </c>
      <c r="E97" s="0" t="s">
        <v>5092</v>
      </c>
      <c r="F97" s="0" t="s">
        <v>5263</v>
      </c>
      <c r="G97" s="0" t="n">
        <v>34.22</v>
      </c>
      <c r="H97" s="0" t="n">
        <v>48.84</v>
      </c>
      <c r="I97" s="0" t="s">
        <v>5092</v>
      </c>
      <c r="J97" s="0" t="s">
        <v>5093</v>
      </c>
      <c r="K97" s="0" t="s">
        <v>5278</v>
      </c>
      <c r="M97" s="0" t="s">
        <v>5265</v>
      </c>
      <c r="N97" s="0" t="s">
        <v>5198</v>
      </c>
      <c r="O97" s="0" t="n">
        <v>7</v>
      </c>
      <c r="P97" s="0" t="s">
        <v>5265</v>
      </c>
      <c r="Q97" s="0" t="s">
        <v>5265</v>
      </c>
    </row>
    <row r="98" customFormat="false" ht="12.8" hidden="false" customHeight="false" outlineLevel="0" collapsed="false">
      <c r="A98" s="0" t="n">
        <v>54000000</v>
      </c>
      <c r="B98" s="0" t="s">
        <v>5142</v>
      </c>
      <c r="C98" s="0" t="s">
        <v>5315</v>
      </c>
      <c r="D98" s="0" t="n">
        <v>5</v>
      </c>
      <c r="E98" s="0" t="s">
        <v>5092</v>
      </c>
      <c r="F98" s="0" t="s">
        <v>5295</v>
      </c>
      <c r="G98" s="0" t="n">
        <v>34.47</v>
      </c>
      <c r="H98" s="0" t="n">
        <v>30.18</v>
      </c>
      <c r="I98" s="0" t="s">
        <v>5092</v>
      </c>
      <c r="J98" s="0" t="s">
        <v>5119</v>
      </c>
      <c r="K98" s="0" t="s">
        <v>5329</v>
      </c>
      <c r="M98" s="0" t="s">
        <v>5265</v>
      </c>
      <c r="N98" s="0" t="s">
        <v>5124</v>
      </c>
      <c r="O98" s="0" t="n">
        <v>2</v>
      </c>
      <c r="P98" s="0" t="s">
        <v>5265</v>
      </c>
      <c r="Q98" s="0" t="s">
        <v>5265</v>
      </c>
    </row>
    <row r="99" customFormat="false" ht="12.8" hidden="false" customHeight="false" outlineLevel="0" collapsed="false">
      <c r="A99" s="0" t="n">
        <v>52503500</v>
      </c>
      <c r="B99" s="0" t="s">
        <v>5212</v>
      </c>
      <c r="C99" s="0" t="s">
        <v>5308</v>
      </c>
      <c r="D99" s="0" t="n">
        <v>5</v>
      </c>
      <c r="E99" s="0" t="s">
        <v>5219</v>
      </c>
      <c r="F99" s="0" t="s">
        <v>5263</v>
      </c>
      <c r="G99" s="0" t="n">
        <v>35</v>
      </c>
      <c r="H99" s="0" t="n">
        <v>49.95</v>
      </c>
      <c r="I99" s="0" t="s">
        <v>5092</v>
      </c>
      <c r="J99" s="0" t="s">
        <v>5108</v>
      </c>
      <c r="K99" s="0" t="s">
        <v>5309</v>
      </c>
      <c r="L99" s="0" t="s">
        <v>5310</v>
      </c>
      <c r="M99" s="0" t="s">
        <v>5265</v>
      </c>
      <c r="N99" s="0" t="s">
        <v>5211</v>
      </c>
      <c r="O99" s="0" t="n">
        <v>8</v>
      </c>
      <c r="P99" s="0" t="s">
        <v>5265</v>
      </c>
      <c r="Q99" s="0" t="s">
        <v>5265</v>
      </c>
    </row>
    <row r="100" customFormat="false" ht="12.8" hidden="false" customHeight="false" outlineLevel="0" collapsed="false">
      <c r="A100" s="0" t="n">
        <v>52003500</v>
      </c>
      <c r="B100" s="0" t="s">
        <v>5125</v>
      </c>
      <c r="C100" s="0" t="s">
        <v>5323</v>
      </c>
      <c r="D100" s="0" t="n">
        <v>5</v>
      </c>
      <c r="E100" s="0" t="s">
        <v>5092</v>
      </c>
      <c r="F100" s="0" t="s">
        <v>5263</v>
      </c>
      <c r="G100" s="0" t="n">
        <v>35.35</v>
      </c>
      <c r="H100" s="0" t="n">
        <v>50.45</v>
      </c>
      <c r="I100" s="0" t="s">
        <v>5092</v>
      </c>
      <c r="J100" s="0" t="s">
        <v>5127</v>
      </c>
      <c r="K100" s="0" t="s">
        <v>5306</v>
      </c>
      <c r="L100" s="0" t="s">
        <v>5330</v>
      </c>
      <c r="M100" s="0" t="s">
        <v>5265</v>
      </c>
      <c r="N100" s="0" t="s">
        <v>5124</v>
      </c>
      <c r="O100" s="0" t="n">
        <v>2</v>
      </c>
      <c r="P100" s="0" t="s">
        <v>5265</v>
      </c>
      <c r="Q100" s="0" t="s">
        <v>5265</v>
      </c>
    </row>
    <row r="101" customFormat="false" ht="12.8" hidden="false" customHeight="false" outlineLevel="0" collapsed="false">
      <c r="A101" s="0" t="n">
        <v>52503500</v>
      </c>
      <c r="B101" s="0" t="s">
        <v>5212</v>
      </c>
      <c r="C101" s="0" t="s">
        <v>5321</v>
      </c>
      <c r="D101" s="0" t="n">
        <v>5</v>
      </c>
      <c r="E101" s="0" t="s">
        <v>5092</v>
      </c>
      <c r="F101" s="0" t="s">
        <v>5263</v>
      </c>
      <c r="G101" s="0" t="n">
        <v>37.54</v>
      </c>
      <c r="H101" s="0" t="n">
        <v>53.57</v>
      </c>
      <c r="I101" s="0" t="s">
        <v>5228</v>
      </c>
      <c r="J101" s="0" t="s">
        <v>5222</v>
      </c>
      <c r="K101" s="0" t="s">
        <v>5309</v>
      </c>
      <c r="M101" s="0" t="s">
        <v>5265</v>
      </c>
      <c r="N101" s="0" t="s">
        <v>5211</v>
      </c>
      <c r="O101" s="0" t="n">
        <v>8</v>
      </c>
      <c r="P101" s="0" t="s">
        <v>5265</v>
      </c>
      <c r="Q101" s="0" t="s">
        <v>5265</v>
      </c>
    </row>
    <row r="102" customFormat="false" ht="12.8" hidden="false" customHeight="false" outlineLevel="0" collapsed="false">
      <c r="A102" s="0" t="n">
        <v>52004500</v>
      </c>
      <c r="B102" s="0" t="s">
        <v>5136</v>
      </c>
      <c r="C102" s="0" t="s">
        <v>5270</v>
      </c>
      <c r="D102" s="0" t="n">
        <v>5</v>
      </c>
      <c r="E102" s="0" t="s">
        <v>5092</v>
      </c>
      <c r="F102" s="0" t="s">
        <v>5263</v>
      </c>
      <c r="G102" s="0" t="n">
        <v>39.25</v>
      </c>
      <c r="H102" s="0" t="n">
        <v>56.02</v>
      </c>
      <c r="I102" s="0" t="s">
        <v>5092</v>
      </c>
      <c r="J102" s="0" t="s">
        <v>5093</v>
      </c>
      <c r="K102" s="0" t="s">
        <v>5283</v>
      </c>
      <c r="M102" s="0" t="s">
        <v>5265</v>
      </c>
      <c r="N102" s="0" t="s">
        <v>5124</v>
      </c>
      <c r="O102" s="0" t="n">
        <v>2</v>
      </c>
      <c r="P102" s="0" t="s">
        <v>5265</v>
      </c>
      <c r="Q102" s="0" t="s">
        <v>5265</v>
      </c>
    </row>
    <row r="103" customFormat="false" ht="12.8" hidden="false" customHeight="false" outlineLevel="0" collapsed="false">
      <c r="A103" s="0" t="n">
        <v>52003000</v>
      </c>
      <c r="B103" s="0" t="s">
        <v>5129</v>
      </c>
      <c r="C103" s="0" t="s">
        <v>5302</v>
      </c>
      <c r="D103" s="0" t="n">
        <v>5</v>
      </c>
      <c r="E103" s="0" t="s">
        <v>5092</v>
      </c>
      <c r="F103" s="0" t="s">
        <v>5263</v>
      </c>
      <c r="G103" s="0" t="n">
        <v>40.34</v>
      </c>
      <c r="H103" s="0" t="n">
        <v>57.57</v>
      </c>
      <c r="I103" s="0" t="s">
        <v>5092</v>
      </c>
      <c r="J103" s="0" t="s">
        <v>5128</v>
      </c>
      <c r="K103" s="0" t="s">
        <v>5292</v>
      </c>
      <c r="L103" s="0" t="s">
        <v>5322</v>
      </c>
      <c r="M103" s="0" t="s">
        <v>5265</v>
      </c>
      <c r="N103" s="0" t="s">
        <v>5124</v>
      </c>
      <c r="O103" s="0" t="n">
        <v>2</v>
      </c>
      <c r="P103" s="0" t="s">
        <v>5265</v>
      </c>
      <c r="Q103" s="0" t="s">
        <v>5265</v>
      </c>
    </row>
    <row r="104" customFormat="false" ht="12.8" hidden="false" customHeight="false" outlineLevel="0" collapsed="false">
      <c r="A104" s="0" t="n">
        <v>52004500</v>
      </c>
      <c r="B104" s="0" t="s">
        <v>5136</v>
      </c>
      <c r="C104" s="0" t="s">
        <v>5325</v>
      </c>
      <c r="D104" s="0" t="n">
        <v>5</v>
      </c>
      <c r="E104" s="0" t="s">
        <v>5092</v>
      </c>
      <c r="F104" s="0" t="s">
        <v>5263</v>
      </c>
      <c r="G104" s="0" t="n">
        <v>40.9</v>
      </c>
      <c r="H104" s="0" t="n">
        <v>58.37</v>
      </c>
      <c r="I104" s="0" t="s">
        <v>5140</v>
      </c>
      <c r="J104" s="0" t="s">
        <v>5139</v>
      </c>
      <c r="K104" s="0" t="s">
        <v>5326</v>
      </c>
      <c r="L104" s="0" t="s">
        <v>5297</v>
      </c>
      <c r="M104" s="0" t="s">
        <v>5265</v>
      </c>
      <c r="N104" s="0" t="s">
        <v>5124</v>
      </c>
      <c r="O104" s="0" t="n">
        <v>2</v>
      </c>
      <c r="P104" s="0" t="s">
        <v>5265</v>
      </c>
      <c r="Q104" s="0" t="s">
        <v>5265</v>
      </c>
    </row>
    <row r="105" customFormat="false" ht="12.8" hidden="false" customHeight="false" outlineLevel="0" collapsed="false">
      <c r="A105" s="0" t="n">
        <v>52004500</v>
      </c>
      <c r="B105" s="0" t="s">
        <v>5136</v>
      </c>
      <c r="C105" s="0" t="s">
        <v>5301</v>
      </c>
      <c r="D105" s="0" t="n">
        <v>5</v>
      </c>
      <c r="E105" s="0" t="s">
        <v>5092</v>
      </c>
      <c r="F105" s="0" t="s">
        <v>5263</v>
      </c>
      <c r="G105" s="0" t="n">
        <v>31.45</v>
      </c>
      <c r="H105" s="0" t="n">
        <v>44.88</v>
      </c>
      <c r="I105" s="0" t="s">
        <v>5126</v>
      </c>
      <c r="J105" s="0" t="s">
        <v>5093</v>
      </c>
      <c r="K105" s="0" t="s">
        <v>5286</v>
      </c>
      <c r="L105" s="0" t="s">
        <v>5285</v>
      </c>
      <c r="M105" s="0" t="s">
        <v>5265</v>
      </c>
      <c r="N105" s="0" t="s">
        <v>5124</v>
      </c>
      <c r="O105" s="0" t="n">
        <v>2</v>
      </c>
      <c r="P105" s="0" t="s">
        <v>5265</v>
      </c>
      <c r="Q105" s="0" t="s">
        <v>5265</v>
      </c>
    </row>
    <row r="106" customFormat="false" ht="12.8" hidden="false" customHeight="false" outlineLevel="0" collapsed="false">
      <c r="A106" s="0" t="n">
        <v>52003500</v>
      </c>
      <c r="B106" s="0" t="s">
        <v>5125</v>
      </c>
      <c r="C106" s="0" t="s">
        <v>5270</v>
      </c>
      <c r="D106" s="0" t="n">
        <v>5</v>
      </c>
      <c r="E106" s="0" t="s">
        <v>5092</v>
      </c>
      <c r="F106" s="0" t="s">
        <v>5263</v>
      </c>
      <c r="G106" s="0" t="n">
        <v>46.72</v>
      </c>
      <c r="H106" s="0" t="n">
        <v>66.68</v>
      </c>
      <c r="I106" s="0" t="s">
        <v>5092</v>
      </c>
      <c r="J106" s="0" t="s">
        <v>5093</v>
      </c>
      <c r="K106" s="0" t="s">
        <v>5293</v>
      </c>
      <c r="L106" s="0" t="s">
        <v>5272</v>
      </c>
      <c r="M106" s="0" t="s">
        <v>5265</v>
      </c>
      <c r="N106" s="0" t="s">
        <v>5124</v>
      </c>
      <c r="O106" s="0" t="n">
        <v>2</v>
      </c>
      <c r="P106" s="0" t="s">
        <v>5265</v>
      </c>
      <c r="Q106" s="0" t="s">
        <v>5265</v>
      </c>
    </row>
    <row r="107" customFormat="false" ht="12.8" hidden="false" customHeight="false" outlineLevel="0" collapsed="false">
      <c r="A107" s="0" t="n">
        <v>52507500</v>
      </c>
      <c r="B107" s="0" t="s">
        <v>5161</v>
      </c>
      <c r="C107" s="0" t="s">
        <v>5331</v>
      </c>
      <c r="D107" s="0" t="n">
        <v>5</v>
      </c>
      <c r="E107" s="0" t="s">
        <v>5092</v>
      </c>
      <c r="F107" s="0" t="s">
        <v>5263</v>
      </c>
      <c r="G107" s="0" t="n">
        <v>47.42</v>
      </c>
      <c r="H107" s="0" t="n">
        <v>67.68</v>
      </c>
      <c r="I107" s="0" t="s">
        <v>5163</v>
      </c>
      <c r="J107" s="0" t="s">
        <v>5162</v>
      </c>
      <c r="K107" s="0" t="s">
        <v>5269</v>
      </c>
      <c r="M107" s="0" t="s">
        <v>5265</v>
      </c>
      <c r="N107" s="0" t="s">
        <v>5160</v>
      </c>
      <c r="O107" s="0" t="n">
        <v>4</v>
      </c>
      <c r="P107" s="0" t="s">
        <v>5265</v>
      </c>
      <c r="Q107" s="0" t="s">
        <v>5265</v>
      </c>
    </row>
    <row r="108" customFormat="false" ht="12.8" hidden="false" customHeight="false" outlineLevel="0" collapsed="false">
      <c r="A108" s="0" t="n">
        <v>54000000</v>
      </c>
      <c r="B108" s="0" t="s">
        <v>5142</v>
      </c>
      <c r="C108" s="0" t="s">
        <v>5270</v>
      </c>
      <c r="D108" s="0" t="n">
        <v>5</v>
      </c>
      <c r="E108" s="0" t="s">
        <v>5092</v>
      </c>
      <c r="F108" s="0" t="s">
        <v>5263</v>
      </c>
      <c r="G108" s="0" t="n">
        <v>49.85</v>
      </c>
      <c r="H108" s="0" t="n">
        <v>71.14</v>
      </c>
      <c r="I108" s="0" t="s">
        <v>5092</v>
      </c>
      <c r="J108" s="0" t="s">
        <v>5093</v>
      </c>
      <c r="K108" s="0" t="s">
        <v>5294</v>
      </c>
      <c r="L108" s="0" t="s">
        <v>5287</v>
      </c>
      <c r="M108" s="0" t="s">
        <v>5265</v>
      </c>
      <c r="N108" s="0" t="s">
        <v>5124</v>
      </c>
      <c r="O108" s="0" t="n">
        <v>2</v>
      </c>
      <c r="P108" s="0" t="s">
        <v>5265</v>
      </c>
      <c r="Q108" s="0" t="s">
        <v>5265</v>
      </c>
    </row>
    <row r="109" customFormat="false" ht="12.8" hidden="false" customHeight="false" outlineLevel="0" collapsed="false">
      <c r="A109" s="0" t="n">
        <v>52503500</v>
      </c>
      <c r="B109" s="0" t="s">
        <v>5212</v>
      </c>
      <c r="C109" s="0" t="s">
        <v>5321</v>
      </c>
      <c r="D109" s="0" t="n">
        <v>5</v>
      </c>
      <c r="E109" s="0" t="s">
        <v>5092</v>
      </c>
      <c r="F109" s="0" t="s">
        <v>5263</v>
      </c>
      <c r="G109" s="0" t="n">
        <v>51.98</v>
      </c>
      <c r="H109" s="0" t="n">
        <v>74.18</v>
      </c>
      <c r="I109" s="0" t="s">
        <v>5223</v>
      </c>
      <c r="J109" s="0" t="s">
        <v>5222</v>
      </c>
      <c r="K109" s="0" t="s">
        <v>5309</v>
      </c>
      <c r="M109" s="0" t="s">
        <v>5265</v>
      </c>
      <c r="N109" s="0" t="s">
        <v>5211</v>
      </c>
      <c r="O109" s="0" t="n">
        <v>8</v>
      </c>
      <c r="P109" s="0" t="s">
        <v>5265</v>
      </c>
      <c r="Q109" s="0" t="s">
        <v>5265</v>
      </c>
    </row>
    <row r="110" customFormat="false" ht="12.8" hidden="false" customHeight="false" outlineLevel="0" collapsed="false">
      <c r="A110" s="0" t="n">
        <v>52004500</v>
      </c>
      <c r="B110" s="0" t="s">
        <v>5136</v>
      </c>
      <c r="C110" s="0" t="s">
        <v>5301</v>
      </c>
      <c r="D110" s="0" t="n">
        <v>5</v>
      </c>
      <c r="E110" s="0" t="s">
        <v>5092</v>
      </c>
      <c r="F110" s="0" t="s">
        <v>5263</v>
      </c>
      <c r="G110" s="0" t="n">
        <v>39.05</v>
      </c>
      <c r="H110" s="0" t="n">
        <v>55.73</v>
      </c>
      <c r="I110" s="0" t="s">
        <v>5126</v>
      </c>
      <c r="J110" s="0" t="s">
        <v>5093</v>
      </c>
      <c r="K110" s="0" t="s">
        <v>5283</v>
      </c>
      <c r="M110" s="0" t="s">
        <v>5265</v>
      </c>
      <c r="N110" s="0" t="s">
        <v>5124</v>
      </c>
      <c r="O110" s="0" t="n">
        <v>2</v>
      </c>
      <c r="P110" s="0" t="s">
        <v>5265</v>
      </c>
      <c r="Q110" s="0" t="s">
        <v>5265</v>
      </c>
    </row>
    <row r="111" customFormat="false" ht="12.8" hidden="false" customHeight="false" outlineLevel="0" collapsed="false">
      <c r="A111" s="0" t="n">
        <v>52503500</v>
      </c>
      <c r="B111" s="0" t="s">
        <v>5212</v>
      </c>
      <c r="C111" s="0" t="s">
        <v>5320</v>
      </c>
      <c r="D111" s="0" t="n">
        <v>5</v>
      </c>
      <c r="E111" s="0" t="s">
        <v>5092</v>
      </c>
      <c r="F111" s="0" t="s">
        <v>5263</v>
      </c>
      <c r="G111" s="0" t="n">
        <v>56.55</v>
      </c>
      <c r="H111" s="0" t="n">
        <v>80.71</v>
      </c>
      <c r="I111" s="0" t="s">
        <v>5233</v>
      </c>
      <c r="J111" s="0" t="s">
        <v>5222</v>
      </c>
      <c r="K111" s="0" t="s">
        <v>5309</v>
      </c>
      <c r="M111" s="0" t="s">
        <v>5265</v>
      </c>
      <c r="N111" s="0" t="s">
        <v>5211</v>
      </c>
      <c r="O111" s="0" t="n">
        <v>8</v>
      </c>
      <c r="P111" s="0" t="s">
        <v>5265</v>
      </c>
      <c r="Q111" s="0" t="s">
        <v>5265</v>
      </c>
    </row>
    <row r="112" customFormat="false" ht="12.8" hidden="false" customHeight="false" outlineLevel="0" collapsed="false">
      <c r="A112" s="0" t="n">
        <v>52503500</v>
      </c>
      <c r="B112" s="0" t="s">
        <v>5212</v>
      </c>
      <c r="C112" s="0" t="s">
        <v>5320</v>
      </c>
      <c r="D112" s="0" t="n">
        <v>5</v>
      </c>
      <c r="E112" s="0" t="s">
        <v>5092</v>
      </c>
      <c r="F112" s="0" t="s">
        <v>5263</v>
      </c>
      <c r="G112" s="0" t="n">
        <v>58.26</v>
      </c>
      <c r="H112" s="0" t="n">
        <v>83.15</v>
      </c>
      <c r="I112" s="0" t="s">
        <v>5231</v>
      </c>
      <c r="J112" s="0" t="s">
        <v>5222</v>
      </c>
      <c r="K112" s="0" t="s">
        <v>5309</v>
      </c>
      <c r="M112" s="0" t="s">
        <v>5265</v>
      </c>
      <c r="N112" s="0" t="s">
        <v>5211</v>
      </c>
      <c r="O112" s="0" t="n">
        <v>8</v>
      </c>
      <c r="P112" s="0" t="s">
        <v>5265</v>
      </c>
      <c r="Q112" s="0" t="s">
        <v>5265</v>
      </c>
    </row>
    <row r="113" customFormat="false" ht="12.8" hidden="false" customHeight="false" outlineLevel="0" collapsed="false">
      <c r="A113" s="0" t="n">
        <v>52003000</v>
      </c>
      <c r="B113" s="0" t="s">
        <v>5129</v>
      </c>
      <c r="C113" s="0" t="s">
        <v>5270</v>
      </c>
      <c r="D113" s="0" t="n">
        <v>5</v>
      </c>
      <c r="E113" s="0" t="s">
        <v>5092</v>
      </c>
      <c r="F113" s="0" t="s">
        <v>5263</v>
      </c>
      <c r="G113" s="0" t="n">
        <v>60.32</v>
      </c>
      <c r="H113" s="0" t="n">
        <v>86.09</v>
      </c>
      <c r="I113" s="0" t="s">
        <v>5092</v>
      </c>
      <c r="J113" s="0" t="s">
        <v>5093</v>
      </c>
      <c r="K113" s="0" t="s">
        <v>5292</v>
      </c>
      <c r="L113" s="0" t="s">
        <v>5300</v>
      </c>
      <c r="M113" s="0" t="s">
        <v>5265</v>
      </c>
      <c r="N113" s="0" t="s">
        <v>5124</v>
      </c>
      <c r="O113" s="0" t="n">
        <v>2</v>
      </c>
      <c r="P113" s="0" t="s">
        <v>5265</v>
      </c>
      <c r="Q113" s="0" t="s">
        <v>5265</v>
      </c>
    </row>
    <row r="114" customFormat="false" ht="12.8" hidden="false" customHeight="false" outlineLevel="0" collapsed="false">
      <c r="A114" s="0" t="n">
        <v>53600000</v>
      </c>
      <c r="B114" s="0" t="s">
        <v>5152</v>
      </c>
      <c r="C114" s="0" t="s">
        <v>5332</v>
      </c>
      <c r="D114" s="0" t="n">
        <v>5</v>
      </c>
      <c r="E114" s="0" t="s">
        <v>5092</v>
      </c>
      <c r="F114" s="0" t="s">
        <v>5295</v>
      </c>
      <c r="G114" s="0" t="n">
        <v>62.79</v>
      </c>
      <c r="H114" s="0" t="n">
        <v>54.97</v>
      </c>
      <c r="I114" s="0" t="s">
        <v>5156</v>
      </c>
      <c r="J114" s="0" t="s">
        <v>5155</v>
      </c>
      <c r="K114" s="0" t="s">
        <v>5333</v>
      </c>
      <c r="L114" s="0" t="s">
        <v>5297</v>
      </c>
      <c r="M114" s="0" t="s">
        <v>5265</v>
      </c>
      <c r="N114" s="0" t="s">
        <v>5145</v>
      </c>
      <c r="O114" s="0" t="n">
        <v>3</v>
      </c>
      <c r="P114" s="0" t="s">
        <v>5265</v>
      </c>
      <c r="Q114" s="0" t="s">
        <v>5265</v>
      </c>
    </row>
    <row r="115" customFormat="false" ht="12.8" hidden="false" customHeight="false" outlineLevel="0" collapsed="false">
      <c r="A115" s="0" t="n">
        <v>52002500</v>
      </c>
      <c r="B115" s="0" t="s">
        <v>5089</v>
      </c>
      <c r="C115" s="0" t="s">
        <v>5270</v>
      </c>
      <c r="D115" s="0" t="n">
        <v>5</v>
      </c>
      <c r="E115" s="0" t="s">
        <v>5092</v>
      </c>
      <c r="F115" s="0" t="s">
        <v>5263</v>
      </c>
      <c r="G115" s="0" t="n">
        <v>63.83</v>
      </c>
      <c r="H115" s="0" t="n">
        <v>91.09</v>
      </c>
      <c r="I115" s="0" t="s">
        <v>5092</v>
      </c>
      <c r="J115" s="0" t="s">
        <v>5093</v>
      </c>
      <c r="K115" s="0" t="s">
        <v>5289</v>
      </c>
      <c r="M115" s="0" t="s">
        <v>5265</v>
      </c>
      <c r="N115" s="0" t="s">
        <v>5088</v>
      </c>
      <c r="O115" s="0" t="n">
        <v>1</v>
      </c>
      <c r="P115" s="0" t="s">
        <v>5265</v>
      </c>
      <c r="Q115" s="0" t="s">
        <v>5265</v>
      </c>
    </row>
    <row r="116" customFormat="false" ht="12.8" hidden="false" customHeight="false" outlineLevel="0" collapsed="false">
      <c r="A116" s="0" t="n">
        <v>52004500</v>
      </c>
      <c r="B116" s="0" t="s">
        <v>5136</v>
      </c>
      <c r="C116" s="0" t="s">
        <v>5323</v>
      </c>
      <c r="D116" s="0" t="n">
        <v>5</v>
      </c>
      <c r="E116" s="0" t="s">
        <v>5092</v>
      </c>
      <c r="F116" s="0" t="s">
        <v>5263</v>
      </c>
      <c r="G116" s="0" t="n">
        <v>66</v>
      </c>
      <c r="H116" s="0" t="n">
        <v>94.19</v>
      </c>
      <c r="I116" s="0" t="s">
        <v>5092</v>
      </c>
      <c r="J116" s="0" t="s">
        <v>5127</v>
      </c>
      <c r="K116" s="0" t="s">
        <v>5316</v>
      </c>
      <c r="L116" s="0" t="s">
        <v>5330</v>
      </c>
      <c r="M116" s="0" t="s">
        <v>5265</v>
      </c>
      <c r="N116" s="0" t="s">
        <v>5124</v>
      </c>
      <c r="O116" s="0" t="n">
        <v>2</v>
      </c>
      <c r="P116" s="0" t="s">
        <v>5265</v>
      </c>
      <c r="Q116" s="0" t="s">
        <v>5265</v>
      </c>
    </row>
    <row r="117" customFormat="false" ht="12.8" hidden="false" customHeight="false" outlineLevel="0" collapsed="false">
      <c r="A117" s="0" t="n">
        <v>52503500</v>
      </c>
      <c r="B117" s="0" t="s">
        <v>5212</v>
      </c>
      <c r="C117" s="0" t="s">
        <v>5321</v>
      </c>
      <c r="D117" s="0" t="n">
        <v>5</v>
      </c>
      <c r="E117" s="0" t="s">
        <v>5092</v>
      </c>
      <c r="F117" s="0" t="s">
        <v>5263</v>
      </c>
      <c r="G117" s="0" t="n">
        <v>66.13</v>
      </c>
      <c r="H117" s="0" t="n">
        <v>94.38</v>
      </c>
      <c r="I117" s="0" t="s">
        <v>5233</v>
      </c>
      <c r="J117" s="0" t="s">
        <v>5222</v>
      </c>
      <c r="K117" s="0" t="s">
        <v>5309</v>
      </c>
      <c r="M117" s="0" t="s">
        <v>5265</v>
      </c>
      <c r="N117" s="0" t="s">
        <v>5211</v>
      </c>
      <c r="O117" s="0" t="n">
        <v>8</v>
      </c>
      <c r="P117" s="0" t="s">
        <v>5265</v>
      </c>
      <c r="Q117" s="0" t="s">
        <v>5265</v>
      </c>
    </row>
    <row r="118" customFormat="false" ht="12.8" hidden="false" customHeight="false" outlineLevel="0" collapsed="false">
      <c r="A118" s="0" t="n">
        <v>52508500</v>
      </c>
      <c r="B118" s="0" t="s">
        <v>5207</v>
      </c>
      <c r="C118" s="0" t="s">
        <v>5270</v>
      </c>
      <c r="D118" s="0" t="n">
        <v>5</v>
      </c>
      <c r="E118" s="0" t="s">
        <v>5092</v>
      </c>
      <c r="F118" s="0" t="s">
        <v>5263</v>
      </c>
      <c r="G118" s="0" t="n">
        <v>66.38</v>
      </c>
      <c r="H118" s="0" t="n">
        <v>94.73</v>
      </c>
      <c r="I118" s="0" t="s">
        <v>5092</v>
      </c>
      <c r="J118" s="0" t="s">
        <v>5093</v>
      </c>
      <c r="K118" s="0" t="s">
        <v>5299</v>
      </c>
      <c r="M118" s="0" t="s">
        <v>5265</v>
      </c>
      <c r="N118" s="0" t="s">
        <v>5198</v>
      </c>
      <c r="O118" s="0" t="n">
        <v>7</v>
      </c>
      <c r="P118" s="0" t="s">
        <v>5265</v>
      </c>
      <c r="Q118" s="0" t="s">
        <v>5265</v>
      </c>
    </row>
    <row r="119" customFormat="false" ht="12.8" hidden="false" customHeight="false" outlineLevel="0" collapsed="false">
      <c r="A119" s="0" t="n">
        <v>52002500</v>
      </c>
      <c r="B119" s="0" t="s">
        <v>5089</v>
      </c>
      <c r="C119" s="0" t="s">
        <v>5270</v>
      </c>
      <c r="D119" s="0" t="n">
        <v>5</v>
      </c>
      <c r="E119" s="0" t="s">
        <v>5092</v>
      </c>
      <c r="F119" s="0" t="s">
        <v>5263</v>
      </c>
      <c r="G119" s="0" t="n">
        <v>70.87</v>
      </c>
      <c r="H119" s="0" t="n">
        <v>101.14</v>
      </c>
      <c r="I119" s="0" t="s">
        <v>5092</v>
      </c>
      <c r="J119" s="0" t="s">
        <v>5093</v>
      </c>
      <c r="K119" s="0" t="s">
        <v>5279</v>
      </c>
      <c r="M119" s="0" t="s">
        <v>5265</v>
      </c>
      <c r="N119" s="0" t="s">
        <v>5088</v>
      </c>
      <c r="O119" s="0" t="n">
        <v>1</v>
      </c>
      <c r="P119" s="0" t="s">
        <v>5265</v>
      </c>
      <c r="Q119" s="0" t="s">
        <v>5265</v>
      </c>
    </row>
    <row r="120" customFormat="false" ht="12.8" hidden="false" customHeight="false" outlineLevel="0" collapsed="false">
      <c r="A120" s="0" t="n">
        <v>52503500</v>
      </c>
      <c r="B120" s="0" t="s">
        <v>5212</v>
      </c>
      <c r="C120" s="0" t="s">
        <v>5321</v>
      </c>
      <c r="D120" s="0" t="n">
        <v>5</v>
      </c>
      <c r="E120" s="0" t="s">
        <v>5092</v>
      </c>
      <c r="F120" s="0" t="s">
        <v>5263</v>
      </c>
      <c r="G120" s="0" t="n">
        <v>73.01</v>
      </c>
      <c r="H120" s="0" t="n">
        <v>104.2</v>
      </c>
      <c r="I120" s="0" t="s">
        <v>5225</v>
      </c>
      <c r="J120" s="0" t="s">
        <v>5222</v>
      </c>
      <c r="K120" s="0" t="s">
        <v>5309</v>
      </c>
      <c r="M120" s="0" t="s">
        <v>5265</v>
      </c>
      <c r="N120" s="0" t="s">
        <v>5211</v>
      </c>
      <c r="O120" s="0" t="n">
        <v>8</v>
      </c>
      <c r="P120" s="0" t="s">
        <v>5265</v>
      </c>
      <c r="Q120" s="0" t="s">
        <v>5265</v>
      </c>
    </row>
    <row r="121" customFormat="false" ht="12.8" hidden="false" customHeight="false" outlineLevel="0" collapsed="false">
      <c r="A121" s="0" t="n">
        <v>52503500</v>
      </c>
      <c r="B121" s="0" t="s">
        <v>5212</v>
      </c>
      <c r="C121" s="0" t="s">
        <v>5321</v>
      </c>
      <c r="D121" s="0" t="n">
        <v>5</v>
      </c>
      <c r="E121" s="0" t="s">
        <v>5092</v>
      </c>
      <c r="F121" s="0" t="s">
        <v>5263</v>
      </c>
      <c r="G121" s="0" t="n">
        <v>74.03</v>
      </c>
      <c r="H121" s="0" t="n">
        <v>105.65</v>
      </c>
      <c r="I121" s="0" t="s">
        <v>5231</v>
      </c>
      <c r="J121" s="0" t="s">
        <v>5222</v>
      </c>
      <c r="K121" s="0" t="s">
        <v>5309</v>
      </c>
      <c r="M121" s="0" t="s">
        <v>5265</v>
      </c>
      <c r="N121" s="0" t="s">
        <v>5211</v>
      </c>
      <c r="O121" s="0" t="n">
        <v>8</v>
      </c>
      <c r="P121" s="0" t="s">
        <v>5265</v>
      </c>
      <c r="Q121" s="0" t="s">
        <v>5265</v>
      </c>
    </row>
    <row r="122" customFormat="false" ht="12.8" hidden="false" customHeight="false" outlineLevel="0" collapsed="false">
      <c r="A122" s="0" t="n">
        <v>52001500</v>
      </c>
      <c r="B122" s="0" t="s">
        <v>5199</v>
      </c>
      <c r="C122" s="0" t="s">
        <v>5270</v>
      </c>
      <c r="D122" s="0" t="n">
        <v>5</v>
      </c>
      <c r="E122" s="0" t="s">
        <v>5092</v>
      </c>
      <c r="F122" s="0" t="s">
        <v>5263</v>
      </c>
      <c r="G122" s="0" t="n">
        <v>77.26</v>
      </c>
      <c r="H122" s="0" t="n">
        <v>110.26</v>
      </c>
      <c r="I122" s="0" t="s">
        <v>5092</v>
      </c>
      <c r="J122" s="0" t="s">
        <v>5093</v>
      </c>
      <c r="K122" s="0" t="s">
        <v>5298</v>
      </c>
      <c r="M122" s="0" t="s">
        <v>5265</v>
      </c>
      <c r="N122" s="0" t="s">
        <v>5198</v>
      </c>
      <c r="O122" s="0" t="n">
        <v>7</v>
      </c>
      <c r="P122" s="0" t="s">
        <v>5265</v>
      </c>
      <c r="Q122" s="0" t="s">
        <v>5265</v>
      </c>
    </row>
    <row r="123" customFormat="false" ht="12.8" hidden="false" customHeight="false" outlineLevel="0" collapsed="false">
      <c r="A123" s="0" t="n">
        <v>52002500</v>
      </c>
      <c r="B123" s="0" t="s">
        <v>5089</v>
      </c>
      <c r="C123" s="0" t="s">
        <v>5270</v>
      </c>
      <c r="D123" s="0" t="n">
        <v>5</v>
      </c>
      <c r="E123" s="0" t="s">
        <v>5092</v>
      </c>
      <c r="F123" s="0" t="s">
        <v>5263</v>
      </c>
      <c r="G123" s="0" t="n">
        <v>79.25</v>
      </c>
      <c r="H123" s="0" t="n">
        <v>113.1</v>
      </c>
      <c r="I123" s="0" t="s">
        <v>5092</v>
      </c>
      <c r="J123" s="0" t="s">
        <v>5093</v>
      </c>
      <c r="K123" s="0" t="s">
        <v>5279</v>
      </c>
      <c r="L123" s="0" t="s">
        <v>5272</v>
      </c>
      <c r="M123" s="0" t="s">
        <v>5265</v>
      </c>
      <c r="N123" s="0" t="s">
        <v>5088</v>
      </c>
      <c r="O123" s="0" t="n">
        <v>1</v>
      </c>
      <c r="P123" s="0" t="s">
        <v>5265</v>
      </c>
      <c r="Q123" s="0" t="s">
        <v>5265</v>
      </c>
    </row>
    <row r="124" customFormat="false" ht="12.8" hidden="false" customHeight="false" outlineLevel="0" collapsed="false">
      <c r="A124" s="0" t="n">
        <v>52004500</v>
      </c>
      <c r="B124" s="0" t="s">
        <v>5136</v>
      </c>
      <c r="C124" s="0" t="s">
        <v>5270</v>
      </c>
      <c r="D124" s="0" t="n">
        <v>5</v>
      </c>
      <c r="E124" s="0" t="s">
        <v>5092</v>
      </c>
      <c r="F124" s="0" t="s">
        <v>5263</v>
      </c>
      <c r="G124" s="0" t="n">
        <v>82.18</v>
      </c>
      <c r="H124" s="0" t="n">
        <v>117.28</v>
      </c>
      <c r="I124" s="0" t="s">
        <v>5092</v>
      </c>
      <c r="J124" s="0" t="s">
        <v>5093</v>
      </c>
      <c r="K124" s="0" t="s">
        <v>5286</v>
      </c>
      <c r="L124" s="0" t="s">
        <v>5272</v>
      </c>
      <c r="M124" s="0" t="s">
        <v>5265</v>
      </c>
      <c r="N124" s="0" t="s">
        <v>5124</v>
      </c>
      <c r="O124" s="0" t="n">
        <v>2</v>
      </c>
      <c r="P124" s="0" t="s">
        <v>5265</v>
      </c>
      <c r="Q124" s="0" t="s">
        <v>5265</v>
      </c>
    </row>
    <row r="125" customFormat="false" ht="12.8" hidden="false" customHeight="false" outlineLevel="0" collapsed="false">
      <c r="A125" s="0" t="n">
        <v>52004500</v>
      </c>
      <c r="B125" s="0" t="s">
        <v>5136</v>
      </c>
      <c r="C125" s="0" t="s">
        <v>5301</v>
      </c>
      <c r="D125" s="0" t="n">
        <v>5</v>
      </c>
      <c r="E125" s="0" t="s">
        <v>5092</v>
      </c>
      <c r="F125" s="0" t="s">
        <v>5263</v>
      </c>
      <c r="G125" s="0" t="n">
        <v>57.73</v>
      </c>
      <c r="H125" s="0" t="n">
        <v>82.39</v>
      </c>
      <c r="I125" s="0" t="s">
        <v>5126</v>
      </c>
      <c r="J125" s="0" t="s">
        <v>5093</v>
      </c>
      <c r="K125" s="0" t="s">
        <v>5286</v>
      </c>
      <c r="L125" s="0" t="s">
        <v>5285</v>
      </c>
      <c r="M125" s="0" t="s">
        <v>5265</v>
      </c>
      <c r="N125" s="0" t="s">
        <v>5124</v>
      </c>
      <c r="O125" s="0" t="n">
        <v>2</v>
      </c>
      <c r="P125" s="0" t="s">
        <v>5265</v>
      </c>
      <c r="Q125" s="0" t="s">
        <v>5265</v>
      </c>
    </row>
    <row r="126" customFormat="false" ht="12.8" hidden="false" customHeight="false" outlineLevel="0" collapsed="false">
      <c r="A126" s="0" t="n">
        <v>52508000</v>
      </c>
      <c r="B126" s="0" t="s">
        <v>5172</v>
      </c>
      <c r="C126" s="0" t="s">
        <v>5334</v>
      </c>
      <c r="D126" s="0" t="n">
        <v>5</v>
      </c>
      <c r="E126" s="0" t="s">
        <v>5092</v>
      </c>
      <c r="F126" s="0" t="s">
        <v>5263</v>
      </c>
      <c r="G126" s="0" t="n">
        <v>90.92</v>
      </c>
      <c r="H126" s="0" t="n">
        <v>129.76</v>
      </c>
      <c r="I126" s="0" t="s">
        <v>5179</v>
      </c>
      <c r="J126" s="0" t="s">
        <v>5178</v>
      </c>
      <c r="K126" s="0" t="s">
        <v>5335</v>
      </c>
      <c r="L126" s="0" t="s">
        <v>5336</v>
      </c>
      <c r="M126" s="0" t="s">
        <v>5265</v>
      </c>
      <c r="N126" s="0" t="s">
        <v>5160</v>
      </c>
      <c r="O126" s="0" t="n">
        <v>4</v>
      </c>
      <c r="P126" s="0" t="s">
        <v>5265</v>
      </c>
      <c r="Q126" s="0" t="s">
        <v>5265</v>
      </c>
    </row>
    <row r="127" customFormat="false" ht="12.8" hidden="false" customHeight="false" outlineLevel="0" collapsed="false">
      <c r="A127" s="0" t="n">
        <v>52503500</v>
      </c>
      <c r="B127" s="0" t="s">
        <v>5212</v>
      </c>
      <c r="C127" s="0" t="s">
        <v>5320</v>
      </c>
      <c r="D127" s="0" t="n">
        <v>5</v>
      </c>
      <c r="E127" s="0" t="s">
        <v>5092</v>
      </c>
      <c r="F127" s="0" t="s">
        <v>5263</v>
      </c>
      <c r="G127" s="0" t="n">
        <v>94.08</v>
      </c>
      <c r="H127" s="0" t="n">
        <v>134.27</v>
      </c>
      <c r="I127" s="0" t="s">
        <v>5223</v>
      </c>
      <c r="J127" s="0" t="s">
        <v>5222</v>
      </c>
      <c r="K127" s="0" t="s">
        <v>5309</v>
      </c>
      <c r="M127" s="0" t="s">
        <v>5265</v>
      </c>
      <c r="N127" s="0" t="s">
        <v>5211</v>
      </c>
      <c r="O127" s="0" t="n">
        <v>8</v>
      </c>
      <c r="P127" s="0" t="s">
        <v>5265</v>
      </c>
      <c r="Q127" s="0" t="s">
        <v>5265</v>
      </c>
    </row>
    <row r="128" customFormat="false" ht="12.8" hidden="false" customHeight="false" outlineLevel="0" collapsed="false">
      <c r="A128" s="0" t="n">
        <v>52503500</v>
      </c>
      <c r="B128" s="0" t="s">
        <v>5212</v>
      </c>
      <c r="C128" s="0" t="s">
        <v>5320</v>
      </c>
      <c r="D128" s="0" t="n">
        <v>5</v>
      </c>
      <c r="E128" s="0" t="s">
        <v>5092</v>
      </c>
      <c r="F128" s="0" t="s">
        <v>5263</v>
      </c>
      <c r="G128" s="0" t="n">
        <v>96.52</v>
      </c>
      <c r="H128" s="0" t="n">
        <v>137.75</v>
      </c>
      <c r="I128" s="0" t="s">
        <v>5224</v>
      </c>
      <c r="J128" s="0" t="s">
        <v>5222</v>
      </c>
      <c r="K128" s="0" t="s">
        <v>5309</v>
      </c>
      <c r="M128" s="0" t="s">
        <v>5265</v>
      </c>
      <c r="N128" s="0" t="s">
        <v>5211</v>
      </c>
      <c r="O128" s="0" t="n">
        <v>8</v>
      </c>
      <c r="P128" s="0" t="s">
        <v>5265</v>
      </c>
      <c r="Q128" s="0" t="s">
        <v>5265</v>
      </c>
    </row>
    <row r="129" customFormat="false" ht="12.8" hidden="false" customHeight="false" outlineLevel="0" collapsed="false">
      <c r="A129" s="0" t="n">
        <v>52002500</v>
      </c>
      <c r="B129" s="0" t="s">
        <v>5089</v>
      </c>
      <c r="C129" s="0" t="s">
        <v>5270</v>
      </c>
      <c r="D129" s="0" t="n">
        <v>5</v>
      </c>
      <c r="E129" s="0" t="s">
        <v>5092</v>
      </c>
      <c r="F129" s="0" t="s">
        <v>5263</v>
      </c>
      <c r="G129" s="0" t="n">
        <v>98.9</v>
      </c>
      <c r="H129" s="0" t="n">
        <v>141.14</v>
      </c>
      <c r="I129" s="0" t="s">
        <v>5092</v>
      </c>
      <c r="J129" s="0" t="s">
        <v>5093</v>
      </c>
      <c r="K129" s="0" t="s">
        <v>5279</v>
      </c>
      <c r="L129" s="0" t="s">
        <v>5287</v>
      </c>
      <c r="M129" s="0" t="s">
        <v>5265</v>
      </c>
      <c r="N129" s="0" t="s">
        <v>5088</v>
      </c>
      <c r="O129" s="0" t="n">
        <v>1</v>
      </c>
      <c r="P129" s="0" t="s">
        <v>5265</v>
      </c>
      <c r="Q129" s="0" t="s">
        <v>5265</v>
      </c>
    </row>
    <row r="130" customFormat="false" ht="12.8" hidden="false" customHeight="false" outlineLevel="0" collapsed="false">
      <c r="A130" s="0" t="n">
        <v>54000000</v>
      </c>
      <c r="B130" s="0" t="s">
        <v>5142</v>
      </c>
      <c r="C130" s="0" t="s">
        <v>5270</v>
      </c>
      <c r="D130" s="0" t="n">
        <v>5</v>
      </c>
      <c r="E130" s="0" t="s">
        <v>5092</v>
      </c>
      <c r="F130" s="0" t="s">
        <v>5263</v>
      </c>
      <c r="G130" s="0" t="n">
        <v>113.75</v>
      </c>
      <c r="H130" s="0" t="n">
        <v>162.34</v>
      </c>
      <c r="I130" s="0" t="s">
        <v>5092</v>
      </c>
      <c r="J130" s="0" t="s">
        <v>5093</v>
      </c>
      <c r="K130" s="0" t="s">
        <v>5294</v>
      </c>
      <c r="M130" s="0" t="s">
        <v>5265</v>
      </c>
      <c r="N130" s="0" t="s">
        <v>5124</v>
      </c>
      <c r="O130" s="0" t="n">
        <v>2</v>
      </c>
      <c r="P130" s="0" t="s">
        <v>5265</v>
      </c>
      <c r="Q130" s="0" t="s">
        <v>5265</v>
      </c>
    </row>
    <row r="131" customFormat="false" ht="12.8" hidden="false" customHeight="false" outlineLevel="0" collapsed="false">
      <c r="A131" s="0" t="n">
        <v>52004500</v>
      </c>
      <c r="B131" s="0" t="s">
        <v>5136</v>
      </c>
      <c r="C131" s="0" t="s">
        <v>5305</v>
      </c>
      <c r="D131" s="0" t="n">
        <v>5</v>
      </c>
      <c r="E131" s="0" t="s">
        <v>5092</v>
      </c>
      <c r="F131" s="0" t="s">
        <v>5263</v>
      </c>
      <c r="G131" s="0" t="n">
        <v>114.56</v>
      </c>
      <c r="H131" s="0" t="n">
        <v>163.49</v>
      </c>
      <c r="I131" s="0" t="s">
        <v>5092</v>
      </c>
      <c r="J131" s="0" t="s">
        <v>165</v>
      </c>
      <c r="K131" s="0" t="s">
        <v>5286</v>
      </c>
      <c r="L131" s="0" t="s">
        <v>5307</v>
      </c>
      <c r="M131" s="0" t="s">
        <v>5265</v>
      </c>
      <c r="N131" s="0" t="s">
        <v>5124</v>
      </c>
      <c r="O131" s="0" t="n">
        <v>2</v>
      </c>
      <c r="P131" s="0" t="s">
        <v>5265</v>
      </c>
      <c r="Q131" s="0" t="s">
        <v>5265</v>
      </c>
    </row>
    <row r="132" customFormat="false" ht="12.8" hidden="false" customHeight="false" outlineLevel="0" collapsed="false">
      <c r="A132" s="0" t="n">
        <v>52503500</v>
      </c>
      <c r="B132" s="0" t="s">
        <v>5212</v>
      </c>
      <c r="C132" s="0" t="s">
        <v>5321</v>
      </c>
      <c r="D132" s="0" t="n">
        <v>5</v>
      </c>
      <c r="E132" s="0" t="s">
        <v>5092</v>
      </c>
      <c r="F132" s="0" t="s">
        <v>5263</v>
      </c>
      <c r="G132" s="0" t="n">
        <v>119.32</v>
      </c>
      <c r="H132" s="0" t="n">
        <v>170.29</v>
      </c>
      <c r="I132" s="0" t="s">
        <v>5224</v>
      </c>
      <c r="J132" s="0" t="s">
        <v>5222</v>
      </c>
      <c r="K132" s="0" t="s">
        <v>5309</v>
      </c>
      <c r="M132" s="0" t="s">
        <v>5265</v>
      </c>
      <c r="N132" s="0" t="s">
        <v>5211</v>
      </c>
      <c r="O132" s="0" t="n">
        <v>8</v>
      </c>
      <c r="P132" s="0" t="s">
        <v>5265</v>
      </c>
      <c r="Q132" s="0" t="s">
        <v>5265</v>
      </c>
    </row>
    <row r="133" customFormat="false" ht="12.8" hidden="false" customHeight="false" outlineLevel="0" collapsed="false">
      <c r="A133" s="0" t="n">
        <v>52004500</v>
      </c>
      <c r="B133" s="0" t="s">
        <v>5136</v>
      </c>
      <c r="C133" s="0" t="s">
        <v>5311</v>
      </c>
      <c r="D133" s="0" t="n">
        <v>5</v>
      </c>
      <c r="E133" s="0" t="s">
        <v>5092</v>
      </c>
      <c r="F133" s="0" t="s">
        <v>5263</v>
      </c>
      <c r="G133" s="0" t="n">
        <v>125.14</v>
      </c>
      <c r="H133" s="0" t="n">
        <v>178.59</v>
      </c>
      <c r="I133" s="0" t="s">
        <v>5092</v>
      </c>
      <c r="J133" s="0" t="s">
        <v>575</v>
      </c>
      <c r="K133" s="0" t="s">
        <v>5286</v>
      </c>
      <c r="L133" s="0" t="s">
        <v>5337</v>
      </c>
      <c r="M133" s="0" t="s">
        <v>5265</v>
      </c>
      <c r="N133" s="0" t="s">
        <v>5124</v>
      </c>
      <c r="O133" s="0" t="n">
        <v>2</v>
      </c>
      <c r="P133" s="0" t="s">
        <v>5265</v>
      </c>
      <c r="Q133" s="0" t="s">
        <v>5265</v>
      </c>
    </row>
    <row r="134" customFormat="false" ht="12.8" hidden="false" customHeight="false" outlineLevel="0" collapsed="false">
      <c r="A134" s="0" t="n">
        <v>52003500</v>
      </c>
      <c r="B134" s="0" t="s">
        <v>5125</v>
      </c>
      <c r="C134" s="0" t="s">
        <v>5270</v>
      </c>
      <c r="D134" s="0" t="n">
        <v>5</v>
      </c>
      <c r="E134" s="0" t="s">
        <v>5092</v>
      </c>
      <c r="F134" s="0" t="s">
        <v>5263</v>
      </c>
      <c r="G134" s="0" t="n">
        <v>127.5</v>
      </c>
      <c r="H134" s="0" t="n">
        <v>181.96</v>
      </c>
      <c r="I134" s="0" t="s">
        <v>5092</v>
      </c>
      <c r="J134" s="0" t="s">
        <v>5093</v>
      </c>
      <c r="K134" s="0" t="s">
        <v>5293</v>
      </c>
      <c r="M134" s="0" t="s">
        <v>5265</v>
      </c>
      <c r="N134" s="0" t="s">
        <v>5124</v>
      </c>
      <c r="O134" s="0" t="n">
        <v>2</v>
      </c>
      <c r="P134" s="0" t="s">
        <v>5265</v>
      </c>
      <c r="Q134" s="0" t="s">
        <v>5265</v>
      </c>
    </row>
    <row r="135" customFormat="false" ht="12.8" hidden="false" customHeight="false" outlineLevel="0" collapsed="false">
      <c r="A135" s="0" t="n">
        <v>52003500</v>
      </c>
      <c r="B135" s="0" t="s">
        <v>5125</v>
      </c>
      <c r="C135" s="0" t="s">
        <v>5314</v>
      </c>
      <c r="D135" s="0" t="n">
        <v>5</v>
      </c>
      <c r="E135" s="0" t="s">
        <v>5092</v>
      </c>
      <c r="F135" s="0" t="s">
        <v>5263</v>
      </c>
      <c r="G135" s="0" t="n">
        <v>128</v>
      </c>
      <c r="H135" s="0" t="n">
        <v>182.67</v>
      </c>
      <c r="I135" s="0" t="s">
        <v>5092</v>
      </c>
      <c r="J135" s="0" t="s">
        <v>579</v>
      </c>
      <c r="K135" s="0" t="s">
        <v>5293</v>
      </c>
      <c r="L135" s="0" t="s">
        <v>5310</v>
      </c>
      <c r="M135" s="0" t="s">
        <v>5265</v>
      </c>
      <c r="N135" s="0" t="s">
        <v>5124</v>
      </c>
      <c r="O135" s="0" t="n">
        <v>2</v>
      </c>
      <c r="P135" s="0" t="s">
        <v>5265</v>
      </c>
      <c r="Q135" s="0" t="s">
        <v>5265</v>
      </c>
    </row>
    <row r="136" customFormat="false" ht="12.8" hidden="false" customHeight="false" outlineLevel="0" collapsed="false">
      <c r="A136" s="0" t="n">
        <v>52004500</v>
      </c>
      <c r="B136" s="0" t="s">
        <v>5136</v>
      </c>
      <c r="C136" s="0" t="s">
        <v>5305</v>
      </c>
      <c r="D136" s="0" t="n">
        <v>5</v>
      </c>
      <c r="E136" s="0" t="s">
        <v>5092</v>
      </c>
      <c r="F136" s="0" t="s">
        <v>5263</v>
      </c>
      <c r="G136" s="0" t="n">
        <v>129.42</v>
      </c>
      <c r="H136" s="0" t="n">
        <v>184.7</v>
      </c>
      <c r="I136" s="0" t="s">
        <v>5092</v>
      </c>
      <c r="J136" s="0" t="s">
        <v>165</v>
      </c>
      <c r="K136" s="0" t="s">
        <v>5283</v>
      </c>
      <c r="L136" s="0" t="s">
        <v>5307</v>
      </c>
      <c r="M136" s="0" t="s">
        <v>5265</v>
      </c>
      <c r="N136" s="0" t="s">
        <v>5124</v>
      </c>
      <c r="O136" s="0" t="n">
        <v>2</v>
      </c>
      <c r="P136" s="0" t="s">
        <v>5265</v>
      </c>
      <c r="Q136" s="0" t="s">
        <v>5265</v>
      </c>
    </row>
    <row r="137" customFormat="false" ht="12.8" hidden="false" customHeight="false" outlineLevel="0" collapsed="false">
      <c r="A137" s="0" t="n">
        <v>52503500</v>
      </c>
      <c r="B137" s="0" t="s">
        <v>5212</v>
      </c>
      <c r="C137" s="0" t="s">
        <v>5320</v>
      </c>
      <c r="D137" s="0" t="n">
        <v>5</v>
      </c>
      <c r="E137" s="0" t="s">
        <v>5092</v>
      </c>
      <c r="F137" s="0" t="s">
        <v>5263</v>
      </c>
      <c r="G137" s="0" t="n">
        <v>130.25</v>
      </c>
      <c r="H137" s="0" t="n">
        <v>185.89</v>
      </c>
      <c r="I137" s="0" t="s">
        <v>5227</v>
      </c>
      <c r="J137" s="0" t="s">
        <v>5222</v>
      </c>
      <c r="K137" s="0" t="s">
        <v>5309</v>
      </c>
      <c r="M137" s="0" t="s">
        <v>5265</v>
      </c>
      <c r="N137" s="0" t="s">
        <v>5211</v>
      </c>
      <c r="O137" s="0" t="n">
        <v>8</v>
      </c>
      <c r="P137" s="0" t="s">
        <v>5265</v>
      </c>
      <c r="Q137" s="0" t="s">
        <v>5265</v>
      </c>
    </row>
    <row r="138" customFormat="false" ht="12.8" hidden="false" customHeight="false" outlineLevel="0" collapsed="false">
      <c r="A138" s="0" t="n">
        <v>52503500</v>
      </c>
      <c r="B138" s="0" t="s">
        <v>5212</v>
      </c>
      <c r="C138" s="0" t="s">
        <v>5320</v>
      </c>
      <c r="D138" s="0" t="n">
        <v>5</v>
      </c>
      <c r="E138" s="0" t="s">
        <v>5092</v>
      </c>
      <c r="F138" s="0" t="s">
        <v>5263</v>
      </c>
      <c r="G138" s="0" t="n">
        <v>133.51</v>
      </c>
      <c r="H138" s="0" t="n">
        <v>190.54</v>
      </c>
      <c r="I138" s="0" t="s">
        <v>5225</v>
      </c>
      <c r="J138" s="0" t="s">
        <v>5222</v>
      </c>
      <c r="K138" s="0" t="s">
        <v>5309</v>
      </c>
      <c r="M138" s="0" t="s">
        <v>5265</v>
      </c>
      <c r="N138" s="0" t="s">
        <v>5211</v>
      </c>
      <c r="O138" s="0" t="n">
        <v>8</v>
      </c>
      <c r="P138" s="0" t="s">
        <v>5265</v>
      </c>
      <c r="Q138" s="0" t="s">
        <v>5265</v>
      </c>
    </row>
    <row r="139" customFormat="false" ht="12.8" hidden="false" customHeight="false" outlineLevel="0" collapsed="false">
      <c r="A139" s="0" t="n">
        <v>52003500</v>
      </c>
      <c r="B139" s="0" t="s">
        <v>5125</v>
      </c>
      <c r="C139" s="0" t="s">
        <v>5270</v>
      </c>
      <c r="D139" s="0" t="n">
        <v>5</v>
      </c>
      <c r="E139" s="0" t="s">
        <v>5092</v>
      </c>
      <c r="F139" s="0" t="s">
        <v>5263</v>
      </c>
      <c r="G139" s="0" t="n">
        <v>140.27</v>
      </c>
      <c r="H139" s="0" t="n">
        <v>200.19</v>
      </c>
      <c r="I139" s="0" t="s">
        <v>5092</v>
      </c>
      <c r="J139" s="0" t="s">
        <v>5093</v>
      </c>
      <c r="K139" s="0" t="s">
        <v>5293</v>
      </c>
      <c r="M139" s="0" t="s">
        <v>5265</v>
      </c>
      <c r="N139" s="0" t="s">
        <v>5124</v>
      </c>
      <c r="O139" s="0" t="n">
        <v>2</v>
      </c>
      <c r="P139" s="0" t="s">
        <v>5265</v>
      </c>
      <c r="Q139" s="0" t="s">
        <v>5265</v>
      </c>
    </row>
    <row r="140" customFormat="false" ht="12.8" hidden="false" customHeight="false" outlineLevel="0" collapsed="false">
      <c r="A140" s="0" t="n">
        <v>52004500</v>
      </c>
      <c r="B140" s="0" t="s">
        <v>5136</v>
      </c>
      <c r="C140" s="0" t="s">
        <v>5270</v>
      </c>
      <c r="D140" s="0" t="n">
        <v>5</v>
      </c>
      <c r="E140" s="0" t="s">
        <v>5092</v>
      </c>
      <c r="F140" s="0" t="s">
        <v>5263</v>
      </c>
      <c r="G140" s="0" t="n">
        <v>141.14</v>
      </c>
      <c r="H140" s="0" t="n">
        <v>201.43</v>
      </c>
      <c r="I140" s="0" t="s">
        <v>5092</v>
      </c>
      <c r="J140" s="0" t="s">
        <v>346</v>
      </c>
      <c r="K140" s="0" t="s">
        <v>5284</v>
      </c>
      <c r="L140" s="0" t="s">
        <v>5282</v>
      </c>
      <c r="M140" s="0" t="s">
        <v>5265</v>
      </c>
      <c r="N140" s="0" t="s">
        <v>5124</v>
      </c>
      <c r="O140" s="0" t="n">
        <v>2</v>
      </c>
      <c r="P140" s="0" t="s">
        <v>5265</v>
      </c>
      <c r="Q140" s="0" t="s">
        <v>5265</v>
      </c>
    </row>
    <row r="141" customFormat="false" ht="12.8" hidden="false" customHeight="false" outlineLevel="0" collapsed="false">
      <c r="A141" s="0" t="n">
        <v>52004500</v>
      </c>
      <c r="B141" s="0" t="s">
        <v>5136</v>
      </c>
      <c r="C141" s="0" t="s">
        <v>5270</v>
      </c>
      <c r="D141" s="0" t="n">
        <v>5</v>
      </c>
      <c r="E141" s="0" t="s">
        <v>5092</v>
      </c>
      <c r="F141" s="0" t="s">
        <v>5263</v>
      </c>
      <c r="G141" s="0" t="n">
        <v>145.31</v>
      </c>
      <c r="H141" s="0" t="n">
        <v>207.38</v>
      </c>
      <c r="I141" s="0" t="s">
        <v>5092</v>
      </c>
      <c r="J141" s="0" t="s">
        <v>346</v>
      </c>
      <c r="K141" s="0" t="s">
        <v>5286</v>
      </c>
      <c r="L141" s="0" t="s">
        <v>5338</v>
      </c>
      <c r="M141" s="0" t="s">
        <v>5265</v>
      </c>
      <c r="N141" s="0" t="s">
        <v>5124</v>
      </c>
      <c r="O141" s="0" t="n">
        <v>2</v>
      </c>
      <c r="P141" s="0" t="s">
        <v>5265</v>
      </c>
      <c r="Q141" s="0" t="s">
        <v>5265</v>
      </c>
    </row>
    <row r="142" customFormat="false" ht="12.8" hidden="false" customHeight="false" outlineLevel="0" collapsed="false">
      <c r="A142" s="0" t="n">
        <v>52003000</v>
      </c>
      <c r="B142" s="0" t="s">
        <v>5129</v>
      </c>
      <c r="C142" s="0" t="s">
        <v>5262</v>
      </c>
      <c r="D142" s="0" t="n">
        <v>5</v>
      </c>
      <c r="E142" s="0" t="s">
        <v>5131</v>
      </c>
      <c r="F142" s="0" t="s">
        <v>5263</v>
      </c>
      <c r="G142" s="0" t="n">
        <v>145.95</v>
      </c>
      <c r="H142" s="0" t="n">
        <v>208.29</v>
      </c>
      <c r="I142" s="0" t="s">
        <v>5130</v>
      </c>
      <c r="J142" s="0" t="s">
        <v>5108</v>
      </c>
      <c r="K142" s="0" t="s">
        <v>5339</v>
      </c>
      <c r="M142" s="0" t="s">
        <v>5265</v>
      </c>
      <c r="N142" s="0" t="s">
        <v>5124</v>
      </c>
      <c r="O142" s="0" t="n">
        <v>2</v>
      </c>
      <c r="P142" s="0" t="s">
        <v>5265</v>
      </c>
      <c r="Q142" s="0" t="s">
        <v>5265</v>
      </c>
    </row>
    <row r="143" customFormat="false" ht="12.8" hidden="false" customHeight="false" outlineLevel="0" collapsed="false">
      <c r="A143" s="0" t="n">
        <v>52004500</v>
      </c>
      <c r="B143" s="0" t="s">
        <v>5136</v>
      </c>
      <c r="C143" s="0" t="s">
        <v>5311</v>
      </c>
      <c r="D143" s="0" t="n">
        <v>5</v>
      </c>
      <c r="E143" s="0" t="s">
        <v>5092</v>
      </c>
      <c r="F143" s="0" t="s">
        <v>5263</v>
      </c>
      <c r="G143" s="0" t="n">
        <v>147.77</v>
      </c>
      <c r="H143" s="0" t="n">
        <v>210.89</v>
      </c>
      <c r="I143" s="0" t="s">
        <v>5092</v>
      </c>
      <c r="J143" s="0" t="s">
        <v>575</v>
      </c>
      <c r="K143" s="0" t="s">
        <v>5281</v>
      </c>
      <c r="L143" s="0" t="s">
        <v>5312</v>
      </c>
      <c r="M143" s="0" t="s">
        <v>5265</v>
      </c>
      <c r="N143" s="0" t="s">
        <v>5124</v>
      </c>
      <c r="O143" s="0" t="n">
        <v>2</v>
      </c>
      <c r="P143" s="0" t="s">
        <v>5265</v>
      </c>
      <c r="Q143" s="0" t="s">
        <v>5265</v>
      </c>
    </row>
    <row r="144" customFormat="false" ht="12.8" hidden="false" customHeight="false" outlineLevel="0" collapsed="false">
      <c r="A144" s="0" t="n">
        <v>52004500</v>
      </c>
      <c r="B144" s="0" t="s">
        <v>5136</v>
      </c>
      <c r="C144" s="0" t="s">
        <v>5270</v>
      </c>
      <c r="D144" s="0" t="n">
        <v>5</v>
      </c>
      <c r="E144" s="0" t="s">
        <v>5092</v>
      </c>
      <c r="F144" s="0" t="s">
        <v>5263</v>
      </c>
      <c r="G144" s="0" t="n">
        <v>148.08</v>
      </c>
      <c r="H144" s="0" t="n">
        <v>211.33</v>
      </c>
      <c r="I144" s="0" t="s">
        <v>5092</v>
      </c>
      <c r="J144" s="0" t="s">
        <v>346</v>
      </c>
      <c r="K144" s="0" t="s">
        <v>5340</v>
      </c>
      <c r="M144" s="0" t="s">
        <v>5265</v>
      </c>
      <c r="N144" s="0" t="s">
        <v>5124</v>
      </c>
      <c r="O144" s="0" t="n">
        <v>2</v>
      </c>
      <c r="P144" s="0" t="s">
        <v>5265</v>
      </c>
      <c r="Q144" s="0" t="s">
        <v>5265</v>
      </c>
    </row>
    <row r="145" customFormat="false" ht="12.8" hidden="false" customHeight="false" outlineLevel="0" collapsed="false">
      <c r="A145" s="0" t="n">
        <v>52004500</v>
      </c>
      <c r="B145" s="0" t="s">
        <v>5136</v>
      </c>
      <c r="C145" s="0" t="s">
        <v>5323</v>
      </c>
      <c r="D145" s="0" t="n">
        <v>5</v>
      </c>
      <c r="E145" s="0" t="s">
        <v>5092</v>
      </c>
      <c r="F145" s="0" t="s">
        <v>5263</v>
      </c>
      <c r="G145" s="0" t="n">
        <v>148.53</v>
      </c>
      <c r="H145" s="0" t="n">
        <v>211.97</v>
      </c>
      <c r="I145" s="0" t="s">
        <v>5092</v>
      </c>
      <c r="J145" s="0" t="s">
        <v>5127</v>
      </c>
      <c r="K145" s="0" t="s">
        <v>5281</v>
      </c>
      <c r="L145" s="0" t="s">
        <v>5330</v>
      </c>
      <c r="M145" s="0" t="s">
        <v>5265</v>
      </c>
      <c r="N145" s="0" t="s">
        <v>5124</v>
      </c>
      <c r="O145" s="0" t="n">
        <v>2</v>
      </c>
      <c r="P145" s="0" t="s">
        <v>5265</v>
      </c>
      <c r="Q145" s="0" t="s">
        <v>5265</v>
      </c>
    </row>
    <row r="146" customFormat="false" ht="12.8" hidden="false" customHeight="false" outlineLevel="0" collapsed="false">
      <c r="A146" s="0" t="n">
        <v>52004500</v>
      </c>
      <c r="B146" s="0" t="s">
        <v>5136</v>
      </c>
      <c r="C146" s="0" t="s">
        <v>5302</v>
      </c>
      <c r="D146" s="0" t="n">
        <v>5</v>
      </c>
      <c r="E146" s="0" t="s">
        <v>5092</v>
      </c>
      <c r="F146" s="0" t="s">
        <v>5263</v>
      </c>
      <c r="G146" s="0" t="n">
        <v>149.77</v>
      </c>
      <c r="H146" s="0" t="n">
        <v>213.74</v>
      </c>
      <c r="I146" s="0" t="s">
        <v>5092</v>
      </c>
      <c r="J146" s="0" t="s">
        <v>5128</v>
      </c>
      <c r="K146" s="0" t="s">
        <v>5281</v>
      </c>
      <c r="L146" s="0" t="s">
        <v>5322</v>
      </c>
      <c r="M146" s="0" t="s">
        <v>5265</v>
      </c>
      <c r="N146" s="0" t="s">
        <v>5124</v>
      </c>
      <c r="O146" s="0" t="n">
        <v>2</v>
      </c>
      <c r="P146" s="0" t="s">
        <v>5265</v>
      </c>
      <c r="Q146" s="0" t="s">
        <v>5265</v>
      </c>
    </row>
    <row r="147" customFormat="false" ht="12.8" hidden="false" customHeight="false" outlineLevel="0" collapsed="false">
      <c r="A147" s="0" t="n">
        <v>52004500</v>
      </c>
      <c r="B147" s="0" t="s">
        <v>5136</v>
      </c>
      <c r="C147" s="0" t="s">
        <v>5323</v>
      </c>
      <c r="D147" s="0" t="n">
        <v>5</v>
      </c>
      <c r="E147" s="0" t="s">
        <v>5092</v>
      </c>
      <c r="F147" s="0" t="s">
        <v>5263</v>
      </c>
      <c r="G147" s="0" t="n">
        <v>155.87</v>
      </c>
      <c r="H147" s="0" t="n">
        <v>222.45</v>
      </c>
      <c r="I147" s="0" t="s">
        <v>5092</v>
      </c>
      <c r="J147" s="0" t="s">
        <v>5127</v>
      </c>
      <c r="K147" s="0" t="s">
        <v>5286</v>
      </c>
      <c r="L147" s="0" t="s">
        <v>5330</v>
      </c>
      <c r="M147" s="0" t="s">
        <v>5265</v>
      </c>
      <c r="N147" s="0" t="s">
        <v>5124</v>
      </c>
      <c r="O147" s="0" t="n">
        <v>2</v>
      </c>
      <c r="P147" s="0" t="s">
        <v>5265</v>
      </c>
      <c r="Q147" s="0" t="s">
        <v>5265</v>
      </c>
    </row>
    <row r="148" customFormat="false" ht="12.8" hidden="false" customHeight="false" outlineLevel="0" collapsed="false">
      <c r="A148" s="0" t="n">
        <v>52000500</v>
      </c>
      <c r="B148" s="0" t="s">
        <v>5107</v>
      </c>
      <c r="C148" s="0" t="s">
        <v>5341</v>
      </c>
      <c r="D148" s="0" t="n">
        <v>5</v>
      </c>
      <c r="E148" s="0" t="s">
        <v>5092</v>
      </c>
      <c r="F148" s="0" t="s">
        <v>5263</v>
      </c>
      <c r="G148" s="0" t="n">
        <v>160</v>
      </c>
      <c r="H148" s="0" t="n">
        <v>228.34</v>
      </c>
      <c r="I148" s="0" t="s">
        <v>5114</v>
      </c>
      <c r="J148" s="0" t="s">
        <v>5097</v>
      </c>
      <c r="K148" s="0" t="s">
        <v>5342</v>
      </c>
      <c r="M148" s="0" t="s">
        <v>5265</v>
      </c>
      <c r="N148" s="0" t="s">
        <v>5088</v>
      </c>
      <c r="O148" s="0" t="n">
        <v>1</v>
      </c>
      <c r="P148" s="0" t="s">
        <v>5265</v>
      </c>
      <c r="Q148" s="0" t="s">
        <v>5265</v>
      </c>
    </row>
    <row r="149" customFormat="false" ht="12.8" hidden="false" customHeight="false" outlineLevel="0" collapsed="false">
      <c r="A149" s="0" t="n">
        <v>52003000</v>
      </c>
      <c r="B149" s="0" t="s">
        <v>5129</v>
      </c>
      <c r="C149" s="0" t="s">
        <v>5314</v>
      </c>
      <c r="D149" s="0" t="n">
        <v>5</v>
      </c>
      <c r="E149" s="0" t="s">
        <v>5092</v>
      </c>
      <c r="F149" s="0" t="s">
        <v>5263</v>
      </c>
      <c r="G149" s="0" t="n">
        <v>162.12</v>
      </c>
      <c r="H149" s="0" t="n">
        <v>231.37</v>
      </c>
      <c r="I149" s="0" t="s">
        <v>5092</v>
      </c>
      <c r="J149" s="0" t="s">
        <v>579</v>
      </c>
      <c r="K149" s="0" t="s">
        <v>5343</v>
      </c>
      <c r="L149" s="0" t="s">
        <v>5310</v>
      </c>
      <c r="M149" s="0" t="s">
        <v>5265</v>
      </c>
      <c r="N149" s="0" t="s">
        <v>5124</v>
      </c>
      <c r="O149" s="0" t="n">
        <v>2</v>
      </c>
      <c r="P149" s="0" t="s">
        <v>5265</v>
      </c>
      <c r="Q149" s="0" t="s">
        <v>5265</v>
      </c>
    </row>
    <row r="150" customFormat="false" ht="12.8" hidden="false" customHeight="false" outlineLevel="0" collapsed="false">
      <c r="A150" s="0" t="n">
        <v>52003000</v>
      </c>
      <c r="B150" s="0" t="s">
        <v>5129</v>
      </c>
      <c r="C150" s="0" t="s">
        <v>5270</v>
      </c>
      <c r="D150" s="0" t="n">
        <v>5</v>
      </c>
      <c r="E150" s="0" t="s">
        <v>5092</v>
      </c>
      <c r="F150" s="0" t="s">
        <v>5263</v>
      </c>
      <c r="G150" s="0" t="n">
        <v>162.37</v>
      </c>
      <c r="H150" s="0" t="n">
        <v>231.73</v>
      </c>
      <c r="I150" s="0" t="s">
        <v>5092</v>
      </c>
      <c r="J150" s="0" t="s">
        <v>5093</v>
      </c>
      <c r="K150" s="0" t="s">
        <v>5292</v>
      </c>
      <c r="M150" s="0" t="s">
        <v>5265</v>
      </c>
      <c r="N150" s="0" t="s">
        <v>5124</v>
      </c>
      <c r="O150" s="0" t="n">
        <v>2</v>
      </c>
      <c r="P150" s="0" t="s">
        <v>5265</v>
      </c>
      <c r="Q150" s="0" t="s">
        <v>5265</v>
      </c>
    </row>
    <row r="151" customFormat="false" ht="12.8" hidden="false" customHeight="false" outlineLevel="0" collapsed="false">
      <c r="A151" s="0" t="n">
        <v>52004500</v>
      </c>
      <c r="B151" s="0" t="s">
        <v>5136</v>
      </c>
      <c r="C151" s="0" t="s">
        <v>5270</v>
      </c>
      <c r="D151" s="0" t="n">
        <v>5</v>
      </c>
      <c r="E151" s="0" t="s">
        <v>5092</v>
      </c>
      <c r="F151" s="0" t="s">
        <v>5263</v>
      </c>
      <c r="G151" s="0" t="n">
        <v>165.37</v>
      </c>
      <c r="H151" s="0" t="n">
        <v>236.01</v>
      </c>
      <c r="I151" s="0" t="s">
        <v>5092</v>
      </c>
      <c r="J151" s="0" t="s">
        <v>5093</v>
      </c>
      <c r="K151" s="0" t="s">
        <v>5286</v>
      </c>
      <c r="M151" s="0" t="s">
        <v>5265</v>
      </c>
      <c r="N151" s="0" t="s">
        <v>5124</v>
      </c>
      <c r="O151" s="0" t="n">
        <v>2</v>
      </c>
      <c r="P151" s="0" t="s">
        <v>5265</v>
      </c>
      <c r="Q151" s="0" t="s">
        <v>5265</v>
      </c>
    </row>
    <row r="152" customFormat="false" ht="12.8" hidden="false" customHeight="false" outlineLevel="0" collapsed="false">
      <c r="A152" s="0" t="n">
        <v>53600000</v>
      </c>
      <c r="B152" s="0" t="s">
        <v>5152</v>
      </c>
      <c r="C152" s="0" t="s">
        <v>5344</v>
      </c>
      <c r="D152" s="0" t="n">
        <v>5</v>
      </c>
      <c r="E152" s="0" t="s">
        <v>5092</v>
      </c>
      <c r="F152" s="0" t="s">
        <v>5295</v>
      </c>
      <c r="G152" s="0" t="n">
        <v>174.54</v>
      </c>
      <c r="H152" s="0" t="n">
        <v>152.79</v>
      </c>
      <c r="I152" s="0" t="s">
        <v>5158</v>
      </c>
      <c r="J152" s="0" t="s">
        <v>5157</v>
      </c>
      <c r="K152" s="0" t="s">
        <v>5345</v>
      </c>
      <c r="M152" s="0" t="s">
        <v>5265</v>
      </c>
      <c r="N152" s="0" t="s">
        <v>5145</v>
      </c>
      <c r="O152" s="0" t="n">
        <v>3</v>
      </c>
      <c r="P152" s="0" t="s">
        <v>5265</v>
      </c>
      <c r="Q152" s="0" t="s">
        <v>5265</v>
      </c>
    </row>
    <row r="153" customFormat="false" ht="12.8" hidden="false" customHeight="false" outlineLevel="0" collapsed="false">
      <c r="A153" s="0" t="n">
        <v>52503500</v>
      </c>
      <c r="B153" s="0" t="s">
        <v>5212</v>
      </c>
      <c r="C153" s="0" t="s">
        <v>5346</v>
      </c>
      <c r="D153" s="0" t="n">
        <v>5</v>
      </c>
      <c r="E153" s="0" t="s">
        <v>5092</v>
      </c>
      <c r="F153" s="0" t="s">
        <v>5295</v>
      </c>
      <c r="G153" s="0" t="n">
        <v>179.14</v>
      </c>
      <c r="H153" s="0" t="n">
        <v>156.82</v>
      </c>
      <c r="I153" s="0" t="s">
        <v>5092</v>
      </c>
      <c r="J153" s="0" t="s">
        <v>5235</v>
      </c>
      <c r="K153" s="0" t="s">
        <v>5309</v>
      </c>
      <c r="L153" s="0" t="s">
        <v>5297</v>
      </c>
      <c r="M153" s="0" t="s">
        <v>5265</v>
      </c>
      <c r="N153" s="0" t="s">
        <v>5211</v>
      </c>
      <c r="O153" s="0" t="n">
        <v>8</v>
      </c>
      <c r="P153" s="0" t="s">
        <v>5265</v>
      </c>
      <c r="Q153" s="0" t="s">
        <v>5265</v>
      </c>
    </row>
    <row r="154" customFormat="false" ht="12.8" hidden="false" customHeight="false" outlineLevel="0" collapsed="false">
      <c r="A154" s="0" t="n">
        <v>52004500</v>
      </c>
      <c r="B154" s="0" t="s">
        <v>5136</v>
      </c>
      <c r="C154" s="0" t="s">
        <v>5270</v>
      </c>
      <c r="D154" s="0" t="n">
        <v>5</v>
      </c>
      <c r="E154" s="0" t="s">
        <v>5092</v>
      </c>
      <c r="F154" s="0" t="s">
        <v>5263</v>
      </c>
      <c r="G154" s="0" t="n">
        <v>180.33</v>
      </c>
      <c r="H154" s="0" t="n">
        <v>257.36</v>
      </c>
      <c r="I154" s="0" t="s">
        <v>5092</v>
      </c>
      <c r="J154" s="0" t="s">
        <v>5093</v>
      </c>
      <c r="K154" s="0" t="s">
        <v>5276</v>
      </c>
      <c r="L154" s="0" t="s">
        <v>5287</v>
      </c>
      <c r="M154" s="0" t="s">
        <v>5265</v>
      </c>
      <c r="N154" s="0" t="s">
        <v>5124</v>
      </c>
      <c r="O154" s="0" t="n">
        <v>2</v>
      </c>
      <c r="P154" s="0" t="s">
        <v>5265</v>
      </c>
      <c r="Q154" s="0" t="s">
        <v>5265</v>
      </c>
    </row>
    <row r="155" customFormat="false" ht="12.8" hidden="false" customHeight="false" outlineLevel="0" collapsed="false">
      <c r="A155" s="0" t="n">
        <v>52003500</v>
      </c>
      <c r="B155" s="0" t="s">
        <v>5125</v>
      </c>
      <c r="C155" s="0" t="s">
        <v>5302</v>
      </c>
      <c r="D155" s="0" t="n">
        <v>5</v>
      </c>
      <c r="E155" s="0" t="s">
        <v>5092</v>
      </c>
      <c r="F155" s="0" t="s">
        <v>5263</v>
      </c>
      <c r="G155" s="0" t="n">
        <v>182.01</v>
      </c>
      <c r="H155" s="0" t="n">
        <v>259.75</v>
      </c>
      <c r="I155" s="0" t="s">
        <v>5092</v>
      </c>
      <c r="J155" s="0" t="s">
        <v>5128</v>
      </c>
      <c r="K155" s="0" t="s">
        <v>5293</v>
      </c>
      <c r="L155" s="0" t="s">
        <v>5304</v>
      </c>
      <c r="M155" s="0" t="s">
        <v>5265</v>
      </c>
      <c r="N155" s="0" t="s">
        <v>5124</v>
      </c>
      <c r="O155" s="0" t="n">
        <v>2</v>
      </c>
      <c r="P155" s="0" t="s">
        <v>5265</v>
      </c>
      <c r="Q155" s="0" t="s">
        <v>5265</v>
      </c>
    </row>
    <row r="156" customFormat="false" ht="12.8" hidden="false" customHeight="false" outlineLevel="0" collapsed="false">
      <c r="A156" s="0" t="n">
        <v>52507500</v>
      </c>
      <c r="B156" s="0" t="s">
        <v>5161</v>
      </c>
      <c r="C156" s="0" t="s">
        <v>5347</v>
      </c>
      <c r="D156" s="0" t="n">
        <v>5</v>
      </c>
      <c r="E156" s="0" t="s">
        <v>5092</v>
      </c>
      <c r="F156" s="0" t="s">
        <v>5263</v>
      </c>
      <c r="G156" s="0" t="n">
        <v>189.1</v>
      </c>
      <c r="H156" s="0" t="n">
        <v>269.87</v>
      </c>
      <c r="I156" s="0" t="s">
        <v>5165</v>
      </c>
      <c r="J156" s="0" t="s">
        <v>5164</v>
      </c>
      <c r="K156" s="0" t="s">
        <v>5269</v>
      </c>
      <c r="M156" s="0" t="s">
        <v>5265</v>
      </c>
      <c r="N156" s="0" t="s">
        <v>5160</v>
      </c>
      <c r="O156" s="0" t="n">
        <v>4</v>
      </c>
      <c r="P156" s="0" t="s">
        <v>5265</v>
      </c>
      <c r="Q156" s="0" t="s">
        <v>5265</v>
      </c>
    </row>
    <row r="157" customFormat="false" ht="12.8" hidden="false" customHeight="false" outlineLevel="0" collapsed="false">
      <c r="A157" s="0" t="n">
        <v>52004500</v>
      </c>
      <c r="B157" s="0" t="s">
        <v>5136</v>
      </c>
      <c r="C157" s="0" t="s">
        <v>5301</v>
      </c>
      <c r="D157" s="0" t="n">
        <v>5</v>
      </c>
      <c r="E157" s="0" t="s">
        <v>5092</v>
      </c>
      <c r="F157" s="0" t="s">
        <v>5263</v>
      </c>
      <c r="G157" s="0" t="n">
        <v>137.79</v>
      </c>
      <c r="H157" s="0" t="n">
        <v>196.65</v>
      </c>
      <c r="I157" s="0" t="s">
        <v>5126</v>
      </c>
      <c r="J157" s="0" t="s">
        <v>5093</v>
      </c>
      <c r="K157" s="0" t="s">
        <v>5286</v>
      </c>
      <c r="L157" s="0" t="s">
        <v>5285</v>
      </c>
      <c r="M157" s="0" t="s">
        <v>5265</v>
      </c>
      <c r="N157" s="0" t="s">
        <v>5124</v>
      </c>
      <c r="O157" s="0" t="n">
        <v>2</v>
      </c>
      <c r="P157" s="0" t="s">
        <v>5265</v>
      </c>
      <c r="Q157" s="0" t="s">
        <v>5265</v>
      </c>
    </row>
    <row r="158" customFormat="false" ht="12.8" hidden="false" customHeight="false" outlineLevel="0" collapsed="false">
      <c r="A158" s="0" t="n">
        <v>52004500</v>
      </c>
      <c r="B158" s="0" t="s">
        <v>5136</v>
      </c>
      <c r="C158" s="0" t="s">
        <v>5270</v>
      </c>
      <c r="D158" s="0" t="n">
        <v>5</v>
      </c>
      <c r="E158" s="0" t="s">
        <v>5092</v>
      </c>
      <c r="F158" s="0" t="s">
        <v>5263</v>
      </c>
      <c r="G158" s="0" t="n">
        <v>200</v>
      </c>
      <c r="H158" s="0" t="n">
        <v>285.43</v>
      </c>
      <c r="I158" s="0" t="s">
        <v>5092</v>
      </c>
      <c r="J158" s="0" t="s">
        <v>5093</v>
      </c>
      <c r="K158" s="0" t="s">
        <v>5283</v>
      </c>
      <c r="M158" s="0" t="s">
        <v>5265</v>
      </c>
      <c r="N158" s="0" t="s">
        <v>5124</v>
      </c>
      <c r="O158" s="0" t="n">
        <v>2</v>
      </c>
      <c r="P158" s="0" t="s">
        <v>5265</v>
      </c>
      <c r="Q158" s="0" t="s">
        <v>5265</v>
      </c>
    </row>
    <row r="159" customFormat="false" ht="12.8" hidden="false" customHeight="false" outlineLevel="0" collapsed="false">
      <c r="A159" s="0" t="n">
        <v>53600000</v>
      </c>
      <c r="B159" s="0" t="s">
        <v>5152</v>
      </c>
      <c r="C159" s="0" t="s">
        <v>5334</v>
      </c>
      <c r="D159" s="0" t="n">
        <v>5</v>
      </c>
      <c r="E159" s="0" t="s">
        <v>5154</v>
      </c>
      <c r="F159" s="0" t="s">
        <v>5263</v>
      </c>
      <c r="G159" s="0" t="n">
        <v>210.41</v>
      </c>
      <c r="H159" s="0" t="n">
        <v>300.29</v>
      </c>
      <c r="I159" s="0" t="s">
        <v>5092</v>
      </c>
      <c r="J159" s="0" t="s">
        <v>5153</v>
      </c>
      <c r="K159" s="0" t="s">
        <v>5303</v>
      </c>
      <c r="M159" s="0" t="s">
        <v>5265</v>
      </c>
      <c r="N159" s="0" t="s">
        <v>5145</v>
      </c>
      <c r="O159" s="0" t="n">
        <v>3</v>
      </c>
      <c r="P159" s="0" t="s">
        <v>5265</v>
      </c>
      <c r="Q159" s="0" t="s">
        <v>5265</v>
      </c>
    </row>
    <row r="160" customFormat="false" ht="12.8" hidden="false" customHeight="false" outlineLevel="0" collapsed="false">
      <c r="A160" s="0" t="n">
        <v>54005000</v>
      </c>
      <c r="B160" s="0" t="s">
        <v>5206</v>
      </c>
      <c r="C160" s="0" t="s">
        <v>5301</v>
      </c>
      <c r="D160" s="0" t="n">
        <v>5</v>
      </c>
      <c r="E160" s="0" t="s">
        <v>5092</v>
      </c>
      <c r="F160" s="0" t="s">
        <v>5263</v>
      </c>
      <c r="G160" s="0" t="n">
        <v>147.05</v>
      </c>
      <c r="H160" s="0" t="n">
        <v>209.86</v>
      </c>
      <c r="I160" s="0" t="s">
        <v>5126</v>
      </c>
      <c r="J160" s="0" t="s">
        <v>5093</v>
      </c>
      <c r="K160" s="0" t="s">
        <v>5327</v>
      </c>
      <c r="M160" s="0" t="s">
        <v>5265</v>
      </c>
      <c r="N160" s="0" t="s">
        <v>5198</v>
      </c>
      <c r="O160" s="0" t="n">
        <v>7</v>
      </c>
      <c r="P160" s="0" t="s">
        <v>5265</v>
      </c>
      <c r="Q160" s="0" t="s">
        <v>5265</v>
      </c>
    </row>
    <row r="161" customFormat="false" ht="12.8" hidden="false" customHeight="false" outlineLevel="0" collapsed="false">
      <c r="A161" s="0" t="n">
        <v>52004500</v>
      </c>
      <c r="B161" s="0" t="s">
        <v>5136</v>
      </c>
      <c r="C161" s="0" t="s">
        <v>5325</v>
      </c>
      <c r="D161" s="0" t="n">
        <v>5</v>
      </c>
      <c r="E161" s="0" t="s">
        <v>5092</v>
      </c>
      <c r="F161" s="0" t="s">
        <v>5263</v>
      </c>
      <c r="G161" s="0" t="n">
        <v>216.73</v>
      </c>
      <c r="H161" s="0" t="n">
        <v>309.3</v>
      </c>
      <c r="I161" s="0" t="s">
        <v>5140</v>
      </c>
      <c r="J161" s="0" t="s">
        <v>5139</v>
      </c>
      <c r="K161" s="0" t="s">
        <v>5326</v>
      </c>
      <c r="L161" s="0" t="s">
        <v>5336</v>
      </c>
      <c r="M161" s="0" t="s">
        <v>5265</v>
      </c>
      <c r="N161" s="0" t="s">
        <v>5124</v>
      </c>
      <c r="O161" s="0" t="n">
        <v>2</v>
      </c>
      <c r="P161" s="0" t="s">
        <v>5265</v>
      </c>
      <c r="Q161" s="0" t="s">
        <v>5265</v>
      </c>
    </row>
    <row r="162" customFormat="false" ht="12.8" hidden="false" customHeight="false" outlineLevel="0" collapsed="false">
      <c r="A162" s="0" t="n">
        <v>52003500</v>
      </c>
      <c r="B162" s="0" t="s">
        <v>5125</v>
      </c>
      <c r="C162" s="0" t="s">
        <v>5270</v>
      </c>
      <c r="D162" s="0" t="n">
        <v>5</v>
      </c>
      <c r="E162" s="0" t="s">
        <v>5092</v>
      </c>
      <c r="F162" s="0" t="s">
        <v>5263</v>
      </c>
      <c r="G162" s="0" t="n">
        <v>220</v>
      </c>
      <c r="H162" s="0" t="n">
        <v>313.97</v>
      </c>
      <c r="I162" s="0" t="s">
        <v>5092</v>
      </c>
      <c r="J162" s="0" t="s">
        <v>5093</v>
      </c>
      <c r="K162" s="0" t="s">
        <v>5291</v>
      </c>
      <c r="M162" s="0" t="s">
        <v>5265</v>
      </c>
      <c r="N162" s="0" t="s">
        <v>5124</v>
      </c>
      <c r="O162" s="0" t="n">
        <v>2</v>
      </c>
      <c r="P162" s="0" t="s">
        <v>5265</v>
      </c>
      <c r="Q162" s="0" t="s">
        <v>5265</v>
      </c>
    </row>
    <row r="163" customFormat="false" ht="12.8" hidden="false" customHeight="false" outlineLevel="0" collapsed="false">
      <c r="A163" s="0" t="n">
        <v>52002500</v>
      </c>
      <c r="B163" s="0" t="s">
        <v>5089</v>
      </c>
      <c r="C163" s="0" t="s">
        <v>5270</v>
      </c>
      <c r="D163" s="0" t="n">
        <v>5</v>
      </c>
      <c r="E163" s="0" t="s">
        <v>5092</v>
      </c>
      <c r="F163" s="0" t="s">
        <v>5263</v>
      </c>
      <c r="G163" s="0" t="n">
        <v>244.62</v>
      </c>
      <c r="H163" s="0" t="n">
        <v>349.11</v>
      </c>
      <c r="I163" s="0" t="s">
        <v>5092</v>
      </c>
      <c r="J163" s="0" t="s">
        <v>5093</v>
      </c>
      <c r="K163" s="0" t="s">
        <v>5290</v>
      </c>
      <c r="M163" s="0" t="s">
        <v>5265</v>
      </c>
      <c r="N163" s="0" t="s">
        <v>5088</v>
      </c>
      <c r="O163" s="0" t="n">
        <v>1</v>
      </c>
      <c r="P163" s="0" t="s">
        <v>5265</v>
      </c>
      <c r="Q163" s="0" t="s">
        <v>5265</v>
      </c>
    </row>
    <row r="164" customFormat="false" ht="12.8" hidden="false" customHeight="false" outlineLevel="0" collapsed="false">
      <c r="A164" s="0" t="n">
        <v>52004500</v>
      </c>
      <c r="B164" s="0" t="s">
        <v>5136</v>
      </c>
      <c r="C164" s="0" t="s">
        <v>5270</v>
      </c>
      <c r="D164" s="0" t="n">
        <v>5</v>
      </c>
      <c r="E164" s="0" t="s">
        <v>5092</v>
      </c>
      <c r="F164" s="0" t="s">
        <v>5263</v>
      </c>
      <c r="G164" s="0" t="n">
        <v>245.1</v>
      </c>
      <c r="H164" s="0" t="n">
        <v>349.79</v>
      </c>
      <c r="I164" s="0" t="s">
        <v>5092</v>
      </c>
      <c r="J164" s="0" t="s">
        <v>5093</v>
      </c>
      <c r="K164" s="0" t="s">
        <v>5274</v>
      </c>
      <c r="M164" s="0" t="s">
        <v>5265</v>
      </c>
      <c r="N164" s="0" t="s">
        <v>5124</v>
      </c>
      <c r="O164" s="0" t="n">
        <v>2</v>
      </c>
      <c r="P164" s="0" t="s">
        <v>5265</v>
      </c>
      <c r="Q164" s="0" t="s">
        <v>5265</v>
      </c>
    </row>
    <row r="165" customFormat="false" ht="12.8" hidden="false" customHeight="false" outlineLevel="0" collapsed="false">
      <c r="A165" s="0" t="n">
        <v>52004500</v>
      </c>
      <c r="B165" s="0" t="s">
        <v>5136</v>
      </c>
      <c r="C165" s="0" t="s">
        <v>5270</v>
      </c>
      <c r="D165" s="0" t="n">
        <v>5</v>
      </c>
      <c r="E165" s="0" t="s">
        <v>5092</v>
      </c>
      <c r="F165" s="0" t="s">
        <v>5263</v>
      </c>
      <c r="G165" s="0" t="n">
        <v>248.15</v>
      </c>
      <c r="H165" s="0" t="n">
        <v>354.15</v>
      </c>
      <c r="I165" s="0" t="s">
        <v>5092</v>
      </c>
      <c r="J165" s="0" t="s">
        <v>5093</v>
      </c>
      <c r="K165" s="0" t="s">
        <v>5286</v>
      </c>
      <c r="L165" s="0" t="s">
        <v>5285</v>
      </c>
      <c r="M165" s="0" t="s">
        <v>5265</v>
      </c>
      <c r="N165" s="0" t="s">
        <v>5124</v>
      </c>
      <c r="O165" s="0" t="n">
        <v>2</v>
      </c>
      <c r="P165" s="0" t="s">
        <v>5265</v>
      </c>
      <c r="Q165" s="0" t="s">
        <v>5265</v>
      </c>
    </row>
    <row r="166" customFormat="false" ht="12.8" hidden="false" customHeight="false" outlineLevel="0" collapsed="false">
      <c r="A166" s="0" t="n">
        <v>52000500</v>
      </c>
      <c r="B166" s="0" t="s">
        <v>5107</v>
      </c>
      <c r="C166" s="0" t="s">
        <v>5344</v>
      </c>
      <c r="D166" s="0" t="n">
        <v>5</v>
      </c>
      <c r="E166" s="0" t="s">
        <v>5110</v>
      </c>
      <c r="F166" s="0" t="s">
        <v>5263</v>
      </c>
      <c r="G166" s="0" t="n">
        <v>248.4</v>
      </c>
      <c r="H166" s="0" t="n">
        <v>354.5</v>
      </c>
      <c r="I166" s="0" t="s">
        <v>5109</v>
      </c>
      <c r="J166" s="0" t="s">
        <v>5108</v>
      </c>
      <c r="K166" s="0" t="s">
        <v>5348</v>
      </c>
      <c r="M166" s="0" t="s">
        <v>5265</v>
      </c>
      <c r="N166" s="0" t="s">
        <v>5088</v>
      </c>
      <c r="O166" s="0" t="n">
        <v>1</v>
      </c>
      <c r="P166" s="0" t="s">
        <v>5265</v>
      </c>
      <c r="Q166" s="0" t="s">
        <v>5265</v>
      </c>
    </row>
    <row r="167" customFormat="false" ht="12.8" hidden="false" customHeight="false" outlineLevel="0" collapsed="false">
      <c r="A167" s="0" t="n">
        <v>52004500</v>
      </c>
      <c r="B167" s="0" t="s">
        <v>5136</v>
      </c>
      <c r="C167" s="0" t="s">
        <v>5270</v>
      </c>
      <c r="D167" s="0" t="n">
        <v>5</v>
      </c>
      <c r="E167" s="0" t="s">
        <v>5092</v>
      </c>
      <c r="F167" s="0" t="s">
        <v>5263</v>
      </c>
      <c r="G167" s="0" t="n">
        <v>252.16</v>
      </c>
      <c r="H167" s="0" t="n">
        <v>359.87</v>
      </c>
      <c r="I167" s="0" t="s">
        <v>5092</v>
      </c>
      <c r="J167" s="0" t="s">
        <v>5093</v>
      </c>
      <c r="K167" s="0" t="s">
        <v>5284</v>
      </c>
      <c r="L167" s="0" t="s">
        <v>5272</v>
      </c>
      <c r="M167" s="0" t="s">
        <v>5265</v>
      </c>
      <c r="N167" s="0" t="s">
        <v>5124</v>
      </c>
      <c r="O167" s="0" t="n">
        <v>2</v>
      </c>
      <c r="P167" s="0" t="s">
        <v>5265</v>
      </c>
      <c r="Q167" s="0" t="s">
        <v>5265</v>
      </c>
    </row>
    <row r="168" customFormat="false" ht="12.8" hidden="false" customHeight="false" outlineLevel="0" collapsed="false">
      <c r="A168" s="0" t="n">
        <v>52503500</v>
      </c>
      <c r="B168" s="0" t="s">
        <v>5212</v>
      </c>
      <c r="C168" s="0" t="s">
        <v>5321</v>
      </c>
      <c r="D168" s="0" t="n">
        <v>5</v>
      </c>
      <c r="E168" s="0" t="s">
        <v>5092</v>
      </c>
      <c r="F168" s="0" t="s">
        <v>5263</v>
      </c>
      <c r="G168" s="0" t="n">
        <v>256.01</v>
      </c>
      <c r="H168" s="0" t="n">
        <v>365.36</v>
      </c>
      <c r="I168" s="0" t="s">
        <v>5227</v>
      </c>
      <c r="J168" s="0" t="s">
        <v>5222</v>
      </c>
      <c r="K168" s="0" t="s">
        <v>5309</v>
      </c>
      <c r="M168" s="0" t="s">
        <v>5265</v>
      </c>
      <c r="N168" s="0" t="s">
        <v>5211</v>
      </c>
      <c r="O168" s="0" t="n">
        <v>8</v>
      </c>
      <c r="P168" s="0" t="s">
        <v>5265</v>
      </c>
      <c r="Q168" s="0" t="s">
        <v>5265</v>
      </c>
    </row>
    <row r="169" customFormat="false" ht="12.8" hidden="false" customHeight="false" outlineLevel="0" collapsed="false">
      <c r="A169" s="0" t="n">
        <v>52000500</v>
      </c>
      <c r="B169" s="0" t="s">
        <v>5107</v>
      </c>
      <c r="C169" s="0" t="s">
        <v>5302</v>
      </c>
      <c r="D169" s="0" t="n">
        <v>5</v>
      </c>
      <c r="E169" s="0" t="s">
        <v>5092</v>
      </c>
      <c r="F169" s="0" t="s">
        <v>5295</v>
      </c>
      <c r="G169" s="0" t="n">
        <v>120.55</v>
      </c>
      <c r="H169" s="0" t="n">
        <v>105.53</v>
      </c>
      <c r="I169" s="0" t="s">
        <v>5116</v>
      </c>
      <c r="J169" s="0" t="s">
        <v>5097</v>
      </c>
      <c r="K169" s="0" t="s">
        <v>5268</v>
      </c>
      <c r="M169" s="0" t="s">
        <v>5265</v>
      </c>
      <c r="N169" s="0" t="s">
        <v>5088</v>
      </c>
      <c r="O169" s="0" t="n">
        <v>1</v>
      </c>
      <c r="P169" s="0" t="s">
        <v>5265</v>
      </c>
      <c r="Q169" s="0" t="s">
        <v>5265</v>
      </c>
    </row>
    <row r="170" customFormat="false" ht="12.8" hidden="false" customHeight="false" outlineLevel="0" collapsed="false">
      <c r="A170" s="0" t="n">
        <v>52503500</v>
      </c>
      <c r="B170" s="0" t="s">
        <v>5212</v>
      </c>
      <c r="C170" s="0" t="s">
        <v>5321</v>
      </c>
      <c r="D170" s="0" t="n">
        <v>5</v>
      </c>
      <c r="E170" s="0" t="s">
        <v>5092</v>
      </c>
      <c r="F170" s="0" t="s">
        <v>5263</v>
      </c>
      <c r="G170" s="0" t="n">
        <v>279.66</v>
      </c>
      <c r="H170" s="0" t="n">
        <v>399.12</v>
      </c>
      <c r="I170" s="0" t="s">
        <v>5232</v>
      </c>
      <c r="J170" s="0" t="s">
        <v>5222</v>
      </c>
      <c r="K170" s="0" t="s">
        <v>5309</v>
      </c>
      <c r="M170" s="0" t="s">
        <v>5265</v>
      </c>
      <c r="N170" s="0" t="s">
        <v>5211</v>
      </c>
      <c r="O170" s="0" t="n">
        <v>8</v>
      </c>
      <c r="P170" s="0" t="s">
        <v>5265</v>
      </c>
      <c r="Q170" s="0" t="s">
        <v>5265</v>
      </c>
    </row>
    <row r="171" customFormat="false" ht="12.8" hidden="false" customHeight="false" outlineLevel="0" collapsed="false">
      <c r="A171" s="0" t="n">
        <v>52004500</v>
      </c>
      <c r="B171" s="0" t="s">
        <v>5136</v>
      </c>
      <c r="C171" s="0" t="s">
        <v>5270</v>
      </c>
      <c r="D171" s="0" t="n">
        <v>5</v>
      </c>
      <c r="E171" s="0" t="s">
        <v>5092</v>
      </c>
      <c r="F171" s="0" t="s">
        <v>5263</v>
      </c>
      <c r="G171" s="0" t="n">
        <v>282.35</v>
      </c>
      <c r="H171" s="0" t="n">
        <v>402.95</v>
      </c>
      <c r="I171" s="0" t="s">
        <v>5092</v>
      </c>
      <c r="J171" s="0" t="s">
        <v>5093</v>
      </c>
      <c r="K171" s="0" t="s">
        <v>5288</v>
      </c>
      <c r="M171" s="0" t="s">
        <v>5265</v>
      </c>
      <c r="N171" s="0" t="s">
        <v>5124</v>
      </c>
      <c r="O171" s="0" t="n">
        <v>2</v>
      </c>
      <c r="P171" s="0" t="s">
        <v>5265</v>
      </c>
      <c r="Q171" s="0" t="s">
        <v>5265</v>
      </c>
    </row>
    <row r="172" customFormat="false" ht="12.8" hidden="false" customHeight="false" outlineLevel="0" collapsed="false">
      <c r="A172" s="0" t="n">
        <v>52002000</v>
      </c>
      <c r="B172" s="0" t="s">
        <v>5200</v>
      </c>
      <c r="C172" s="0" t="s">
        <v>5321</v>
      </c>
      <c r="D172" s="0" t="n">
        <v>5</v>
      </c>
      <c r="E172" s="0" t="s">
        <v>5092</v>
      </c>
      <c r="F172" s="0" t="s">
        <v>5263</v>
      </c>
      <c r="G172" s="0" t="n">
        <v>300</v>
      </c>
      <c r="H172" s="0" t="n">
        <v>428.14</v>
      </c>
      <c r="I172" s="0" t="s">
        <v>5204</v>
      </c>
      <c r="J172" s="0" t="s">
        <v>5092</v>
      </c>
      <c r="M172" s="0" t="s">
        <v>5265</v>
      </c>
      <c r="N172" s="0" t="s">
        <v>5198</v>
      </c>
      <c r="O172" s="0" t="n">
        <v>7</v>
      </c>
      <c r="P172" s="0" t="s">
        <v>5265</v>
      </c>
      <c r="Q172" s="0" t="s">
        <v>5265</v>
      </c>
    </row>
    <row r="173" customFormat="false" ht="12.8" hidden="false" customHeight="false" outlineLevel="0" collapsed="false">
      <c r="A173" s="0" t="n">
        <v>52002000</v>
      </c>
      <c r="B173" s="0" t="s">
        <v>5200</v>
      </c>
      <c r="C173" s="0" t="s">
        <v>5262</v>
      </c>
      <c r="D173" s="0" t="n">
        <v>5</v>
      </c>
      <c r="E173" s="0" t="s">
        <v>5092</v>
      </c>
      <c r="F173" s="0" t="s">
        <v>5263</v>
      </c>
      <c r="G173" s="0" t="n">
        <v>300</v>
      </c>
      <c r="H173" s="0" t="n">
        <v>428.14</v>
      </c>
      <c r="I173" s="0" t="s">
        <v>5201</v>
      </c>
      <c r="J173" s="0" t="s">
        <v>5200</v>
      </c>
      <c r="K173" s="0" t="s">
        <v>5349</v>
      </c>
      <c r="M173" s="0" t="s">
        <v>5265</v>
      </c>
      <c r="N173" s="0" t="s">
        <v>5198</v>
      </c>
      <c r="O173" s="0" t="n">
        <v>7</v>
      </c>
      <c r="P173" s="0" t="s">
        <v>5265</v>
      </c>
      <c r="Q173" s="0" t="s">
        <v>5265</v>
      </c>
    </row>
    <row r="174" customFormat="false" ht="12.8" hidden="false" customHeight="false" outlineLevel="0" collapsed="false">
      <c r="A174" s="0" t="n">
        <v>52002000</v>
      </c>
      <c r="B174" s="0" t="s">
        <v>5200</v>
      </c>
      <c r="C174" s="0" t="s">
        <v>5321</v>
      </c>
      <c r="D174" s="0" t="n">
        <v>5</v>
      </c>
      <c r="E174" s="0" t="s">
        <v>5092</v>
      </c>
      <c r="F174" s="0" t="s">
        <v>5263</v>
      </c>
      <c r="G174" s="0" t="n">
        <v>300</v>
      </c>
      <c r="H174" s="0" t="n">
        <v>428.14</v>
      </c>
      <c r="I174" s="0" t="s">
        <v>5205</v>
      </c>
      <c r="J174" s="0" t="s">
        <v>5092</v>
      </c>
      <c r="M174" s="0" t="s">
        <v>5265</v>
      </c>
      <c r="N174" s="0" t="s">
        <v>5198</v>
      </c>
      <c r="O174" s="0" t="n">
        <v>7</v>
      </c>
      <c r="P174" s="0" t="s">
        <v>5265</v>
      </c>
      <c r="Q174" s="0" t="s">
        <v>5265</v>
      </c>
    </row>
    <row r="175" customFormat="false" ht="12.8" hidden="false" customHeight="false" outlineLevel="0" collapsed="false">
      <c r="A175" s="0" t="n">
        <v>52004500</v>
      </c>
      <c r="B175" s="0" t="s">
        <v>5136</v>
      </c>
      <c r="C175" s="0" t="s">
        <v>5314</v>
      </c>
      <c r="D175" s="0" t="n">
        <v>5</v>
      </c>
      <c r="E175" s="0" t="s">
        <v>5092</v>
      </c>
      <c r="F175" s="0" t="s">
        <v>5263</v>
      </c>
      <c r="G175" s="0" t="n">
        <v>304.1</v>
      </c>
      <c r="H175" s="0" t="n">
        <v>433.99</v>
      </c>
      <c r="I175" s="0" t="s">
        <v>5092</v>
      </c>
      <c r="J175" s="0" t="s">
        <v>579</v>
      </c>
      <c r="K175" s="0" t="s">
        <v>5286</v>
      </c>
      <c r="L175" s="0" t="s">
        <v>5310</v>
      </c>
      <c r="M175" s="0" t="s">
        <v>5265</v>
      </c>
      <c r="N175" s="0" t="s">
        <v>5124</v>
      </c>
      <c r="O175" s="0" t="n">
        <v>2</v>
      </c>
      <c r="P175" s="0" t="s">
        <v>5265</v>
      </c>
      <c r="Q175" s="0" t="s">
        <v>5265</v>
      </c>
    </row>
    <row r="176" customFormat="false" ht="12.8" hidden="false" customHeight="false" outlineLevel="0" collapsed="false">
      <c r="A176" s="0" t="n">
        <v>52003000</v>
      </c>
      <c r="B176" s="0" t="s">
        <v>5129</v>
      </c>
      <c r="C176" s="0" t="s">
        <v>5305</v>
      </c>
      <c r="D176" s="0" t="n">
        <v>5</v>
      </c>
      <c r="E176" s="0" t="s">
        <v>5092</v>
      </c>
      <c r="F176" s="0" t="s">
        <v>5263</v>
      </c>
      <c r="G176" s="0" t="n">
        <v>313.55</v>
      </c>
      <c r="H176" s="0" t="n">
        <v>447.48</v>
      </c>
      <c r="I176" s="0" t="s">
        <v>5092</v>
      </c>
      <c r="J176" s="0" t="s">
        <v>165</v>
      </c>
      <c r="K176" s="0" t="s">
        <v>5292</v>
      </c>
      <c r="L176" s="0" t="s">
        <v>5307</v>
      </c>
      <c r="M176" s="0" t="s">
        <v>5265</v>
      </c>
      <c r="N176" s="0" t="s">
        <v>5124</v>
      </c>
      <c r="O176" s="0" t="n">
        <v>2</v>
      </c>
      <c r="P176" s="0" t="s">
        <v>5265</v>
      </c>
      <c r="Q176" s="0" t="s">
        <v>5265</v>
      </c>
    </row>
    <row r="177" customFormat="false" ht="12.8" hidden="false" customHeight="false" outlineLevel="0" collapsed="false">
      <c r="A177" s="0" t="n">
        <v>52503500</v>
      </c>
      <c r="B177" s="0" t="s">
        <v>5212</v>
      </c>
      <c r="C177" s="0" t="s">
        <v>5350</v>
      </c>
      <c r="D177" s="0" t="n">
        <v>5</v>
      </c>
      <c r="E177" s="0" t="s">
        <v>5092</v>
      </c>
      <c r="F177" s="0" t="s">
        <v>5263</v>
      </c>
      <c r="G177" s="0" t="n">
        <v>316.8</v>
      </c>
      <c r="H177" s="0" t="n">
        <v>452.12</v>
      </c>
      <c r="I177" s="0" t="s">
        <v>5216</v>
      </c>
      <c r="J177" s="0" t="s">
        <v>5215</v>
      </c>
      <c r="K177" s="0" t="s">
        <v>5351</v>
      </c>
      <c r="L177" s="0" t="s">
        <v>5352</v>
      </c>
      <c r="M177" s="0" t="s">
        <v>5265</v>
      </c>
      <c r="N177" s="0" t="s">
        <v>5211</v>
      </c>
      <c r="O177" s="0" t="n">
        <v>8</v>
      </c>
      <c r="P177" s="0" t="s">
        <v>5265</v>
      </c>
      <c r="Q177" s="0" t="s">
        <v>5265</v>
      </c>
    </row>
    <row r="178" customFormat="false" ht="12.8" hidden="false" customHeight="false" outlineLevel="0" collapsed="false">
      <c r="A178" s="0" t="n">
        <v>52004500</v>
      </c>
      <c r="B178" s="0" t="s">
        <v>5136</v>
      </c>
      <c r="C178" s="0" t="s">
        <v>5270</v>
      </c>
      <c r="D178" s="0" t="n">
        <v>5</v>
      </c>
      <c r="E178" s="0" t="s">
        <v>5092</v>
      </c>
      <c r="F178" s="0" t="s">
        <v>5263</v>
      </c>
      <c r="G178" s="0" t="n">
        <v>319.4</v>
      </c>
      <c r="H178" s="0" t="n">
        <v>455.83</v>
      </c>
      <c r="I178" s="0" t="s">
        <v>5092</v>
      </c>
      <c r="J178" s="0" t="s">
        <v>346</v>
      </c>
      <c r="K178" s="0" t="s">
        <v>5283</v>
      </c>
      <c r="L178" s="0" t="s">
        <v>5312</v>
      </c>
      <c r="M178" s="0" t="s">
        <v>5265</v>
      </c>
      <c r="N178" s="0" t="s">
        <v>5124</v>
      </c>
      <c r="O178" s="0" t="n">
        <v>2</v>
      </c>
      <c r="P178" s="0" t="s">
        <v>5265</v>
      </c>
      <c r="Q178" s="0" t="s">
        <v>5265</v>
      </c>
    </row>
    <row r="179" customFormat="false" ht="12.8" hidden="false" customHeight="false" outlineLevel="0" collapsed="false">
      <c r="A179" s="0" t="n">
        <v>52508000</v>
      </c>
      <c r="B179" s="0" t="s">
        <v>5172</v>
      </c>
      <c r="C179" s="0" t="s">
        <v>5353</v>
      </c>
      <c r="D179" s="0" t="n">
        <v>5</v>
      </c>
      <c r="E179" s="0" t="s">
        <v>5092</v>
      </c>
      <c r="F179" s="0" t="s">
        <v>5295</v>
      </c>
      <c r="G179" s="0" t="n">
        <v>319.92</v>
      </c>
      <c r="H179" s="0" t="n">
        <v>280.06</v>
      </c>
      <c r="I179" s="0" t="s">
        <v>5092</v>
      </c>
      <c r="J179" s="0" t="s">
        <v>5181</v>
      </c>
      <c r="K179" s="0" t="s">
        <v>5354</v>
      </c>
      <c r="L179" s="0" t="s">
        <v>5297</v>
      </c>
      <c r="M179" s="0" t="s">
        <v>5265</v>
      </c>
      <c r="N179" s="0" t="s">
        <v>5160</v>
      </c>
      <c r="O179" s="0" t="n">
        <v>4</v>
      </c>
      <c r="P179" s="0" t="s">
        <v>5265</v>
      </c>
      <c r="Q179" s="0" t="s">
        <v>5265</v>
      </c>
    </row>
    <row r="180" customFormat="false" ht="12.8" hidden="false" customHeight="false" outlineLevel="0" collapsed="false">
      <c r="A180" s="0" t="n">
        <v>52004500</v>
      </c>
      <c r="B180" s="0" t="s">
        <v>5136</v>
      </c>
      <c r="C180" s="0" t="s">
        <v>5311</v>
      </c>
      <c r="D180" s="0" t="n">
        <v>5</v>
      </c>
      <c r="E180" s="0" t="s">
        <v>5092</v>
      </c>
      <c r="F180" s="0" t="s">
        <v>5263</v>
      </c>
      <c r="G180" s="0" t="n">
        <v>324</v>
      </c>
      <c r="H180" s="0" t="n">
        <v>462.39</v>
      </c>
      <c r="I180" s="0" t="s">
        <v>5092</v>
      </c>
      <c r="J180" s="0" t="s">
        <v>575</v>
      </c>
      <c r="K180" s="0" t="s">
        <v>5283</v>
      </c>
      <c r="L180" s="0" t="s">
        <v>5337</v>
      </c>
      <c r="M180" s="0" t="s">
        <v>5265</v>
      </c>
      <c r="N180" s="0" t="s">
        <v>5124</v>
      </c>
      <c r="O180" s="0" t="n">
        <v>2</v>
      </c>
      <c r="P180" s="0" t="s">
        <v>5265</v>
      </c>
      <c r="Q180" s="0" t="s">
        <v>5265</v>
      </c>
    </row>
    <row r="181" customFormat="false" ht="12.8" hidden="false" customHeight="false" outlineLevel="0" collapsed="false">
      <c r="A181" s="0" t="n">
        <v>52002500</v>
      </c>
      <c r="B181" s="0" t="s">
        <v>5089</v>
      </c>
      <c r="C181" s="0" t="s">
        <v>5270</v>
      </c>
      <c r="D181" s="0" t="n">
        <v>5</v>
      </c>
      <c r="E181" s="0" t="s">
        <v>5092</v>
      </c>
      <c r="F181" s="0" t="s">
        <v>5263</v>
      </c>
      <c r="G181" s="0" t="n">
        <v>333.15</v>
      </c>
      <c r="H181" s="0" t="n">
        <v>475.45</v>
      </c>
      <c r="I181" s="0" t="s">
        <v>5092</v>
      </c>
      <c r="J181" s="0" t="s">
        <v>5093</v>
      </c>
      <c r="K181" s="0" t="s">
        <v>5289</v>
      </c>
      <c r="M181" s="0" t="s">
        <v>5265</v>
      </c>
      <c r="N181" s="0" t="s">
        <v>5088</v>
      </c>
      <c r="O181" s="0" t="n">
        <v>1</v>
      </c>
      <c r="P181" s="0" t="s">
        <v>5265</v>
      </c>
      <c r="Q181" s="0" t="s">
        <v>5265</v>
      </c>
    </row>
    <row r="182" customFormat="false" ht="12.8" hidden="false" customHeight="false" outlineLevel="0" collapsed="false">
      <c r="A182" s="0" t="n">
        <v>52503500</v>
      </c>
      <c r="B182" s="0" t="s">
        <v>5212</v>
      </c>
      <c r="C182" s="0" t="s">
        <v>5320</v>
      </c>
      <c r="D182" s="0" t="n">
        <v>5</v>
      </c>
      <c r="E182" s="0" t="s">
        <v>5092</v>
      </c>
      <c r="F182" s="0" t="s">
        <v>5263</v>
      </c>
      <c r="G182" s="0" t="n">
        <v>337.62</v>
      </c>
      <c r="H182" s="0" t="n">
        <v>481.83</v>
      </c>
      <c r="I182" s="0" t="s">
        <v>5232</v>
      </c>
      <c r="J182" s="0" t="s">
        <v>5222</v>
      </c>
      <c r="K182" s="0" t="s">
        <v>5309</v>
      </c>
      <c r="M182" s="0" t="s">
        <v>5265</v>
      </c>
      <c r="N182" s="0" t="s">
        <v>5211</v>
      </c>
      <c r="O182" s="0" t="n">
        <v>8</v>
      </c>
      <c r="P182" s="0" t="s">
        <v>5265</v>
      </c>
      <c r="Q182" s="0" t="s">
        <v>5265</v>
      </c>
    </row>
    <row r="183" customFormat="false" ht="12.8" hidden="false" customHeight="false" outlineLevel="0" collapsed="false">
      <c r="A183" s="0" t="n">
        <v>52004500</v>
      </c>
      <c r="B183" s="0" t="s">
        <v>5136</v>
      </c>
      <c r="C183" s="0" t="s">
        <v>5270</v>
      </c>
      <c r="D183" s="0" t="n">
        <v>5</v>
      </c>
      <c r="E183" s="0" t="s">
        <v>5092</v>
      </c>
      <c r="F183" s="0" t="s">
        <v>5263</v>
      </c>
      <c r="G183" s="0" t="n">
        <v>349.45</v>
      </c>
      <c r="H183" s="0" t="n">
        <v>498.72</v>
      </c>
      <c r="I183" s="0" t="s">
        <v>5092</v>
      </c>
      <c r="J183" s="0" t="s">
        <v>5093</v>
      </c>
      <c r="K183" s="0" t="s">
        <v>5286</v>
      </c>
      <c r="L183" s="0" t="s">
        <v>5280</v>
      </c>
      <c r="M183" s="0" t="s">
        <v>5265</v>
      </c>
      <c r="N183" s="0" t="s">
        <v>5124</v>
      </c>
      <c r="O183" s="0" t="n">
        <v>2</v>
      </c>
      <c r="P183" s="0" t="s">
        <v>5265</v>
      </c>
      <c r="Q183" s="0" t="s">
        <v>5265</v>
      </c>
    </row>
    <row r="184" customFormat="false" ht="12.8" hidden="false" customHeight="false" outlineLevel="0" collapsed="false">
      <c r="A184" s="0" t="n">
        <v>52004500</v>
      </c>
      <c r="B184" s="0" t="s">
        <v>5136</v>
      </c>
      <c r="C184" s="0" t="s">
        <v>5334</v>
      </c>
      <c r="D184" s="0" t="n">
        <v>5</v>
      </c>
      <c r="E184" s="0" t="s">
        <v>5138</v>
      </c>
      <c r="F184" s="0" t="s">
        <v>5263</v>
      </c>
      <c r="G184" s="0" t="n">
        <v>349.82</v>
      </c>
      <c r="H184" s="0" t="n">
        <v>499.24</v>
      </c>
      <c r="I184" s="0" t="s">
        <v>5092</v>
      </c>
      <c r="J184" s="0" t="s">
        <v>5137</v>
      </c>
      <c r="K184" s="0" t="s">
        <v>5316</v>
      </c>
      <c r="M184" s="0" t="s">
        <v>5265</v>
      </c>
      <c r="N184" s="0" t="s">
        <v>5124</v>
      </c>
      <c r="O184" s="0" t="n">
        <v>2</v>
      </c>
      <c r="P184" s="0" t="s">
        <v>5265</v>
      </c>
      <c r="Q184" s="0" t="s">
        <v>5265</v>
      </c>
    </row>
    <row r="185" customFormat="false" ht="12.8" hidden="false" customHeight="false" outlineLevel="0" collapsed="false">
      <c r="A185" s="0" t="n">
        <v>52004500</v>
      </c>
      <c r="B185" s="0" t="s">
        <v>5136</v>
      </c>
      <c r="C185" s="0" t="s">
        <v>5355</v>
      </c>
      <c r="D185" s="0" t="n">
        <v>5</v>
      </c>
      <c r="E185" s="0" t="s">
        <v>5092</v>
      </c>
      <c r="F185" s="0" t="s">
        <v>5263</v>
      </c>
      <c r="G185" s="0" t="n">
        <v>371.71</v>
      </c>
      <c r="H185" s="0" t="n">
        <v>530.48</v>
      </c>
      <c r="I185" s="0" t="s">
        <v>5141</v>
      </c>
      <c r="J185" s="0" t="s">
        <v>5139</v>
      </c>
      <c r="K185" s="0" t="s">
        <v>5326</v>
      </c>
      <c r="L185" s="0" t="s">
        <v>5336</v>
      </c>
      <c r="M185" s="0" t="s">
        <v>5265</v>
      </c>
      <c r="N185" s="0" t="s">
        <v>5124</v>
      </c>
      <c r="O185" s="0" t="n">
        <v>2</v>
      </c>
      <c r="P185" s="0" t="s">
        <v>5265</v>
      </c>
      <c r="Q185" s="0" t="s">
        <v>5265</v>
      </c>
    </row>
    <row r="186" customFormat="false" ht="12.8" hidden="false" customHeight="false" outlineLevel="0" collapsed="false">
      <c r="A186" s="0" t="n">
        <v>52004500</v>
      </c>
      <c r="B186" s="0" t="s">
        <v>5136</v>
      </c>
      <c r="C186" s="0" t="s">
        <v>5270</v>
      </c>
      <c r="D186" s="0" t="n">
        <v>5</v>
      </c>
      <c r="E186" s="0" t="s">
        <v>5092</v>
      </c>
      <c r="F186" s="0" t="s">
        <v>5263</v>
      </c>
      <c r="G186" s="0" t="n">
        <v>376.08</v>
      </c>
      <c r="H186" s="0" t="n">
        <v>536.72</v>
      </c>
      <c r="I186" s="0" t="s">
        <v>5092</v>
      </c>
      <c r="J186" s="0" t="s">
        <v>5093</v>
      </c>
      <c r="K186" s="0" t="s">
        <v>5288</v>
      </c>
      <c r="M186" s="0" t="s">
        <v>5265</v>
      </c>
      <c r="N186" s="0" t="s">
        <v>5124</v>
      </c>
      <c r="O186" s="0" t="n">
        <v>2</v>
      </c>
      <c r="P186" s="0" t="s">
        <v>5265</v>
      </c>
      <c r="Q186" s="0" t="s">
        <v>5265</v>
      </c>
    </row>
    <row r="187" customFormat="false" ht="12.8" hidden="false" customHeight="false" outlineLevel="0" collapsed="false">
      <c r="A187" s="0" t="n">
        <v>53801000</v>
      </c>
      <c r="B187" s="0" t="s">
        <v>5188</v>
      </c>
      <c r="C187" s="0" t="s">
        <v>5302</v>
      </c>
      <c r="D187" s="0" t="n">
        <v>5</v>
      </c>
      <c r="E187" s="0" t="s">
        <v>5092</v>
      </c>
      <c r="F187" s="0" t="s">
        <v>5263</v>
      </c>
      <c r="G187" s="0" t="n">
        <v>381.26</v>
      </c>
      <c r="H187" s="0" t="n">
        <v>544.11</v>
      </c>
      <c r="I187" s="0" t="s">
        <v>5190</v>
      </c>
      <c r="J187" s="0" t="s">
        <v>5189</v>
      </c>
      <c r="K187" s="0" t="s">
        <v>5356</v>
      </c>
      <c r="M187" s="0" t="s">
        <v>5265</v>
      </c>
      <c r="N187" s="0" t="s">
        <v>5187</v>
      </c>
      <c r="O187" s="0" t="n">
        <v>6</v>
      </c>
      <c r="P187" s="0" t="s">
        <v>5265</v>
      </c>
      <c r="Q187" s="0" t="s">
        <v>5265</v>
      </c>
    </row>
    <row r="188" customFormat="false" ht="12.8" hidden="false" customHeight="false" outlineLevel="0" collapsed="false">
      <c r="A188" s="0" t="n">
        <v>52004500</v>
      </c>
      <c r="B188" s="0" t="s">
        <v>5136</v>
      </c>
      <c r="C188" s="0" t="s">
        <v>5270</v>
      </c>
      <c r="D188" s="0" t="n">
        <v>5</v>
      </c>
      <c r="E188" s="0" t="s">
        <v>5092</v>
      </c>
      <c r="F188" s="0" t="s">
        <v>5263</v>
      </c>
      <c r="G188" s="0" t="n">
        <v>384.96</v>
      </c>
      <c r="H188" s="0" t="n">
        <v>549.39</v>
      </c>
      <c r="I188" s="0" t="s">
        <v>5092</v>
      </c>
      <c r="J188" s="0" t="s">
        <v>346</v>
      </c>
      <c r="K188" s="0" t="s">
        <v>5281</v>
      </c>
      <c r="L188" s="0" t="s">
        <v>5357</v>
      </c>
      <c r="M188" s="0" t="s">
        <v>5265</v>
      </c>
      <c r="N188" s="0" t="s">
        <v>5124</v>
      </c>
      <c r="O188" s="0" t="n">
        <v>2</v>
      </c>
      <c r="P188" s="0" t="s">
        <v>5265</v>
      </c>
      <c r="Q188" s="0" t="s">
        <v>5265</v>
      </c>
    </row>
    <row r="189" customFormat="false" ht="12.8" hidden="false" customHeight="false" outlineLevel="0" collapsed="false">
      <c r="A189" s="0" t="n">
        <v>52004500</v>
      </c>
      <c r="B189" s="0" t="s">
        <v>5136</v>
      </c>
      <c r="C189" s="0" t="s">
        <v>5270</v>
      </c>
      <c r="D189" s="0" t="n">
        <v>5</v>
      </c>
      <c r="E189" s="0" t="s">
        <v>5092</v>
      </c>
      <c r="F189" s="0" t="s">
        <v>5263</v>
      </c>
      <c r="G189" s="0" t="n">
        <v>386.72</v>
      </c>
      <c r="H189" s="0" t="n">
        <v>551.91</v>
      </c>
      <c r="I189" s="0" t="s">
        <v>5092</v>
      </c>
      <c r="J189" s="0" t="s">
        <v>5093</v>
      </c>
      <c r="K189" s="0" t="s">
        <v>5281</v>
      </c>
      <c r="M189" s="0" t="s">
        <v>5265</v>
      </c>
      <c r="N189" s="0" t="s">
        <v>5124</v>
      </c>
      <c r="O189" s="0" t="n">
        <v>2</v>
      </c>
      <c r="P189" s="0" t="s">
        <v>5265</v>
      </c>
      <c r="Q189" s="0" t="s">
        <v>5265</v>
      </c>
    </row>
    <row r="190" customFormat="false" ht="12.8" hidden="false" customHeight="false" outlineLevel="0" collapsed="false">
      <c r="A190" s="0" t="n">
        <v>52004500</v>
      </c>
      <c r="B190" s="0" t="s">
        <v>5136</v>
      </c>
      <c r="C190" s="0" t="s">
        <v>5323</v>
      </c>
      <c r="D190" s="0" t="n">
        <v>5</v>
      </c>
      <c r="E190" s="0" t="s">
        <v>5092</v>
      </c>
      <c r="F190" s="0" t="s">
        <v>5263</v>
      </c>
      <c r="G190" s="0" t="n">
        <v>395.6</v>
      </c>
      <c r="H190" s="0" t="n">
        <v>564.58</v>
      </c>
      <c r="I190" s="0" t="s">
        <v>5092</v>
      </c>
      <c r="J190" s="0" t="s">
        <v>5127</v>
      </c>
      <c r="K190" s="0" t="s">
        <v>5274</v>
      </c>
      <c r="L190" s="0" t="s">
        <v>5330</v>
      </c>
      <c r="M190" s="0" t="s">
        <v>5265</v>
      </c>
      <c r="N190" s="0" t="s">
        <v>5124</v>
      </c>
      <c r="O190" s="0" t="n">
        <v>2</v>
      </c>
      <c r="P190" s="0" t="s">
        <v>5265</v>
      </c>
      <c r="Q190" s="0" t="s">
        <v>5265</v>
      </c>
    </row>
    <row r="191" customFormat="false" ht="12.8" hidden="false" customHeight="false" outlineLevel="0" collapsed="false">
      <c r="A191" s="0" t="n">
        <v>52004500</v>
      </c>
      <c r="B191" s="0" t="s">
        <v>5136</v>
      </c>
      <c r="C191" s="0" t="s">
        <v>5270</v>
      </c>
      <c r="D191" s="0" t="n">
        <v>5</v>
      </c>
      <c r="E191" s="0" t="s">
        <v>5092</v>
      </c>
      <c r="F191" s="0" t="s">
        <v>5263</v>
      </c>
      <c r="G191" s="0" t="n">
        <v>404.34</v>
      </c>
      <c r="H191" s="0" t="n">
        <v>577.05</v>
      </c>
      <c r="I191" s="0" t="s">
        <v>5092</v>
      </c>
      <c r="J191" s="0" t="s">
        <v>5093</v>
      </c>
      <c r="K191" s="0" t="s">
        <v>5288</v>
      </c>
      <c r="M191" s="0" t="s">
        <v>5265</v>
      </c>
      <c r="N191" s="0" t="s">
        <v>5124</v>
      </c>
      <c r="O191" s="0" t="n">
        <v>2</v>
      </c>
      <c r="P191" s="0" t="s">
        <v>5265</v>
      </c>
      <c r="Q191" s="0" t="s">
        <v>5265</v>
      </c>
    </row>
    <row r="192" customFormat="false" ht="12.8" hidden="false" customHeight="false" outlineLevel="0" collapsed="false">
      <c r="A192" s="0" t="n">
        <v>52004500</v>
      </c>
      <c r="B192" s="0" t="s">
        <v>5136</v>
      </c>
      <c r="C192" s="0" t="s">
        <v>5270</v>
      </c>
      <c r="D192" s="0" t="n">
        <v>5</v>
      </c>
      <c r="E192" s="0" t="s">
        <v>5092</v>
      </c>
      <c r="F192" s="0" t="s">
        <v>5263</v>
      </c>
      <c r="G192" s="0" t="n">
        <v>410.23</v>
      </c>
      <c r="H192" s="0" t="n">
        <v>585.46</v>
      </c>
      <c r="I192" s="0" t="s">
        <v>5092</v>
      </c>
      <c r="J192" s="0" t="s">
        <v>5093</v>
      </c>
      <c r="K192" s="0" t="s">
        <v>5286</v>
      </c>
      <c r="L192" s="0" t="s">
        <v>5287</v>
      </c>
      <c r="M192" s="0" t="s">
        <v>5265</v>
      </c>
      <c r="N192" s="0" t="s">
        <v>5124</v>
      </c>
      <c r="O192" s="0" t="n">
        <v>2</v>
      </c>
      <c r="P192" s="0" t="s">
        <v>5265</v>
      </c>
      <c r="Q192" s="0" t="s">
        <v>5265</v>
      </c>
    </row>
    <row r="193" customFormat="false" ht="12.8" hidden="false" customHeight="false" outlineLevel="0" collapsed="false">
      <c r="A193" s="0" t="n">
        <v>52504500</v>
      </c>
      <c r="B193" s="0" t="s">
        <v>5146</v>
      </c>
      <c r="C193" s="0" t="s">
        <v>5328</v>
      </c>
      <c r="D193" s="0" t="n">
        <v>5</v>
      </c>
      <c r="E193" s="0" t="s">
        <v>5092</v>
      </c>
      <c r="F193" s="0" t="s">
        <v>5295</v>
      </c>
      <c r="G193" s="0" t="n">
        <v>412.37</v>
      </c>
      <c r="H193" s="0" t="n">
        <v>360.99</v>
      </c>
      <c r="I193" s="0" t="s">
        <v>5148</v>
      </c>
      <c r="J193" s="0" t="s">
        <v>5147</v>
      </c>
      <c r="K193" s="0" t="s">
        <v>5296</v>
      </c>
      <c r="L193" s="0" t="s">
        <v>5297</v>
      </c>
      <c r="M193" s="0" t="s">
        <v>5265</v>
      </c>
      <c r="N193" s="0" t="s">
        <v>5145</v>
      </c>
      <c r="O193" s="0" t="n">
        <v>3</v>
      </c>
      <c r="P193" s="0" t="s">
        <v>5265</v>
      </c>
      <c r="Q193" s="0" t="s">
        <v>5265</v>
      </c>
    </row>
    <row r="194" customFormat="false" ht="12.8" hidden="false" customHeight="false" outlineLevel="0" collapsed="false">
      <c r="A194" s="0" t="n">
        <v>52004500</v>
      </c>
      <c r="B194" s="0" t="s">
        <v>5136</v>
      </c>
      <c r="C194" s="0" t="s">
        <v>5302</v>
      </c>
      <c r="D194" s="0" t="n">
        <v>5</v>
      </c>
      <c r="E194" s="0" t="s">
        <v>5092</v>
      </c>
      <c r="F194" s="0" t="s">
        <v>5263</v>
      </c>
      <c r="G194" s="0" t="n">
        <v>422.78</v>
      </c>
      <c r="H194" s="0" t="n">
        <v>603.37</v>
      </c>
      <c r="I194" s="0" t="s">
        <v>5092</v>
      </c>
      <c r="J194" s="0" t="s">
        <v>5128</v>
      </c>
      <c r="K194" s="0" t="s">
        <v>5286</v>
      </c>
      <c r="L194" s="0" t="s">
        <v>5322</v>
      </c>
      <c r="M194" s="0" t="s">
        <v>5265</v>
      </c>
      <c r="N194" s="0" t="s">
        <v>5124</v>
      </c>
      <c r="O194" s="0" t="n">
        <v>2</v>
      </c>
      <c r="P194" s="0" t="s">
        <v>5265</v>
      </c>
      <c r="Q194" s="0" t="s">
        <v>5265</v>
      </c>
    </row>
    <row r="195" customFormat="false" ht="12.8" hidden="false" customHeight="false" outlineLevel="0" collapsed="false">
      <c r="A195" s="0" t="n">
        <v>52503500</v>
      </c>
      <c r="B195" s="0" t="s">
        <v>5212</v>
      </c>
      <c r="C195" s="0" t="s">
        <v>5321</v>
      </c>
      <c r="D195" s="0" t="n">
        <v>5</v>
      </c>
      <c r="E195" s="0" t="s">
        <v>5092</v>
      </c>
      <c r="F195" s="0" t="s">
        <v>5263</v>
      </c>
      <c r="G195" s="0" t="n">
        <v>428.53</v>
      </c>
      <c r="H195" s="0" t="n">
        <v>611.57</v>
      </c>
      <c r="I195" s="0" t="s">
        <v>5230</v>
      </c>
      <c r="J195" s="0" t="s">
        <v>5222</v>
      </c>
      <c r="K195" s="0" t="s">
        <v>5309</v>
      </c>
      <c r="M195" s="0" t="s">
        <v>5265</v>
      </c>
      <c r="N195" s="0" t="s">
        <v>5211</v>
      </c>
      <c r="O195" s="0" t="n">
        <v>8</v>
      </c>
      <c r="P195" s="0" t="s">
        <v>5265</v>
      </c>
      <c r="Q195" s="0" t="s">
        <v>5265</v>
      </c>
    </row>
    <row r="196" customFormat="false" ht="12.8" hidden="false" customHeight="false" outlineLevel="0" collapsed="false">
      <c r="A196" s="0" t="n">
        <v>52002500</v>
      </c>
      <c r="B196" s="0" t="s">
        <v>5089</v>
      </c>
      <c r="C196" s="0" t="s">
        <v>5270</v>
      </c>
      <c r="D196" s="0" t="n">
        <v>5</v>
      </c>
      <c r="E196" s="0" t="s">
        <v>5092</v>
      </c>
      <c r="F196" s="0" t="s">
        <v>5263</v>
      </c>
      <c r="G196" s="0" t="n">
        <v>450.69</v>
      </c>
      <c r="H196" s="0" t="n">
        <v>643.2</v>
      </c>
      <c r="I196" s="0" t="s">
        <v>5092</v>
      </c>
      <c r="J196" s="0" t="s">
        <v>5093</v>
      </c>
      <c r="K196" s="0" t="s">
        <v>5279</v>
      </c>
      <c r="L196" s="0" t="s">
        <v>5285</v>
      </c>
      <c r="M196" s="0" t="s">
        <v>5265</v>
      </c>
      <c r="N196" s="0" t="s">
        <v>5088</v>
      </c>
      <c r="O196" s="0" t="n">
        <v>1</v>
      </c>
      <c r="P196" s="0" t="s">
        <v>5265</v>
      </c>
      <c r="Q196" s="0" t="s">
        <v>5265</v>
      </c>
    </row>
    <row r="197" customFormat="false" ht="12.8" hidden="false" customHeight="false" outlineLevel="0" collapsed="false">
      <c r="A197" s="0" t="n">
        <v>52004500</v>
      </c>
      <c r="B197" s="0" t="s">
        <v>5136</v>
      </c>
      <c r="C197" s="0" t="s">
        <v>5270</v>
      </c>
      <c r="D197" s="0" t="n">
        <v>5</v>
      </c>
      <c r="E197" s="0" t="s">
        <v>5092</v>
      </c>
      <c r="F197" s="0" t="s">
        <v>5263</v>
      </c>
      <c r="G197" s="0" t="n">
        <v>460</v>
      </c>
      <c r="H197" s="0" t="n">
        <v>656.49</v>
      </c>
      <c r="I197" s="0" t="s">
        <v>5092</v>
      </c>
      <c r="J197" s="0" t="s">
        <v>5093</v>
      </c>
      <c r="K197" s="0" t="s">
        <v>5273</v>
      </c>
      <c r="M197" s="0" t="s">
        <v>5265</v>
      </c>
      <c r="N197" s="0" t="s">
        <v>5124</v>
      </c>
      <c r="O197" s="0" t="n">
        <v>2</v>
      </c>
      <c r="P197" s="0" t="s">
        <v>5265</v>
      </c>
      <c r="Q197" s="0" t="s">
        <v>5265</v>
      </c>
    </row>
    <row r="198" customFormat="false" ht="12.8" hidden="false" customHeight="false" outlineLevel="0" collapsed="false">
      <c r="A198" s="0" t="n">
        <v>52004500</v>
      </c>
      <c r="B198" s="0" t="s">
        <v>5136</v>
      </c>
      <c r="C198" s="0" t="s">
        <v>5315</v>
      </c>
      <c r="D198" s="0" t="n">
        <v>5</v>
      </c>
      <c r="E198" s="0" t="s">
        <v>5092</v>
      </c>
      <c r="F198" s="0" t="s">
        <v>5295</v>
      </c>
      <c r="G198" s="0" t="n">
        <v>467.21</v>
      </c>
      <c r="H198" s="0" t="n">
        <v>409</v>
      </c>
      <c r="I198" s="0" t="s">
        <v>5092</v>
      </c>
      <c r="J198" s="0" t="s">
        <v>5119</v>
      </c>
      <c r="K198" s="0" t="s">
        <v>5340</v>
      </c>
      <c r="M198" s="0" t="s">
        <v>5265</v>
      </c>
      <c r="N198" s="0" t="s">
        <v>5124</v>
      </c>
      <c r="O198" s="0" t="n">
        <v>2</v>
      </c>
      <c r="P198" s="0" t="s">
        <v>5265</v>
      </c>
      <c r="Q198" s="0" t="s">
        <v>5265</v>
      </c>
    </row>
    <row r="199" customFormat="false" ht="12.8" hidden="false" customHeight="false" outlineLevel="0" collapsed="false">
      <c r="A199" s="0" t="n">
        <v>52004500</v>
      </c>
      <c r="B199" s="0" t="s">
        <v>5136</v>
      </c>
      <c r="C199" s="0" t="s">
        <v>5270</v>
      </c>
      <c r="D199" s="0" t="n">
        <v>5</v>
      </c>
      <c r="E199" s="0" t="s">
        <v>5092</v>
      </c>
      <c r="F199" s="0" t="s">
        <v>5263</v>
      </c>
      <c r="G199" s="0" t="n">
        <v>478.04</v>
      </c>
      <c r="H199" s="0" t="n">
        <v>682.23</v>
      </c>
      <c r="I199" s="0" t="s">
        <v>5092</v>
      </c>
      <c r="J199" s="0" t="s">
        <v>5093</v>
      </c>
      <c r="K199" s="0" t="s">
        <v>5284</v>
      </c>
      <c r="L199" s="0" t="s">
        <v>5272</v>
      </c>
      <c r="M199" s="0" t="s">
        <v>5265</v>
      </c>
      <c r="N199" s="0" t="s">
        <v>5124</v>
      </c>
      <c r="O199" s="0" t="n">
        <v>2</v>
      </c>
      <c r="P199" s="0" t="s">
        <v>5265</v>
      </c>
      <c r="Q199" s="0" t="s">
        <v>5265</v>
      </c>
    </row>
    <row r="200" customFormat="false" ht="12.8" hidden="false" customHeight="false" outlineLevel="0" collapsed="false">
      <c r="A200" s="0" t="n">
        <v>52508500</v>
      </c>
      <c r="B200" s="0" t="s">
        <v>5207</v>
      </c>
      <c r="C200" s="0" t="s">
        <v>5358</v>
      </c>
      <c r="D200" s="0" t="n">
        <v>5</v>
      </c>
      <c r="E200" s="0" t="s">
        <v>5092</v>
      </c>
      <c r="F200" s="0" t="s">
        <v>5263</v>
      </c>
      <c r="G200" s="0" t="n">
        <v>500</v>
      </c>
      <c r="H200" s="0" t="n">
        <v>713.57</v>
      </c>
      <c r="I200" s="0" t="s">
        <v>5209</v>
      </c>
      <c r="J200" s="0" t="s">
        <v>5208</v>
      </c>
      <c r="K200" s="0" t="s">
        <v>5359</v>
      </c>
      <c r="L200" s="0" t="s">
        <v>5360</v>
      </c>
      <c r="M200" s="0" t="s">
        <v>5265</v>
      </c>
      <c r="N200" s="0" t="s">
        <v>5198</v>
      </c>
      <c r="O200" s="0" t="n">
        <v>7</v>
      </c>
      <c r="P200" s="0" t="s">
        <v>5265</v>
      </c>
      <c r="Q200" s="0" t="s">
        <v>5265</v>
      </c>
    </row>
    <row r="201" customFormat="false" ht="12.8" hidden="false" customHeight="false" outlineLevel="0" collapsed="false">
      <c r="A201" s="0" t="n">
        <v>52508500</v>
      </c>
      <c r="B201" s="0" t="s">
        <v>5207</v>
      </c>
      <c r="C201" s="0" t="s">
        <v>5358</v>
      </c>
      <c r="D201" s="0" t="n">
        <v>5</v>
      </c>
      <c r="E201" s="0" t="s">
        <v>5092</v>
      </c>
      <c r="F201" s="0" t="s">
        <v>5263</v>
      </c>
      <c r="G201" s="0" t="n">
        <v>500</v>
      </c>
      <c r="H201" s="0" t="n">
        <v>713.57</v>
      </c>
      <c r="I201" s="0" t="s">
        <v>5209</v>
      </c>
      <c r="J201" s="0" t="s">
        <v>5208</v>
      </c>
      <c r="K201" s="0" t="s">
        <v>5359</v>
      </c>
      <c r="L201" s="0" t="s">
        <v>5310</v>
      </c>
      <c r="M201" s="0" t="s">
        <v>5265</v>
      </c>
      <c r="N201" s="0" t="s">
        <v>5198</v>
      </c>
      <c r="O201" s="0" t="n">
        <v>7</v>
      </c>
      <c r="P201" s="0" t="s">
        <v>5265</v>
      </c>
      <c r="Q201" s="0" t="s">
        <v>5265</v>
      </c>
    </row>
    <row r="202" customFormat="false" ht="12.8" hidden="false" customHeight="false" outlineLevel="0" collapsed="false">
      <c r="A202" s="0" t="n">
        <v>52503500</v>
      </c>
      <c r="B202" s="0" t="s">
        <v>5212</v>
      </c>
      <c r="C202" s="0" t="s">
        <v>5320</v>
      </c>
      <c r="D202" s="0" t="n">
        <v>5</v>
      </c>
      <c r="E202" s="0" t="s">
        <v>5092</v>
      </c>
      <c r="F202" s="0" t="s">
        <v>5263</v>
      </c>
      <c r="G202" s="0" t="n">
        <v>500.12</v>
      </c>
      <c r="H202" s="0" t="n">
        <v>713.74</v>
      </c>
      <c r="I202" s="0" t="s">
        <v>5230</v>
      </c>
      <c r="J202" s="0" t="s">
        <v>5222</v>
      </c>
      <c r="K202" s="0" t="s">
        <v>5309</v>
      </c>
      <c r="M202" s="0" t="s">
        <v>5265</v>
      </c>
      <c r="N202" s="0" t="s">
        <v>5211</v>
      </c>
      <c r="O202" s="0" t="n">
        <v>8</v>
      </c>
      <c r="P202" s="0" t="s">
        <v>5265</v>
      </c>
      <c r="Q202" s="0" t="s">
        <v>5265</v>
      </c>
    </row>
    <row r="203" customFormat="false" ht="12.8" hidden="false" customHeight="false" outlineLevel="0" collapsed="false">
      <c r="A203" s="0" t="n">
        <v>54005000</v>
      </c>
      <c r="B203" s="0" t="s">
        <v>5206</v>
      </c>
      <c r="C203" s="0" t="s">
        <v>5301</v>
      </c>
      <c r="D203" s="0" t="n">
        <v>5</v>
      </c>
      <c r="E203" s="0" t="s">
        <v>5092</v>
      </c>
      <c r="F203" s="0" t="s">
        <v>5263</v>
      </c>
      <c r="G203" s="0" t="n">
        <v>358.88</v>
      </c>
      <c r="H203" s="0" t="n">
        <v>512.17</v>
      </c>
      <c r="I203" s="0" t="s">
        <v>5126</v>
      </c>
      <c r="J203" s="0" t="s">
        <v>5093</v>
      </c>
      <c r="K203" s="0" t="s">
        <v>5327</v>
      </c>
      <c r="M203" s="0" t="s">
        <v>5265</v>
      </c>
      <c r="N203" s="0" t="s">
        <v>5198</v>
      </c>
      <c r="O203" s="0" t="n">
        <v>7</v>
      </c>
      <c r="P203" s="0" t="s">
        <v>5265</v>
      </c>
      <c r="Q203" s="0" t="s">
        <v>5265</v>
      </c>
    </row>
    <row r="204" customFormat="false" ht="12.8" hidden="false" customHeight="false" outlineLevel="0" collapsed="false">
      <c r="A204" s="0" t="n">
        <v>53801000</v>
      </c>
      <c r="B204" s="0" t="s">
        <v>5188</v>
      </c>
      <c r="C204" s="0" t="s">
        <v>5313</v>
      </c>
      <c r="D204" s="0" t="n">
        <v>5</v>
      </c>
      <c r="E204" s="0" t="s">
        <v>5092</v>
      </c>
      <c r="F204" s="0" t="s">
        <v>5263</v>
      </c>
      <c r="G204" s="0" t="n">
        <v>326.88</v>
      </c>
      <c r="H204" s="0" t="n">
        <v>466.5</v>
      </c>
      <c r="I204" s="0" t="s">
        <v>5192</v>
      </c>
      <c r="J204" s="0" t="s">
        <v>5191</v>
      </c>
      <c r="K204" s="0" t="s">
        <v>5356</v>
      </c>
      <c r="M204" s="0" t="s">
        <v>5265</v>
      </c>
      <c r="N204" s="0" t="s">
        <v>5187</v>
      </c>
      <c r="O204" s="0" t="n">
        <v>6</v>
      </c>
      <c r="P204" s="0" t="s">
        <v>5265</v>
      </c>
      <c r="Q204" s="0" t="s">
        <v>5265</v>
      </c>
    </row>
    <row r="205" customFormat="false" ht="12.8" hidden="false" customHeight="false" outlineLevel="0" collapsed="false">
      <c r="A205" s="0" t="n">
        <v>52003500</v>
      </c>
      <c r="B205" s="0" t="s">
        <v>5125</v>
      </c>
      <c r="C205" s="0" t="s">
        <v>5305</v>
      </c>
      <c r="D205" s="0" t="n">
        <v>5</v>
      </c>
      <c r="E205" s="0" t="s">
        <v>5092</v>
      </c>
      <c r="F205" s="0" t="s">
        <v>5263</v>
      </c>
      <c r="G205" s="0" t="n">
        <v>552.31</v>
      </c>
      <c r="H205" s="0" t="n">
        <v>788.23</v>
      </c>
      <c r="I205" s="0" t="s">
        <v>5092</v>
      </c>
      <c r="J205" s="0" t="s">
        <v>165</v>
      </c>
      <c r="K205" s="0" t="s">
        <v>5293</v>
      </c>
      <c r="L205" s="0" t="s">
        <v>5307</v>
      </c>
      <c r="M205" s="0" t="s">
        <v>5265</v>
      </c>
      <c r="N205" s="0" t="s">
        <v>5124</v>
      </c>
      <c r="O205" s="0" t="n">
        <v>2</v>
      </c>
      <c r="P205" s="0" t="s">
        <v>5265</v>
      </c>
      <c r="Q205" s="0" t="s">
        <v>5265</v>
      </c>
    </row>
    <row r="206" customFormat="false" ht="12.8" hidden="false" customHeight="false" outlineLevel="0" collapsed="false">
      <c r="A206" s="0" t="n">
        <v>52004500</v>
      </c>
      <c r="B206" s="0" t="s">
        <v>5136</v>
      </c>
      <c r="C206" s="0" t="s">
        <v>5305</v>
      </c>
      <c r="D206" s="0" t="n">
        <v>5</v>
      </c>
      <c r="E206" s="0" t="s">
        <v>5092</v>
      </c>
      <c r="F206" s="0" t="s">
        <v>5263</v>
      </c>
      <c r="G206" s="0" t="n">
        <v>571.45</v>
      </c>
      <c r="H206" s="0" t="n">
        <v>815.54</v>
      </c>
      <c r="I206" s="0" t="s">
        <v>5092</v>
      </c>
      <c r="J206" s="0" t="s">
        <v>165</v>
      </c>
      <c r="K206" s="0" t="s">
        <v>5281</v>
      </c>
      <c r="L206" s="0" t="s">
        <v>5307</v>
      </c>
      <c r="M206" s="0" t="s">
        <v>5265</v>
      </c>
      <c r="N206" s="0" t="s">
        <v>5124</v>
      </c>
      <c r="O206" s="0" t="n">
        <v>2</v>
      </c>
      <c r="P206" s="0" t="s">
        <v>5265</v>
      </c>
      <c r="Q206" s="0" t="s">
        <v>5265</v>
      </c>
    </row>
    <row r="207" customFormat="false" ht="12.8" hidden="false" customHeight="false" outlineLevel="0" collapsed="false">
      <c r="A207" s="0" t="n">
        <v>52004500</v>
      </c>
      <c r="B207" s="0" t="s">
        <v>5136</v>
      </c>
      <c r="C207" s="0" t="s">
        <v>5301</v>
      </c>
      <c r="D207" s="0" t="n">
        <v>5</v>
      </c>
      <c r="E207" s="0" t="s">
        <v>5092</v>
      </c>
      <c r="F207" s="0" t="s">
        <v>5263</v>
      </c>
      <c r="G207" s="0" t="n">
        <v>402.29</v>
      </c>
      <c r="H207" s="0" t="n">
        <v>574.13</v>
      </c>
      <c r="I207" s="0" t="s">
        <v>5126</v>
      </c>
      <c r="J207" s="0" t="s">
        <v>5093</v>
      </c>
      <c r="K207" s="0" t="s">
        <v>5288</v>
      </c>
      <c r="M207" s="0" t="s">
        <v>5265</v>
      </c>
      <c r="N207" s="0" t="s">
        <v>5124</v>
      </c>
      <c r="O207" s="0" t="n">
        <v>2</v>
      </c>
      <c r="P207" s="0" t="s">
        <v>5265</v>
      </c>
      <c r="Q207" s="0" t="s">
        <v>5265</v>
      </c>
    </row>
    <row r="208" customFormat="false" ht="12.8" hidden="false" customHeight="false" outlineLevel="0" collapsed="false">
      <c r="A208" s="0" t="n">
        <v>53801000</v>
      </c>
      <c r="B208" s="0" t="s">
        <v>5188</v>
      </c>
      <c r="C208" s="0" t="s">
        <v>5361</v>
      </c>
      <c r="D208" s="0" t="n">
        <v>5</v>
      </c>
      <c r="E208" s="0" t="s">
        <v>5092</v>
      </c>
      <c r="F208" s="0" t="s">
        <v>5263</v>
      </c>
      <c r="G208" s="0" t="n">
        <v>360.47</v>
      </c>
      <c r="H208" s="0" t="n">
        <v>514.44</v>
      </c>
      <c r="I208" s="0" t="s">
        <v>5193</v>
      </c>
      <c r="J208" s="0" t="s">
        <v>5191</v>
      </c>
      <c r="K208" s="0" t="s">
        <v>5356</v>
      </c>
      <c r="M208" s="0" t="s">
        <v>5265</v>
      </c>
      <c r="N208" s="0" t="s">
        <v>5187</v>
      </c>
      <c r="O208" s="0" t="n">
        <v>6</v>
      </c>
      <c r="P208" s="0" t="s">
        <v>5265</v>
      </c>
      <c r="Q208" s="0" t="s">
        <v>5265</v>
      </c>
    </row>
    <row r="209" customFormat="false" ht="12.8" hidden="false" customHeight="false" outlineLevel="0" collapsed="false">
      <c r="A209" s="0" t="n">
        <v>52004500</v>
      </c>
      <c r="B209" s="0" t="s">
        <v>5136</v>
      </c>
      <c r="C209" s="0" t="s">
        <v>5270</v>
      </c>
      <c r="D209" s="0" t="n">
        <v>5</v>
      </c>
      <c r="E209" s="0" t="s">
        <v>5092</v>
      </c>
      <c r="F209" s="0" t="s">
        <v>5263</v>
      </c>
      <c r="G209" s="0" t="n">
        <v>579.6</v>
      </c>
      <c r="H209" s="0" t="n">
        <v>827.17</v>
      </c>
      <c r="I209" s="0" t="s">
        <v>5092</v>
      </c>
      <c r="J209" s="0" t="s">
        <v>5093</v>
      </c>
      <c r="K209" s="0" t="s">
        <v>5283</v>
      </c>
      <c r="L209" s="0" t="s">
        <v>5280</v>
      </c>
      <c r="M209" s="0" t="s">
        <v>5265</v>
      </c>
      <c r="N209" s="0" t="s">
        <v>5124</v>
      </c>
      <c r="O209" s="0" t="n">
        <v>2</v>
      </c>
      <c r="P209" s="0" t="s">
        <v>5265</v>
      </c>
      <c r="Q209" s="0" t="s">
        <v>5265</v>
      </c>
    </row>
    <row r="210" customFormat="false" ht="12.8" hidden="false" customHeight="false" outlineLevel="0" collapsed="false">
      <c r="A210" s="0" t="n">
        <v>54000000</v>
      </c>
      <c r="B210" s="0" t="s">
        <v>5142</v>
      </c>
      <c r="C210" s="0" t="s">
        <v>5315</v>
      </c>
      <c r="D210" s="0" t="n">
        <v>5</v>
      </c>
      <c r="E210" s="0" t="s">
        <v>5092</v>
      </c>
      <c r="F210" s="0" t="s">
        <v>5295</v>
      </c>
      <c r="G210" s="0" t="n">
        <v>585.36</v>
      </c>
      <c r="H210" s="0" t="n">
        <v>512.43</v>
      </c>
      <c r="I210" s="0" t="s">
        <v>5092</v>
      </c>
      <c r="J210" s="0" t="s">
        <v>5119</v>
      </c>
      <c r="K210" s="0" t="s">
        <v>5362</v>
      </c>
      <c r="M210" s="0" t="s">
        <v>5265</v>
      </c>
      <c r="N210" s="0" t="s">
        <v>5124</v>
      </c>
      <c r="O210" s="0" t="n">
        <v>2</v>
      </c>
      <c r="P210" s="0" t="s">
        <v>5265</v>
      </c>
      <c r="Q210" s="0" t="s">
        <v>5265</v>
      </c>
    </row>
    <row r="211" customFormat="false" ht="12.8" hidden="false" customHeight="false" outlineLevel="0" collapsed="false">
      <c r="A211" s="0" t="n">
        <v>53801000</v>
      </c>
      <c r="B211" s="0" t="s">
        <v>5188</v>
      </c>
      <c r="C211" s="0" t="s">
        <v>5363</v>
      </c>
      <c r="D211" s="0" t="n">
        <v>5</v>
      </c>
      <c r="E211" s="0" t="s">
        <v>5092</v>
      </c>
      <c r="F211" s="0" t="s">
        <v>5263</v>
      </c>
      <c r="G211" s="0" t="n">
        <v>381.26</v>
      </c>
      <c r="H211" s="0" t="n">
        <v>544.11</v>
      </c>
      <c r="I211" s="0" t="s">
        <v>5196</v>
      </c>
      <c r="J211" s="0" t="s">
        <v>5195</v>
      </c>
      <c r="K211" s="0" t="s">
        <v>5356</v>
      </c>
      <c r="M211" s="0" t="s">
        <v>5265</v>
      </c>
      <c r="N211" s="0" t="s">
        <v>5187</v>
      </c>
      <c r="O211" s="0" t="n">
        <v>6</v>
      </c>
      <c r="P211" s="0" t="s">
        <v>5265</v>
      </c>
      <c r="Q211" s="0" t="s">
        <v>5265</v>
      </c>
    </row>
    <row r="212" customFormat="false" ht="12.8" hidden="false" customHeight="false" outlineLevel="0" collapsed="false">
      <c r="A212" s="0" t="n">
        <v>52004500</v>
      </c>
      <c r="B212" s="0" t="s">
        <v>5136</v>
      </c>
      <c r="C212" s="0" t="s">
        <v>5311</v>
      </c>
      <c r="D212" s="0" t="n">
        <v>5</v>
      </c>
      <c r="E212" s="0" t="s">
        <v>5092</v>
      </c>
      <c r="F212" s="0" t="s">
        <v>5263</v>
      </c>
      <c r="G212" s="0" t="n">
        <v>619.1</v>
      </c>
      <c r="H212" s="0" t="n">
        <v>883.55</v>
      </c>
      <c r="I212" s="0" t="s">
        <v>5092</v>
      </c>
      <c r="J212" s="0" t="s">
        <v>575</v>
      </c>
      <c r="K212" s="0" t="s">
        <v>5274</v>
      </c>
      <c r="L212" s="0" t="s">
        <v>5337</v>
      </c>
      <c r="M212" s="0" t="s">
        <v>5265</v>
      </c>
      <c r="N212" s="0" t="s">
        <v>5124</v>
      </c>
      <c r="O212" s="0" t="n">
        <v>2</v>
      </c>
      <c r="P212" s="0" t="s">
        <v>5265</v>
      </c>
      <c r="Q212" s="0" t="s">
        <v>5265</v>
      </c>
    </row>
    <row r="213" customFormat="false" ht="12.8" hidden="false" customHeight="false" outlineLevel="0" collapsed="false">
      <c r="A213" s="0" t="n">
        <v>52004500</v>
      </c>
      <c r="B213" s="0" t="s">
        <v>5136</v>
      </c>
      <c r="C213" s="0" t="s">
        <v>5334</v>
      </c>
      <c r="D213" s="0" t="n">
        <v>5</v>
      </c>
      <c r="E213" s="0" t="s">
        <v>5138</v>
      </c>
      <c r="F213" s="0" t="s">
        <v>5263</v>
      </c>
      <c r="G213" s="0" t="n">
        <v>636.3</v>
      </c>
      <c r="H213" s="0" t="n">
        <v>908.09</v>
      </c>
      <c r="I213" s="0" t="s">
        <v>5092</v>
      </c>
      <c r="J213" s="0" t="s">
        <v>5137</v>
      </c>
      <c r="K213" s="0" t="s">
        <v>5316</v>
      </c>
      <c r="M213" s="0" t="s">
        <v>5265</v>
      </c>
      <c r="N213" s="0" t="s">
        <v>5124</v>
      </c>
      <c r="O213" s="0" t="n">
        <v>2</v>
      </c>
      <c r="P213" s="0" t="s">
        <v>5265</v>
      </c>
      <c r="Q213" s="0" t="s">
        <v>5265</v>
      </c>
    </row>
    <row r="214" customFormat="false" ht="12.8" hidden="false" customHeight="false" outlineLevel="0" collapsed="false">
      <c r="A214" s="0" t="n">
        <v>59003000</v>
      </c>
      <c r="B214" s="0" t="s">
        <v>5102</v>
      </c>
      <c r="C214" s="0" t="s">
        <v>5364</v>
      </c>
      <c r="D214" s="0" t="n">
        <v>5</v>
      </c>
      <c r="E214" s="0" t="s">
        <v>5092</v>
      </c>
      <c r="F214" s="0" t="s">
        <v>5295</v>
      </c>
      <c r="G214" s="0" t="n">
        <v>335.42</v>
      </c>
      <c r="H214" s="0" t="n">
        <v>293.63</v>
      </c>
      <c r="I214" s="0" t="s">
        <v>5106</v>
      </c>
      <c r="J214" s="0" t="s">
        <v>5105</v>
      </c>
      <c r="K214" s="0" t="s">
        <v>5365</v>
      </c>
      <c r="M214" s="0" t="s">
        <v>5265</v>
      </c>
      <c r="N214" s="0" t="s">
        <v>5088</v>
      </c>
      <c r="O214" s="0" t="n">
        <v>1</v>
      </c>
      <c r="P214" s="0" t="s">
        <v>5265</v>
      </c>
      <c r="Q214" s="0" t="s">
        <v>5265</v>
      </c>
    </row>
    <row r="215" customFormat="false" ht="12.8" hidden="false" customHeight="false" outlineLevel="0" collapsed="false">
      <c r="A215" s="0" t="n">
        <v>52508000</v>
      </c>
      <c r="B215" s="0" t="s">
        <v>5172</v>
      </c>
      <c r="C215" s="0" t="s">
        <v>5353</v>
      </c>
      <c r="D215" s="0" t="n">
        <v>5</v>
      </c>
      <c r="E215" s="0" t="s">
        <v>5092</v>
      </c>
      <c r="F215" s="0" t="s">
        <v>5295</v>
      </c>
      <c r="G215" s="0" t="n">
        <v>689.68</v>
      </c>
      <c r="H215" s="0" t="n">
        <v>603.75</v>
      </c>
      <c r="I215" s="0" t="s">
        <v>5092</v>
      </c>
      <c r="J215" s="0" t="s">
        <v>5181</v>
      </c>
      <c r="K215" s="0" t="s">
        <v>5354</v>
      </c>
      <c r="L215" s="0" t="s">
        <v>5297</v>
      </c>
      <c r="M215" s="0" t="s">
        <v>5265</v>
      </c>
      <c r="N215" s="0" t="s">
        <v>5160</v>
      </c>
      <c r="O215" s="0" t="n">
        <v>4</v>
      </c>
      <c r="P215" s="0" t="s">
        <v>5265</v>
      </c>
      <c r="Q215" s="0" t="s">
        <v>5265</v>
      </c>
    </row>
    <row r="216" customFormat="false" ht="12.8" hidden="false" customHeight="false" outlineLevel="0" collapsed="false">
      <c r="A216" s="0" t="n">
        <v>52004500</v>
      </c>
      <c r="B216" s="0" t="s">
        <v>5136</v>
      </c>
      <c r="C216" s="0" t="s">
        <v>5270</v>
      </c>
      <c r="D216" s="0" t="n">
        <v>5</v>
      </c>
      <c r="E216" s="0" t="s">
        <v>5092</v>
      </c>
      <c r="F216" s="0" t="s">
        <v>5263</v>
      </c>
      <c r="G216" s="0" t="n">
        <v>691.5</v>
      </c>
      <c r="H216" s="0" t="n">
        <v>986.87</v>
      </c>
      <c r="I216" s="0" t="s">
        <v>5092</v>
      </c>
      <c r="J216" s="0" t="s">
        <v>346</v>
      </c>
      <c r="K216" s="0" t="s">
        <v>5271</v>
      </c>
      <c r="L216" s="0" t="s">
        <v>5282</v>
      </c>
      <c r="M216" s="0" t="s">
        <v>5265</v>
      </c>
      <c r="N216" s="0" t="s">
        <v>5124</v>
      </c>
      <c r="O216" s="0" t="n">
        <v>2</v>
      </c>
      <c r="P216" s="0" t="s">
        <v>5265</v>
      </c>
      <c r="Q216" s="0" t="s">
        <v>5265</v>
      </c>
    </row>
    <row r="217" customFormat="false" ht="12.8" hidden="false" customHeight="false" outlineLevel="0" collapsed="false">
      <c r="A217" s="0" t="n">
        <v>52002000</v>
      </c>
      <c r="B217" s="0" t="s">
        <v>5200</v>
      </c>
      <c r="C217" s="0" t="s">
        <v>5270</v>
      </c>
      <c r="D217" s="0" t="n">
        <v>5</v>
      </c>
      <c r="E217" s="0" t="s">
        <v>5092</v>
      </c>
      <c r="F217" s="0" t="s">
        <v>5263</v>
      </c>
      <c r="G217" s="0" t="n">
        <v>693.62</v>
      </c>
      <c r="H217" s="0" t="n">
        <v>989.9</v>
      </c>
      <c r="I217" s="0" t="s">
        <v>5092</v>
      </c>
      <c r="J217" s="0" t="s">
        <v>5093</v>
      </c>
      <c r="K217" s="0" t="s">
        <v>5278</v>
      </c>
      <c r="M217" s="0" t="s">
        <v>5265</v>
      </c>
      <c r="N217" s="0" t="s">
        <v>5198</v>
      </c>
      <c r="O217" s="0" t="n">
        <v>7</v>
      </c>
      <c r="P217" s="0" t="s">
        <v>5265</v>
      </c>
      <c r="Q217" s="0" t="s">
        <v>5265</v>
      </c>
    </row>
    <row r="218" customFormat="false" ht="12.8" hidden="false" customHeight="false" outlineLevel="0" collapsed="false">
      <c r="A218" s="0" t="n">
        <v>52004500</v>
      </c>
      <c r="B218" s="0" t="s">
        <v>5136</v>
      </c>
      <c r="C218" s="0" t="s">
        <v>5270</v>
      </c>
      <c r="D218" s="0" t="n">
        <v>5</v>
      </c>
      <c r="E218" s="0" t="s">
        <v>5092</v>
      </c>
      <c r="F218" s="0" t="s">
        <v>5263</v>
      </c>
      <c r="G218" s="0" t="n">
        <v>750</v>
      </c>
      <c r="H218" s="0" t="n">
        <v>1070.36</v>
      </c>
      <c r="I218" s="0" t="s">
        <v>5092</v>
      </c>
      <c r="J218" s="0" t="s">
        <v>5093</v>
      </c>
      <c r="K218" s="0" t="s">
        <v>5274</v>
      </c>
      <c r="L218" s="0" t="s">
        <v>5282</v>
      </c>
      <c r="M218" s="0" t="s">
        <v>5265</v>
      </c>
      <c r="N218" s="0" t="s">
        <v>5124</v>
      </c>
      <c r="O218" s="0" t="n">
        <v>2</v>
      </c>
      <c r="P218" s="0" t="s">
        <v>5265</v>
      </c>
      <c r="Q218" s="0" t="s">
        <v>5265</v>
      </c>
    </row>
    <row r="219" customFormat="false" ht="12.8" hidden="false" customHeight="false" outlineLevel="0" collapsed="false">
      <c r="A219" s="0" t="n">
        <v>52004500</v>
      </c>
      <c r="B219" s="0" t="s">
        <v>5136</v>
      </c>
      <c r="C219" s="0" t="s">
        <v>5270</v>
      </c>
      <c r="D219" s="0" t="n">
        <v>5</v>
      </c>
      <c r="E219" s="0" t="s">
        <v>5092</v>
      </c>
      <c r="F219" s="0" t="s">
        <v>5263</v>
      </c>
      <c r="G219" s="0" t="n">
        <v>756.01</v>
      </c>
      <c r="H219" s="0" t="n">
        <v>1078.94</v>
      </c>
      <c r="I219" s="0" t="s">
        <v>5092</v>
      </c>
      <c r="J219" s="0" t="s">
        <v>5093</v>
      </c>
      <c r="K219" s="0" t="s">
        <v>5281</v>
      </c>
      <c r="L219" s="0" t="s">
        <v>5282</v>
      </c>
      <c r="M219" s="0" t="s">
        <v>5265</v>
      </c>
      <c r="N219" s="0" t="s">
        <v>5124</v>
      </c>
      <c r="O219" s="0" t="n">
        <v>2</v>
      </c>
      <c r="P219" s="0" t="s">
        <v>5265</v>
      </c>
      <c r="Q219" s="0" t="s">
        <v>5265</v>
      </c>
    </row>
    <row r="220" customFormat="false" ht="12.8" hidden="false" customHeight="false" outlineLevel="0" collapsed="false">
      <c r="A220" s="0" t="n">
        <v>52002500</v>
      </c>
      <c r="B220" s="0" t="s">
        <v>5089</v>
      </c>
      <c r="C220" s="0" t="s">
        <v>5270</v>
      </c>
      <c r="D220" s="0" t="n">
        <v>5</v>
      </c>
      <c r="E220" s="0" t="s">
        <v>5092</v>
      </c>
      <c r="F220" s="0" t="s">
        <v>5263</v>
      </c>
      <c r="G220" s="0" t="n">
        <v>799.59</v>
      </c>
      <c r="H220" s="0" t="n">
        <v>1141.13</v>
      </c>
      <c r="I220" s="0" t="s">
        <v>5092</v>
      </c>
      <c r="J220" s="0" t="s">
        <v>5093</v>
      </c>
      <c r="K220" s="0" t="s">
        <v>5279</v>
      </c>
      <c r="L220" s="0" t="s">
        <v>5280</v>
      </c>
      <c r="M220" s="0" t="s">
        <v>5265</v>
      </c>
      <c r="N220" s="0" t="s">
        <v>5088</v>
      </c>
      <c r="O220" s="0" t="n">
        <v>1</v>
      </c>
      <c r="P220" s="0" t="s">
        <v>5265</v>
      </c>
      <c r="Q220" s="0" t="s">
        <v>5265</v>
      </c>
    </row>
    <row r="221" customFormat="false" ht="12.8" hidden="false" customHeight="false" outlineLevel="0" collapsed="false">
      <c r="A221" s="0" t="n">
        <v>52000500</v>
      </c>
      <c r="B221" s="0" t="s">
        <v>5107</v>
      </c>
      <c r="C221" s="0" t="s">
        <v>5311</v>
      </c>
      <c r="D221" s="0" t="n">
        <v>5</v>
      </c>
      <c r="E221" s="0" t="s">
        <v>5092</v>
      </c>
      <c r="F221" s="0" t="s">
        <v>5295</v>
      </c>
      <c r="G221" s="0" t="n">
        <v>907.56</v>
      </c>
      <c r="H221" s="0" t="n">
        <v>794.48</v>
      </c>
      <c r="I221" s="0" t="s">
        <v>5120</v>
      </c>
      <c r="J221" s="0" t="s">
        <v>5119</v>
      </c>
      <c r="K221" s="0" t="s">
        <v>5366</v>
      </c>
      <c r="M221" s="0" t="s">
        <v>5265</v>
      </c>
      <c r="N221" s="0" t="s">
        <v>5088</v>
      </c>
      <c r="O221" s="0" t="n">
        <v>1</v>
      </c>
      <c r="P221" s="0" t="s">
        <v>5265</v>
      </c>
      <c r="Q221" s="0" t="s">
        <v>5265</v>
      </c>
    </row>
    <row r="222" customFormat="false" ht="12.8" hidden="false" customHeight="false" outlineLevel="0" collapsed="false">
      <c r="A222" s="0" t="n">
        <v>52002000</v>
      </c>
      <c r="B222" s="0" t="s">
        <v>5200</v>
      </c>
      <c r="C222" s="0" t="s">
        <v>5270</v>
      </c>
      <c r="D222" s="0" t="n">
        <v>5</v>
      </c>
      <c r="E222" s="0" t="s">
        <v>5092</v>
      </c>
      <c r="F222" s="0" t="s">
        <v>5263</v>
      </c>
      <c r="G222" s="0" t="n">
        <v>976.77</v>
      </c>
      <c r="H222" s="0" t="n">
        <v>1393.99</v>
      </c>
      <c r="I222" s="0" t="s">
        <v>5092</v>
      </c>
      <c r="J222" s="0" t="s">
        <v>5093</v>
      </c>
      <c r="K222" s="0" t="s">
        <v>5278</v>
      </c>
      <c r="M222" s="0" t="s">
        <v>5265</v>
      </c>
      <c r="N222" s="0" t="s">
        <v>5198</v>
      </c>
      <c r="O222" s="0" t="n">
        <v>7</v>
      </c>
      <c r="P222" s="0" t="s">
        <v>5265</v>
      </c>
      <c r="Q222" s="0" t="s">
        <v>5265</v>
      </c>
    </row>
    <row r="223" customFormat="false" ht="12.8" hidden="false" customHeight="false" outlineLevel="0" collapsed="false">
      <c r="A223" s="0" t="n">
        <v>52004500</v>
      </c>
      <c r="B223" s="0" t="s">
        <v>5136</v>
      </c>
      <c r="C223" s="0" t="s">
        <v>5315</v>
      </c>
      <c r="D223" s="0" t="n">
        <v>5</v>
      </c>
      <c r="E223" s="0" t="s">
        <v>5092</v>
      </c>
      <c r="F223" s="0" t="s">
        <v>5295</v>
      </c>
      <c r="G223" s="0" t="n">
        <v>984</v>
      </c>
      <c r="H223" s="0" t="n">
        <v>861.4</v>
      </c>
      <c r="I223" s="0" t="s">
        <v>5092</v>
      </c>
      <c r="J223" s="0" t="s">
        <v>5119</v>
      </c>
      <c r="K223" s="0" t="s">
        <v>5274</v>
      </c>
      <c r="M223" s="0" t="s">
        <v>5265</v>
      </c>
      <c r="N223" s="0" t="s">
        <v>5124</v>
      </c>
      <c r="O223" s="0" t="n">
        <v>2</v>
      </c>
      <c r="P223" s="0" t="s">
        <v>5265</v>
      </c>
      <c r="Q223" s="0" t="s">
        <v>5265</v>
      </c>
    </row>
    <row r="224" customFormat="false" ht="12.8" hidden="false" customHeight="false" outlineLevel="0" collapsed="false">
      <c r="A224" s="0" t="n">
        <v>52001000</v>
      </c>
      <c r="B224" s="0" t="s">
        <v>5096</v>
      </c>
      <c r="C224" s="0" t="s">
        <v>5367</v>
      </c>
      <c r="D224" s="0" t="n">
        <v>5</v>
      </c>
      <c r="E224" s="0" t="s">
        <v>5092</v>
      </c>
      <c r="F224" s="0" t="s">
        <v>5295</v>
      </c>
      <c r="G224" s="0" t="n">
        <v>511.29</v>
      </c>
      <c r="H224" s="0" t="n">
        <v>447.59</v>
      </c>
      <c r="I224" s="0" t="s">
        <v>5101</v>
      </c>
      <c r="J224" s="0" t="s">
        <v>5100</v>
      </c>
      <c r="K224" s="0" t="s">
        <v>5368</v>
      </c>
      <c r="M224" s="0" t="s">
        <v>5265</v>
      </c>
      <c r="N224" s="0" t="s">
        <v>5088</v>
      </c>
      <c r="O224" s="0" t="n">
        <v>1</v>
      </c>
      <c r="P224" s="0" t="s">
        <v>5265</v>
      </c>
      <c r="Q224" s="0" t="s">
        <v>5265</v>
      </c>
    </row>
    <row r="225" customFormat="false" ht="12.8" hidden="false" customHeight="false" outlineLevel="0" collapsed="false">
      <c r="A225" s="0" t="n">
        <v>52004500</v>
      </c>
      <c r="B225" s="0" t="s">
        <v>5136</v>
      </c>
      <c r="C225" s="0" t="s">
        <v>5270</v>
      </c>
      <c r="D225" s="0" t="n">
        <v>5</v>
      </c>
      <c r="E225" s="0" t="s">
        <v>5092</v>
      </c>
      <c r="F225" s="0" t="s">
        <v>5263</v>
      </c>
      <c r="G225" s="0" t="n">
        <v>1068.11</v>
      </c>
      <c r="H225" s="0" t="n">
        <v>1524.35</v>
      </c>
      <c r="I225" s="0" t="s">
        <v>5092</v>
      </c>
      <c r="J225" s="0" t="s">
        <v>5093</v>
      </c>
      <c r="K225" s="0" t="s">
        <v>5276</v>
      </c>
      <c r="L225" s="0" t="s">
        <v>5272</v>
      </c>
      <c r="M225" s="0" t="s">
        <v>5265</v>
      </c>
      <c r="N225" s="0" t="s">
        <v>5124</v>
      </c>
      <c r="O225" s="0" t="n">
        <v>2</v>
      </c>
      <c r="P225" s="0" t="s">
        <v>5265</v>
      </c>
      <c r="Q225" s="0" t="s">
        <v>5265</v>
      </c>
    </row>
    <row r="226" customFormat="false" ht="12.8" hidden="false" customHeight="false" outlineLevel="0" collapsed="false">
      <c r="A226" s="0" t="n">
        <v>52004500</v>
      </c>
      <c r="B226" s="0" t="s">
        <v>5136</v>
      </c>
      <c r="C226" s="0" t="s">
        <v>5323</v>
      </c>
      <c r="D226" s="0" t="n">
        <v>5</v>
      </c>
      <c r="E226" s="0" t="s">
        <v>5092</v>
      </c>
      <c r="F226" s="0" t="s">
        <v>5263</v>
      </c>
      <c r="G226" s="0" t="n">
        <v>1120.43</v>
      </c>
      <c r="H226" s="0" t="n">
        <v>1599.02</v>
      </c>
      <c r="I226" s="0" t="s">
        <v>5092</v>
      </c>
      <c r="J226" s="0" t="s">
        <v>5127</v>
      </c>
      <c r="K226" s="0" t="s">
        <v>5283</v>
      </c>
      <c r="L226" s="0" t="s">
        <v>5330</v>
      </c>
      <c r="M226" s="0" t="s">
        <v>5265</v>
      </c>
      <c r="N226" s="0" t="s">
        <v>5124</v>
      </c>
      <c r="O226" s="0" t="n">
        <v>2</v>
      </c>
      <c r="P226" s="0" t="s">
        <v>5265</v>
      </c>
      <c r="Q226" s="0" t="s">
        <v>5265</v>
      </c>
    </row>
    <row r="227" customFormat="false" ht="12.8" hidden="false" customHeight="false" outlineLevel="0" collapsed="false">
      <c r="A227" s="0" t="n">
        <v>59003000</v>
      </c>
      <c r="B227" s="0" t="s">
        <v>5102</v>
      </c>
      <c r="C227" s="0" t="s">
        <v>5364</v>
      </c>
      <c r="D227" s="0" t="n">
        <v>5</v>
      </c>
      <c r="E227" s="0" t="s">
        <v>5092</v>
      </c>
      <c r="F227" s="0" t="s">
        <v>5295</v>
      </c>
      <c r="G227" s="0" t="n">
        <v>592.46</v>
      </c>
      <c r="H227" s="0" t="n">
        <v>518.64</v>
      </c>
      <c r="I227" s="0" t="s">
        <v>5106</v>
      </c>
      <c r="J227" s="0" t="s">
        <v>5105</v>
      </c>
      <c r="K227" s="0" t="s">
        <v>5365</v>
      </c>
      <c r="M227" s="0" t="s">
        <v>5265</v>
      </c>
      <c r="N227" s="0" t="s">
        <v>5088</v>
      </c>
      <c r="O227" s="0" t="n">
        <v>1</v>
      </c>
      <c r="P227" s="0" t="s">
        <v>5265</v>
      </c>
      <c r="Q227" s="0" t="s">
        <v>5265</v>
      </c>
    </row>
    <row r="228" customFormat="false" ht="12.8" hidden="false" customHeight="false" outlineLevel="0" collapsed="false">
      <c r="A228" s="0" t="n">
        <v>52002500</v>
      </c>
      <c r="B228" s="0" t="s">
        <v>5089</v>
      </c>
      <c r="C228" s="0" t="s">
        <v>5363</v>
      </c>
      <c r="D228" s="0" t="n">
        <v>5</v>
      </c>
      <c r="E228" s="0" t="s">
        <v>5092</v>
      </c>
      <c r="F228" s="0" t="s">
        <v>5295</v>
      </c>
      <c r="G228" s="0" t="n">
        <v>1227.1</v>
      </c>
      <c r="H228" s="0" t="n">
        <v>1074.21</v>
      </c>
      <c r="I228" s="0" t="s">
        <v>5095</v>
      </c>
      <c r="J228" s="0" t="s">
        <v>5094</v>
      </c>
      <c r="K228" s="0" t="s">
        <v>5369</v>
      </c>
      <c r="M228" s="0" t="s">
        <v>5265</v>
      </c>
      <c r="N228" s="0" t="s">
        <v>5088</v>
      </c>
      <c r="O228" s="0" t="n">
        <v>1</v>
      </c>
      <c r="P228" s="0" t="s">
        <v>5265</v>
      </c>
      <c r="Q228" s="0" t="s">
        <v>5265</v>
      </c>
    </row>
    <row r="229" customFormat="false" ht="12.8" hidden="false" customHeight="false" outlineLevel="0" collapsed="false">
      <c r="A229" s="0" t="n">
        <v>52002000</v>
      </c>
      <c r="B229" s="0" t="s">
        <v>5200</v>
      </c>
      <c r="C229" s="0" t="s">
        <v>5370</v>
      </c>
      <c r="D229" s="0" t="n">
        <v>5</v>
      </c>
      <c r="E229" s="0" t="s">
        <v>5092</v>
      </c>
      <c r="F229" s="0" t="s">
        <v>5263</v>
      </c>
      <c r="G229" s="0" t="n">
        <v>930.82</v>
      </c>
      <c r="H229" s="0" t="n">
        <v>1328.41</v>
      </c>
      <c r="I229" s="0" t="s">
        <v>5092</v>
      </c>
      <c r="J229" s="0" t="s">
        <v>5203</v>
      </c>
      <c r="K229" s="0" t="s">
        <v>5371</v>
      </c>
      <c r="L229" s="0" t="s">
        <v>5304</v>
      </c>
      <c r="M229" s="0" t="s">
        <v>5265</v>
      </c>
      <c r="N229" s="0" t="s">
        <v>5198</v>
      </c>
      <c r="O229" s="0" t="n">
        <v>7</v>
      </c>
      <c r="P229" s="0" t="s">
        <v>5265</v>
      </c>
      <c r="Q229" s="0" t="s">
        <v>5265</v>
      </c>
    </row>
    <row r="230" customFormat="false" ht="12.8" hidden="false" customHeight="false" outlineLevel="0" collapsed="false">
      <c r="A230" s="0" t="n">
        <v>52508000</v>
      </c>
      <c r="B230" s="0" t="s">
        <v>5172</v>
      </c>
      <c r="C230" s="0" t="s">
        <v>5323</v>
      </c>
      <c r="D230" s="0" t="n">
        <v>5</v>
      </c>
      <c r="E230" s="0" t="s">
        <v>5092</v>
      </c>
      <c r="F230" s="0" t="s">
        <v>5263</v>
      </c>
      <c r="G230" s="0" t="n">
        <v>1517.36</v>
      </c>
      <c r="H230" s="0" t="n">
        <v>2165.49</v>
      </c>
      <c r="I230" s="0" t="s">
        <v>5180</v>
      </c>
      <c r="J230" s="0" t="s">
        <v>5178</v>
      </c>
      <c r="K230" s="0" t="s">
        <v>5335</v>
      </c>
      <c r="L230" s="0" t="s">
        <v>5372</v>
      </c>
      <c r="M230" s="0" t="s">
        <v>5265</v>
      </c>
      <c r="N230" s="0" t="s">
        <v>5160</v>
      </c>
      <c r="O230" s="0" t="n">
        <v>4</v>
      </c>
      <c r="P230" s="0" t="s">
        <v>5265</v>
      </c>
      <c r="Q230" s="0" t="s">
        <v>5265</v>
      </c>
    </row>
    <row r="231" customFormat="false" ht="12.8" hidden="false" customHeight="false" outlineLevel="0" collapsed="false">
      <c r="A231" s="0" t="n">
        <v>52004500</v>
      </c>
      <c r="B231" s="0" t="s">
        <v>5136</v>
      </c>
      <c r="C231" s="0" t="s">
        <v>5270</v>
      </c>
      <c r="D231" s="0" t="n">
        <v>5</v>
      </c>
      <c r="E231" s="0" t="s">
        <v>5092</v>
      </c>
      <c r="F231" s="0" t="s">
        <v>5263</v>
      </c>
      <c r="G231" s="0" t="n">
        <v>1521.68</v>
      </c>
      <c r="H231" s="0" t="n">
        <v>2171.66</v>
      </c>
      <c r="I231" s="0" t="s">
        <v>5092</v>
      </c>
      <c r="J231" s="0" t="s">
        <v>5093</v>
      </c>
      <c r="K231" s="0" t="s">
        <v>5276</v>
      </c>
      <c r="L231" s="0" t="s">
        <v>5277</v>
      </c>
      <c r="M231" s="0" t="s">
        <v>5265</v>
      </c>
      <c r="N231" s="0" t="s">
        <v>5124</v>
      </c>
      <c r="O231" s="0" t="n">
        <v>2</v>
      </c>
      <c r="P231" s="0" t="s">
        <v>5265</v>
      </c>
      <c r="Q231" s="0" t="s">
        <v>5265</v>
      </c>
    </row>
    <row r="232" customFormat="false" ht="12.8" hidden="false" customHeight="false" outlineLevel="0" collapsed="false">
      <c r="A232" s="0" t="n">
        <v>52002000</v>
      </c>
      <c r="B232" s="0" t="s">
        <v>5200</v>
      </c>
      <c r="C232" s="0" t="s">
        <v>5308</v>
      </c>
      <c r="D232" s="0" t="n">
        <v>5</v>
      </c>
      <c r="E232" s="0" t="s">
        <v>5092</v>
      </c>
      <c r="F232" s="0" t="s">
        <v>5263</v>
      </c>
      <c r="G232" s="0" t="n">
        <v>1600</v>
      </c>
      <c r="H232" s="0" t="n">
        <v>2283.43</v>
      </c>
      <c r="I232" s="0" t="s">
        <v>5202</v>
      </c>
      <c r="J232" s="0" t="s">
        <v>5200</v>
      </c>
      <c r="K232" s="0" t="s">
        <v>5349</v>
      </c>
      <c r="M232" s="0" t="s">
        <v>5265</v>
      </c>
      <c r="N232" s="0" t="s">
        <v>5198</v>
      </c>
      <c r="O232" s="0" t="n">
        <v>7</v>
      </c>
      <c r="P232" s="0" t="s">
        <v>5265</v>
      </c>
      <c r="Q232" s="0" t="s">
        <v>5265</v>
      </c>
    </row>
    <row r="233" customFormat="false" ht="12.8" hidden="false" customHeight="false" outlineLevel="0" collapsed="false">
      <c r="A233" s="0" t="n">
        <v>52003000</v>
      </c>
      <c r="B233" s="0" t="s">
        <v>5129</v>
      </c>
      <c r="C233" s="0" t="s">
        <v>5314</v>
      </c>
      <c r="D233" s="0" t="n">
        <v>5</v>
      </c>
      <c r="E233" s="0" t="s">
        <v>5092</v>
      </c>
      <c r="F233" s="0" t="s">
        <v>5263</v>
      </c>
      <c r="G233" s="0" t="n">
        <v>1721.54</v>
      </c>
      <c r="H233" s="0" t="n">
        <v>2456.89</v>
      </c>
      <c r="I233" s="0" t="s">
        <v>5092</v>
      </c>
      <c r="J233" s="0" t="s">
        <v>579</v>
      </c>
      <c r="K233" s="0" t="s">
        <v>5292</v>
      </c>
      <c r="L233" s="0" t="s">
        <v>5310</v>
      </c>
      <c r="M233" s="0" t="s">
        <v>5265</v>
      </c>
      <c r="N233" s="0" t="s">
        <v>5124</v>
      </c>
      <c r="O233" s="0" t="n">
        <v>2</v>
      </c>
      <c r="P233" s="0" t="s">
        <v>5265</v>
      </c>
      <c r="Q233" s="0" t="s">
        <v>5265</v>
      </c>
    </row>
    <row r="234" customFormat="false" ht="12.8" hidden="false" customHeight="false" outlineLevel="0" collapsed="false">
      <c r="A234" s="0" t="n">
        <v>52000500</v>
      </c>
      <c r="B234" s="0" t="s">
        <v>5107</v>
      </c>
      <c r="C234" s="0" t="s">
        <v>5301</v>
      </c>
      <c r="D234" s="0" t="n">
        <v>5</v>
      </c>
      <c r="E234" s="0" t="s">
        <v>5092</v>
      </c>
      <c r="F234" s="0" t="s">
        <v>5263</v>
      </c>
      <c r="G234" s="0" t="n">
        <v>1920.71</v>
      </c>
      <c r="H234" s="0" t="n">
        <v>2741.13</v>
      </c>
      <c r="I234" s="0" t="s">
        <v>5112</v>
      </c>
      <c r="J234" s="0" t="s">
        <v>5111</v>
      </c>
      <c r="K234" s="0" t="s">
        <v>5268</v>
      </c>
      <c r="M234" s="0" t="s">
        <v>5265</v>
      </c>
      <c r="N234" s="0" t="s">
        <v>5088</v>
      </c>
      <c r="O234" s="0" t="n">
        <v>1</v>
      </c>
      <c r="P234" s="0" t="s">
        <v>5265</v>
      </c>
      <c r="Q234" s="0" t="s">
        <v>5265</v>
      </c>
    </row>
    <row r="235" customFormat="false" ht="12.8" hidden="false" customHeight="false" outlineLevel="0" collapsed="false">
      <c r="A235" s="0" t="n">
        <v>52004500</v>
      </c>
      <c r="B235" s="0" t="s">
        <v>5136</v>
      </c>
      <c r="C235" s="0" t="s">
        <v>5302</v>
      </c>
      <c r="D235" s="0" t="n">
        <v>5</v>
      </c>
      <c r="E235" s="0" t="s">
        <v>5092</v>
      </c>
      <c r="F235" s="0" t="s">
        <v>5263</v>
      </c>
      <c r="G235" s="0" t="n">
        <v>1962.67</v>
      </c>
      <c r="H235" s="0" t="n">
        <v>2801.01</v>
      </c>
      <c r="I235" s="0" t="s">
        <v>5092</v>
      </c>
      <c r="J235" s="0" t="s">
        <v>5128</v>
      </c>
      <c r="K235" s="0" t="s">
        <v>5274</v>
      </c>
      <c r="L235" s="0" t="s">
        <v>5322</v>
      </c>
      <c r="M235" s="0" t="s">
        <v>5265</v>
      </c>
      <c r="N235" s="0" t="s">
        <v>5124</v>
      </c>
      <c r="O235" s="0" t="n">
        <v>2</v>
      </c>
      <c r="P235" s="0" t="s">
        <v>5265</v>
      </c>
      <c r="Q235" s="0" t="s">
        <v>5265</v>
      </c>
    </row>
    <row r="236" customFormat="false" ht="12.8" hidden="false" customHeight="false" outlineLevel="0" collapsed="false">
      <c r="A236" s="0" t="n">
        <v>52507000</v>
      </c>
      <c r="B236" s="0" t="s">
        <v>5184</v>
      </c>
      <c r="C236" s="0" t="s">
        <v>5331</v>
      </c>
      <c r="D236" s="0" t="n">
        <v>5</v>
      </c>
      <c r="E236" s="0" t="s">
        <v>5092</v>
      </c>
      <c r="F236" s="0" t="s">
        <v>5263</v>
      </c>
      <c r="G236" s="0" t="n">
        <v>1296.15</v>
      </c>
      <c r="H236" s="0" t="n">
        <v>1849.79</v>
      </c>
      <c r="I236" s="0" t="s">
        <v>5092</v>
      </c>
      <c r="J236" s="0" t="s">
        <v>5185</v>
      </c>
      <c r="K236" s="0" t="s">
        <v>5373</v>
      </c>
      <c r="L236" s="0" t="s">
        <v>5374</v>
      </c>
      <c r="M236" s="0" t="s">
        <v>5265</v>
      </c>
      <c r="N236" s="0" t="s">
        <v>5183</v>
      </c>
      <c r="O236" s="0" t="n">
        <v>5</v>
      </c>
      <c r="P236" s="0" t="s">
        <v>5265</v>
      </c>
      <c r="Q236" s="0" t="s">
        <v>5265</v>
      </c>
    </row>
    <row r="237" customFormat="false" ht="12.8" hidden="false" customHeight="false" outlineLevel="0" collapsed="false">
      <c r="A237" s="0" t="n">
        <v>52507000</v>
      </c>
      <c r="B237" s="0" t="s">
        <v>5184</v>
      </c>
      <c r="C237" s="0" t="s">
        <v>5331</v>
      </c>
      <c r="D237" s="0" t="n">
        <v>5</v>
      </c>
      <c r="E237" s="0" t="s">
        <v>5092</v>
      </c>
      <c r="F237" s="0" t="s">
        <v>5263</v>
      </c>
      <c r="G237" s="0" t="n">
        <v>1296.54</v>
      </c>
      <c r="H237" s="0" t="n">
        <v>1850.35</v>
      </c>
      <c r="I237" s="0" t="s">
        <v>5092</v>
      </c>
      <c r="J237" s="0" t="s">
        <v>5185</v>
      </c>
      <c r="K237" s="0" t="s">
        <v>5373</v>
      </c>
      <c r="L237" s="0" t="s">
        <v>5304</v>
      </c>
      <c r="M237" s="0" t="s">
        <v>5265</v>
      </c>
      <c r="N237" s="0" t="s">
        <v>5183</v>
      </c>
      <c r="O237" s="0" t="n">
        <v>5</v>
      </c>
      <c r="P237" s="0" t="s">
        <v>5265</v>
      </c>
      <c r="Q237" s="0" t="s">
        <v>5265</v>
      </c>
    </row>
    <row r="238" customFormat="false" ht="12.8" hidden="false" customHeight="false" outlineLevel="0" collapsed="false">
      <c r="A238" s="0" t="n">
        <v>54000000</v>
      </c>
      <c r="B238" s="0" t="s">
        <v>5142</v>
      </c>
      <c r="C238" s="0" t="s">
        <v>5302</v>
      </c>
      <c r="D238" s="0" t="n">
        <v>5</v>
      </c>
      <c r="E238" s="0" t="s">
        <v>5092</v>
      </c>
      <c r="F238" s="0" t="s">
        <v>5295</v>
      </c>
      <c r="G238" s="0" t="n">
        <v>991.06</v>
      </c>
      <c r="H238" s="0" t="n">
        <v>867.58</v>
      </c>
      <c r="I238" s="0" t="s">
        <v>5143</v>
      </c>
      <c r="J238" s="0" t="s">
        <v>5097</v>
      </c>
      <c r="K238" s="0" t="s">
        <v>5375</v>
      </c>
      <c r="M238" s="0" t="s">
        <v>5265</v>
      </c>
      <c r="N238" s="0" t="s">
        <v>5124</v>
      </c>
      <c r="O238" s="0" t="n">
        <v>2</v>
      </c>
      <c r="P238" s="0" t="s">
        <v>5265</v>
      </c>
      <c r="Q238" s="0" t="s">
        <v>5265</v>
      </c>
    </row>
    <row r="239" customFormat="false" ht="12.8" hidden="false" customHeight="false" outlineLevel="0" collapsed="false">
      <c r="A239" s="0" t="n">
        <v>52004500</v>
      </c>
      <c r="B239" s="0" t="s">
        <v>5136</v>
      </c>
      <c r="C239" s="0" t="s">
        <v>5305</v>
      </c>
      <c r="D239" s="0" t="n">
        <v>5</v>
      </c>
      <c r="E239" s="0" t="s">
        <v>5092</v>
      </c>
      <c r="F239" s="0" t="s">
        <v>5263</v>
      </c>
      <c r="G239" s="0" t="n">
        <v>2280.5</v>
      </c>
      <c r="H239" s="0" t="n">
        <v>3254.6</v>
      </c>
      <c r="I239" s="0" t="s">
        <v>5092</v>
      </c>
      <c r="J239" s="0" t="s">
        <v>165</v>
      </c>
      <c r="K239" s="0" t="s">
        <v>5274</v>
      </c>
      <c r="L239" s="0" t="s">
        <v>5307</v>
      </c>
      <c r="M239" s="0" t="s">
        <v>5265</v>
      </c>
      <c r="N239" s="0" t="s">
        <v>5124</v>
      </c>
      <c r="O239" s="0" t="n">
        <v>2</v>
      </c>
      <c r="P239" s="0" t="s">
        <v>5265</v>
      </c>
      <c r="Q239" s="0" t="s">
        <v>5265</v>
      </c>
    </row>
    <row r="240" customFormat="false" ht="12.8" hidden="false" customHeight="false" outlineLevel="0" collapsed="false">
      <c r="A240" s="0" t="n">
        <v>52508000</v>
      </c>
      <c r="B240" s="0" t="s">
        <v>5172</v>
      </c>
      <c r="C240" s="0" t="s">
        <v>5376</v>
      </c>
      <c r="D240" s="0" t="n">
        <v>5</v>
      </c>
      <c r="E240" s="0" t="s">
        <v>5092</v>
      </c>
      <c r="F240" s="0" t="s">
        <v>5263</v>
      </c>
      <c r="G240" s="0" t="n">
        <v>2926.48</v>
      </c>
      <c r="H240" s="0" t="n">
        <v>4176.51</v>
      </c>
      <c r="I240" s="0" t="s">
        <v>5176</v>
      </c>
      <c r="J240" s="0" t="s">
        <v>5175</v>
      </c>
      <c r="K240" s="0" t="s">
        <v>5354</v>
      </c>
      <c r="L240" s="0" t="s">
        <v>5307</v>
      </c>
      <c r="M240" s="0" t="s">
        <v>5265</v>
      </c>
      <c r="N240" s="0" t="s">
        <v>5160</v>
      </c>
      <c r="O240" s="0" t="n">
        <v>4</v>
      </c>
      <c r="P240" s="0" t="s">
        <v>5265</v>
      </c>
      <c r="Q240" s="0" t="s">
        <v>5265</v>
      </c>
    </row>
    <row r="241" customFormat="false" ht="12.8" hidden="false" customHeight="false" outlineLevel="0" collapsed="false">
      <c r="A241" s="0" t="n">
        <v>52508000</v>
      </c>
      <c r="B241" s="0" t="s">
        <v>5172</v>
      </c>
      <c r="C241" s="0" t="s">
        <v>5350</v>
      </c>
      <c r="D241" s="0" t="n">
        <v>5</v>
      </c>
      <c r="E241" s="0" t="s">
        <v>5092</v>
      </c>
      <c r="F241" s="0" t="s">
        <v>5263</v>
      </c>
      <c r="G241" s="0" t="n">
        <v>3348.75</v>
      </c>
      <c r="H241" s="0" t="n">
        <v>4779.15</v>
      </c>
      <c r="I241" s="0" t="s">
        <v>5174</v>
      </c>
      <c r="J241" s="0" t="s">
        <v>5173</v>
      </c>
      <c r="K241" s="0" t="s">
        <v>5354</v>
      </c>
      <c r="L241" s="0" t="s">
        <v>5377</v>
      </c>
      <c r="M241" s="0" t="s">
        <v>5265</v>
      </c>
      <c r="N241" s="0" t="s">
        <v>5160</v>
      </c>
      <c r="O241" s="0" t="n">
        <v>4</v>
      </c>
      <c r="P241" s="0" t="s">
        <v>5265</v>
      </c>
      <c r="Q241" s="0" t="s">
        <v>5265</v>
      </c>
    </row>
    <row r="242" customFormat="false" ht="12.8" hidden="false" customHeight="false" outlineLevel="0" collapsed="false">
      <c r="A242" s="0" t="n">
        <v>52004500</v>
      </c>
      <c r="B242" s="0" t="s">
        <v>5136</v>
      </c>
      <c r="C242" s="0" t="s">
        <v>5270</v>
      </c>
      <c r="D242" s="0" t="n">
        <v>5</v>
      </c>
      <c r="E242" s="0" t="s">
        <v>5092</v>
      </c>
      <c r="F242" s="0" t="s">
        <v>5263</v>
      </c>
      <c r="G242" s="0" t="n">
        <v>4012.48</v>
      </c>
      <c r="H242" s="0" t="n">
        <v>5726.39</v>
      </c>
      <c r="I242" s="0" t="s">
        <v>5092</v>
      </c>
      <c r="J242" s="0" t="s">
        <v>5093</v>
      </c>
      <c r="K242" s="0" t="s">
        <v>5273</v>
      </c>
      <c r="L242" s="0" t="s">
        <v>5275</v>
      </c>
      <c r="M242" s="0" t="s">
        <v>5265</v>
      </c>
      <c r="N242" s="0" t="s">
        <v>5124</v>
      </c>
      <c r="O242" s="0" t="n">
        <v>2</v>
      </c>
      <c r="P242" s="0" t="s">
        <v>5265</v>
      </c>
      <c r="Q242" s="0" t="s">
        <v>5265</v>
      </c>
    </row>
    <row r="243" customFormat="false" ht="12.8" hidden="false" customHeight="false" outlineLevel="0" collapsed="false">
      <c r="A243" s="0" t="n">
        <v>52000500</v>
      </c>
      <c r="B243" s="0" t="s">
        <v>5107</v>
      </c>
      <c r="C243" s="0" t="s">
        <v>5378</v>
      </c>
      <c r="D243" s="0" t="n">
        <v>5</v>
      </c>
      <c r="E243" s="0" t="s">
        <v>5092</v>
      </c>
      <c r="F243" s="0" t="s">
        <v>5295</v>
      </c>
      <c r="G243" s="0" t="n">
        <v>4037.43</v>
      </c>
      <c r="H243" s="0" t="n">
        <v>3534.38</v>
      </c>
      <c r="I243" s="0" t="s">
        <v>5122</v>
      </c>
      <c r="J243" s="0" t="s">
        <v>5121</v>
      </c>
      <c r="K243" s="0" t="s">
        <v>5366</v>
      </c>
      <c r="M243" s="0" t="s">
        <v>5265</v>
      </c>
      <c r="N243" s="0" t="s">
        <v>5088</v>
      </c>
      <c r="O243" s="0" t="n">
        <v>1</v>
      </c>
      <c r="P243" s="0" t="s">
        <v>5265</v>
      </c>
      <c r="Q243" s="0" t="s">
        <v>5265</v>
      </c>
    </row>
    <row r="244" customFormat="false" ht="12.8" hidden="false" customHeight="false" outlineLevel="0" collapsed="false">
      <c r="A244" s="0" t="n">
        <v>52000500</v>
      </c>
      <c r="B244" s="0" t="s">
        <v>5107</v>
      </c>
      <c r="C244" s="0" t="s">
        <v>5311</v>
      </c>
      <c r="D244" s="0" t="n">
        <v>5</v>
      </c>
      <c r="E244" s="0" t="s">
        <v>5092</v>
      </c>
      <c r="F244" s="0" t="s">
        <v>5295</v>
      </c>
      <c r="G244" s="0" t="n">
        <v>4067.39</v>
      </c>
      <c r="H244" s="0" t="n">
        <v>3560.61</v>
      </c>
      <c r="I244" s="0" t="s">
        <v>5120</v>
      </c>
      <c r="J244" s="0" t="s">
        <v>5119</v>
      </c>
      <c r="K244" s="0" t="s">
        <v>5366</v>
      </c>
      <c r="M244" s="0" t="s">
        <v>5265</v>
      </c>
      <c r="N244" s="0" t="s">
        <v>5088</v>
      </c>
      <c r="O244" s="0" t="n">
        <v>1</v>
      </c>
      <c r="P244" s="0" t="s">
        <v>5265</v>
      </c>
      <c r="Q244" s="0" t="s">
        <v>5265</v>
      </c>
    </row>
    <row r="245" customFormat="false" ht="12.8" hidden="false" customHeight="false" outlineLevel="0" collapsed="false">
      <c r="A245" s="0" t="n">
        <v>52508000</v>
      </c>
      <c r="B245" s="0" t="s">
        <v>5172</v>
      </c>
      <c r="C245" s="0" t="s">
        <v>5363</v>
      </c>
      <c r="D245" s="0" t="n">
        <v>5</v>
      </c>
      <c r="E245" s="0" t="s">
        <v>5092</v>
      </c>
      <c r="F245" s="0" t="s">
        <v>5295</v>
      </c>
      <c r="G245" s="0" t="n">
        <v>4140.74</v>
      </c>
      <c r="H245" s="0" t="n">
        <v>3624.82</v>
      </c>
      <c r="I245" s="0" t="s">
        <v>5092</v>
      </c>
      <c r="J245" s="0" t="s">
        <v>5177</v>
      </c>
      <c r="K245" s="0" t="s">
        <v>5354</v>
      </c>
      <c r="L245" s="0" t="s">
        <v>5297</v>
      </c>
      <c r="M245" s="0" t="s">
        <v>5265</v>
      </c>
      <c r="N245" s="0" t="s">
        <v>5160</v>
      </c>
      <c r="O245" s="0" t="n">
        <v>4</v>
      </c>
      <c r="P245" s="0" t="s">
        <v>5265</v>
      </c>
      <c r="Q245" s="0" t="s">
        <v>5265</v>
      </c>
    </row>
    <row r="246" customFormat="false" ht="12.8" hidden="false" customHeight="false" outlineLevel="0" collapsed="false">
      <c r="A246" s="0" t="n">
        <v>52001000</v>
      </c>
      <c r="B246" s="0" t="s">
        <v>5096</v>
      </c>
      <c r="C246" s="0" t="s">
        <v>5341</v>
      </c>
      <c r="D246" s="0" t="n">
        <v>5</v>
      </c>
      <c r="E246" s="0" t="s">
        <v>5092</v>
      </c>
      <c r="F246" s="0" t="s">
        <v>5263</v>
      </c>
      <c r="G246" s="0" t="n">
        <v>4203.5</v>
      </c>
      <c r="H246" s="0" t="n">
        <v>5999</v>
      </c>
      <c r="I246" s="0" t="s">
        <v>5099</v>
      </c>
      <c r="J246" s="0" t="s">
        <v>5097</v>
      </c>
      <c r="K246" s="0" t="s">
        <v>5368</v>
      </c>
      <c r="M246" s="0" t="s">
        <v>5265</v>
      </c>
      <c r="N246" s="0" t="s">
        <v>5088</v>
      </c>
      <c r="O246" s="0" t="n">
        <v>1</v>
      </c>
      <c r="P246" s="0" t="s">
        <v>5265</v>
      </c>
      <c r="Q246" s="0" t="s">
        <v>5265</v>
      </c>
    </row>
    <row r="247" customFormat="false" ht="12.8" hidden="false" customHeight="false" outlineLevel="0" collapsed="false">
      <c r="A247" s="0" t="n">
        <v>52002500</v>
      </c>
      <c r="B247" s="0" t="s">
        <v>5089</v>
      </c>
      <c r="C247" s="0" t="s">
        <v>5302</v>
      </c>
      <c r="D247" s="0" t="n">
        <v>5</v>
      </c>
      <c r="E247" s="0" t="s">
        <v>5092</v>
      </c>
      <c r="F247" s="0" t="s">
        <v>5263</v>
      </c>
      <c r="G247" s="0" t="n">
        <v>4433.33</v>
      </c>
      <c r="H247" s="0" t="n">
        <v>6327</v>
      </c>
      <c r="I247" s="0" t="s">
        <v>5091</v>
      </c>
      <c r="J247" s="0" t="s">
        <v>5090</v>
      </c>
      <c r="K247" s="0" t="s">
        <v>5379</v>
      </c>
      <c r="M247" s="0" t="s">
        <v>5265</v>
      </c>
      <c r="N247" s="0" t="s">
        <v>5088</v>
      </c>
      <c r="O247" s="0" t="n">
        <v>1</v>
      </c>
      <c r="P247" s="0" t="s">
        <v>5265</v>
      </c>
      <c r="Q247" s="0" t="s">
        <v>5265</v>
      </c>
    </row>
    <row r="248" customFormat="false" ht="12.8" hidden="false" customHeight="false" outlineLevel="0" collapsed="false">
      <c r="A248" s="0" t="n">
        <v>52004500</v>
      </c>
      <c r="B248" s="0" t="s">
        <v>5136</v>
      </c>
      <c r="C248" s="0" t="s">
        <v>5270</v>
      </c>
      <c r="D248" s="0" t="n">
        <v>5</v>
      </c>
      <c r="E248" s="0" t="s">
        <v>5092</v>
      </c>
      <c r="F248" s="0" t="s">
        <v>5263</v>
      </c>
      <c r="G248" s="0" t="n">
        <v>4817.72</v>
      </c>
      <c r="H248" s="0" t="n">
        <v>6875.58</v>
      </c>
      <c r="I248" s="0" t="s">
        <v>5092</v>
      </c>
      <c r="J248" s="0" t="s">
        <v>5093</v>
      </c>
      <c r="K248" s="0" t="s">
        <v>5274</v>
      </c>
      <c r="L248" s="0" t="s">
        <v>5272</v>
      </c>
      <c r="M248" s="0" t="s">
        <v>5265</v>
      </c>
      <c r="N248" s="0" t="s">
        <v>5124</v>
      </c>
      <c r="O248" s="0" t="n">
        <v>2</v>
      </c>
      <c r="P248" s="0" t="s">
        <v>5265</v>
      </c>
      <c r="Q248" s="0" t="s">
        <v>5265</v>
      </c>
    </row>
    <row r="249" customFormat="false" ht="12.8" hidden="false" customHeight="false" outlineLevel="0" collapsed="false">
      <c r="A249" s="0" t="n">
        <v>52000500</v>
      </c>
      <c r="B249" s="0" t="s">
        <v>5107</v>
      </c>
      <c r="C249" s="0" t="s">
        <v>5380</v>
      </c>
      <c r="D249" s="0" t="n">
        <v>5</v>
      </c>
      <c r="E249" s="0" t="s">
        <v>5381</v>
      </c>
      <c r="F249" s="0" t="s">
        <v>5263</v>
      </c>
      <c r="G249" s="0" t="n">
        <v>5100</v>
      </c>
      <c r="H249" s="0" t="n">
        <v>7278.44</v>
      </c>
      <c r="I249" s="0" t="s">
        <v>5382</v>
      </c>
      <c r="J249" s="0" t="s">
        <v>5108</v>
      </c>
      <c r="K249" s="0" t="s">
        <v>5383</v>
      </c>
      <c r="M249" s="0" t="s">
        <v>5265</v>
      </c>
      <c r="N249" s="0" t="s">
        <v>5088</v>
      </c>
      <c r="O249" s="0" t="n">
        <v>1</v>
      </c>
      <c r="P249" s="0" t="s">
        <v>5265</v>
      </c>
      <c r="Q249" s="0" t="s">
        <v>5265</v>
      </c>
    </row>
    <row r="250" customFormat="false" ht="12.8" hidden="false" customHeight="false" outlineLevel="0" collapsed="false">
      <c r="A250" s="0" t="n">
        <v>52004500</v>
      </c>
      <c r="B250" s="0" t="s">
        <v>5136</v>
      </c>
      <c r="C250" s="0" t="s">
        <v>5270</v>
      </c>
      <c r="D250" s="0" t="n">
        <v>5</v>
      </c>
      <c r="E250" s="0" t="s">
        <v>5092</v>
      </c>
      <c r="F250" s="0" t="s">
        <v>5263</v>
      </c>
      <c r="G250" s="0" t="n">
        <v>5245.57</v>
      </c>
      <c r="H250" s="0" t="n">
        <v>7486.19</v>
      </c>
      <c r="I250" s="0" t="s">
        <v>5092</v>
      </c>
      <c r="J250" s="0" t="s">
        <v>5093</v>
      </c>
      <c r="K250" s="0" t="s">
        <v>5273</v>
      </c>
      <c r="M250" s="0" t="s">
        <v>5265</v>
      </c>
      <c r="N250" s="0" t="s">
        <v>5124</v>
      </c>
      <c r="O250" s="0" t="n">
        <v>2</v>
      </c>
      <c r="P250" s="0" t="s">
        <v>5265</v>
      </c>
      <c r="Q250" s="0" t="s">
        <v>5265</v>
      </c>
    </row>
    <row r="251" customFormat="false" ht="12.8" hidden="false" customHeight="false" outlineLevel="0" collapsed="false">
      <c r="A251" s="0" t="n">
        <v>53801000</v>
      </c>
      <c r="B251" s="0" t="s">
        <v>5188</v>
      </c>
      <c r="C251" s="0" t="s">
        <v>5313</v>
      </c>
      <c r="D251" s="0" t="n">
        <v>5</v>
      </c>
      <c r="E251" s="0" t="s">
        <v>5092</v>
      </c>
      <c r="F251" s="0" t="s">
        <v>5263</v>
      </c>
      <c r="G251" s="0" t="n">
        <v>3333.71</v>
      </c>
      <c r="H251" s="0" t="n">
        <v>4757.69</v>
      </c>
      <c r="I251" s="0" t="s">
        <v>5194</v>
      </c>
      <c r="J251" s="0" t="s">
        <v>5191</v>
      </c>
      <c r="K251" s="0" t="s">
        <v>5356</v>
      </c>
      <c r="L251" s="0" t="s">
        <v>5297</v>
      </c>
      <c r="M251" s="0" t="s">
        <v>5265</v>
      </c>
      <c r="N251" s="0" t="s">
        <v>5187</v>
      </c>
      <c r="O251" s="0" t="n">
        <v>6</v>
      </c>
      <c r="P251" s="0" t="s">
        <v>5265</v>
      </c>
      <c r="Q251" s="0" t="s">
        <v>5265</v>
      </c>
    </row>
    <row r="252" customFormat="false" ht="12.8" hidden="false" customHeight="false" outlineLevel="0" collapsed="false">
      <c r="A252" s="0" t="n">
        <v>53801000</v>
      </c>
      <c r="B252" s="0" t="s">
        <v>5188</v>
      </c>
      <c r="C252" s="0" t="s">
        <v>5361</v>
      </c>
      <c r="D252" s="0" t="n">
        <v>5</v>
      </c>
      <c r="E252" s="0" t="s">
        <v>5092</v>
      </c>
      <c r="F252" s="0" t="s">
        <v>5263</v>
      </c>
      <c r="G252" s="0" t="n">
        <v>3400.76</v>
      </c>
      <c r="H252" s="0" t="n">
        <v>4853.38</v>
      </c>
      <c r="I252" s="0" t="s">
        <v>5193</v>
      </c>
      <c r="J252" s="0" t="s">
        <v>5191</v>
      </c>
      <c r="K252" s="0" t="s">
        <v>5356</v>
      </c>
      <c r="M252" s="0" t="s">
        <v>5265</v>
      </c>
      <c r="N252" s="0" t="s">
        <v>5187</v>
      </c>
      <c r="O252" s="0" t="n">
        <v>6</v>
      </c>
      <c r="P252" s="0" t="s">
        <v>5265</v>
      </c>
      <c r="Q252" s="0" t="s">
        <v>5265</v>
      </c>
    </row>
    <row r="253" customFormat="false" ht="12.8" hidden="false" customHeight="false" outlineLevel="0" collapsed="false">
      <c r="A253" s="0" t="n">
        <v>52001000</v>
      </c>
      <c r="B253" s="0" t="s">
        <v>5096</v>
      </c>
      <c r="C253" s="0" t="s">
        <v>5341</v>
      </c>
      <c r="D253" s="0" t="n">
        <v>5</v>
      </c>
      <c r="E253" s="0" t="s">
        <v>5092</v>
      </c>
      <c r="F253" s="0" t="s">
        <v>5263</v>
      </c>
      <c r="G253" s="0" t="n">
        <v>5566.81</v>
      </c>
      <c r="H253" s="0" t="n">
        <v>7944.64</v>
      </c>
      <c r="I253" s="0" t="s">
        <v>5098</v>
      </c>
      <c r="J253" s="0" t="s">
        <v>5097</v>
      </c>
      <c r="K253" s="0" t="s">
        <v>5384</v>
      </c>
      <c r="M253" s="0" t="s">
        <v>5265</v>
      </c>
      <c r="N253" s="0" t="s">
        <v>5088</v>
      </c>
      <c r="O253" s="0" t="n">
        <v>1</v>
      </c>
      <c r="P253" s="0" t="s">
        <v>5265</v>
      </c>
      <c r="Q253" s="0" t="s">
        <v>5265</v>
      </c>
    </row>
    <row r="254" customFormat="false" ht="12.8" hidden="false" customHeight="false" outlineLevel="0" collapsed="false">
      <c r="A254" s="0" t="n">
        <v>52000500</v>
      </c>
      <c r="B254" s="0" t="s">
        <v>5107</v>
      </c>
      <c r="C254" s="0" t="s">
        <v>5364</v>
      </c>
      <c r="D254" s="0" t="n">
        <v>5</v>
      </c>
      <c r="E254" s="0" t="s">
        <v>5092</v>
      </c>
      <c r="F254" s="0" t="s">
        <v>5295</v>
      </c>
      <c r="G254" s="0" t="n">
        <v>2876.02</v>
      </c>
      <c r="H254" s="0" t="n">
        <v>2517.68</v>
      </c>
      <c r="I254" s="0" t="s">
        <v>5118</v>
      </c>
      <c r="J254" s="0" t="s">
        <v>5105</v>
      </c>
      <c r="K254" s="0" t="s">
        <v>5385</v>
      </c>
      <c r="M254" s="0" t="s">
        <v>5265</v>
      </c>
      <c r="N254" s="0" t="s">
        <v>5088</v>
      </c>
      <c r="O254" s="0" t="n">
        <v>1</v>
      </c>
      <c r="P254" s="0" t="s">
        <v>5265</v>
      </c>
      <c r="Q254" s="0" t="s">
        <v>5265</v>
      </c>
    </row>
    <row r="255" customFormat="false" ht="12.8" hidden="false" customHeight="false" outlineLevel="0" collapsed="false">
      <c r="A255" s="0" t="n">
        <v>52000500</v>
      </c>
      <c r="B255" s="0" t="s">
        <v>5107</v>
      </c>
      <c r="C255" s="0" t="s">
        <v>5380</v>
      </c>
      <c r="D255" s="0" t="n">
        <v>5</v>
      </c>
      <c r="E255" s="0" t="s">
        <v>5381</v>
      </c>
      <c r="F255" s="0" t="s">
        <v>5263</v>
      </c>
      <c r="G255" s="0" t="n">
        <v>7395</v>
      </c>
      <c r="H255" s="0" t="n">
        <v>10553.73</v>
      </c>
      <c r="I255" s="0" t="s">
        <v>5386</v>
      </c>
      <c r="J255" s="0" t="s">
        <v>5108</v>
      </c>
      <c r="K255" s="0" t="s">
        <v>5383</v>
      </c>
      <c r="M255" s="0" t="s">
        <v>5265</v>
      </c>
      <c r="N255" s="0" t="s">
        <v>5088</v>
      </c>
      <c r="O255" s="0" t="n">
        <v>1</v>
      </c>
      <c r="P255" s="0" t="s">
        <v>5265</v>
      </c>
      <c r="Q255" s="0" t="s">
        <v>5265</v>
      </c>
    </row>
    <row r="256" customFormat="false" ht="12.8" hidden="false" customHeight="false" outlineLevel="0" collapsed="false">
      <c r="A256" s="0" t="n">
        <v>52004500</v>
      </c>
      <c r="B256" s="0" t="s">
        <v>5136</v>
      </c>
      <c r="C256" s="0" t="s">
        <v>5270</v>
      </c>
      <c r="D256" s="0" t="n">
        <v>5</v>
      </c>
      <c r="E256" s="0" t="s">
        <v>5092</v>
      </c>
      <c r="F256" s="0" t="s">
        <v>5263</v>
      </c>
      <c r="G256" s="0" t="n">
        <v>8150.61</v>
      </c>
      <c r="H256" s="0" t="n">
        <v>11632.1</v>
      </c>
      <c r="I256" s="0" t="s">
        <v>5092</v>
      </c>
      <c r="J256" s="0" t="s">
        <v>5093</v>
      </c>
      <c r="K256" s="0" t="s">
        <v>5271</v>
      </c>
      <c r="L256" s="0" t="s">
        <v>5272</v>
      </c>
      <c r="M256" s="0" t="s">
        <v>5265</v>
      </c>
      <c r="N256" s="0" t="s">
        <v>5124</v>
      </c>
      <c r="O256" s="0" t="n">
        <v>2</v>
      </c>
      <c r="P256" s="0" t="s">
        <v>5265</v>
      </c>
      <c r="Q256" s="0" t="s">
        <v>5265</v>
      </c>
    </row>
    <row r="257" customFormat="false" ht="12.8" hidden="false" customHeight="false" outlineLevel="0" collapsed="false">
      <c r="A257" s="0" t="n">
        <v>52508000</v>
      </c>
      <c r="B257" s="0" t="s">
        <v>5172</v>
      </c>
      <c r="C257" s="0" t="s">
        <v>5376</v>
      </c>
      <c r="D257" s="0" t="n">
        <v>5</v>
      </c>
      <c r="E257" s="0" t="s">
        <v>5092</v>
      </c>
      <c r="F257" s="0" t="s">
        <v>5263</v>
      </c>
      <c r="G257" s="0" t="n">
        <v>8290.9</v>
      </c>
      <c r="H257" s="0" t="n">
        <v>11832.31</v>
      </c>
      <c r="I257" s="0" t="s">
        <v>5176</v>
      </c>
      <c r="J257" s="0" t="s">
        <v>5175</v>
      </c>
      <c r="K257" s="0" t="s">
        <v>5354</v>
      </c>
      <c r="L257" s="0" t="s">
        <v>5310</v>
      </c>
      <c r="M257" s="0" t="s">
        <v>5265</v>
      </c>
      <c r="N257" s="0" t="s">
        <v>5160</v>
      </c>
      <c r="O257" s="0" t="n">
        <v>4</v>
      </c>
      <c r="P257" s="0" t="s">
        <v>5265</v>
      </c>
      <c r="Q257" s="0" t="s">
        <v>5265</v>
      </c>
    </row>
    <row r="258" customFormat="false" ht="12.8" hidden="false" customHeight="false" outlineLevel="0" collapsed="false">
      <c r="A258" s="0" t="n">
        <v>52508000</v>
      </c>
      <c r="B258" s="0" t="s">
        <v>5172</v>
      </c>
      <c r="C258" s="0" t="s">
        <v>5376</v>
      </c>
      <c r="D258" s="0" t="n">
        <v>5</v>
      </c>
      <c r="E258" s="0" t="s">
        <v>5092</v>
      </c>
      <c r="F258" s="0" t="s">
        <v>5263</v>
      </c>
      <c r="G258" s="0" t="n">
        <v>8290.9</v>
      </c>
      <c r="H258" s="0" t="n">
        <v>11832.31</v>
      </c>
      <c r="I258" s="0" t="s">
        <v>5176</v>
      </c>
      <c r="J258" s="0" t="s">
        <v>5175</v>
      </c>
      <c r="K258" s="0" t="s">
        <v>5354</v>
      </c>
      <c r="L258" s="0" t="s">
        <v>5360</v>
      </c>
      <c r="M258" s="0" t="s">
        <v>5265</v>
      </c>
      <c r="N258" s="0" t="s">
        <v>5160</v>
      </c>
      <c r="O258" s="0" t="n">
        <v>4</v>
      </c>
      <c r="P258" s="0" t="s">
        <v>5265</v>
      </c>
      <c r="Q258" s="0" t="s">
        <v>5265</v>
      </c>
    </row>
    <row r="259" customFormat="false" ht="12.8" hidden="false" customHeight="false" outlineLevel="0" collapsed="false">
      <c r="A259" s="0" t="n">
        <v>59003000</v>
      </c>
      <c r="B259" s="0" t="s">
        <v>5102</v>
      </c>
      <c r="C259" s="0" t="s">
        <v>5302</v>
      </c>
      <c r="D259" s="0" t="n">
        <v>5</v>
      </c>
      <c r="E259" s="0" t="s">
        <v>5092</v>
      </c>
      <c r="F259" s="0" t="s">
        <v>5295</v>
      </c>
      <c r="G259" s="0" t="n">
        <v>3810.24</v>
      </c>
      <c r="H259" s="0" t="n">
        <v>3335.5</v>
      </c>
      <c r="I259" s="0" t="s">
        <v>5104</v>
      </c>
      <c r="J259" s="0" t="s">
        <v>5097</v>
      </c>
      <c r="K259" s="0" t="s">
        <v>5387</v>
      </c>
      <c r="M259" s="0" t="s">
        <v>5265</v>
      </c>
      <c r="N259" s="0" t="s">
        <v>5088</v>
      </c>
      <c r="O259" s="0" t="n">
        <v>1</v>
      </c>
      <c r="P259" s="0" t="s">
        <v>5265</v>
      </c>
      <c r="Q259" s="0" t="s">
        <v>5265</v>
      </c>
    </row>
    <row r="260" customFormat="false" ht="12.8" hidden="false" customHeight="false" outlineLevel="0" collapsed="false">
      <c r="A260" s="0" t="n">
        <v>52000500</v>
      </c>
      <c r="B260" s="0" t="s">
        <v>5107</v>
      </c>
      <c r="C260" s="0" t="s">
        <v>5302</v>
      </c>
      <c r="D260" s="0" t="n">
        <v>5</v>
      </c>
      <c r="E260" s="0" t="s">
        <v>5092</v>
      </c>
      <c r="F260" s="0" t="s">
        <v>5295</v>
      </c>
      <c r="G260" s="0" t="n">
        <v>3983.9</v>
      </c>
      <c r="H260" s="0" t="n">
        <v>3487.52</v>
      </c>
      <c r="I260" s="0" t="s">
        <v>5115</v>
      </c>
      <c r="J260" s="0" t="s">
        <v>5097</v>
      </c>
      <c r="K260" s="0" t="s">
        <v>5268</v>
      </c>
      <c r="M260" s="0" t="s">
        <v>5265</v>
      </c>
      <c r="N260" s="0" t="s">
        <v>5088</v>
      </c>
      <c r="O260" s="0" t="n">
        <v>1</v>
      </c>
      <c r="P260" s="0" t="s">
        <v>5265</v>
      </c>
      <c r="Q260" s="0" t="s">
        <v>5265</v>
      </c>
    </row>
    <row r="261" customFormat="false" ht="12.8" hidden="false" customHeight="false" outlineLevel="0" collapsed="false">
      <c r="A261" s="0" t="n">
        <v>59003000</v>
      </c>
      <c r="B261" s="0" t="s">
        <v>5102</v>
      </c>
      <c r="C261" s="0" t="s">
        <v>5341</v>
      </c>
      <c r="D261" s="0" t="n">
        <v>5</v>
      </c>
      <c r="E261" s="0" t="s">
        <v>5092</v>
      </c>
      <c r="F261" s="0" t="s">
        <v>5263</v>
      </c>
      <c r="G261" s="0" t="n">
        <v>9658.57</v>
      </c>
      <c r="H261" s="0" t="n">
        <v>13784.17</v>
      </c>
      <c r="I261" s="0" t="s">
        <v>5103</v>
      </c>
      <c r="J261" s="0" t="s">
        <v>5097</v>
      </c>
      <c r="K261" s="0" t="s">
        <v>5387</v>
      </c>
      <c r="M261" s="0" t="s">
        <v>5265</v>
      </c>
      <c r="N261" s="0" t="s">
        <v>5088</v>
      </c>
      <c r="O261" s="0" t="n">
        <v>1</v>
      </c>
      <c r="P261" s="0" t="s">
        <v>5265</v>
      </c>
      <c r="Q261" s="0" t="s">
        <v>5265</v>
      </c>
    </row>
    <row r="262" customFormat="false" ht="12.8" hidden="false" customHeight="false" outlineLevel="0" collapsed="false">
      <c r="A262" s="0" t="n">
        <v>52507500</v>
      </c>
      <c r="B262" s="0" t="s">
        <v>5161</v>
      </c>
      <c r="C262" s="0" t="s">
        <v>5301</v>
      </c>
      <c r="D262" s="0" t="n">
        <v>5</v>
      </c>
      <c r="E262" s="0" t="s">
        <v>5167</v>
      </c>
      <c r="F262" s="0" t="s">
        <v>5263</v>
      </c>
      <c r="G262" s="0" t="n">
        <v>10000</v>
      </c>
      <c r="H262" s="0" t="n">
        <v>14271.44</v>
      </c>
      <c r="I262" s="0" t="s">
        <v>5168</v>
      </c>
      <c r="J262" s="0" t="s">
        <v>5108</v>
      </c>
      <c r="K262" s="0" t="s">
        <v>5264</v>
      </c>
      <c r="M262" s="0" t="s">
        <v>5265</v>
      </c>
      <c r="N262" s="0" t="s">
        <v>5160</v>
      </c>
      <c r="O262" s="0" t="n">
        <v>4</v>
      </c>
      <c r="P262" s="0" t="s">
        <v>5265</v>
      </c>
      <c r="Q262" s="0" t="s">
        <v>5265</v>
      </c>
    </row>
    <row r="263" customFormat="false" ht="12.8" hidden="false" customHeight="false" outlineLevel="0" collapsed="false">
      <c r="A263" s="0" t="n">
        <v>52507500</v>
      </c>
      <c r="B263" s="0" t="s">
        <v>5161</v>
      </c>
      <c r="C263" s="0" t="s">
        <v>5270</v>
      </c>
      <c r="D263" s="0" t="n">
        <v>5</v>
      </c>
      <c r="E263" s="0" t="s">
        <v>5167</v>
      </c>
      <c r="F263" s="0" t="s">
        <v>5263</v>
      </c>
      <c r="G263" s="0" t="n">
        <v>10000</v>
      </c>
      <c r="H263" s="0" t="n">
        <v>14271.44</v>
      </c>
      <c r="I263" s="0" t="s">
        <v>5169</v>
      </c>
      <c r="J263" s="0" t="s">
        <v>5108</v>
      </c>
      <c r="K263" s="0" t="s">
        <v>5264</v>
      </c>
      <c r="M263" s="0" t="s">
        <v>5265</v>
      </c>
      <c r="N263" s="0" t="s">
        <v>5160</v>
      </c>
      <c r="O263" s="0" t="n">
        <v>4</v>
      </c>
      <c r="P263" s="0" t="s">
        <v>5265</v>
      </c>
      <c r="Q263" s="0" t="s">
        <v>5265</v>
      </c>
    </row>
    <row r="264" customFormat="false" ht="12.8" hidden="false" customHeight="false" outlineLevel="0" collapsed="false">
      <c r="A264" s="0" t="n">
        <v>52000500</v>
      </c>
      <c r="B264" s="0" t="s">
        <v>5107</v>
      </c>
      <c r="C264" s="0" t="s">
        <v>5301</v>
      </c>
      <c r="D264" s="0" t="n">
        <v>5</v>
      </c>
      <c r="E264" s="0" t="s">
        <v>5092</v>
      </c>
      <c r="F264" s="0" t="s">
        <v>5263</v>
      </c>
      <c r="G264" s="0" t="n">
        <v>11241.12</v>
      </c>
      <c r="H264" s="0" t="n">
        <v>16042.7</v>
      </c>
      <c r="I264" s="0" t="s">
        <v>5113</v>
      </c>
      <c r="J264" s="0" t="s">
        <v>5111</v>
      </c>
      <c r="K264" s="0" t="s">
        <v>5268</v>
      </c>
      <c r="M264" s="0" t="s">
        <v>5265</v>
      </c>
      <c r="N264" s="0" t="s">
        <v>5088</v>
      </c>
      <c r="O264" s="0" t="n">
        <v>1</v>
      </c>
      <c r="P264" s="0" t="s">
        <v>5265</v>
      </c>
      <c r="Q264" s="0" t="s">
        <v>5265</v>
      </c>
    </row>
    <row r="265" customFormat="false" ht="12.8" hidden="false" customHeight="false" outlineLevel="0" collapsed="false">
      <c r="A265" s="0" t="n">
        <v>52000500</v>
      </c>
      <c r="B265" s="0" t="s">
        <v>5107</v>
      </c>
      <c r="C265" s="0" t="s">
        <v>5341</v>
      </c>
      <c r="D265" s="0" t="n">
        <v>5</v>
      </c>
      <c r="E265" s="0" t="s">
        <v>5092</v>
      </c>
      <c r="F265" s="0" t="s">
        <v>5263</v>
      </c>
      <c r="G265" s="0" t="n">
        <v>89123.47</v>
      </c>
      <c r="H265" s="0" t="n">
        <v>127192.05</v>
      </c>
      <c r="I265" s="0" t="s">
        <v>5117</v>
      </c>
      <c r="J265" s="0" t="s">
        <v>5097</v>
      </c>
      <c r="K265" s="0" t="s">
        <v>5268</v>
      </c>
      <c r="M265" s="0" t="s">
        <v>5265</v>
      </c>
      <c r="N265" s="0" t="s">
        <v>5088</v>
      </c>
      <c r="O265" s="0" t="n">
        <v>1</v>
      </c>
      <c r="P265" s="0" t="s">
        <v>5265</v>
      </c>
      <c r="Q265" s="0" t="s">
        <v>5265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AO31"/>
  <sheetViews>
    <sheetView showFormulas="false" showGridLines="true" showRowColHeaders="true" showZeros="true" rightToLeft="false" tabSelected="false" showOutlineSymbols="true" defaultGridColor="true" view="pageBreakPreview" topLeftCell="F1" colorId="64" zoomScale="100" zoomScaleNormal="75" zoomScalePageLayoutView="100" workbookViewId="0">
      <selection pane="topLeft" activeCell="Q31" activeCellId="0" sqref="Q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5.7"/>
    <col collapsed="false" customWidth="true" hidden="false" outlineLevel="0" max="5" min="3" style="0" width="11.99"/>
    <col collapsed="false" customWidth="true" hidden="false" outlineLevel="0" max="6" min="6" style="0" width="4.14"/>
    <col collapsed="false" customWidth="true" hidden="false" outlineLevel="0" max="7" min="7" style="0" width="16.7"/>
    <col collapsed="false" customWidth="true" hidden="false" outlineLevel="0" max="8" min="8" style="0" width="17.14"/>
    <col collapsed="false" customWidth="true" hidden="false" outlineLevel="0" max="11" min="9" style="0" width="11.99"/>
    <col collapsed="false" customWidth="true" hidden="false" outlineLevel="0" max="12" min="12" style="0" width="3.28"/>
    <col collapsed="false" customWidth="true" hidden="true" outlineLevel="0" max="13" min="13" style="0" width="16.7"/>
    <col collapsed="false" customWidth="true" hidden="false" outlineLevel="0" max="14" min="14" style="0" width="16.99"/>
    <col collapsed="false" customWidth="true" hidden="false" outlineLevel="0" max="17" min="15" style="0" width="11.99"/>
    <col collapsed="false" customWidth="true" hidden="false" outlineLevel="0" max="18" min="18" style="0" width="4.28"/>
    <col collapsed="false" customWidth="true" hidden="false" outlineLevel="0" max="19" min="19" style="0" width="3.42"/>
    <col collapsed="false" customWidth="true" hidden="true" outlineLevel="0" max="20" min="20" style="0" width="10.99"/>
    <col collapsed="false" customWidth="true" hidden="false" outlineLevel="0" max="21" min="21" style="0" width="9.28"/>
    <col collapsed="false" customWidth="true" hidden="false" outlineLevel="0" max="22" min="22" style="0" width="10.99"/>
    <col collapsed="false" customWidth="true" hidden="false" outlineLevel="0" max="23" min="23" style="0" width="11.99"/>
    <col collapsed="false" customWidth="true" hidden="false" outlineLevel="0" max="25" min="24" style="0" width="10.99"/>
    <col collapsed="false" customWidth="true" hidden="false" outlineLevel="0" max="26" min="26" style="0" width="11.99"/>
    <col collapsed="false" customWidth="true" hidden="false" outlineLevel="0" max="27" min="27" style="0" width="25.7"/>
    <col collapsed="false" customWidth="true" hidden="false" outlineLevel="0" max="28" min="28" style="0" width="11.56"/>
    <col collapsed="false" customWidth="true" hidden="false" outlineLevel="0" max="38" min="29" style="0" width="10.99"/>
    <col collapsed="false" customWidth="true" hidden="false" outlineLevel="0" max="39" min="39" style="0" width="11.99"/>
    <col collapsed="false" customWidth="true" hidden="false" outlineLevel="0" max="40" min="40" style="0" width="9.28"/>
    <col collapsed="false" customWidth="true" hidden="false" outlineLevel="0" max="41" min="41" style="0" width="11.99"/>
  </cols>
  <sheetData>
    <row r="2" customFormat="false" ht="12.75" hidden="false" customHeight="false" outlineLevel="0" collapsed="false">
      <c r="A2" s="128" t="s">
        <v>58</v>
      </c>
      <c r="B2" s="129" t="s">
        <v>59</v>
      </c>
      <c r="C2" s="130"/>
      <c r="D2" s="130"/>
      <c r="E2" s="130"/>
      <c r="F2" s="130"/>
      <c r="G2" s="130"/>
      <c r="H2" s="130"/>
    </row>
    <row r="4" customFormat="false" ht="12.75" hidden="false" customHeight="false" outlineLevel="0" collapsed="false">
      <c r="A4" s="55"/>
      <c r="B4" s="55"/>
      <c r="C4" s="125" t="s">
        <v>60</v>
      </c>
      <c r="D4" s="125"/>
      <c r="E4" s="125"/>
      <c r="F4" s="55"/>
      <c r="G4" s="55"/>
      <c r="H4" s="125" t="s">
        <v>61</v>
      </c>
      <c r="I4" s="125"/>
      <c r="J4" s="125"/>
      <c r="K4" s="125"/>
      <c r="L4" s="55"/>
      <c r="M4" s="55"/>
      <c r="N4" s="125" t="s">
        <v>62</v>
      </c>
      <c r="O4" s="125"/>
      <c r="P4" s="125"/>
      <c r="Q4" s="125"/>
      <c r="R4" s="55"/>
      <c r="S4" s="55"/>
      <c r="T4" s="55"/>
      <c r="U4" s="125" t="s">
        <v>5</v>
      </c>
      <c r="V4" s="125"/>
      <c r="W4" s="125"/>
      <c r="X4" s="125"/>
      <c r="Y4" s="55"/>
      <c r="Z4" s="55"/>
      <c r="AA4" s="55"/>
      <c r="AB4" s="125" t="s">
        <v>6</v>
      </c>
      <c r="AC4" s="125"/>
      <c r="AD4" s="12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</row>
    <row r="6" customFormat="false" ht="12.75" hidden="false" customHeight="false" outlineLevel="0" collapsed="false">
      <c r="B6" s="2" t="s">
        <v>0</v>
      </c>
    </row>
    <row r="7" customFormat="false" ht="12.75" hidden="false" customHeight="true" outlineLevel="0" collapsed="false">
      <c r="B7" s="131" t="s">
        <v>63</v>
      </c>
      <c r="C7" s="131" t="s">
        <v>64</v>
      </c>
      <c r="G7" s="2" t="s">
        <v>0</v>
      </c>
      <c r="M7" s="2" t="s">
        <v>0</v>
      </c>
      <c r="AA7" s="2" t="s">
        <v>0</v>
      </c>
    </row>
    <row r="8" customFormat="false" ht="12.75" hidden="false" customHeight="true" outlineLevel="0" collapsed="false">
      <c r="G8" s="131" t="s">
        <v>7</v>
      </c>
      <c r="H8" s="131" t="s">
        <v>63</v>
      </c>
      <c r="I8" s="131" t="s">
        <v>64</v>
      </c>
      <c r="M8" s="131" t="s">
        <v>65</v>
      </c>
      <c r="N8" s="131" t="s">
        <v>63</v>
      </c>
      <c r="O8" s="131" t="s">
        <v>64</v>
      </c>
      <c r="AA8" s="131" t="s">
        <v>63</v>
      </c>
      <c r="AB8" s="131" t="s">
        <v>24</v>
      </c>
      <c r="AC8" s="131" t="s">
        <v>64</v>
      </c>
    </row>
    <row r="9" customFormat="false" ht="12.75" hidden="false" customHeight="false" outlineLevel="0" collapsed="false">
      <c r="C9" s="0" t="s">
        <v>7</v>
      </c>
      <c r="D9" s="0" t="s">
        <v>16</v>
      </c>
      <c r="E9" s="0" t="s">
        <v>9</v>
      </c>
      <c r="H9" s="0" t="s">
        <v>7</v>
      </c>
      <c r="I9" s="0" t="s">
        <v>7</v>
      </c>
      <c r="J9" s="0" t="s">
        <v>16</v>
      </c>
      <c r="K9" s="0" t="s">
        <v>66</v>
      </c>
      <c r="N9" s="0" t="s">
        <v>16</v>
      </c>
      <c r="O9" s="0" t="s">
        <v>16</v>
      </c>
      <c r="P9" s="0" t="s">
        <v>16</v>
      </c>
      <c r="Q9" s="0" t="s">
        <v>66</v>
      </c>
      <c r="U9" s="0" t="s">
        <v>9</v>
      </c>
      <c r="V9" s="0" t="s">
        <v>9</v>
      </c>
      <c r="W9" s="0" t="s">
        <v>9</v>
      </c>
      <c r="X9" s="0" t="s">
        <v>9</v>
      </c>
      <c r="AB9" s="0" t="s">
        <v>23</v>
      </c>
      <c r="AC9" s="0" t="s">
        <v>23</v>
      </c>
      <c r="AD9" s="0" t="s">
        <v>23</v>
      </c>
    </row>
    <row r="10" customFormat="false" ht="12.75" hidden="false" customHeight="false" outlineLevel="0" collapsed="false">
      <c r="C10" s="0" t="s">
        <v>17</v>
      </c>
      <c r="D10" s="0" t="s">
        <v>17</v>
      </c>
      <c r="E10" s="0" t="s">
        <v>17</v>
      </c>
      <c r="H10" s="0" t="s">
        <v>67</v>
      </c>
      <c r="I10" s="0" t="s">
        <v>22</v>
      </c>
      <c r="J10" s="0" t="s">
        <v>68</v>
      </c>
      <c r="K10" s="0" t="s">
        <v>21</v>
      </c>
      <c r="N10" s="0" t="s">
        <v>67</v>
      </c>
      <c r="O10" s="0" t="s">
        <v>22</v>
      </c>
      <c r="P10" s="0" t="s">
        <v>68</v>
      </c>
      <c r="Q10" s="0" t="s">
        <v>21</v>
      </c>
      <c r="U10" s="0" t="s">
        <v>67</v>
      </c>
      <c r="V10" s="0" t="s">
        <v>22</v>
      </c>
      <c r="W10" s="0" t="s">
        <v>68</v>
      </c>
      <c r="X10" s="0" t="s">
        <v>21</v>
      </c>
      <c r="AB10" s="0" t="s">
        <v>69</v>
      </c>
      <c r="AC10" s="0" t="s">
        <v>16</v>
      </c>
      <c r="AD10" s="0" t="s">
        <v>9</v>
      </c>
    </row>
    <row r="11" customFormat="false" ht="12.75" hidden="false" customHeight="false" outlineLevel="0" collapsed="false">
      <c r="B11" s="0" t="s">
        <v>26</v>
      </c>
      <c r="C11" s="132" t="n">
        <v>712292.88</v>
      </c>
      <c r="D11" s="132" t="n">
        <v>1302169.21641791</v>
      </c>
      <c r="E11" s="132" t="n">
        <f aca="false">D11-C11</f>
        <v>589876.33641791</v>
      </c>
      <c r="G11" s="0" t="s">
        <v>26</v>
      </c>
      <c r="H11" s="132" t="n">
        <v>393754.8</v>
      </c>
      <c r="I11" s="132" t="n">
        <v>200296.5</v>
      </c>
      <c r="J11" s="132" t="n">
        <v>293082.25</v>
      </c>
      <c r="K11" s="132" t="n">
        <f aca="false">+SUM(H11:J11)</f>
        <v>887133.55</v>
      </c>
      <c r="M11" s="0" t="s">
        <v>26</v>
      </c>
      <c r="N11" s="132" t="n">
        <v>286582.25</v>
      </c>
      <c r="O11" s="132" t="n">
        <v>293082.25</v>
      </c>
      <c r="P11" s="132" t="n">
        <v>293082.25</v>
      </c>
      <c r="Q11" s="132" t="n">
        <v>872746.75</v>
      </c>
      <c r="U11" s="133" t="n">
        <f aca="false">N11-H11</f>
        <v>-107172.55</v>
      </c>
      <c r="V11" s="133" t="n">
        <f aca="false">O11-I11</f>
        <v>92785.75</v>
      </c>
      <c r="W11" s="133" t="n">
        <f aca="false">P11-J11</f>
        <v>0</v>
      </c>
      <c r="X11" s="133" t="n">
        <f aca="false">Q11-K11</f>
        <v>-14386.8</v>
      </c>
      <c r="AA11" s="0" t="s">
        <v>26</v>
      </c>
      <c r="AB11" s="132" t="n">
        <v>3528003.68</v>
      </c>
      <c r="AC11" s="132" t="n">
        <v>5290890.57835821</v>
      </c>
      <c r="AD11" s="133" t="n">
        <f aca="false">AC11-AB11</f>
        <v>1762886.89835821</v>
      </c>
    </row>
    <row r="12" customFormat="false" ht="12.75" hidden="false" customHeight="false" outlineLevel="0" collapsed="false">
      <c r="B12" s="0" t="s">
        <v>27</v>
      </c>
      <c r="C12" s="132" t="n">
        <v>82702.53</v>
      </c>
      <c r="D12" s="132" t="n">
        <v>498507.462686567</v>
      </c>
      <c r="E12" s="132" t="n">
        <f aca="false">D12-C12</f>
        <v>415804.932686567</v>
      </c>
      <c r="G12" s="0" t="s">
        <v>27</v>
      </c>
      <c r="H12" s="132" t="n">
        <v>43687.84</v>
      </c>
      <c r="I12" s="132" t="n">
        <v>26480.92</v>
      </c>
      <c r="J12" s="132" t="n">
        <v>212370</v>
      </c>
      <c r="K12" s="132" t="n">
        <f aca="false">+SUM(H12:J12)</f>
        <v>282538.76</v>
      </c>
      <c r="M12" s="0" t="s">
        <v>27</v>
      </c>
      <c r="N12" s="132" t="n">
        <v>212370</v>
      </c>
      <c r="O12" s="132" t="n">
        <v>212370</v>
      </c>
      <c r="P12" s="132" t="n">
        <v>212370</v>
      </c>
      <c r="Q12" s="132" t="n">
        <v>637110</v>
      </c>
      <c r="U12" s="133" t="n">
        <f aca="false">N12-H12</f>
        <v>168682.16</v>
      </c>
      <c r="V12" s="133" t="n">
        <f aca="false">O12-I12</f>
        <v>185889.08</v>
      </c>
      <c r="W12" s="133" t="n">
        <f aca="false">P12-J12</f>
        <v>0</v>
      </c>
      <c r="X12" s="133" t="n">
        <f aca="false">Q12-K12</f>
        <v>354571.24</v>
      </c>
      <c r="AA12" s="0" t="s">
        <v>27</v>
      </c>
      <c r="AB12" s="132" t="n">
        <v>1825350.37</v>
      </c>
      <c r="AC12" s="132" t="n">
        <v>1994029.85074627</v>
      </c>
      <c r="AD12" s="133" t="n">
        <f aca="false">AC12-AB12</f>
        <v>168679.480746266</v>
      </c>
    </row>
    <row r="13" customFormat="false" ht="12.75" hidden="false" customHeight="false" outlineLevel="0" collapsed="false">
      <c r="B13" s="0" t="s">
        <v>32</v>
      </c>
      <c r="C13" s="132" t="n">
        <v>17651.33</v>
      </c>
      <c r="D13" s="132" t="n">
        <v>11194.0298507463</v>
      </c>
      <c r="E13" s="132" t="n">
        <f aca="false">D13-C13</f>
        <v>-6457.30014925373</v>
      </c>
      <c r="G13" s="0" t="s">
        <v>32</v>
      </c>
      <c r="H13" s="132" t="n">
        <v>1301.98</v>
      </c>
      <c r="I13" s="132" t="n">
        <v>832.91</v>
      </c>
      <c r="J13" s="132" t="n">
        <v>4014</v>
      </c>
      <c r="K13" s="132" t="n">
        <f aca="false">+SUM(H13:J13)</f>
        <v>6148.89</v>
      </c>
      <c r="M13" s="0" t="s">
        <v>32</v>
      </c>
      <c r="N13" s="132" t="n">
        <v>4014</v>
      </c>
      <c r="O13" s="132" t="n">
        <v>4014</v>
      </c>
      <c r="P13" s="132" t="n">
        <v>4014</v>
      </c>
      <c r="Q13" s="132" t="n">
        <v>12042</v>
      </c>
      <c r="U13" s="133" t="n">
        <f aca="false">N13-H13</f>
        <v>2712.02</v>
      </c>
      <c r="V13" s="133" t="n">
        <f aca="false">O13-I13</f>
        <v>3181.09</v>
      </c>
      <c r="W13" s="133" t="n">
        <f aca="false">P13-J13</f>
        <v>0</v>
      </c>
      <c r="X13" s="133" t="n">
        <f aca="false">Q13-K13</f>
        <v>5893.11</v>
      </c>
      <c r="AA13" s="0" t="s">
        <v>32</v>
      </c>
      <c r="AB13" s="132" t="n">
        <v>51065.31</v>
      </c>
      <c r="AC13" s="132" t="n">
        <v>44776.1194029851</v>
      </c>
      <c r="AD13" s="133" t="n">
        <f aca="false">AC13-AB13</f>
        <v>-6289.19059701492</v>
      </c>
    </row>
    <row r="14" customFormat="false" ht="12.75" hidden="false" customHeight="false" outlineLevel="0" collapsed="false">
      <c r="B14" s="0" t="s">
        <v>33</v>
      </c>
      <c r="C14" s="132" t="n">
        <v>290346.88</v>
      </c>
      <c r="D14" s="132" t="n">
        <v>318980.597014925</v>
      </c>
      <c r="E14" s="132" t="n">
        <f aca="false">D14-C14</f>
        <v>28633.7170149254</v>
      </c>
      <c r="G14" s="0" t="s">
        <v>33</v>
      </c>
      <c r="H14" s="132" t="n">
        <v>152519.09</v>
      </c>
      <c r="I14" s="132" t="n">
        <v>34053.13</v>
      </c>
      <c r="J14" s="132" t="n">
        <v>117508</v>
      </c>
      <c r="K14" s="132" t="n">
        <f aca="false">+SUM(H14:J14)</f>
        <v>304080.22</v>
      </c>
      <c r="M14" s="0" t="s">
        <v>33</v>
      </c>
      <c r="N14" s="132" t="n">
        <v>117508.0002</v>
      </c>
      <c r="O14" s="132" t="n">
        <v>117508</v>
      </c>
      <c r="P14" s="132" t="n">
        <v>117508</v>
      </c>
      <c r="Q14" s="132" t="n">
        <v>352524.0002</v>
      </c>
      <c r="U14" s="133" t="n">
        <f aca="false">N14-H14</f>
        <v>-35011.0898</v>
      </c>
      <c r="V14" s="133" t="n">
        <f aca="false">O14-I14</f>
        <v>83454.87</v>
      </c>
      <c r="W14" s="133" t="n">
        <f aca="false">P14-J14</f>
        <v>0</v>
      </c>
      <c r="X14" s="133" t="n">
        <f aca="false">Q14-K14</f>
        <v>48443.7802</v>
      </c>
      <c r="AA14" s="0" t="s">
        <v>33</v>
      </c>
      <c r="AB14" s="132" t="n">
        <v>1382929.97</v>
      </c>
      <c r="AC14" s="132" t="n">
        <v>1275922.3880597</v>
      </c>
      <c r="AD14" s="133" t="n">
        <f aca="false">AC14-AB14</f>
        <v>-107007.581940298</v>
      </c>
    </row>
    <row r="15" customFormat="false" ht="12.75" hidden="false" customHeight="false" outlineLevel="0" collapsed="false">
      <c r="B15" s="0" t="s">
        <v>37</v>
      </c>
      <c r="C15" s="132" t="n">
        <v>215079.33</v>
      </c>
      <c r="D15" s="132" t="n">
        <v>1113832.83582089</v>
      </c>
      <c r="E15" s="132" t="n">
        <f aca="false">D15-C15</f>
        <v>898753.505820894</v>
      </c>
      <c r="G15" s="0" t="s">
        <v>37</v>
      </c>
      <c r="H15" s="132" t="n">
        <v>7912.5</v>
      </c>
      <c r="I15" s="132" t="n">
        <v>3700.14</v>
      </c>
      <c r="J15" s="132" t="n">
        <v>463139</v>
      </c>
      <c r="K15" s="132" t="n">
        <f aca="false">+SUM(H15:J15)</f>
        <v>474751.64</v>
      </c>
      <c r="M15" s="0" t="s">
        <v>37</v>
      </c>
      <c r="N15" s="132" t="n">
        <v>463139</v>
      </c>
      <c r="O15" s="132" t="n">
        <v>463139</v>
      </c>
      <c r="P15" s="132" t="n">
        <v>463139</v>
      </c>
      <c r="Q15" s="132" t="n">
        <v>1389417</v>
      </c>
      <c r="U15" s="133" t="n">
        <f aca="false">N15-H15</f>
        <v>455226.5</v>
      </c>
      <c r="V15" s="133" t="n">
        <f aca="false">O15-I15</f>
        <v>459438.86</v>
      </c>
      <c r="W15" s="133" t="n">
        <f aca="false">P15-J15</f>
        <v>0</v>
      </c>
      <c r="X15" s="133" t="n">
        <f aca="false">Q15-K15</f>
        <v>914665.36</v>
      </c>
      <c r="AA15" s="0" t="s">
        <v>37</v>
      </c>
      <c r="AB15" s="132" t="n">
        <v>3928103.83</v>
      </c>
      <c r="AC15" s="132" t="n">
        <v>4455331.34328358</v>
      </c>
      <c r="AD15" s="133" t="n">
        <f aca="false">AC15-AB15</f>
        <v>527227.513283576</v>
      </c>
    </row>
    <row r="16" customFormat="false" ht="12.75" hidden="false" customHeight="false" outlineLevel="0" collapsed="false">
      <c r="B16" s="0" t="s">
        <v>38</v>
      </c>
      <c r="C16" s="132" t="n">
        <v>24732.36</v>
      </c>
      <c r="D16" s="132" t="n">
        <v>0</v>
      </c>
      <c r="E16" s="132" t="n">
        <f aca="false">D16-C16</f>
        <v>-24732.36</v>
      </c>
      <c r="G16" s="0" t="s">
        <v>38</v>
      </c>
      <c r="H16" s="132" t="n">
        <v>23128.98</v>
      </c>
      <c r="I16" s="132" t="n">
        <v>11680.23</v>
      </c>
      <c r="J16" s="132" t="n">
        <v>5000</v>
      </c>
      <c r="K16" s="132" t="n">
        <f aca="false">+SUM(H16:J16)</f>
        <v>39809.21</v>
      </c>
      <c r="M16" s="0" t="s">
        <v>38</v>
      </c>
      <c r="N16" s="132" t="n">
        <v>5000</v>
      </c>
      <c r="O16" s="132" t="n">
        <v>5000</v>
      </c>
      <c r="P16" s="132" t="n">
        <v>5000</v>
      </c>
      <c r="Q16" s="132" t="n">
        <v>15000</v>
      </c>
      <c r="U16" s="133" t="n">
        <f aca="false">N16-H16</f>
        <v>-18128.98</v>
      </c>
      <c r="V16" s="133" t="n">
        <f aca="false">O16-I16</f>
        <v>-6680.23</v>
      </c>
      <c r="W16" s="133" t="n">
        <f aca="false">P16-J16</f>
        <v>0</v>
      </c>
      <c r="X16" s="133" t="n">
        <f aca="false">Q16-K16</f>
        <v>-24809.21</v>
      </c>
      <c r="AA16" s="0" t="s">
        <v>38</v>
      </c>
      <c r="AB16" s="132" t="n">
        <v>87861.34</v>
      </c>
      <c r="AC16" s="132" t="n">
        <v>0</v>
      </c>
      <c r="AD16" s="133" t="n">
        <f aca="false">AC16-AB16</f>
        <v>-87861.34</v>
      </c>
    </row>
    <row r="17" customFormat="false" ht="12.75" hidden="false" customHeight="false" outlineLevel="0" collapsed="false">
      <c r="B17" s="0" t="s">
        <v>43</v>
      </c>
      <c r="C17" s="132" t="n">
        <v>24973.82</v>
      </c>
      <c r="D17" s="132" t="n">
        <v>76492.5373134329</v>
      </c>
      <c r="E17" s="132" t="n">
        <f aca="false">D17-C17</f>
        <v>51518.7173134329</v>
      </c>
      <c r="G17" s="0" t="s">
        <v>43</v>
      </c>
      <c r="H17" s="132" t="n">
        <v>84356.66</v>
      </c>
      <c r="I17" s="132" t="n">
        <v>7075.33</v>
      </c>
      <c r="J17" s="132" t="n">
        <v>23476</v>
      </c>
      <c r="K17" s="132" t="n">
        <f aca="false">+SUM(H17:J17)</f>
        <v>114907.99</v>
      </c>
      <c r="M17" s="0" t="s">
        <v>43</v>
      </c>
      <c r="N17" s="132" t="n">
        <v>23476</v>
      </c>
      <c r="O17" s="132" t="n">
        <v>23476</v>
      </c>
      <c r="P17" s="132" t="n">
        <v>23476</v>
      </c>
      <c r="Q17" s="132" t="n">
        <v>70428</v>
      </c>
      <c r="U17" s="133" t="n">
        <f aca="false">N17-H17</f>
        <v>-60880.66</v>
      </c>
      <c r="V17" s="133" t="n">
        <f aca="false">O17-I17</f>
        <v>16400.67</v>
      </c>
      <c r="W17" s="133" t="n">
        <f aca="false">P17-J17</f>
        <v>0</v>
      </c>
      <c r="X17" s="133" t="n">
        <f aca="false">Q17-K17</f>
        <v>-44479.99</v>
      </c>
      <c r="AA17" s="0" t="s">
        <v>43</v>
      </c>
      <c r="AB17" s="132" t="n">
        <v>297138.48</v>
      </c>
      <c r="AC17" s="132" t="n">
        <v>305970.149253732</v>
      </c>
      <c r="AD17" s="133" t="n">
        <f aca="false">AC17-AB17</f>
        <v>8831.66925373167</v>
      </c>
    </row>
    <row r="18" customFormat="false" ht="12.75" hidden="false" customHeight="false" outlineLevel="0" collapsed="false">
      <c r="B18" s="0" t="s">
        <v>70</v>
      </c>
      <c r="C18" s="132" t="n">
        <v>7586.28</v>
      </c>
      <c r="D18" s="132" t="n">
        <v>33582.0895522389</v>
      </c>
      <c r="E18" s="132" t="n">
        <f aca="false">D18-C18</f>
        <v>25995.8095522389</v>
      </c>
      <c r="G18" s="0" t="s">
        <v>70</v>
      </c>
      <c r="H18" s="132" t="n">
        <v>281.1</v>
      </c>
      <c r="I18" s="132" t="n">
        <v>5017.08</v>
      </c>
      <c r="J18" s="132" t="n">
        <v>11194</v>
      </c>
      <c r="K18" s="132" t="n">
        <f aca="false">+SUM(H18:J18)</f>
        <v>16492.18</v>
      </c>
      <c r="M18" s="0" t="s">
        <v>70</v>
      </c>
      <c r="N18" s="132" t="n">
        <v>11194</v>
      </c>
      <c r="O18" s="132" t="n">
        <v>11194</v>
      </c>
      <c r="P18" s="132" t="n">
        <v>11194</v>
      </c>
      <c r="Q18" s="132" t="n">
        <v>33582</v>
      </c>
      <c r="U18" s="133" t="n">
        <f aca="false">N18-H18</f>
        <v>10912.9</v>
      </c>
      <c r="V18" s="133" t="n">
        <f aca="false">O18-I18</f>
        <v>6176.92</v>
      </c>
      <c r="W18" s="133" t="n">
        <f aca="false">P18-J18</f>
        <v>0</v>
      </c>
      <c r="X18" s="133" t="n">
        <f aca="false">Q18-K18</f>
        <v>17089.82</v>
      </c>
      <c r="AA18" s="0" t="s">
        <v>70</v>
      </c>
      <c r="AB18" s="132" t="n">
        <v>97419.38</v>
      </c>
      <c r="AC18" s="132" t="n">
        <v>134328.358208956</v>
      </c>
      <c r="AD18" s="133" t="n">
        <f aca="false">AC18-AB18</f>
        <v>36908.9782089556</v>
      </c>
    </row>
    <row r="19" customFormat="false" ht="12.75" hidden="false" customHeight="false" outlineLevel="0" collapsed="false">
      <c r="B19" s="0" t="s">
        <v>71</v>
      </c>
      <c r="C19" s="132" t="n">
        <v>0</v>
      </c>
      <c r="D19" s="132" t="n">
        <v>0</v>
      </c>
      <c r="E19" s="132" t="n">
        <f aca="false">D19-C19</f>
        <v>0</v>
      </c>
      <c r="G19" s="0" t="s">
        <v>71</v>
      </c>
      <c r="H19" s="134" t="n">
        <v>0</v>
      </c>
      <c r="I19" s="134" t="n">
        <v>0</v>
      </c>
      <c r="J19" s="132" t="n">
        <v>0</v>
      </c>
      <c r="K19" s="132" t="n">
        <v>0</v>
      </c>
      <c r="M19" s="0" t="s">
        <v>71</v>
      </c>
      <c r="N19" s="134" t="n">
        <v>0</v>
      </c>
      <c r="O19" s="134" t="n">
        <v>0</v>
      </c>
      <c r="P19" s="134" t="n">
        <v>0</v>
      </c>
      <c r="Q19" s="132" t="n">
        <v>0</v>
      </c>
      <c r="U19" s="133" t="n">
        <f aca="false">N19-H19</f>
        <v>0</v>
      </c>
      <c r="V19" s="133" t="n">
        <f aca="false">O19-I19</f>
        <v>0</v>
      </c>
      <c r="W19" s="133" t="n">
        <f aca="false">P19-J19</f>
        <v>0</v>
      </c>
      <c r="X19" s="133" t="n">
        <f aca="false">Q19-K19</f>
        <v>0</v>
      </c>
      <c r="AA19" s="0" t="s">
        <v>71</v>
      </c>
      <c r="AB19" s="132" t="n">
        <v>0</v>
      </c>
      <c r="AC19" s="132" t="n">
        <v>0</v>
      </c>
      <c r="AD19" s="133" t="n">
        <f aca="false">AC19-AB19</f>
        <v>0</v>
      </c>
    </row>
    <row r="20" customFormat="false" ht="12.75" hidden="false" customHeight="false" outlineLevel="0" collapsed="false">
      <c r="B20" s="0" t="s">
        <v>49</v>
      </c>
      <c r="C20" s="132" t="n">
        <v>1375365.41</v>
      </c>
      <c r="D20" s="132" t="n">
        <v>3354758.76865671</v>
      </c>
      <c r="E20" s="132" t="n">
        <f aca="false">D20-C20</f>
        <v>1979393.35865671</v>
      </c>
      <c r="G20" s="0" t="s">
        <v>49</v>
      </c>
      <c r="H20" s="132" t="n">
        <v>706942.95</v>
      </c>
      <c r="I20" s="132" t="n">
        <v>289136.24</v>
      </c>
      <c r="J20" s="132" t="n">
        <v>1129783.25</v>
      </c>
      <c r="K20" s="132" t="n">
        <f aca="false">+SUM(K11:K18)</f>
        <v>2125862.44</v>
      </c>
      <c r="M20" s="0" t="s">
        <v>49</v>
      </c>
      <c r="N20" s="132" t="n">
        <v>1123283.2502</v>
      </c>
      <c r="O20" s="132" t="n">
        <v>1129783.25</v>
      </c>
      <c r="P20" s="132" t="n">
        <v>1129783.25</v>
      </c>
      <c r="Q20" s="132" t="n">
        <v>3382849.7502</v>
      </c>
      <c r="U20" s="133" t="n">
        <f aca="false">N20-H20</f>
        <v>416340.3002</v>
      </c>
      <c r="V20" s="133" t="n">
        <f aca="false">O20-I20</f>
        <v>840647.01</v>
      </c>
      <c r="W20" s="133" t="n">
        <f aca="false">P20-J20</f>
        <v>0</v>
      </c>
      <c r="X20" s="133" t="n">
        <f aca="false">Q20-K20</f>
        <v>1256987.3102</v>
      </c>
      <c r="AA20" s="0" t="s">
        <v>49</v>
      </c>
      <c r="AB20" s="132" t="n">
        <v>11197872.36</v>
      </c>
      <c r="AC20" s="132" t="n">
        <v>13501248.7873134</v>
      </c>
      <c r="AD20" s="133" t="n">
        <f aca="false">AC20-AB20</f>
        <v>2303376.42731342</v>
      </c>
    </row>
    <row r="21" customFormat="false" ht="12.75" hidden="false" customHeight="false" outlineLevel="0" collapsed="false">
      <c r="B21" s="0" t="s">
        <v>72</v>
      </c>
      <c r="C21" s="132" t="n">
        <v>0</v>
      </c>
      <c r="D21" s="132" t="n">
        <v>0</v>
      </c>
      <c r="E21" s="132" t="n">
        <f aca="false">D21-C21</f>
        <v>0</v>
      </c>
      <c r="G21" s="0" t="s">
        <v>72</v>
      </c>
      <c r="H21" s="134" t="n">
        <v>0</v>
      </c>
      <c r="I21" s="134" t="n">
        <v>0</v>
      </c>
      <c r="J21" s="134" t="n">
        <v>0</v>
      </c>
      <c r="K21" s="132" t="n">
        <v>0</v>
      </c>
      <c r="M21" s="0" t="s">
        <v>72</v>
      </c>
      <c r="N21" s="134" t="n">
        <v>0</v>
      </c>
      <c r="O21" s="134" t="n">
        <v>0</v>
      </c>
      <c r="P21" s="134" t="n">
        <v>0</v>
      </c>
      <c r="Q21" s="132" t="n">
        <v>0</v>
      </c>
      <c r="U21" s="133" t="n">
        <f aca="false">N21-H21</f>
        <v>0</v>
      </c>
      <c r="V21" s="133" t="n">
        <f aca="false">O21-I21</f>
        <v>0</v>
      </c>
      <c r="W21" s="133" t="n">
        <f aca="false">P21-J21</f>
        <v>0</v>
      </c>
      <c r="X21" s="133" t="n">
        <f aca="false">Q21-K21</f>
        <v>0</v>
      </c>
      <c r="AA21" s="0" t="s">
        <v>72</v>
      </c>
      <c r="AB21" s="132" t="n">
        <v>0</v>
      </c>
      <c r="AC21" s="132" t="n">
        <v>0</v>
      </c>
      <c r="AD21" s="133" t="n">
        <f aca="false">AC21-AB21</f>
        <v>0</v>
      </c>
    </row>
    <row r="22" customFormat="false" ht="12.75" hidden="false" customHeight="false" outlineLevel="0" collapsed="false">
      <c r="B22" s="0" t="s">
        <v>73</v>
      </c>
      <c r="C22" s="132" t="n">
        <v>0</v>
      </c>
      <c r="D22" s="132" t="n">
        <v>0</v>
      </c>
      <c r="E22" s="132" t="n">
        <f aca="false">D22-C22</f>
        <v>0</v>
      </c>
      <c r="G22" s="0" t="s">
        <v>73</v>
      </c>
      <c r="H22" s="134" t="n">
        <v>0</v>
      </c>
      <c r="I22" s="134" t="n">
        <v>0</v>
      </c>
      <c r="J22" s="134" t="n">
        <v>0</v>
      </c>
      <c r="K22" s="132" t="n">
        <v>0</v>
      </c>
      <c r="M22" s="0" t="s">
        <v>73</v>
      </c>
      <c r="N22" s="134" t="n">
        <v>0</v>
      </c>
      <c r="O22" s="134" t="n">
        <v>0</v>
      </c>
      <c r="P22" s="134" t="n">
        <v>0</v>
      </c>
      <c r="Q22" s="132" t="n">
        <v>0</v>
      </c>
      <c r="U22" s="133" t="n">
        <f aca="false">N22-H22</f>
        <v>0</v>
      </c>
      <c r="V22" s="133" t="n">
        <f aca="false">O22-I22</f>
        <v>0</v>
      </c>
      <c r="W22" s="133" t="n">
        <f aca="false">P22-J22</f>
        <v>0</v>
      </c>
      <c r="X22" s="133" t="n">
        <f aca="false">Q22-K22</f>
        <v>0</v>
      </c>
      <c r="AA22" s="0" t="s">
        <v>73</v>
      </c>
      <c r="AB22" s="132" t="n">
        <v>0</v>
      </c>
      <c r="AC22" s="132" t="n">
        <v>0</v>
      </c>
      <c r="AD22" s="133" t="n">
        <f aca="false">AC22-AB22</f>
        <v>0</v>
      </c>
    </row>
    <row r="23" customFormat="false" ht="12.75" hidden="false" customHeight="false" outlineLevel="0" collapsed="false">
      <c r="B23" s="0" t="s">
        <v>74</v>
      </c>
      <c r="C23" s="132" t="n">
        <v>-1262739.38</v>
      </c>
      <c r="D23" s="132" t="n">
        <v>0</v>
      </c>
      <c r="E23" s="132" t="n">
        <f aca="false">D23-C23</f>
        <v>1262739.38</v>
      </c>
      <c r="G23" s="0" t="s">
        <v>74</v>
      </c>
      <c r="H23" s="134" t="n">
        <v>0</v>
      </c>
      <c r="I23" s="134" t="n">
        <v>0</v>
      </c>
      <c r="J23" s="134" t="n">
        <v>0</v>
      </c>
      <c r="K23" s="132" t="n">
        <v>0</v>
      </c>
      <c r="M23" s="0" t="s">
        <v>74</v>
      </c>
      <c r="N23" s="134" t="n">
        <v>0</v>
      </c>
      <c r="O23" s="134" t="n">
        <v>0</v>
      </c>
      <c r="P23" s="134" t="n">
        <v>0</v>
      </c>
      <c r="Q23" s="132" t="n">
        <v>0</v>
      </c>
      <c r="U23" s="133"/>
      <c r="V23" s="133"/>
      <c r="W23" s="133"/>
      <c r="X23" s="133"/>
      <c r="AA23" s="0" t="s">
        <v>74</v>
      </c>
      <c r="AB23" s="132" t="n">
        <v>-1262739.38</v>
      </c>
      <c r="AC23" s="132" t="n">
        <v>0</v>
      </c>
      <c r="AD23" s="133" t="n">
        <f aca="false">AC23-AB23</f>
        <v>1262739.38</v>
      </c>
    </row>
    <row r="24" customFormat="false" ht="12.75" hidden="false" customHeight="false" outlineLevel="0" collapsed="false">
      <c r="C24" s="133"/>
      <c r="D24" s="133"/>
      <c r="E24" s="133"/>
      <c r="N24" s="132"/>
      <c r="O24" s="132"/>
      <c r="P24" s="132"/>
      <c r="Q24" s="132"/>
      <c r="U24" s="133"/>
      <c r="V24" s="133"/>
      <c r="W24" s="133"/>
      <c r="X24" s="133"/>
    </row>
    <row r="26" customFormat="false" ht="12.75" hidden="false" customHeight="false" outlineLevel="0" collapsed="false">
      <c r="B26" s="2" t="s">
        <v>0</v>
      </c>
      <c r="G26" s="2" t="s">
        <v>0</v>
      </c>
      <c r="N26" s="2" t="s">
        <v>0</v>
      </c>
      <c r="AA26" s="2" t="s">
        <v>0</v>
      </c>
    </row>
    <row r="27" customFormat="false" ht="12.75" hidden="false" customHeight="true" outlineLevel="0" collapsed="false">
      <c r="B27" s="131" t="s">
        <v>75</v>
      </c>
      <c r="G27" s="131" t="s">
        <v>76</v>
      </c>
      <c r="N27" s="131" t="s">
        <v>12</v>
      </c>
      <c r="AA27" s="131" t="s">
        <v>77</v>
      </c>
    </row>
    <row r="29" customFormat="false" ht="12.75" hidden="false" customHeight="false" outlineLevel="0" collapsed="false">
      <c r="C29" s="0" t="s">
        <v>76</v>
      </c>
      <c r="D29" s="0" t="s">
        <v>78</v>
      </c>
      <c r="H29" s="0" t="s">
        <v>67</v>
      </c>
      <c r="O29" s="0" t="s">
        <v>67</v>
      </c>
      <c r="P29" s="0" t="s">
        <v>22</v>
      </c>
      <c r="Q29" s="0" t="s">
        <v>68</v>
      </c>
      <c r="R29" s="0" t="s">
        <v>21</v>
      </c>
      <c r="AB29" s="0" t="s">
        <v>12</v>
      </c>
      <c r="AC29" s="0" t="s">
        <v>78</v>
      </c>
    </row>
    <row r="30" customFormat="false" ht="12.75" hidden="false" customHeight="false" outlineLevel="0" collapsed="false">
      <c r="B30" s="0" t="s">
        <v>63</v>
      </c>
      <c r="C30" s="135" t="n">
        <v>20</v>
      </c>
      <c r="D30" s="135" t="n">
        <v>31</v>
      </c>
      <c r="G30" s="0" t="s">
        <v>63</v>
      </c>
      <c r="H30" s="135" t="n">
        <v>19</v>
      </c>
      <c r="I30" s="0" t="n">
        <v>19</v>
      </c>
      <c r="J30" s="0" t="n">
        <v>30</v>
      </c>
      <c r="N30" s="0" t="s">
        <v>63</v>
      </c>
      <c r="O30" s="135" t="n">
        <v>19</v>
      </c>
      <c r="P30" s="135" t="n">
        <v>19</v>
      </c>
      <c r="Q30" s="135" t="n">
        <v>19</v>
      </c>
      <c r="R30" s="63" t="n">
        <f aca="false">+SUM(O30:Q30)</f>
        <v>57</v>
      </c>
      <c r="AA30" s="0" t="s">
        <v>63</v>
      </c>
      <c r="AB30" s="63" t="n">
        <v>25</v>
      </c>
      <c r="AC30" s="63" t="n">
        <v>32</v>
      </c>
    </row>
    <row r="31" customFormat="false" ht="12.75" hidden="false" customHeight="false" outlineLevel="0" collapsed="false">
      <c r="AB31" s="0" t="s">
        <v>79</v>
      </c>
      <c r="AC31" s="0" t="s">
        <v>79</v>
      </c>
    </row>
  </sheetData>
  <mergeCells count="5">
    <mergeCell ref="C4:E4"/>
    <mergeCell ref="H4:K4"/>
    <mergeCell ref="N4:Q4"/>
    <mergeCell ref="U4:X4"/>
    <mergeCell ref="AB4:A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6:M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37" activeCellId="0" sqref="H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28"/>
    <col collapsed="false" customWidth="true" hidden="false" outlineLevel="0" max="2" min="2" style="0" width="22.7"/>
    <col collapsed="false" customWidth="true" hidden="false" outlineLevel="0" max="3" min="3" style="0" width="21.28"/>
    <col collapsed="false" customWidth="true" hidden="false" outlineLevel="0" max="12" min="4" style="0" width="15.85"/>
  </cols>
  <sheetData>
    <row r="6" customFormat="false" ht="12.75" hidden="false" customHeight="false" outlineLevel="0" collapsed="false">
      <c r="A6" s="2" t="s">
        <v>0</v>
      </c>
    </row>
    <row r="7" customFormat="false" ht="12.75" hidden="false" customHeight="true" outlineLevel="0" collapsed="false">
      <c r="A7" s="136" t="s">
        <v>22</v>
      </c>
      <c r="B7" s="136" t="s">
        <v>64</v>
      </c>
    </row>
    <row r="10" customFormat="false" ht="25.5" hidden="false" customHeight="false" outlineLevel="0" collapsed="false">
      <c r="A10" s="137"/>
      <c r="B10" s="137"/>
      <c r="C10" s="138" t="s">
        <v>63</v>
      </c>
      <c r="D10" s="137"/>
      <c r="E10" s="137"/>
      <c r="F10" s="139"/>
      <c r="G10" s="139"/>
      <c r="H10" s="139"/>
      <c r="I10" s="139"/>
      <c r="J10" s="139"/>
      <c r="K10" s="139"/>
      <c r="L10" s="139"/>
      <c r="M10" s="139"/>
    </row>
    <row r="11" customFormat="false" ht="12.75" hidden="false" customHeight="false" outlineLevel="0" collapsed="false">
      <c r="A11" s="137"/>
      <c r="B11" s="137"/>
      <c r="C11" s="137"/>
      <c r="D11" s="137"/>
      <c r="E11" s="137"/>
      <c r="F11" s="139"/>
      <c r="G11" s="139"/>
      <c r="H11" s="139"/>
      <c r="I11" s="139"/>
      <c r="J11" s="139"/>
      <c r="K11" s="139"/>
      <c r="L11" s="139"/>
      <c r="M11" s="139"/>
    </row>
    <row r="12" customFormat="false" ht="12.75" hidden="false" customHeight="true" outlineLevel="0" collapsed="false">
      <c r="A12" s="140" t="s">
        <v>7</v>
      </c>
      <c r="B12" s="141" t="s">
        <v>26</v>
      </c>
      <c r="C12" s="142" t="n">
        <v>200296.5</v>
      </c>
      <c r="D12" s="5"/>
      <c r="E12" s="5"/>
      <c r="F12" s="5"/>
      <c r="G12" s="5"/>
      <c r="H12" s="5"/>
      <c r="I12" s="5"/>
      <c r="J12" s="5"/>
      <c r="K12" s="5"/>
      <c r="L12" s="5"/>
    </row>
    <row r="13" customFormat="false" ht="12.75" hidden="false" customHeight="false" outlineLevel="0" collapsed="false">
      <c r="A13" s="140"/>
      <c r="B13" s="141" t="s">
        <v>27</v>
      </c>
      <c r="C13" s="142" t="n">
        <v>26480.92</v>
      </c>
      <c r="D13" s="5"/>
      <c r="E13" s="5"/>
      <c r="F13" s="5"/>
      <c r="G13" s="5"/>
      <c r="H13" s="5"/>
      <c r="I13" s="5"/>
      <c r="J13" s="5"/>
      <c r="K13" s="5"/>
      <c r="L13" s="5"/>
    </row>
    <row r="14" customFormat="false" ht="12.75" hidden="false" customHeight="false" outlineLevel="0" collapsed="false">
      <c r="A14" s="140"/>
      <c r="B14" s="141" t="s">
        <v>32</v>
      </c>
      <c r="C14" s="142" t="n">
        <v>832.91</v>
      </c>
      <c r="D14" s="5"/>
      <c r="E14" s="5"/>
      <c r="F14" s="5"/>
      <c r="G14" s="5"/>
      <c r="H14" s="5"/>
      <c r="I14" s="5"/>
      <c r="J14" s="5"/>
      <c r="K14" s="5"/>
      <c r="L14" s="5"/>
    </row>
    <row r="15" customFormat="false" ht="12.75" hidden="false" customHeight="false" outlineLevel="0" collapsed="false">
      <c r="A15" s="140"/>
      <c r="B15" s="141" t="s">
        <v>33</v>
      </c>
      <c r="C15" s="142" t="n">
        <v>34053.13</v>
      </c>
      <c r="D15" s="5"/>
      <c r="E15" s="5"/>
      <c r="F15" s="5"/>
      <c r="G15" s="5"/>
      <c r="H15" s="5"/>
      <c r="I15" s="5"/>
      <c r="J15" s="5"/>
      <c r="K15" s="5"/>
      <c r="L15" s="5"/>
    </row>
    <row r="16" customFormat="false" ht="12.75" hidden="false" customHeight="false" outlineLevel="0" collapsed="false">
      <c r="A16" s="140"/>
      <c r="B16" s="141" t="s">
        <v>37</v>
      </c>
      <c r="C16" s="142" t="n">
        <v>3700.14</v>
      </c>
      <c r="D16" s="5"/>
      <c r="E16" s="5"/>
      <c r="F16" s="5"/>
      <c r="G16" s="5"/>
      <c r="H16" s="5"/>
      <c r="I16" s="5"/>
      <c r="J16" s="5"/>
      <c r="K16" s="5"/>
      <c r="L16" s="5"/>
    </row>
    <row r="17" customFormat="false" ht="12.75" hidden="false" customHeight="false" outlineLevel="0" collapsed="false">
      <c r="A17" s="140"/>
      <c r="B17" s="141" t="s">
        <v>38</v>
      </c>
      <c r="C17" s="142" t="n">
        <v>11680.23</v>
      </c>
      <c r="D17" s="5"/>
      <c r="E17" s="5"/>
      <c r="F17" s="5"/>
      <c r="G17" s="5"/>
      <c r="H17" s="5"/>
      <c r="I17" s="5"/>
      <c r="J17" s="5"/>
      <c r="K17" s="5"/>
      <c r="L17" s="5"/>
    </row>
    <row r="18" customFormat="false" ht="12.75" hidden="false" customHeight="false" outlineLevel="0" collapsed="false">
      <c r="A18" s="140"/>
      <c r="B18" s="141" t="s">
        <v>43</v>
      </c>
      <c r="C18" s="142" t="n">
        <v>7075.33</v>
      </c>
      <c r="D18" s="5"/>
      <c r="E18" s="5"/>
      <c r="F18" s="5"/>
      <c r="G18" s="5"/>
      <c r="H18" s="5"/>
      <c r="I18" s="5"/>
      <c r="J18" s="5"/>
      <c r="K18" s="5"/>
      <c r="L18" s="5"/>
    </row>
    <row r="19" customFormat="false" ht="12.75" hidden="false" customHeight="false" outlineLevel="0" collapsed="false">
      <c r="A19" s="140"/>
      <c r="B19" s="141" t="s">
        <v>70</v>
      </c>
      <c r="C19" s="142" t="n">
        <v>5017.08</v>
      </c>
      <c r="D19" s="5"/>
      <c r="E19" s="5"/>
      <c r="F19" s="5"/>
      <c r="G19" s="5"/>
      <c r="H19" s="5"/>
      <c r="I19" s="5"/>
      <c r="J19" s="5"/>
      <c r="K19" s="5"/>
      <c r="L19" s="5"/>
    </row>
    <row r="20" customFormat="false" ht="12.75" hidden="false" customHeight="false" outlineLevel="0" collapsed="false">
      <c r="A20" s="140"/>
      <c r="B20" s="143" t="s">
        <v>71</v>
      </c>
      <c r="C20" s="144" t="n">
        <v>0</v>
      </c>
      <c r="D20" s="5"/>
      <c r="E20" s="5"/>
      <c r="F20" s="5"/>
      <c r="G20" s="5"/>
      <c r="H20" s="5"/>
      <c r="I20" s="5"/>
      <c r="J20" s="5"/>
      <c r="K20" s="5"/>
      <c r="L20" s="5"/>
    </row>
    <row r="21" customFormat="false" ht="12.75" hidden="false" customHeight="false" outlineLevel="0" collapsed="false">
      <c r="A21" s="140"/>
      <c r="B21" s="145"/>
      <c r="C21" s="146"/>
      <c r="D21" s="5"/>
      <c r="E21" s="5"/>
      <c r="F21" s="5"/>
      <c r="G21" s="5"/>
      <c r="H21" s="5"/>
      <c r="I21" s="5"/>
      <c r="J21" s="5"/>
      <c r="K21" s="5"/>
      <c r="L21" s="5"/>
    </row>
    <row r="22" customFormat="false" ht="13.5" hidden="false" customHeight="false" outlineLevel="0" collapsed="false">
      <c r="A22" s="140"/>
      <c r="B22" s="147" t="s">
        <v>49</v>
      </c>
      <c r="C22" s="148" t="n">
        <v>289136.24</v>
      </c>
      <c r="D22" s="149"/>
      <c r="E22" s="149"/>
      <c r="F22" s="149"/>
      <c r="G22" s="149"/>
      <c r="H22" s="149"/>
      <c r="I22" s="149"/>
      <c r="J22" s="149"/>
      <c r="K22" s="149"/>
      <c r="L22" s="149"/>
    </row>
    <row r="23" customFormat="false" ht="13.5" hidden="false" customHeight="false" outlineLevel="0" collapsed="false">
      <c r="A23" s="140"/>
      <c r="B23" s="150"/>
      <c r="C23" s="151"/>
      <c r="D23" s="149"/>
      <c r="E23" s="149"/>
      <c r="F23" s="149"/>
      <c r="G23" s="149"/>
      <c r="H23" s="149"/>
      <c r="I23" s="149"/>
      <c r="J23" s="149"/>
      <c r="K23" s="149"/>
      <c r="L23" s="149"/>
    </row>
    <row r="24" customFormat="false" ht="12.75" hidden="true" customHeight="true" outlineLevel="0" collapsed="false">
      <c r="A24" s="140"/>
      <c r="B24" s="86"/>
      <c r="C24" s="151"/>
      <c r="D24" s="149"/>
      <c r="E24" s="149"/>
      <c r="F24" s="149"/>
      <c r="G24" s="149"/>
      <c r="H24" s="149"/>
      <c r="I24" s="149"/>
      <c r="J24" s="149"/>
      <c r="K24" s="149"/>
      <c r="L24" s="149"/>
    </row>
    <row r="25" customFormat="false" ht="12.75" hidden="true" customHeight="true" outlineLevel="0" collapsed="false">
      <c r="A25" s="140"/>
      <c r="B25" s="2" t="s">
        <v>0</v>
      </c>
      <c r="C25" s="151"/>
      <c r="D25" s="149"/>
      <c r="E25" s="149"/>
      <c r="F25" s="149"/>
      <c r="G25" s="149"/>
      <c r="H25" s="149"/>
      <c r="I25" s="149"/>
      <c r="J25" s="149"/>
      <c r="K25" s="149"/>
      <c r="L25" s="149"/>
    </row>
    <row r="26" customFormat="false" ht="12.75" hidden="true" customHeight="true" outlineLevel="0" collapsed="false">
      <c r="A26" s="140"/>
      <c r="B26" s="152" t="s">
        <v>67</v>
      </c>
      <c r="C26" s="151"/>
      <c r="D26" s="149"/>
      <c r="E26" s="149"/>
      <c r="F26" s="149"/>
      <c r="G26" s="149"/>
      <c r="H26" s="149"/>
      <c r="I26" s="149"/>
      <c r="J26" s="149"/>
      <c r="K26" s="149"/>
      <c r="L26" s="149"/>
    </row>
    <row r="27" customFormat="false" ht="12.75" hidden="true" customHeight="true" outlineLevel="0" collapsed="false">
      <c r="A27" s="140"/>
      <c r="B27" s="86"/>
      <c r="C27" s="151"/>
      <c r="D27" s="149"/>
      <c r="E27" s="149"/>
      <c r="F27" s="149"/>
      <c r="G27" s="149"/>
      <c r="H27" s="149"/>
      <c r="I27" s="149"/>
      <c r="J27" s="149"/>
      <c r="K27" s="149"/>
      <c r="L27" s="149"/>
    </row>
    <row r="28" customFormat="false" ht="12.75" hidden="true" customHeight="true" outlineLevel="0" collapsed="false">
      <c r="A28" s="140"/>
      <c r="B28" s="86"/>
      <c r="C28" s="151" t="s">
        <v>80</v>
      </c>
      <c r="D28" s="149"/>
      <c r="E28" s="149"/>
      <c r="F28" s="149"/>
      <c r="G28" s="149"/>
      <c r="H28" s="149"/>
      <c r="I28" s="149"/>
      <c r="J28" s="149"/>
      <c r="K28" s="149"/>
      <c r="L28" s="149"/>
    </row>
    <row r="29" customFormat="false" ht="22.5" hidden="false" customHeight="true" outlineLevel="0" collapsed="false">
      <c r="A29" s="140"/>
      <c r="B29" s="86" t="s">
        <v>76</v>
      </c>
      <c r="C29" s="151" t="n">
        <v>19</v>
      </c>
      <c r="D29" s="149"/>
      <c r="E29" s="149"/>
      <c r="F29" s="149"/>
      <c r="G29" s="149"/>
      <c r="H29" s="149"/>
      <c r="I29" s="149"/>
      <c r="J29" s="149"/>
      <c r="K29" s="149"/>
      <c r="L29" s="149"/>
    </row>
    <row r="30" customFormat="false" ht="12.75" hidden="false" customHeight="true" outlineLevel="0" collapsed="false">
      <c r="A30" s="140"/>
      <c r="B30" s="150"/>
      <c r="C30" s="151"/>
      <c r="D30" s="149"/>
      <c r="E30" s="149"/>
      <c r="F30" s="149"/>
      <c r="G30" s="149"/>
      <c r="H30" s="149"/>
      <c r="I30" s="149"/>
      <c r="J30" s="149"/>
      <c r="K30" s="149"/>
      <c r="L30" s="149"/>
    </row>
    <row r="31" customFormat="false" ht="12.75" hidden="false" customHeight="false" outlineLevel="0" collapsed="false">
      <c r="A31" s="140"/>
      <c r="B31" s="86"/>
      <c r="C31" s="153"/>
      <c r="D31" s="151"/>
      <c r="E31" s="151"/>
      <c r="F31" s="151"/>
      <c r="G31" s="149"/>
      <c r="H31" s="149"/>
      <c r="I31" s="149"/>
      <c r="J31" s="149"/>
      <c r="K31" s="149"/>
      <c r="L31" s="149"/>
    </row>
    <row r="32" customFormat="false" ht="12.75" hidden="false" customHeight="false" outlineLevel="0" collapsed="false">
      <c r="A32" s="140"/>
      <c r="B32" s="86"/>
      <c r="C32" s="146"/>
    </row>
    <row r="33" customFormat="false" ht="12.75" hidden="false" customHeight="false" outlineLevel="0" collapsed="false">
      <c r="A33" s="140"/>
      <c r="B33" s="86"/>
      <c r="C33" s="153"/>
    </row>
    <row r="34" customFormat="false" ht="12.75" hidden="false" customHeight="false" outlineLevel="0" collapsed="false">
      <c r="A34" s="140"/>
      <c r="B34" s="86"/>
      <c r="C34" s="153"/>
    </row>
    <row r="35" customFormat="false" ht="12.75" hidden="false" customHeight="true" outlineLevel="0" collapsed="false">
      <c r="A35" s="140" t="s">
        <v>65</v>
      </c>
      <c r="B35" s="141" t="s">
        <v>26</v>
      </c>
      <c r="C35" s="154" t="n">
        <v>293082.25</v>
      </c>
      <c r="D35" s="5"/>
      <c r="E35" s="5"/>
      <c r="F35" s="5"/>
      <c r="G35" s="5"/>
      <c r="H35" s="5"/>
      <c r="I35" s="5"/>
      <c r="J35" s="5"/>
      <c r="K35" s="5"/>
      <c r="L35" s="5"/>
    </row>
    <row r="36" customFormat="false" ht="12.75" hidden="false" customHeight="false" outlineLevel="0" collapsed="false">
      <c r="A36" s="140"/>
      <c r="B36" s="141" t="s">
        <v>27</v>
      </c>
      <c r="C36" s="154" t="n">
        <v>212370</v>
      </c>
      <c r="D36" s="5"/>
      <c r="E36" s="5"/>
      <c r="F36" s="5"/>
      <c r="G36" s="5"/>
      <c r="H36" s="5"/>
      <c r="I36" s="5"/>
      <c r="J36" s="5"/>
      <c r="K36" s="5"/>
      <c r="L36" s="5"/>
    </row>
    <row r="37" customFormat="false" ht="12.75" hidden="false" customHeight="false" outlineLevel="0" collapsed="false">
      <c r="A37" s="140"/>
      <c r="B37" s="141" t="s">
        <v>32</v>
      </c>
      <c r="C37" s="154" t="n">
        <v>4014</v>
      </c>
      <c r="D37" s="5"/>
      <c r="E37" s="5"/>
      <c r="F37" s="5"/>
      <c r="G37" s="5"/>
      <c r="H37" s="5"/>
      <c r="I37" s="5"/>
      <c r="J37" s="5"/>
      <c r="K37" s="5"/>
      <c r="L37" s="5"/>
    </row>
    <row r="38" customFormat="false" ht="12.75" hidden="false" customHeight="false" outlineLevel="0" collapsed="false">
      <c r="A38" s="140"/>
      <c r="B38" s="141" t="s">
        <v>33</v>
      </c>
      <c r="C38" s="154" t="n">
        <v>117508</v>
      </c>
      <c r="D38" s="5"/>
      <c r="E38" s="5"/>
      <c r="F38" s="5"/>
      <c r="G38" s="5"/>
      <c r="H38" s="5"/>
      <c r="I38" s="5"/>
      <c r="J38" s="5"/>
      <c r="K38" s="5"/>
      <c r="L38" s="5"/>
    </row>
    <row r="39" customFormat="false" ht="12.75" hidden="false" customHeight="false" outlineLevel="0" collapsed="false">
      <c r="A39" s="140"/>
      <c r="B39" s="141" t="s">
        <v>37</v>
      </c>
      <c r="C39" s="154" t="n">
        <v>463139</v>
      </c>
      <c r="D39" s="5"/>
      <c r="E39" s="5"/>
      <c r="F39" s="5"/>
      <c r="G39" s="5"/>
      <c r="H39" s="5"/>
      <c r="I39" s="5"/>
      <c r="J39" s="5"/>
      <c r="K39" s="5"/>
      <c r="L39" s="5"/>
    </row>
    <row r="40" customFormat="false" ht="12.75" hidden="false" customHeight="false" outlineLevel="0" collapsed="false">
      <c r="A40" s="140"/>
      <c r="B40" s="141" t="s">
        <v>38</v>
      </c>
      <c r="C40" s="154" t="n">
        <v>5000</v>
      </c>
      <c r="D40" s="5"/>
      <c r="E40" s="5"/>
      <c r="F40" s="5"/>
      <c r="G40" s="5"/>
      <c r="H40" s="5"/>
      <c r="I40" s="5"/>
      <c r="J40" s="5"/>
      <c r="K40" s="5"/>
      <c r="L40" s="5"/>
    </row>
    <row r="41" customFormat="false" ht="12.75" hidden="false" customHeight="false" outlineLevel="0" collapsed="false">
      <c r="A41" s="140"/>
      <c r="B41" s="141" t="s">
        <v>43</v>
      </c>
      <c r="C41" s="154" t="n">
        <v>23476</v>
      </c>
      <c r="D41" s="5"/>
      <c r="E41" s="5"/>
      <c r="F41" s="5"/>
      <c r="G41" s="5"/>
      <c r="H41" s="5"/>
      <c r="I41" s="5"/>
      <c r="J41" s="5"/>
      <c r="K41" s="5"/>
      <c r="L41" s="5"/>
    </row>
    <row r="42" customFormat="false" ht="12.75" hidden="false" customHeight="false" outlineLevel="0" collapsed="false">
      <c r="A42" s="140"/>
      <c r="B42" s="141" t="s">
        <v>70</v>
      </c>
      <c r="C42" s="154" t="n">
        <v>11194</v>
      </c>
      <c r="D42" s="5"/>
      <c r="E42" s="5"/>
      <c r="F42" s="5"/>
      <c r="G42" s="5"/>
      <c r="H42" s="5"/>
      <c r="I42" s="5"/>
      <c r="J42" s="5"/>
      <c r="K42" s="5"/>
      <c r="L42" s="5"/>
    </row>
    <row r="43" customFormat="false" ht="12.75" hidden="false" customHeight="false" outlineLevel="0" collapsed="false">
      <c r="A43" s="140"/>
      <c r="B43" s="143" t="s">
        <v>71</v>
      </c>
      <c r="C43" s="154" t="n">
        <v>0</v>
      </c>
      <c r="D43" s="5"/>
      <c r="E43" s="5"/>
      <c r="F43" s="5"/>
      <c r="G43" s="5"/>
      <c r="H43" s="5"/>
      <c r="I43" s="5"/>
      <c r="J43" s="5"/>
      <c r="K43" s="5"/>
      <c r="L43" s="5"/>
    </row>
    <row r="44" customFormat="false" ht="12.75" hidden="false" customHeight="false" outlineLevel="0" collapsed="false">
      <c r="A44" s="140"/>
      <c r="B44" s="145"/>
      <c r="C44" s="146"/>
      <c r="D44" s="5"/>
      <c r="E44" s="5"/>
      <c r="F44" s="5"/>
      <c r="G44" s="5"/>
      <c r="H44" s="5"/>
      <c r="I44" s="5"/>
      <c r="J44" s="5"/>
      <c r="K44" s="5"/>
      <c r="L44" s="5"/>
    </row>
    <row r="45" customFormat="false" ht="13.5" hidden="false" customHeight="false" outlineLevel="0" collapsed="false">
      <c r="A45" s="140"/>
      <c r="B45" s="147" t="s">
        <v>49</v>
      </c>
      <c r="C45" s="155" t="n">
        <v>1129783.25</v>
      </c>
      <c r="D45" s="149"/>
      <c r="E45" s="149"/>
      <c r="F45" s="149"/>
      <c r="G45" s="149"/>
      <c r="H45" s="149"/>
      <c r="I45" s="149"/>
      <c r="J45" s="149"/>
      <c r="K45" s="149"/>
      <c r="L45" s="149"/>
    </row>
    <row r="46" customFormat="false" ht="13.5" hidden="false" customHeight="false" outlineLevel="0" collapsed="false">
      <c r="A46" s="156"/>
      <c r="B46" s="147"/>
      <c r="C46" s="151"/>
      <c r="D46" s="151"/>
      <c r="E46" s="151"/>
      <c r="F46" s="151"/>
      <c r="G46" s="151"/>
      <c r="H46" s="151"/>
      <c r="I46" s="151"/>
      <c r="J46" s="149"/>
      <c r="K46" s="149"/>
      <c r="L46" s="149"/>
    </row>
    <row r="47" customFormat="false" ht="12.75" hidden="true" customHeight="false" outlineLevel="0" collapsed="false">
      <c r="A47" s="156"/>
      <c r="B47" s="147"/>
      <c r="C47" s="151"/>
      <c r="D47" s="151"/>
      <c r="E47" s="151"/>
      <c r="F47" s="151"/>
      <c r="G47" s="151"/>
      <c r="H47" s="151"/>
      <c r="I47" s="151"/>
      <c r="J47" s="149"/>
      <c r="K47" s="149"/>
      <c r="L47" s="149"/>
    </row>
    <row r="48" customFormat="false" ht="12.75" hidden="true" customHeight="false" outlineLevel="0" collapsed="false">
      <c r="A48" s="156"/>
      <c r="B48" s="157" t="s">
        <v>0</v>
      </c>
      <c r="C48" s="151"/>
      <c r="D48" s="151"/>
      <c r="E48" s="151"/>
      <c r="F48" s="151"/>
      <c r="G48" s="151"/>
      <c r="H48" s="151"/>
      <c r="I48" s="151"/>
      <c r="J48" s="149"/>
      <c r="K48" s="149"/>
      <c r="L48" s="149"/>
    </row>
    <row r="49" customFormat="false" ht="12.75" hidden="true" customHeight="true" outlineLevel="0" collapsed="false">
      <c r="A49" s="156"/>
      <c r="B49" s="158" t="s">
        <v>67</v>
      </c>
      <c r="C49" s="151"/>
      <c r="D49" s="151"/>
      <c r="E49" s="151"/>
      <c r="F49" s="151"/>
      <c r="G49" s="151"/>
      <c r="H49" s="151"/>
      <c r="I49" s="151"/>
      <c r="J49" s="149"/>
      <c r="K49" s="149"/>
      <c r="L49" s="149"/>
    </row>
    <row r="50" customFormat="false" ht="12.75" hidden="true" customHeight="false" outlineLevel="0" collapsed="false">
      <c r="A50" s="156"/>
      <c r="B50" s="147"/>
      <c r="C50" s="151"/>
      <c r="D50" s="151"/>
      <c r="E50" s="151"/>
      <c r="F50" s="151"/>
      <c r="G50" s="151"/>
      <c r="H50" s="151"/>
      <c r="I50" s="151"/>
      <c r="J50" s="149"/>
      <c r="K50" s="149"/>
      <c r="L50" s="149"/>
    </row>
    <row r="51" customFormat="false" ht="12.75" hidden="true" customHeight="false" outlineLevel="0" collapsed="false">
      <c r="A51" s="156"/>
      <c r="B51" s="147"/>
      <c r="C51" s="151" t="s">
        <v>80</v>
      </c>
      <c r="D51" s="151"/>
      <c r="E51" s="151"/>
      <c r="F51" s="151"/>
      <c r="G51" s="151"/>
      <c r="H51" s="151"/>
      <c r="I51" s="151"/>
      <c r="J51" s="149"/>
      <c r="K51" s="149"/>
      <c r="L51" s="149"/>
    </row>
    <row r="52" customFormat="false" ht="12.75" hidden="false" customHeight="false" outlineLevel="0" collapsed="false">
      <c r="A52" s="156"/>
      <c r="B52" s="147" t="s">
        <v>12</v>
      </c>
      <c r="C52" s="151" t="n">
        <v>19</v>
      </c>
      <c r="D52" s="151"/>
      <c r="E52" s="151"/>
      <c r="F52" s="151"/>
      <c r="G52" s="151"/>
      <c r="H52" s="151"/>
      <c r="I52" s="151"/>
      <c r="J52" s="149"/>
      <c r="K52" s="149"/>
      <c r="L52" s="149"/>
    </row>
    <row r="53" customFormat="false" ht="12.75" hidden="false" customHeight="false" outlineLevel="0" collapsed="false">
      <c r="A53" s="156"/>
      <c r="B53" s="147"/>
      <c r="C53" s="151"/>
      <c r="D53" s="151"/>
      <c r="E53" s="151"/>
      <c r="F53" s="151"/>
      <c r="G53" s="151"/>
      <c r="H53" s="151"/>
      <c r="I53" s="151"/>
      <c r="J53" s="149"/>
      <c r="K53" s="149"/>
      <c r="L53" s="149"/>
    </row>
    <row r="54" customFormat="false" ht="12.75" hidden="false" customHeight="false" outlineLevel="0" collapsed="false">
      <c r="A54" s="156"/>
      <c r="B54" s="147"/>
      <c r="C54" s="151"/>
      <c r="D54" s="151"/>
      <c r="E54" s="151"/>
      <c r="F54" s="151"/>
      <c r="G54" s="151"/>
      <c r="H54" s="151"/>
      <c r="I54" s="151"/>
      <c r="J54" s="149"/>
      <c r="K54" s="149"/>
      <c r="L54" s="149"/>
    </row>
    <row r="55" customFormat="false" ht="12.75" hidden="false" customHeight="false" outlineLevel="0" collapsed="false">
      <c r="A55" s="5"/>
    </row>
    <row r="57" customFormat="false" ht="12.75" hidden="false" customHeight="true" outlineLevel="0" collapsed="false">
      <c r="A57" s="140" t="s">
        <v>9</v>
      </c>
      <c r="B57" s="0" t="str">
        <f aca="false">B35</f>
        <v> Salaries &amp; Wages</v>
      </c>
      <c r="C57" s="133" t="n">
        <f aca="false">C35-C12</f>
        <v>92785.75</v>
      </c>
      <c r="D57" s="133"/>
      <c r="E57" s="133"/>
      <c r="F57" s="133"/>
      <c r="G57" s="133"/>
      <c r="H57" s="133"/>
      <c r="I57" s="133"/>
      <c r="J57" s="133"/>
      <c r="K57" s="133"/>
      <c r="L57" s="133"/>
    </row>
    <row r="58" customFormat="false" ht="12.75" hidden="false" customHeight="false" outlineLevel="0" collapsed="false">
      <c r="A58" s="140"/>
      <c r="B58" s="0" t="str">
        <f aca="false">B36</f>
        <v> Travel &amp; Entertainment</v>
      </c>
      <c r="C58" s="133" t="n">
        <f aca="false">C36-C13</f>
        <v>185889.08</v>
      </c>
      <c r="D58" s="133"/>
      <c r="E58" s="133"/>
      <c r="F58" s="133"/>
      <c r="G58" s="133"/>
      <c r="H58" s="133"/>
      <c r="I58" s="133"/>
      <c r="J58" s="133"/>
      <c r="K58" s="133"/>
      <c r="L58" s="133"/>
    </row>
    <row r="59" customFormat="false" ht="12.75" hidden="false" customHeight="false" outlineLevel="0" collapsed="false">
      <c r="A59" s="140"/>
      <c r="B59" s="0" t="str">
        <f aca="false">B37</f>
        <v> Office Expenses</v>
      </c>
      <c r="C59" s="133" t="n">
        <f aca="false">C37-C14</f>
        <v>3181.09</v>
      </c>
      <c r="D59" s="133"/>
      <c r="E59" s="133"/>
      <c r="F59" s="133"/>
      <c r="G59" s="133"/>
      <c r="H59" s="133"/>
      <c r="I59" s="133"/>
      <c r="J59" s="133"/>
      <c r="K59" s="133"/>
      <c r="L59" s="133"/>
    </row>
    <row r="60" customFormat="false" ht="12.75" hidden="false" customHeight="false" outlineLevel="0" collapsed="false">
      <c r="A60" s="140"/>
      <c r="B60" s="0" t="str">
        <f aca="false">B38</f>
        <v> Consultancy</v>
      </c>
      <c r="C60" s="133" t="n">
        <f aca="false">C38-C15</f>
        <v>83454.87</v>
      </c>
      <c r="D60" s="133"/>
      <c r="E60" s="133"/>
      <c r="F60" s="133"/>
      <c r="G60" s="133"/>
      <c r="H60" s="133"/>
      <c r="I60" s="133"/>
      <c r="J60" s="133"/>
      <c r="K60" s="133"/>
      <c r="L60" s="133"/>
    </row>
    <row r="61" customFormat="false" ht="12.75" hidden="false" customHeight="false" outlineLevel="0" collapsed="false">
      <c r="A61" s="140"/>
      <c r="B61" s="0" t="str">
        <f aca="false">B39</f>
        <v> Audit &amp; Legal</v>
      </c>
      <c r="C61" s="133" t="n">
        <f aca="false">C39-C16</f>
        <v>459438.86</v>
      </c>
      <c r="D61" s="133"/>
      <c r="E61" s="133"/>
      <c r="F61" s="133"/>
      <c r="G61" s="133"/>
      <c r="H61" s="133"/>
      <c r="I61" s="133"/>
      <c r="J61" s="133"/>
      <c r="K61" s="133"/>
      <c r="L61" s="133"/>
    </row>
    <row r="62" customFormat="false" ht="12.75" hidden="false" customHeight="false" outlineLevel="0" collapsed="false">
      <c r="A62" s="140"/>
      <c r="B62" s="0" t="str">
        <f aca="false">B40</f>
        <v> Occupancy Costs</v>
      </c>
      <c r="C62" s="133" t="n">
        <f aca="false">C40-C17</f>
        <v>-6680.23</v>
      </c>
      <c r="D62" s="133"/>
      <c r="E62" s="133"/>
      <c r="F62" s="133"/>
      <c r="G62" s="133"/>
      <c r="H62" s="133"/>
      <c r="I62" s="133"/>
      <c r="J62" s="133"/>
      <c r="K62" s="133"/>
      <c r="L62" s="133"/>
    </row>
    <row r="63" customFormat="false" ht="12.75" hidden="false" customHeight="false" outlineLevel="0" collapsed="false">
      <c r="A63" s="140"/>
      <c r="B63" s="0" t="str">
        <f aca="false">B41</f>
        <v> General &amp; Admin</v>
      </c>
      <c r="C63" s="133" t="n">
        <f aca="false">C41-C18</f>
        <v>16400.67</v>
      </c>
      <c r="D63" s="133"/>
      <c r="E63" s="133"/>
      <c r="F63" s="133"/>
      <c r="G63" s="133"/>
      <c r="H63" s="133"/>
      <c r="I63" s="133"/>
      <c r="J63" s="133"/>
      <c r="K63" s="133"/>
      <c r="L63" s="133"/>
    </row>
    <row r="64" customFormat="false" ht="12.75" hidden="false" customHeight="false" outlineLevel="0" collapsed="false">
      <c r="A64" s="140"/>
      <c r="B64" s="0" t="str">
        <f aca="false">B42</f>
        <v> Communications</v>
      </c>
      <c r="C64" s="133" t="n">
        <f aca="false">C42-C19</f>
        <v>6176.92</v>
      </c>
      <c r="D64" s="133"/>
      <c r="E64" s="133"/>
      <c r="F64" s="133"/>
      <c r="G64" s="133"/>
      <c r="H64" s="133"/>
      <c r="I64" s="133"/>
      <c r="J64" s="133"/>
      <c r="K64" s="133"/>
      <c r="L64" s="133"/>
    </row>
    <row r="65" customFormat="false" ht="12.75" hidden="false" customHeight="false" outlineLevel="0" collapsed="false">
      <c r="A65" s="140"/>
      <c r="B65" s="0" t="str">
        <f aca="false">B43</f>
        <v>Taxes Other Than Income</v>
      </c>
      <c r="C65" s="133" t="n">
        <f aca="false">C43-C20</f>
        <v>0</v>
      </c>
      <c r="D65" s="133"/>
      <c r="E65" s="133"/>
      <c r="F65" s="133"/>
      <c r="G65" s="133"/>
      <c r="H65" s="133"/>
      <c r="I65" s="133"/>
      <c r="J65" s="133"/>
      <c r="K65" s="133"/>
      <c r="L65" s="133"/>
    </row>
    <row r="66" customFormat="false" ht="12.75" hidden="false" customHeight="false" outlineLevel="0" collapsed="false">
      <c r="A66" s="140"/>
      <c r="C66" s="133"/>
      <c r="D66" s="133"/>
      <c r="E66" s="133"/>
      <c r="F66" s="133"/>
      <c r="G66" s="133"/>
      <c r="H66" s="133"/>
      <c r="I66" s="133"/>
      <c r="J66" s="133"/>
      <c r="K66" s="133"/>
      <c r="L66" s="133"/>
    </row>
    <row r="67" customFormat="false" ht="14.25" hidden="false" customHeight="true" outlineLevel="0" collapsed="false">
      <c r="A67" s="140"/>
      <c r="B67" s="55" t="str">
        <f aca="false">B45</f>
        <v>TOTAL G&amp;A</v>
      </c>
      <c r="C67" s="159" t="n">
        <f aca="false">C22-C45</f>
        <v>-840647.01</v>
      </c>
      <c r="D67" s="160"/>
      <c r="E67" s="160"/>
      <c r="F67" s="160"/>
      <c r="G67" s="160"/>
      <c r="H67" s="160"/>
      <c r="I67" s="160"/>
      <c r="J67" s="160"/>
      <c r="K67" s="160"/>
      <c r="L67" s="160"/>
    </row>
    <row r="68" customFormat="false" ht="13.5" hidden="true" customHeight="false" outlineLevel="0" collapsed="false">
      <c r="A68" s="140"/>
      <c r="C68" s="133"/>
      <c r="D68" s="133"/>
      <c r="E68" s="133"/>
      <c r="F68" s="133"/>
      <c r="G68" s="133"/>
      <c r="H68" s="133"/>
      <c r="I68" s="133"/>
      <c r="J68" s="133"/>
      <c r="K68" s="133"/>
      <c r="L68" s="133"/>
    </row>
    <row r="69" customFormat="false" ht="12.75" hidden="true" customHeight="true" outlineLevel="0" collapsed="false">
      <c r="A69" s="140"/>
      <c r="C69" s="133"/>
      <c r="D69" s="133"/>
      <c r="E69" s="133"/>
      <c r="F69" s="133"/>
      <c r="G69" s="133"/>
      <c r="H69" s="133"/>
      <c r="I69" s="133"/>
      <c r="J69" s="133"/>
      <c r="K69" s="133"/>
      <c r="L69" s="133"/>
    </row>
    <row r="70" customFormat="false" ht="12.75" hidden="true" customHeight="true" outlineLevel="0" collapsed="false">
      <c r="A70" s="140"/>
      <c r="B70" s="55"/>
      <c r="C70" s="160" t="e">
        <f aca="false">#REF!</f>
        <v>#REF!</v>
      </c>
      <c r="D70" s="160"/>
      <c r="E70" s="160"/>
      <c r="F70" s="160"/>
      <c r="G70" s="160"/>
      <c r="H70" s="160"/>
      <c r="I70" s="160"/>
      <c r="J70" s="160"/>
      <c r="K70" s="160"/>
      <c r="L70" s="160"/>
    </row>
    <row r="71" customFormat="false" ht="13.5" hidden="false" customHeight="false" outlineLevel="0" collapsed="false">
      <c r="A71" s="140"/>
      <c r="B71" s="55"/>
      <c r="C71" s="160"/>
      <c r="D71" s="160"/>
      <c r="E71" s="160"/>
      <c r="F71" s="160"/>
      <c r="G71" s="160"/>
      <c r="H71" s="160"/>
      <c r="I71" s="160"/>
      <c r="J71" s="160"/>
      <c r="K71" s="160"/>
      <c r="L71" s="160"/>
    </row>
    <row r="72" customFormat="false" ht="12.75" hidden="false" customHeight="false" outlineLevel="0" collapsed="false">
      <c r="A72" s="140"/>
      <c r="B72" s="55" t="s">
        <v>81</v>
      </c>
      <c r="C72" s="160" t="n">
        <f aca="false">adaytum_data_4-adaytum_data_2</f>
        <v>0</v>
      </c>
      <c r="D72" s="160"/>
      <c r="E72" s="160"/>
      <c r="F72" s="160"/>
      <c r="G72" s="160"/>
      <c r="H72" s="160"/>
      <c r="I72" s="160"/>
      <c r="J72" s="160"/>
      <c r="K72" s="160"/>
      <c r="L72" s="160"/>
    </row>
  </sheetData>
  <mergeCells count="4">
    <mergeCell ref="A12:A34"/>
    <mergeCell ref="A35:A45"/>
    <mergeCell ref="A57:A67"/>
    <mergeCell ref="A68:A7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   &amp;A&amp;C&amp;P&amp;R&amp;T  &amp;D</oddFooter>
  </headerFooter>
  <colBreaks count="1" manualBreakCount="1">
    <brk id="13" man="true" max="65535" min="0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P45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H37" activeCellId="0" sqref="H37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2" min="2" style="0" width="4.14"/>
    <col collapsed="false" customWidth="true" hidden="false" outlineLevel="0" max="3" min="3" style="0" width="27.14"/>
    <col collapsed="false" customWidth="true" hidden="false" outlineLevel="0" max="4" min="4" style="0" width="12.99"/>
    <col collapsed="false" customWidth="true" hidden="false" outlineLevel="0" max="5" min="5" style="0" width="11.56"/>
    <col collapsed="false" customWidth="true" hidden="false" outlineLevel="0" max="6" min="6" style="0" width="13.28"/>
    <col collapsed="false" customWidth="true" hidden="false" outlineLevel="0" max="8" min="8" style="0" width="16.84"/>
    <col collapsed="false" customWidth="true" hidden="false" outlineLevel="0" max="9" min="9" style="0" width="8.28"/>
    <col collapsed="false" customWidth="true" hidden="false" outlineLevel="0" max="11" min="10" style="0" width="14.99"/>
    <col collapsed="false" customWidth="true" hidden="false" outlineLevel="0" max="12" min="12" style="0" width="4.41"/>
    <col collapsed="false" customWidth="true" hidden="false" outlineLevel="0" max="13" min="13" style="0" width="14.85"/>
    <col collapsed="false" customWidth="true" hidden="false" outlineLevel="0" max="14" min="14" style="0" width="13.99"/>
    <col collapsed="false" customWidth="true" hidden="false" outlineLevel="0" max="18" min="16" style="0" width="10.28"/>
    <col collapsed="false" customWidth="true" hidden="false" outlineLevel="0" max="19" min="19" style="161" width="10.28"/>
    <col collapsed="false" customWidth="true" hidden="false" outlineLevel="0" max="22" min="20" style="0" width="10.28"/>
    <col collapsed="false" customWidth="true" hidden="false" outlineLevel="0" max="41" min="41" style="0" width="10.13"/>
  </cols>
  <sheetData>
    <row r="1" customFormat="false" ht="12" hidden="false" customHeight="true" outlineLevel="0" collapsed="false"/>
    <row r="6" customFormat="false" ht="12.75" hidden="false" customHeight="true" outlineLevel="0" collapsed="false">
      <c r="C6" s="2" t="s">
        <v>0</v>
      </c>
    </row>
    <row r="7" customFormat="false" ht="12.75" hidden="false" customHeight="true" outlineLevel="0" collapsed="false">
      <c r="C7" s="136" t="s">
        <v>63</v>
      </c>
      <c r="D7" s="136" t="s">
        <v>64</v>
      </c>
    </row>
    <row r="8" customFormat="false" ht="12" hidden="false" customHeight="true" outlineLevel="0" collapsed="false">
      <c r="A8" s="162" t="s">
        <v>82</v>
      </c>
      <c r="B8" s="162"/>
      <c r="C8" s="163"/>
      <c r="D8" s="164"/>
      <c r="E8" s="164"/>
      <c r="F8" s="164"/>
      <c r="G8" s="164"/>
      <c r="H8" s="164"/>
      <c r="I8" s="164"/>
      <c r="J8" s="164"/>
      <c r="K8" s="164"/>
      <c r="L8" s="164"/>
      <c r="M8" s="165"/>
      <c r="N8" s="165"/>
      <c r="O8" s="166"/>
      <c r="P8" s="166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  <c r="AM8" s="167"/>
      <c r="AN8" s="167"/>
      <c r="AO8" s="167"/>
      <c r="AP8" s="167"/>
      <c r="AQ8" s="167"/>
      <c r="AR8" s="167"/>
      <c r="AS8" s="167"/>
      <c r="AT8" s="167"/>
      <c r="AU8" s="167"/>
      <c r="AV8" s="167"/>
      <c r="AW8" s="167"/>
      <c r="AX8" s="167"/>
      <c r="AY8" s="167"/>
      <c r="AZ8" s="167"/>
      <c r="BA8" s="167"/>
      <c r="BB8" s="167"/>
      <c r="BC8" s="167"/>
      <c r="BD8" s="167"/>
      <c r="BE8" s="167"/>
      <c r="BF8" s="167"/>
      <c r="BG8" s="167"/>
      <c r="BH8" s="167"/>
      <c r="BI8" s="167"/>
      <c r="BJ8" s="167"/>
      <c r="BK8" s="167"/>
      <c r="BL8" s="167"/>
      <c r="BM8" s="167"/>
      <c r="BN8" s="167"/>
      <c r="BO8" s="167"/>
      <c r="BP8" s="167"/>
    </row>
    <row r="9" customFormat="false" ht="15.75" hidden="false" customHeight="false" outlineLevel="0" collapsed="false">
      <c r="A9" s="162"/>
      <c r="B9" s="162"/>
      <c r="C9" s="163"/>
      <c r="D9" s="168" t="s">
        <v>7</v>
      </c>
      <c r="E9" s="168"/>
      <c r="F9" s="168" t="s">
        <v>16</v>
      </c>
      <c r="G9" s="168"/>
      <c r="H9" s="168" t="s">
        <v>65</v>
      </c>
      <c r="I9" s="163"/>
      <c r="J9" s="169" t="s">
        <v>16</v>
      </c>
      <c r="K9" s="169"/>
      <c r="L9" s="163"/>
      <c r="M9" s="169" t="s">
        <v>83</v>
      </c>
      <c r="N9" s="169"/>
      <c r="O9" s="170"/>
      <c r="P9" s="170"/>
      <c r="Q9" s="171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2"/>
      <c r="AN9" s="172"/>
      <c r="AO9" s="172"/>
    </row>
    <row r="10" customFormat="false" ht="15.75" hidden="false" customHeight="false" outlineLevel="0" collapsed="false">
      <c r="A10" s="162"/>
      <c r="B10" s="162"/>
      <c r="C10" s="163"/>
      <c r="D10" s="173" t="s">
        <v>84</v>
      </c>
      <c r="E10" s="174"/>
      <c r="F10" s="173" t="s">
        <v>84</v>
      </c>
      <c r="G10" s="174"/>
      <c r="H10" s="173" t="s">
        <v>84</v>
      </c>
      <c r="I10" s="163"/>
      <c r="J10" s="168" t="s">
        <v>9</v>
      </c>
      <c r="K10" s="168" t="s">
        <v>85</v>
      </c>
      <c r="L10" s="163"/>
      <c r="M10" s="168" t="s">
        <v>9</v>
      </c>
      <c r="N10" s="168" t="s">
        <v>85</v>
      </c>
      <c r="O10" s="171"/>
      <c r="P10" s="171"/>
      <c r="Q10" s="171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</row>
    <row r="11" customFormat="false" ht="15.75" hidden="false" customHeight="false" outlineLevel="0" collapsed="false">
      <c r="A11" s="162"/>
      <c r="B11" s="162"/>
      <c r="C11" s="175"/>
      <c r="D11" s="176"/>
      <c r="E11" s="177"/>
      <c r="F11" s="177"/>
      <c r="G11" s="177"/>
      <c r="H11" s="176"/>
      <c r="I11" s="176"/>
      <c r="J11" s="176"/>
      <c r="K11" s="176"/>
      <c r="L11" s="176"/>
      <c r="M11" s="167"/>
      <c r="N11" s="166"/>
      <c r="O11" s="166"/>
      <c r="P11" s="178"/>
      <c r="Q11" s="166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67"/>
      <c r="AG11" s="167"/>
      <c r="AH11" s="167"/>
      <c r="AI11" s="167"/>
      <c r="AJ11" s="167"/>
      <c r="AK11" s="167"/>
      <c r="AL11" s="167"/>
      <c r="AM11" s="167"/>
      <c r="AN11" s="167"/>
      <c r="AO11" s="167"/>
    </row>
    <row r="12" customFormat="false" ht="12.75" hidden="false" customHeight="false" outlineLevel="0" collapsed="false">
      <c r="A12" s="162"/>
      <c r="B12" s="162"/>
      <c r="C12" s="179" t="s">
        <v>26</v>
      </c>
      <c r="D12" s="180" t="n">
        <v>1306344.18</v>
      </c>
      <c r="E12" s="180"/>
      <c r="F12" s="180" t="n">
        <v>2173750.74626866</v>
      </c>
      <c r="G12" s="180"/>
      <c r="H12" s="180" t="n">
        <v>1291957.38</v>
      </c>
      <c r="I12" s="180"/>
      <c r="J12" s="180" t="n">
        <f aca="false">F12-D12</f>
        <v>867406.566268657</v>
      </c>
      <c r="K12" s="180" t="n">
        <f aca="false">J12/F12*100</f>
        <v>39.9036811261641</v>
      </c>
      <c r="L12" s="180"/>
      <c r="M12" s="181" t="n">
        <f aca="false">H12-D12</f>
        <v>-14386.8</v>
      </c>
      <c r="N12" s="182" t="n">
        <f aca="false">M12/H12*100</f>
        <v>-1.11356614565722</v>
      </c>
      <c r="O12" s="182"/>
      <c r="P12" s="182"/>
      <c r="Q12" s="182"/>
      <c r="R12" s="183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AO12" s="184"/>
    </row>
    <row r="13" customFormat="false" ht="12.75" hidden="false" customHeight="true" outlineLevel="0" collapsed="false">
      <c r="A13" s="162"/>
      <c r="B13" s="162"/>
      <c r="C13" s="63" t="s">
        <v>27</v>
      </c>
      <c r="D13" s="180" t="n">
        <v>152871.29</v>
      </c>
      <c r="E13" s="146"/>
      <c r="F13" s="146" t="n">
        <v>830846.268656715</v>
      </c>
      <c r="G13" s="146"/>
      <c r="H13" s="146" t="n">
        <v>507442.53</v>
      </c>
      <c r="I13" s="146"/>
      <c r="J13" s="180" t="n">
        <f aca="false">F13-D13</f>
        <v>677974.978656715</v>
      </c>
      <c r="K13" s="180" t="n">
        <f aca="false">J13/F13*100</f>
        <v>81.6005324008788</v>
      </c>
      <c r="L13" s="146"/>
      <c r="M13" s="181" t="n">
        <f aca="false">H13-D13</f>
        <v>354571.24</v>
      </c>
      <c r="N13" s="182" t="n">
        <f aca="false">M13/H13*100</f>
        <v>69.8741668342226</v>
      </c>
      <c r="O13" s="182"/>
      <c r="P13" s="182"/>
      <c r="Q13" s="182"/>
      <c r="R13" s="161"/>
      <c r="S13" s="0"/>
    </row>
    <row r="14" customFormat="false" ht="12.75" hidden="false" customHeight="false" outlineLevel="0" collapsed="false">
      <c r="A14" s="162"/>
      <c r="B14" s="162"/>
      <c r="C14" s="63" t="s">
        <v>32</v>
      </c>
      <c r="D14" s="180" t="n">
        <v>19786.22</v>
      </c>
      <c r="E14" s="146"/>
      <c r="F14" s="146" t="n">
        <v>18656.7164179105</v>
      </c>
      <c r="G14" s="146"/>
      <c r="H14" s="146" t="n">
        <v>25679.33</v>
      </c>
      <c r="I14" s="146"/>
      <c r="J14" s="180" t="n">
        <f aca="false">F14-D14</f>
        <v>-1129.50358208955</v>
      </c>
      <c r="K14" s="180" t="n">
        <v>100</v>
      </c>
      <c r="L14" s="146"/>
      <c r="M14" s="181" t="n">
        <f aca="false">H14-D14</f>
        <v>5893.11</v>
      </c>
      <c r="N14" s="182" t="n">
        <f aca="false">M14/H14*100</f>
        <v>22.9488464068182</v>
      </c>
      <c r="O14" s="182"/>
      <c r="P14" s="182"/>
      <c r="Q14" s="182"/>
      <c r="R14" s="161"/>
      <c r="S14" s="0"/>
    </row>
    <row r="15" customFormat="false" ht="12.75" hidden="false" customHeight="false" outlineLevel="0" collapsed="false">
      <c r="A15" s="162"/>
      <c r="B15" s="162"/>
      <c r="C15" s="63" t="s">
        <v>33</v>
      </c>
      <c r="D15" s="180" t="n">
        <v>476919.1</v>
      </c>
      <c r="E15" s="146"/>
      <c r="F15" s="146" t="n">
        <v>531634.328358209</v>
      </c>
      <c r="G15" s="146"/>
      <c r="H15" s="146" t="n">
        <v>525362.8802</v>
      </c>
      <c r="I15" s="146"/>
      <c r="J15" s="180" t="n">
        <f aca="false">F15-D15</f>
        <v>54715.228358209</v>
      </c>
      <c r="K15" s="180" t="n">
        <f aca="false">J15/F15*100</f>
        <v>10.2918915200943</v>
      </c>
      <c r="L15" s="146"/>
      <c r="M15" s="181" t="n">
        <f aca="false">H15-D15</f>
        <v>48443.7802</v>
      </c>
      <c r="N15" s="182" t="n">
        <f aca="false">M15/H15*100</f>
        <v>9.22101313696887</v>
      </c>
      <c r="O15" s="182"/>
      <c r="P15" s="182"/>
      <c r="Q15" s="182"/>
      <c r="R15" s="161"/>
      <c r="S15" s="0"/>
    </row>
    <row r="16" customFormat="false" ht="12.75" hidden="false" customHeight="false" outlineLevel="0" collapsed="false">
      <c r="A16" s="162"/>
      <c r="B16" s="162"/>
      <c r="C16" s="63" t="s">
        <v>37</v>
      </c>
      <c r="D16" s="180" t="n">
        <v>226691.97</v>
      </c>
      <c r="E16" s="146"/>
      <c r="F16" s="146" t="n">
        <v>1856388.05970149</v>
      </c>
      <c r="G16" s="146"/>
      <c r="H16" s="146" t="n">
        <v>1141357.33</v>
      </c>
      <c r="I16" s="146"/>
      <c r="J16" s="180" t="n">
        <f aca="false">F16-D16</f>
        <v>1629696.08970149</v>
      </c>
      <c r="K16" s="180" t="n">
        <v>0</v>
      </c>
      <c r="L16" s="146"/>
      <c r="M16" s="181" t="n">
        <f aca="false">H16-D16</f>
        <v>914665.36</v>
      </c>
      <c r="N16" s="182" t="n">
        <f aca="false">M16/H16*100</f>
        <v>80.1383875109472</v>
      </c>
      <c r="O16" s="182"/>
      <c r="P16" s="182"/>
      <c r="Q16" s="182"/>
      <c r="R16" s="161"/>
      <c r="S16" s="0"/>
    </row>
    <row r="17" customFormat="false" ht="12.75" hidden="false" customHeight="false" outlineLevel="0" collapsed="false">
      <c r="A17" s="162"/>
      <c r="B17" s="162"/>
      <c r="C17" s="63" t="s">
        <v>38</v>
      </c>
      <c r="D17" s="180" t="n">
        <v>59541.57</v>
      </c>
      <c r="E17" s="146"/>
      <c r="F17" s="146" t="n">
        <v>0</v>
      </c>
      <c r="G17" s="146"/>
      <c r="H17" s="146" t="n">
        <v>34732.36</v>
      </c>
      <c r="I17" s="146"/>
      <c r="J17" s="180" t="n">
        <f aca="false">F17-D17</f>
        <v>-59541.57</v>
      </c>
      <c r="K17" s="180" t="n">
        <v>0</v>
      </c>
      <c r="L17" s="146"/>
      <c r="M17" s="181" t="n">
        <f aca="false">H17-D17</f>
        <v>-24809.21</v>
      </c>
      <c r="N17" s="182" t="n">
        <v>0</v>
      </c>
      <c r="O17" s="182"/>
      <c r="P17" s="182"/>
      <c r="Q17" s="182"/>
      <c r="R17" s="161"/>
      <c r="S17" s="0"/>
    </row>
    <row r="18" customFormat="false" ht="12.75" hidden="false" customHeight="false" outlineLevel="0" collapsed="false">
      <c r="A18" s="162"/>
      <c r="B18" s="162"/>
      <c r="C18" s="63" t="s">
        <v>43</v>
      </c>
      <c r="D18" s="180" t="n">
        <v>116405.81</v>
      </c>
      <c r="E18" s="146"/>
      <c r="F18" s="146" t="n">
        <v>127488.059701493</v>
      </c>
      <c r="G18" s="146"/>
      <c r="H18" s="146" t="n">
        <v>71925.82</v>
      </c>
      <c r="I18" s="146"/>
      <c r="J18" s="180" t="n">
        <f aca="false">F18-D18</f>
        <v>11082.2497014927</v>
      </c>
      <c r="K18" s="180" t="n">
        <f aca="false">J18/F18*100</f>
        <v>8.69277462331866</v>
      </c>
      <c r="L18" s="146"/>
      <c r="M18" s="181" t="n">
        <f aca="false">H18-D18</f>
        <v>-44479.99</v>
      </c>
      <c r="N18" s="182" t="n">
        <f aca="false">M18/H18*100</f>
        <v>-61.8414777892</v>
      </c>
      <c r="O18" s="182"/>
      <c r="P18" s="182"/>
      <c r="Q18" s="182"/>
      <c r="R18" s="161"/>
      <c r="S18" s="0"/>
    </row>
    <row r="19" customFormat="false" ht="12.75" hidden="false" customHeight="false" outlineLevel="0" collapsed="false">
      <c r="A19" s="162"/>
      <c r="B19" s="162"/>
      <c r="C19" s="63" t="s">
        <v>70</v>
      </c>
      <c r="D19" s="180" t="n">
        <v>12884.46</v>
      </c>
      <c r="E19" s="146"/>
      <c r="F19" s="146" t="n">
        <v>55970.1492537315</v>
      </c>
      <c r="G19" s="146"/>
      <c r="H19" s="146" t="n">
        <v>29974.28</v>
      </c>
      <c r="I19" s="146"/>
      <c r="J19" s="180" t="n">
        <f aca="false">F19-D19</f>
        <v>43085.6892537315</v>
      </c>
      <c r="K19" s="180" t="n">
        <f aca="false">J19/F19*100</f>
        <v>76.9797648000001</v>
      </c>
      <c r="L19" s="146"/>
      <c r="M19" s="181" t="n">
        <f aca="false">H19-D19</f>
        <v>17089.82</v>
      </c>
      <c r="N19" s="182" t="n">
        <f aca="false">M19/H19*100</f>
        <v>57.0149474816409</v>
      </c>
      <c r="O19" s="182"/>
      <c r="P19" s="182"/>
      <c r="Q19" s="182"/>
      <c r="R19" s="161"/>
      <c r="S19" s="0"/>
    </row>
    <row r="20" customFormat="false" ht="12.75" hidden="false" customHeight="false" outlineLevel="0" collapsed="false">
      <c r="A20" s="162"/>
      <c r="B20" s="162"/>
      <c r="C20" s="135" t="s">
        <v>71</v>
      </c>
      <c r="D20" s="180" t="n">
        <v>0</v>
      </c>
      <c r="E20" s="146"/>
      <c r="F20" s="146" t="n">
        <v>0</v>
      </c>
      <c r="G20" s="146"/>
      <c r="H20" s="146" t="n">
        <v>0</v>
      </c>
      <c r="I20" s="146"/>
      <c r="J20" s="180" t="n">
        <f aca="false">F20-D20</f>
        <v>0</v>
      </c>
      <c r="K20" s="180" t="n">
        <v>0</v>
      </c>
      <c r="L20" s="146"/>
      <c r="M20" s="181" t="n">
        <f aca="false">H20-D20</f>
        <v>0</v>
      </c>
      <c r="N20" s="182" t="n">
        <v>0</v>
      </c>
      <c r="O20" s="182"/>
      <c r="P20" s="182"/>
      <c r="Q20" s="182"/>
      <c r="R20" s="161"/>
      <c r="S20" s="0"/>
    </row>
    <row r="21" customFormat="false" ht="12.75" hidden="false" customHeight="false" outlineLevel="0" collapsed="false">
      <c r="A21" s="162"/>
      <c r="B21" s="162"/>
      <c r="C21" s="185"/>
      <c r="D21" s="186"/>
      <c r="E21" s="146"/>
      <c r="F21" s="187"/>
      <c r="G21" s="146"/>
      <c r="H21" s="187"/>
      <c r="I21" s="188"/>
      <c r="J21" s="187"/>
      <c r="K21" s="187"/>
      <c r="L21" s="188"/>
      <c r="M21" s="189"/>
      <c r="N21" s="190"/>
      <c r="O21" s="191"/>
      <c r="P21" s="191"/>
      <c r="Q21" s="178"/>
      <c r="R21" s="161"/>
      <c r="S21" s="0"/>
    </row>
    <row r="22" customFormat="false" ht="12" hidden="false" customHeight="true" outlineLevel="0" collapsed="false">
      <c r="A22" s="162"/>
      <c r="B22" s="162"/>
      <c r="C22" s="56" t="s">
        <v>49</v>
      </c>
      <c r="D22" s="192" t="n">
        <v>2371444.6</v>
      </c>
      <c r="E22" s="151"/>
      <c r="F22" s="151" t="n">
        <v>5594734.32835821</v>
      </c>
      <c r="G22" s="151"/>
      <c r="H22" s="193" t="n">
        <v>3628431.9102</v>
      </c>
      <c r="I22" s="193"/>
      <c r="J22" s="192" t="n">
        <f aca="false">F22-D22</f>
        <v>3223289.72835821</v>
      </c>
      <c r="K22" s="192" t="n">
        <f aca="false">J22/F22*100</f>
        <v>57.6129184905209</v>
      </c>
      <c r="L22" s="193"/>
      <c r="M22" s="194" t="n">
        <f aca="false">H22-D22</f>
        <v>1256987.3102</v>
      </c>
      <c r="N22" s="195" t="n">
        <f aca="false">M22/H22*100</f>
        <v>34.6427145750329</v>
      </c>
      <c r="O22" s="182"/>
      <c r="P22" s="182"/>
      <c r="Q22" s="182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</row>
    <row r="23" customFormat="false" ht="12.75" hidden="false" customHeight="false" outlineLevel="0" collapsed="false">
      <c r="A23" s="162"/>
      <c r="B23" s="162"/>
      <c r="C23" s="86"/>
      <c r="D23" s="180"/>
      <c r="E23" s="146"/>
      <c r="F23" s="146"/>
      <c r="G23" s="146"/>
      <c r="H23" s="188"/>
      <c r="I23" s="188"/>
      <c r="J23" s="188"/>
      <c r="K23" s="188"/>
      <c r="L23" s="188"/>
      <c r="M23" s="181"/>
      <c r="N23" s="191"/>
      <c r="O23" s="191"/>
      <c r="P23" s="191"/>
      <c r="Q23" s="178"/>
      <c r="R23" s="161"/>
      <c r="S23" s="0"/>
    </row>
    <row r="24" customFormat="false" ht="12.75" hidden="false" customHeight="false" outlineLevel="0" collapsed="false">
      <c r="A24" s="162"/>
      <c r="B24" s="162"/>
      <c r="C24" s="135" t="s">
        <v>72</v>
      </c>
      <c r="D24" s="180" t="n">
        <v>0</v>
      </c>
      <c r="E24" s="146"/>
      <c r="F24" s="146" t="n">
        <v>0</v>
      </c>
      <c r="G24" s="146"/>
      <c r="H24" s="146" t="n">
        <v>0</v>
      </c>
      <c r="I24" s="146"/>
      <c r="J24" s="180" t="n">
        <f aca="false">F24-D24</f>
        <v>0</v>
      </c>
      <c r="K24" s="180" t="n">
        <v>0</v>
      </c>
      <c r="L24" s="146"/>
      <c r="M24" s="181" t="n">
        <f aca="false">H24-D24</f>
        <v>0</v>
      </c>
      <c r="N24" s="182" t="n">
        <v>0</v>
      </c>
      <c r="O24" s="182"/>
      <c r="P24" s="182"/>
      <c r="Q24" s="182"/>
      <c r="R24" s="161"/>
      <c r="S24" s="0"/>
    </row>
    <row r="25" customFormat="false" ht="12.75" hidden="false" customHeight="false" outlineLevel="0" collapsed="false">
      <c r="A25" s="162"/>
      <c r="B25" s="162"/>
      <c r="C25" s="135" t="s">
        <v>73</v>
      </c>
      <c r="D25" s="180" t="n">
        <v>0</v>
      </c>
      <c r="E25" s="146"/>
      <c r="F25" s="146" t="n">
        <v>0</v>
      </c>
      <c r="G25" s="146"/>
      <c r="H25" s="146" t="n">
        <v>0</v>
      </c>
      <c r="I25" s="146"/>
      <c r="J25" s="180" t="n">
        <f aca="false">F25-D25</f>
        <v>0</v>
      </c>
      <c r="K25" s="180" t="n">
        <v>0</v>
      </c>
      <c r="L25" s="146"/>
      <c r="M25" s="181" t="n">
        <f aca="false">H25-D25</f>
        <v>0</v>
      </c>
      <c r="N25" s="182" t="n">
        <v>0</v>
      </c>
      <c r="O25" s="182"/>
      <c r="P25" s="182"/>
      <c r="Q25" s="182"/>
      <c r="R25" s="161"/>
      <c r="T25" s="161"/>
      <c r="U25" s="161"/>
      <c r="V25" s="161"/>
      <c r="W25" s="161"/>
      <c r="X25" s="161"/>
      <c r="Y25" s="161"/>
      <c r="Z25" s="161"/>
      <c r="AA25" s="161"/>
      <c r="AB25" s="161"/>
      <c r="AC25" s="161"/>
      <c r="AD25" s="161"/>
      <c r="AE25" s="161"/>
      <c r="AF25" s="161"/>
      <c r="AG25" s="161"/>
      <c r="AH25" s="161"/>
      <c r="AI25" s="161"/>
      <c r="AJ25" s="161"/>
      <c r="AK25" s="161"/>
      <c r="AL25" s="161"/>
      <c r="AM25" s="161"/>
      <c r="AN25" s="161"/>
      <c r="AO25" s="161"/>
    </row>
    <row r="26" customFormat="false" ht="13.5" hidden="false" customHeight="false" outlineLevel="0" collapsed="false">
      <c r="A26" s="162"/>
      <c r="B26" s="162"/>
      <c r="C26" s="196"/>
      <c r="D26" s="197"/>
      <c r="E26" s="146"/>
      <c r="F26" s="198"/>
      <c r="G26" s="146"/>
      <c r="H26" s="198"/>
      <c r="I26" s="188"/>
      <c r="J26" s="198"/>
      <c r="K26" s="198"/>
      <c r="L26" s="188"/>
      <c r="M26" s="199"/>
      <c r="N26" s="200"/>
      <c r="O26" s="182"/>
      <c r="P26" s="182"/>
      <c r="Q26" s="178"/>
      <c r="R26" s="161"/>
      <c r="T26" s="161"/>
      <c r="U26" s="161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  <c r="AG26" s="161"/>
      <c r="AH26" s="161"/>
      <c r="AI26" s="161"/>
      <c r="AJ26" s="161"/>
      <c r="AK26" s="161"/>
      <c r="AL26" s="161"/>
      <c r="AM26" s="161"/>
      <c r="AN26" s="161"/>
      <c r="AO26" s="161"/>
    </row>
    <row r="27" customFormat="false" ht="12.75" hidden="false" customHeight="false" outlineLevel="0" collapsed="false">
      <c r="A27" s="162"/>
      <c r="B27" s="162"/>
      <c r="C27" s="128" t="s">
        <v>86</v>
      </c>
      <c r="D27" s="201" t="n">
        <f aca="false">D22+D24+D25</f>
        <v>2371444.6</v>
      </c>
      <c r="E27" s="202"/>
      <c r="F27" s="201" t="n">
        <f aca="false">F22+F24+F25</f>
        <v>5594734.32835821</v>
      </c>
      <c r="G27" s="202"/>
      <c r="H27" s="201" t="n">
        <f aca="false">H22+H24+H25</f>
        <v>3628431.9102</v>
      </c>
      <c r="I27" s="201"/>
      <c r="J27" s="192" t="n">
        <f aca="false">F27-D27</f>
        <v>3223289.72835821</v>
      </c>
      <c r="K27" s="192" t="n">
        <f aca="false">J27/F27*100</f>
        <v>57.6129184905209</v>
      </c>
      <c r="L27" s="201"/>
      <c r="M27" s="194" t="n">
        <f aca="false">H27-D27</f>
        <v>1256987.3102</v>
      </c>
      <c r="N27" s="195" t="n">
        <f aca="false">M27/H27*100</f>
        <v>34.6427145750329</v>
      </c>
      <c r="O27" s="195"/>
      <c r="P27" s="195"/>
      <c r="Q27" s="19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</row>
    <row r="28" customFormat="false" ht="12.75" hidden="false" customHeight="false" outlineLevel="0" collapsed="false">
      <c r="A28" s="162"/>
      <c r="B28" s="162"/>
      <c r="C28" s="86"/>
      <c r="D28" s="180"/>
      <c r="E28" s="146"/>
      <c r="F28" s="146"/>
      <c r="G28" s="146"/>
      <c r="H28" s="146"/>
      <c r="I28" s="146"/>
      <c r="J28" s="146"/>
      <c r="K28" s="146"/>
      <c r="L28" s="146"/>
      <c r="M28" s="181"/>
      <c r="N28" s="182"/>
      <c r="O28" s="182"/>
      <c r="P28" s="182"/>
      <c r="Q28" s="178"/>
      <c r="R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</row>
    <row r="29" customFormat="false" ht="12.75" hidden="true" customHeight="false" outlineLevel="1" collapsed="false">
      <c r="A29" s="162"/>
      <c r="B29" s="162"/>
      <c r="C29" s="135" t="s">
        <v>74</v>
      </c>
      <c r="D29" s="180" t="n">
        <v>0</v>
      </c>
      <c r="E29" s="146"/>
      <c r="F29" s="146" t="n">
        <v>0</v>
      </c>
      <c r="G29" s="146"/>
      <c r="H29" s="146" t="n">
        <v>0</v>
      </c>
      <c r="I29" s="146"/>
      <c r="J29" s="180" t="n">
        <f aca="false">F29-D29</f>
        <v>0</v>
      </c>
      <c r="K29" s="180" t="n">
        <v>0</v>
      </c>
      <c r="L29" s="146"/>
      <c r="M29" s="181" t="n">
        <f aca="false">H29-D29</f>
        <v>0</v>
      </c>
      <c r="N29" s="182" t="n">
        <v>0</v>
      </c>
      <c r="O29" s="182"/>
      <c r="P29" s="182"/>
      <c r="Q29" s="182"/>
      <c r="R29" s="161"/>
      <c r="S29" s="0"/>
    </row>
    <row r="30" customFormat="false" ht="12.75" hidden="true" customHeight="false" outlineLevel="1" collapsed="false">
      <c r="A30" s="162"/>
      <c r="B30" s="162"/>
      <c r="C30" s="135" t="s">
        <v>87</v>
      </c>
      <c r="D30" s="180" t="n">
        <v>0</v>
      </c>
      <c r="E30" s="146"/>
      <c r="F30" s="146" t="n">
        <v>0</v>
      </c>
      <c r="G30" s="146"/>
      <c r="H30" s="146" t="n">
        <v>0</v>
      </c>
      <c r="I30" s="146"/>
      <c r="J30" s="180" t="n">
        <f aca="false">F30-D30</f>
        <v>0</v>
      </c>
      <c r="K30" s="180" t="n">
        <v>0</v>
      </c>
      <c r="L30" s="146"/>
      <c r="M30" s="181" t="n">
        <f aca="false">H30-D30</f>
        <v>0</v>
      </c>
      <c r="N30" s="182" t="n">
        <v>0</v>
      </c>
      <c r="O30" s="182"/>
      <c r="P30" s="182"/>
      <c r="Q30" s="182"/>
      <c r="R30" s="161"/>
      <c r="S30" s="0"/>
    </row>
    <row r="31" customFormat="false" ht="12.75" hidden="true" customHeight="false" outlineLevel="1" collapsed="false">
      <c r="A31" s="162"/>
      <c r="B31" s="162"/>
      <c r="C31" s="135" t="s">
        <v>88</v>
      </c>
      <c r="D31" s="180" t="n">
        <v>0</v>
      </c>
      <c r="E31" s="146"/>
      <c r="F31" s="146" t="n">
        <v>0</v>
      </c>
      <c r="G31" s="146"/>
      <c r="H31" s="146" t="n">
        <v>0</v>
      </c>
      <c r="I31" s="146"/>
      <c r="J31" s="180" t="n">
        <f aca="false">F31-D31</f>
        <v>0</v>
      </c>
      <c r="K31" s="180" t="n">
        <v>0</v>
      </c>
      <c r="L31" s="146"/>
      <c r="M31" s="181" t="n">
        <f aca="false">H31-D31</f>
        <v>0</v>
      </c>
      <c r="N31" s="182" t="n">
        <v>0</v>
      </c>
      <c r="O31" s="182"/>
      <c r="P31" s="182"/>
      <c r="Q31" s="182"/>
      <c r="R31" s="161"/>
      <c r="S31" s="0"/>
    </row>
    <row r="32" customFormat="false" ht="12.75" hidden="true" customHeight="false" outlineLevel="1" collapsed="false">
      <c r="A32" s="162"/>
      <c r="B32" s="162"/>
      <c r="C32" s="135" t="s">
        <v>89</v>
      </c>
      <c r="D32" s="180" t="n">
        <v>0</v>
      </c>
      <c r="E32" s="146"/>
      <c r="F32" s="146" t="n">
        <v>0</v>
      </c>
      <c r="G32" s="146"/>
      <c r="H32" s="146" t="n">
        <v>0</v>
      </c>
      <c r="I32" s="146"/>
      <c r="J32" s="180" t="n">
        <f aca="false">F32-D32</f>
        <v>0</v>
      </c>
      <c r="K32" s="180" t="n">
        <v>0</v>
      </c>
      <c r="L32" s="146"/>
      <c r="M32" s="181" t="n">
        <f aca="false">H32-D32</f>
        <v>0</v>
      </c>
      <c r="N32" s="182" t="n">
        <v>0</v>
      </c>
      <c r="O32" s="182"/>
      <c r="P32" s="182"/>
      <c r="Q32" s="182"/>
      <c r="R32" s="161"/>
      <c r="S32" s="0"/>
    </row>
    <row r="33" customFormat="false" ht="13.5" hidden="true" customHeight="false" outlineLevel="1" collapsed="false">
      <c r="A33" s="162"/>
      <c r="B33" s="162"/>
      <c r="C33" s="203"/>
      <c r="D33" s="197"/>
      <c r="E33" s="204"/>
      <c r="F33" s="197"/>
      <c r="G33" s="204"/>
      <c r="H33" s="203"/>
      <c r="I33" s="205"/>
      <c r="J33" s="203"/>
      <c r="K33" s="197" t="n">
        <v>0</v>
      </c>
      <c r="L33" s="205"/>
      <c r="M33" s="206"/>
      <c r="N33" s="206"/>
      <c r="O33" s="207"/>
      <c r="P33" s="207"/>
      <c r="Q33" s="208"/>
      <c r="R33" s="208"/>
      <c r="S33" s="208"/>
      <c r="T33" s="208"/>
      <c r="U33" s="208"/>
      <c r="V33" s="208"/>
      <c r="W33" s="208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</row>
    <row r="34" customFormat="false" ht="12.75" hidden="true" customHeight="false" outlineLevel="2" collapsed="false">
      <c r="A34" s="162"/>
      <c r="B34" s="162"/>
      <c r="C34" s="55" t="s">
        <v>90</v>
      </c>
      <c r="D34" s="192" t="n">
        <f aca="false">SUM(D29:D32)</f>
        <v>0</v>
      </c>
      <c r="E34" s="209"/>
      <c r="F34" s="192" t="n">
        <f aca="false">SUM(F29:F32)</f>
        <v>0</v>
      </c>
      <c r="G34" s="192"/>
      <c r="H34" s="192" t="n">
        <f aca="false">SUM(H29:H32)</f>
        <v>0</v>
      </c>
      <c r="I34" s="210"/>
      <c r="J34" s="180" t="n">
        <f aca="false">F34-D34</f>
        <v>0</v>
      </c>
      <c r="K34" s="180" t="n">
        <v>0</v>
      </c>
      <c r="L34" s="210"/>
      <c r="M34" s="181" t="n">
        <f aca="false">H34-D34</f>
        <v>0</v>
      </c>
      <c r="N34" s="182" t="n">
        <v>0</v>
      </c>
      <c r="O34" s="211"/>
      <c r="P34" s="211"/>
      <c r="Q34" s="210"/>
      <c r="R34" s="212"/>
      <c r="S34" s="212"/>
      <c r="T34" s="212"/>
      <c r="U34" s="212"/>
      <c r="V34" s="212"/>
      <c r="W34" s="208"/>
      <c r="X34" s="208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</row>
    <row r="35" customFormat="false" ht="12.75" hidden="true" customHeight="false" outlineLevel="2" collapsed="false">
      <c r="A35" s="162"/>
      <c r="B35" s="162"/>
      <c r="C35" s="55"/>
      <c r="D35" s="192"/>
      <c r="E35" s="209"/>
      <c r="F35" s="192"/>
      <c r="G35" s="192"/>
      <c r="H35" s="208"/>
      <c r="I35" s="208"/>
      <c r="J35" s="208"/>
      <c r="K35" s="208"/>
      <c r="L35" s="208"/>
      <c r="M35" s="207"/>
      <c r="N35" s="207"/>
      <c r="O35" s="207"/>
      <c r="P35" s="207"/>
      <c r="Q35" s="208"/>
      <c r="R35" s="208"/>
      <c r="S35" s="208"/>
      <c r="T35" s="208"/>
      <c r="U35" s="208"/>
      <c r="V35" s="208"/>
      <c r="W35" s="208"/>
      <c r="X35" s="208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</row>
    <row r="36" customFormat="false" ht="13.5" hidden="true" customHeight="false" outlineLevel="2" collapsed="false">
      <c r="A36" s="162"/>
      <c r="B36" s="162"/>
      <c r="C36" s="213" t="s">
        <v>91</v>
      </c>
      <c r="D36" s="214" t="n">
        <f aca="false">D34+D27</f>
        <v>2371444.6</v>
      </c>
      <c r="E36" s="209"/>
      <c r="F36" s="214" t="n">
        <f aca="false">F34+F27</f>
        <v>5594734.32835821</v>
      </c>
      <c r="G36" s="209"/>
      <c r="H36" s="214" t="n">
        <f aca="false">H34+H27</f>
        <v>3628431.9102</v>
      </c>
      <c r="I36" s="210"/>
      <c r="J36" s="214" t="n">
        <f aca="false">F36-D36</f>
        <v>3223289.72835821</v>
      </c>
      <c r="K36" s="214" t="n">
        <f aca="false">J36/F36*100</f>
        <v>57.6129184905209</v>
      </c>
      <c r="L36" s="210"/>
      <c r="M36" s="215" t="n">
        <f aca="false">H36-D36</f>
        <v>1256987.3102</v>
      </c>
      <c r="N36" s="216" t="n">
        <f aca="false">M36/H36*100</f>
        <v>34.6427145750329</v>
      </c>
      <c r="O36" s="211"/>
      <c r="P36" s="211"/>
      <c r="Q36" s="210"/>
      <c r="R36" s="217"/>
      <c r="S36" s="217"/>
      <c r="T36" s="217"/>
      <c r="U36" s="217"/>
      <c r="V36" s="217"/>
      <c r="W36" s="208"/>
      <c r="X36" s="208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</row>
    <row r="37" customFormat="false" ht="13.5" hidden="true" customHeight="false" outlineLevel="2" collapsed="false">
      <c r="D37" s="5"/>
      <c r="E37" s="5"/>
      <c r="P37" s="161"/>
      <c r="Q37" s="161"/>
      <c r="R37" s="218"/>
      <c r="S37" s="218"/>
      <c r="T37" s="218"/>
      <c r="U37" s="218"/>
      <c r="V37" s="205"/>
      <c r="W37" s="205"/>
    </row>
    <row r="38" customFormat="false" ht="12.75" hidden="true" customHeight="false" outlineLevel="2" collapsed="false">
      <c r="A38" s="55"/>
      <c r="B38" s="55"/>
      <c r="C38" s="55"/>
      <c r="D38" s="149"/>
      <c r="E38" s="149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</row>
    <row r="39" customFormat="false" ht="12.75" hidden="false" customHeight="false" outlineLevel="0" collapsed="true">
      <c r="A39" s="55"/>
      <c r="B39" s="55"/>
      <c r="C39" s="55"/>
      <c r="D39" s="149"/>
      <c r="E39" s="149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</row>
    <row r="40" customFormat="false" ht="12.75" hidden="false" customHeight="false" outlineLevel="0" collapsed="false">
      <c r="C40" s="2" t="s">
        <v>0</v>
      </c>
      <c r="Q40" s="161"/>
      <c r="R40" s="161"/>
      <c r="T40" s="161"/>
      <c r="U40" s="161"/>
    </row>
    <row r="41" customFormat="false" ht="12.75" hidden="false" customHeight="true" outlineLevel="0" collapsed="false">
      <c r="C41" s="136" t="s">
        <v>63</v>
      </c>
      <c r="Q41" s="161"/>
      <c r="R41" s="161"/>
      <c r="T41" s="161"/>
      <c r="U41" s="161"/>
    </row>
    <row r="42" customFormat="false" ht="12.75" hidden="false" customHeight="true" outlineLevel="0" collapsed="false">
      <c r="C42" s="55" t="s">
        <v>81</v>
      </c>
      <c r="Q42" s="161"/>
      <c r="R42" s="161"/>
      <c r="T42" s="161"/>
      <c r="U42" s="161"/>
    </row>
    <row r="43" customFormat="false" ht="25.5" hidden="false" customHeight="false" outlineLevel="0" collapsed="false">
      <c r="A43" s="137"/>
      <c r="B43" s="137"/>
      <c r="C43" s="137"/>
      <c r="D43" s="219" t="s">
        <v>76</v>
      </c>
      <c r="E43" s="220"/>
      <c r="F43" s="219" t="s">
        <v>78</v>
      </c>
      <c r="G43" s="220"/>
      <c r="H43" s="219" t="s">
        <v>92</v>
      </c>
      <c r="I43" s="221"/>
      <c r="J43" s="222" t="s">
        <v>93</v>
      </c>
      <c r="K43" s="223" t="s">
        <v>85</v>
      </c>
      <c r="M43" s="222" t="s">
        <v>93</v>
      </c>
      <c r="N43" s="223" t="s">
        <v>85</v>
      </c>
      <c r="S43" s="0"/>
      <c r="U43" s="161"/>
      <c r="V43" s="161"/>
      <c r="W43" s="161"/>
      <c r="X43" s="161"/>
      <c r="Y43" s="161"/>
    </row>
    <row r="44" customFormat="false" ht="12.75" hidden="false" customHeight="false" outlineLevel="0" collapsed="false">
      <c r="A44" s="139"/>
      <c r="B44" s="139"/>
      <c r="C44" s="224" t="s">
        <v>22</v>
      </c>
      <c r="D44" s="224" t="n">
        <v>19</v>
      </c>
      <c r="E44" s="147"/>
      <c r="F44" s="224" t="n">
        <v>31</v>
      </c>
      <c r="G44" s="147"/>
      <c r="H44" s="147" t="n">
        <v>19</v>
      </c>
      <c r="I44" s="147"/>
      <c r="J44" s="180" t="n">
        <v>-11</v>
      </c>
      <c r="K44" s="225" t="n">
        <f aca="false">+J44/F44</f>
        <v>-0.354838709677419</v>
      </c>
      <c r="L44" s="55"/>
      <c r="M44" s="55" t="n">
        <v>0</v>
      </c>
      <c r="N44" s="226" t="n">
        <f aca="false">+M44/H44</f>
        <v>0</v>
      </c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</row>
    <row r="45" customFormat="false" ht="12.75" hidden="false" customHeight="false" outlineLevel="0" collapsed="false">
      <c r="Q45" s="161"/>
      <c r="R45" s="161"/>
      <c r="T45" s="161"/>
      <c r="U45" s="161"/>
      <c r="V45" s="161"/>
    </row>
    <row r="49" customFormat="false" ht="12.75" hidden="false" customHeight="false" outlineLevel="0" collapsed="false">
      <c r="D49" s="5"/>
      <c r="E49" s="5"/>
    </row>
    <row r="50" customFormat="false" ht="12.75" hidden="false" customHeight="false" outlineLevel="0" collapsed="false">
      <c r="D50" s="5"/>
      <c r="E50" s="5"/>
    </row>
    <row r="51" customFormat="false" ht="12.75" hidden="false" customHeight="false" outlineLevel="0" collapsed="false">
      <c r="D51" s="5"/>
      <c r="E51" s="5"/>
    </row>
    <row r="52" customFormat="false" ht="12.75" hidden="false" customHeight="false" outlineLevel="0" collapsed="false">
      <c r="D52" s="5"/>
    </row>
    <row r="53" customFormat="false" ht="12.75" hidden="false" customHeight="false" outlineLevel="0" collapsed="false">
      <c r="D53" s="5"/>
    </row>
    <row r="54" customFormat="false" ht="12.75" hidden="false" customHeight="false" outlineLevel="0" collapsed="false">
      <c r="D54" s="5"/>
    </row>
    <row r="55" customFormat="false" ht="12.75" hidden="false" customHeight="false" outlineLevel="0" collapsed="false">
      <c r="D55" s="5"/>
    </row>
    <row r="56" customFormat="false" ht="12.75" hidden="false" customHeight="false" outlineLevel="0" collapsed="false">
      <c r="D56" s="5"/>
    </row>
    <row r="57" customFormat="false" ht="12.75" hidden="false" customHeight="false" outlineLevel="0" collapsed="false">
      <c r="D57" s="5"/>
    </row>
    <row r="58" customFormat="false" ht="12.75" hidden="false" customHeight="false" outlineLevel="0" collapsed="false">
      <c r="D58" s="5"/>
    </row>
    <row r="59" customFormat="false" ht="12.75" hidden="false" customHeight="false" outlineLevel="0" collapsed="false">
      <c r="D59" s="5"/>
    </row>
    <row r="60" customFormat="false" ht="12.75" hidden="false" customHeight="false" outlineLevel="0" collapsed="false">
      <c r="D60" s="5"/>
    </row>
    <row r="61" customFormat="false" ht="12.75" hidden="false" customHeight="false" outlineLevel="0" collapsed="false">
      <c r="D61" s="5"/>
    </row>
    <row r="62" customFormat="false" ht="12.75" hidden="false" customHeight="false" outlineLevel="0" collapsed="false">
      <c r="D62" s="5"/>
    </row>
    <row r="63" customFormat="false" ht="12.75" hidden="false" customHeight="false" outlineLevel="0" collapsed="false">
      <c r="D63" s="5"/>
    </row>
    <row r="64" customFormat="false" ht="12.75" hidden="false" customHeight="false" outlineLevel="0" collapsed="false">
      <c r="D64" s="5"/>
    </row>
    <row r="65" customFormat="false" ht="12.75" hidden="false" customHeight="false" outlineLevel="0" collapsed="false">
      <c r="D65" s="5"/>
    </row>
    <row r="66" customFormat="false" ht="12.75" hidden="false" customHeight="false" outlineLevel="0" collapsed="false">
      <c r="D66" s="5"/>
    </row>
    <row r="67" customFormat="false" ht="12.75" hidden="false" customHeight="false" outlineLevel="0" collapsed="false">
      <c r="D67" s="5"/>
    </row>
    <row r="68" customFormat="false" ht="12.75" hidden="false" customHeight="false" outlineLevel="0" collapsed="false">
      <c r="D68" s="5"/>
    </row>
    <row r="69" customFormat="false" ht="12.75" hidden="false" customHeight="false" outlineLevel="0" collapsed="false">
      <c r="D69" s="5"/>
    </row>
    <row r="70" customFormat="false" ht="12.75" hidden="false" customHeight="false" outlineLevel="0" collapsed="false">
      <c r="D70" s="5"/>
    </row>
    <row r="71" customFormat="false" ht="12.75" hidden="false" customHeight="false" outlineLevel="0" collapsed="false">
      <c r="D71" s="5"/>
    </row>
    <row r="72" customFormat="false" ht="12.75" hidden="false" customHeight="false" outlineLevel="0" collapsed="false">
      <c r="D72" s="5"/>
    </row>
    <row r="73" customFormat="false" ht="12.75" hidden="false" customHeight="false" outlineLevel="0" collapsed="false">
      <c r="D73" s="5"/>
    </row>
    <row r="74" customFormat="false" ht="12.75" hidden="false" customHeight="false" outlineLevel="0" collapsed="false">
      <c r="D74" s="5"/>
    </row>
    <row r="75" customFormat="false" ht="12.75" hidden="false" customHeight="false" outlineLevel="0" collapsed="false">
      <c r="D75" s="5"/>
    </row>
    <row r="76" customFormat="false" ht="12.75" hidden="false" customHeight="false" outlineLevel="0" collapsed="false">
      <c r="D76" s="5"/>
    </row>
    <row r="77" customFormat="false" ht="12.75" hidden="false" customHeight="false" outlineLevel="0" collapsed="false">
      <c r="D77" s="5"/>
    </row>
    <row r="78" customFormat="false" ht="12.75" hidden="false" customHeight="false" outlineLevel="0" collapsed="false">
      <c r="D78" s="5"/>
    </row>
    <row r="79" customFormat="false" ht="12.75" hidden="false" customHeight="false" outlineLevel="0" collapsed="false">
      <c r="D79" s="5"/>
    </row>
    <row r="80" customFormat="false" ht="12.75" hidden="false" customHeight="false" outlineLevel="0" collapsed="false">
      <c r="D80" s="5"/>
    </row>
    <row r="81" customFormat="false" ht="12.75" hidden="false" customHeight="false" outlineLevel="0" collapsed="false">
      <c r="D81" s="5"/>
    </row>
    <row r="82" customFormat="false" ht="12.75" hidden="false" customHeight="false" outlineLevel="0" collapsed="false">
      <c r="D82" s="5"/>
    </row>
    <row r="83" customFormat="false" ht="12.75" hidden="false" customHeight="false" outlineLevel="0" collapsed="false">
      <c r="D83" s="5"/>
    </row>
    <row r="84" customFormat="false" ht="12.75" hidden="false" customHeight="false" outlineLevel="0" collapsed="false">
      <c r="D84" s="5"/>
    </row>
    <row r="85" customFormat="false" ht="12.75" hidden="false" customHeight="false" outlineLevel="0" collapsed="false">
      <c r="D85" s="5"/>
    </row>
    <row r="86" customFormat="false" ht="12.75" hidden="false" customHeight="false" outlineLevel="0" collapsed="false">
      <c r="D86" s="5"/>
    </row>
    <row r="87" customFormat="false" ht="12.75" hidden="false" customHeight="false" outlineLevel="0" collapsed="false">
      <c r="D87" s="5"/>
    </row>
    <row r="88" customFormat="false" ht="12.75" hidden="false" customHeight="false" outlineLevel="0" collapsed="false">
      <c r="D88" s="5"/>
    </row>
    <row r="89" customFormat="false" ht="12.75" hidden="false" customHeight="false" outlineLevel="0" collapsed="false">
      <c r="D89" s="5"/>
    </row>
    <row r="90" customFormat="false" ht="12.75" hidden="false" customHeight="false" outlineLevel="0" collapsed="false">
      <c r="D90" s="5"/>
    </row>
    <row r="91" customFormat="false" ht="12.75" hidden="false" customHeight="false" outlineLevel="0" collapsed="false">
      <c r="D91" s="5"/>
    </row>
    <row r="92" customFormat="false" ht="12.75" hidden="false" customHeight="false" outlineLevel="0" collapsed="false">
      <c r="D92" s="5"/>
    </row>
    <row r="93" customFormat="false" ht="12.75" hidden="false" customHeight="false" outlineLevel="0" collapsed="false">
      <c r="D93" s="5"/>
    </row>
    <row r="94" customFormat="false" ht="12.75" hidden="false" customHeight="false" outlineLevel="0" collapsed="false">
      <c r="D94" s="5"/>
    </row>
    <row r="95" customFormat="false" ht="12.75" hidden="false" customHeight="false" outlineLevel="0" collapsed="false">
      <c r="D95" s="5"/>
    </row>
    <row r="96" customFormat="false" ht="12.75" hidden="false" customHeight="false" outlineLevel="0" collapsed="false">
      <c r="D96" s="5"/>
    </row>
    <row r="97" customFormat="false" ht="12.75" hidden="false" customHeight="false" outlineLevel="0" collapsed="false">
      <c r="D97" s="5"/>
    </row>
    <row r="98" customFormat="false" ht="12.75" hidden="false" customHeight="false" outlineLevel="0" collapsed="false">
      <c r="D98" s="5"/>
    </row>
    <row r="99" customFormat="false" ht="12.75" hidden="false" customHeight="false" outlineLevel="0" collapsed="false">
      <c r="D99" s="5"/>
    </row>
    <row r="100" customFormat="false" ht="12.75" hidden="false" customHeight="false" outlineLevel="0" collapsed="false">
      <c r="D100" s="5"/>
    </row>
    <row r="101" customFormat="false" ht="12.75" hidden="false" customHeight="false" outlineLevel="0" collapsed="false">
      <c r="D101" s="5"/>
    </row>
    <row r="102" customFormat="false" ht="12.75" hidden="false" customHeight="false" outlineLevel="0" collapsed="false">
      <c r="D102" s="5"/>
    </row>
    <row r="103" customFormat="false" ht="12.75" hidden="false" customHeight="false" outlineLevel="0" collapsed="false">
      <c r="D103" s="5"/>
    </row>
    <row r="104" customFormat="false" ht="12.75" hidden="false" customHeight="false" outlineLevel="0" collapsed="false">
      <c r="D104" s="5"/>
    </row>
    <row r="105" customFormat="false" ht="12.75" hidden="false" customHeight="false" outlineLevel="0" collapsed="false">
      <c r="D105" s="5"/>
    </row>
    <row r="106" customFormat="false" ht="12.75" hidden="false" customHeight="false" outlineLevel="0" collapsed="false">
      <c r="D106" s="5"/>
    </row>
    <row r="107" customFormat="false" ht="12.75" hidden="false" customHeight="false" outlineLevel="0" collapsed="false">
      <c r="D107" s="5"/>
    </row>
    <row r="108" customFormat="false" ht="12.75" hidden="false" customHeight="false" outlineLevel="0" collapsed="false">
      <c r="D108" s="5"/>
    </row>
    <row r="109" customFormat="false" ht="12.75" hidden="false" customHeight="false" outlineLevel="0" collapsed="false">
      <c r="D109" s="5"/>
    </row>
    <row r="110" customFormat="false" ht="12.75" hidden="false" customHeight="false" outlineLevel="0" collapsed="false">
      <c r="D110" s="5"/>
    </row>
    <row r="111" customFormat="false" ht="12.75" hidden="false" customHeight="false" outlineLevel="0" collapsed="false">
      <c r="D111" s="5"/>
    </row>
    <row r="112" customFormat="false" ht="12.75" hidden="false" customHeight="false" outlineLevel="0" collapsed="false">
      <c r="D112" s="5"/>
    </row>
    <row r="113" customFormat="false" ht="12.75" hidden="false" customHeight="false" outlineLevel="0" collapsed="false">
      <c r="D113" s="5"/>
    </row>
    <row r="114" customFormat="false" ht="12.75" hidden="false" customHeight="false" outlineLevel="0" collapsed="false">
      <c r="D114" s="5"/>
    </row>
    <row r="115" customFormat="false" ht="12.75" hidden="false" customHeight="false" outlineLevel="0" collapsed="false">
      <c r="D115" s="5"/>
    </row>
    <row r="116" customFormat="false" ht="12.75" hidden="false" customHeight="false" outlineLevel="0" collapsed="false">
      <c r="D116" s="5"/>
    </row>
    <row r="117" customFormat="false" ht="12.75" hidden="false" customHeight="false" outlineLevel="0" collapsed="false">
      <c r="D117" s="5"/>
    </row>
    <row r="118" customFormat="false" ht="12.75" hidden="false" customHeight="false" outlineLevel="0" collapsed="false">
      <c r="D118" s="5"/>
    </row>
    <row r="119" customFormat="false" ht="12.75" hidden="false" customHeight="false" outlineLevel="0" collapsed="false">
      <c r="D119" s="5"/>
    </row>
    <row r="120" customFormat="false" ht="12.75" hidden="false" customHeight="false" outlineLevel="0" collapsed="false">
      <c r="D120" s="5"/>
    </row>
    <row r="121" customFormat="false" ht="12.75" hidden="false" customHeight="false" outlineLevel="0" collapsed="false">
      <c r="D121" s="5"/>
    </row>
    <row r="122" customFormat="false" ht="12.75" hidden="false" customHeight="false" outlineLevel="0" collapsed="false">
      <c r="D122" s="5"/>
    </row>
    <row r="123" customFormat="false" ht="12.75" hidden="false" customHeight="false" outlineLevel="0" collapsed="false">
      <c r="D123" s="5"/>
    </row>
    <row r="124" customFormat="false" ht="12.75" hidden="false" customHeight="false" outlineLevel="0" collapsed="false">
      <c r="D124" s="5"/>
    </row>
    <row r="125" customFormat="false" ht="12.75" hidden="false" customHeight="false" outlineLevel="0" collapsed="false">
      <c r="D125" s="5"/>
    </row>
    <row r="126" customFormat="false" ht="12.75" hidden="false" customHeight="false" outlineLevel="0" collapsed="false">
      <c r="D126" s="5"/>
    </row>
    <row r="127" customFormat="false" ht="12.75" hidden="false" customHeight="false" outlineLevel="0" collapsed="false">
      <c r="D127" s="5"/>
    </row>
    <row r="128" customFormat="false" ht="12.75" hidden="false" customHeight="false" outlineLevel="0" collapsed="false">
      <c r="D128" s="5"/>
    </row>
    <row r="129" customFormat="false" ht="12.75" hidden="false" customHeight="false" outlineLevel="0" collapsed="false">
      <c r="D129" s="5"/>
    </row>
    <row r="130" customFormat="false" ht="12.75" hidden="false" customHeight="false" outlineLevel="0" collapsed="false">
      <c r="D130" s="5"/>
    </row>
    <row r="131" customFormat="false" ht="12.75" hidden="false" customHeight="false" outlineLevel="0" collapsed="false">
      <c r="D131" s="5"/>
    </row>
    <row r="132" customFormat="false" ht="12.75" hidden="false" customHeight="false" outlineLevel="0" collapsed="false">
      <c r="D132" s="5"/>
    </row>
    <row r="133" customFormat="false" ht="12.75" hidden="false" customHeight="false" outlineLevel="0" collapsed="false">
      <c r="D133" s="5"/>
    </row>
    <row r="134" customFormat="false" ht="12.75" hidden="false" customHeight="false" outlineLevel="0" collapsed="false">
      <c r="D134" s="5"/>
    </row>
    <row r="135" customFormat="false" ht="12.75" hidden="false" customHeight="false" outlineLevel="0" collapsed="false">
      <c r="D135" s="5"/>
    </row>
    <row r="136" customFormat="false" ht="12.75" hidden="false" customHeight="false" outlineLevel="0" collapsed="false">
      <c r="D136" s="5"/>
    </row>
    <row r="137" customFormat="false" ht="12.75" hidden="false" customHeight="false" outlineLevel="0" collapsed="false">
      <c r="D137" s="5"/>
    </row>
    <row r="138" customFormat="false" ht="12.75" hidden="false" customHeight="false" outlineLevel="0" collapsed="false">
      <c r="D138" s="5"/>
    </row>
    <row r="139" customFormat="false" ht="12.75" hidden="false" customHeight="false" outlineLevel="0" collapsed="false">
      <c r="D139" s="5"/>
    </row>
    <row r="140" customFormat="false" ht="12.75" hidden="false" customHeight="false" outlineLevel="0" collapsed="false">
      <c r="D140" s="5"/>
    </row>
    <row r="141" customFormat="false" ht="12.75" hidden="false" customHeight="false" outlineLevel="0" collapsed="false">
      <c r="D141" s="5"/>
    </row>
    <row r="142" customFormat="false" ht="12.75" hidden="false" customHeight="false" outlineLevel="0" collapsed="false">
      <c r="D142" s="5"/>
    </row>
    <row r="143" customFormat="false" ht="12.75" hidden="false" customHeight="false" outlineLevel="0" collapsed="false">
      <c r="D143" s="5"/>
    </row>
    <row r="144" customFormat="false" ht="12.75" hidden="false" customHeight="false" outlineLevel="0" collapsed="false">
      <c r="D144" s="5"/>
    </row>
    <row r="145" customFormat="false" ht="12.75" hidden="false" customHeight="false" outlineLevel="0" collapsed="false">
      <c r="D145" s="5"/>
    </row>
    <row r="146" customFormat="false" ht="12.75" hidden="false" customHeight="false" outlineLevel="0" collapsed="false">
      <c r="D146" s="5"/>
    </row>
    <row r="147" customFormat="false" ht="12.75" hidden="false" customHeight="false" outlineLevel="0" collapsed="false">
      <c r="D147" s="5"/>
    </row>
    <row r="148" customFormat="false" ht="12.75" hidden="false" customHeight="false" outlineLevel="0" collapsed="false">
      <c r="D148" s="5"/>
    </row>
    <row r="149" customFormat="false" ht="12.75" hidden="false" customHeight="false" outlineLevel="0" collapsed="false">
      <c r="D149" s="5"/>
    </row>
    <row r="150" customFormat="false" ht="12.75" hidden="false" customHeight="false" outlineLevel="0" collapsed="false">
      <c r="D150" s="5"/>
    </row>
    <row r="151" customFormat="false" ht="12.75" hidden="false" customHeight="false" outlineLevel="0" collapsed="false">
      <c r="D151" s="5"/>
    </row>
    <row r="152" customFormat="false" ht="12.75" hidden="false" customHeight="false" outlineLevel="0" collapsed="false">
      <c r="D152" s="5"/>
    </row>
    <row r="153" customFormat="false" ht="12.75" hidden="false" customHeight="false" outlineLevel="0" collapsed="false">
      <c r="D153" s="5"/>
    </row>
    <row r="154" customFormat="false" ht="12.75" hidden="false" customHeight="false" outlineLevel="0" collapsed="false">
      <c r="D154" s="5"/>
    </row>
    <row r="155" customFormat="false" ht="12.75" hidden="false" customHeight="false" outlineLevel="0" collapsed="false">
      <c r="D155" s="5"/>
    </row>
    <row r="156" customFormat="false" ht="12.75" hidden="false" customHeight="false" outlineLevel="0" collapsed="false">
      <c r="D156" s="5"/>
    </row>
    <row r="157" customFormat="false" ht="12.75" hidden="false" customHeight="false" outlineLevel="0" collapsed="false">
      <c r="D157" s="5"/>
    </row>
    <row r="158" customFormat="false" ht="12.75" hidden="false" customHeight="false" outlineLevel="0" collapsed="false">
      <c r="D158" s="5"/>
    </row>
    <row r="159" customFormat="false" ht="12.75" hidden="false" customHeight="false" outlineLevel="0" collapsed="false">
      <c r="D159" s="5"/>
    </row>
    <row r="160" customFormat="false" ht="12.75" hidden="false" customHeight="false" outlineLevel="0" collapsed="false">
      <c r="D160" s="5"/>
    </row>
    <row r="161" customFormat="false" ht="12.75" hidden="false" customHeight="false" outlineLevel="0" collapsed="false">
      <c r="D161" s="5"/>
    </row>
    <row r="162" customFormat="false" ht="12.75" hidden="false" customHeight="false" outlineLevel="0" collapsed="false">
      <c r="D162" s="5"/>
    </row>
    <row r="163" customFormat="false" ht="12.75" hidden="false" customHeight="false" outlineLevel="0" collapsed="false">
      <c r="D163" s="5"/>
    </row>
    <row r="164" customFormat="false" ht="12.75" hidden="false" customHeight="false" outlineLevel="0" collapsed="false">
      <c r="D164" s="5"/>
    </row>
    <row r="165" customFormat="false" ht="12.75" hidden="false" customHeight="false" outlineLevel="0" collapsed="false">
      <c r="D165" s="5"/>
    </row>
    <row r="166" customFormat="false" ht="12.75" hidden="false" customHeight="false" outlineLevel="0" collapsed="false">
      <c r="D166" s="5"/>
    </row>
    <row r="167" customFormat="false" ht="12.75" hidden="false" customHeight="false" outlineLevel="0" collapsed="false">
      <c r="D167" s="5"/>
    </row>
    <row r="168" customFormat="false" ht="12.75" hidden="false" customHeight="false" outlineLevel="0" collapsed="false">
      <c r="D168" s="5"/>
    </row>
    <row r="169" customFormat="false" ht="12.75" hidden="false" customHeight="false" outlineLevel="0" collapsed="false">
      <c r="D169" s="5"/>
    </row>
    <row r="170" customFormat="false" ht="12.75" hidden="false" customHeight="false" outlineLevel="0" collapsed="false">
      <c r="D170" s="5"/>
    </row>
    <row r="171" customFormat="false" ht="12.75" hidden="false" customHeight="false" outlineLevel="0" collapsed="false">
      <c r="D171" s="5"/>
    </row>
    <row r="172" customFormat="false" ht="12.75" hidden="false" customHeight="false" outlineLevel="0" collapsed="false">
      <c r="D172" s="5"/>
    </row>
    <row r="173" customFormat="false" ht="12.75" hidden="false" customHeight="false" outlineLevel="0" collapsed="false">
      <c r="D173" s="5"/>
    </row>
    <row r="174" customFormat="false" ht="12.75" hidden="false" customHeight="false" outlineLevel="0" collapsed="false">
      <c r="D174" s="5"/>
    </row>
    <row r="175" customFormat="false" ht="12.75" hidden="false" customHeight="false" outlineLevel="0" collapsed="false">
      <c r="D175" s="5"/>
    </row>
    <row r="176" customFormat="false" ht="12.75" hidden="false" customHeight="false" outlineLevel="0" collapsed="false">
      <c r="D176" s="5"/>
    </row>
    <row r="177" customFormat="false" ht="12.75" hidden="false" customHeight="false" outlineLevel="0" collapsed="false">
      <c r="D177" s="5"/>
    </row>
    <row r="178" customFormat="false" ht="12.75" hidden="false" customHeight="false" outlineLevel="0" collapsed="false">
      <c r="D178" s="5"/>
    </row>
    <row r="179" customFormat="false" ht="12.75" hidden="false" customHeight="false" outlineLevel="0" collapsed="false">
      <c r="D179" s="5"/>
    </row>
    <row r="180" customFormat="false" ht="12.75" hidden="false" customHeight="false" outlineLevel="0" collapsed="false">
      <c r="D180" s="5"/>
    </row>
    <row r="181" customFormat="false" ht="12.75" hidden="false" customHeight="false" outlineLevel="0" collapsed="false">
      <c r="D181" s="5"/>
    </row>
    <row r="182" customFormat="false" ht="12.75" hidden="false" customHeight="false" outlineLevel="0" collapsed="false">
      <c r="D182" s="5"/>
    </row>
    <row r="183" customFormat="false" ht="12.75" hidden="false" customHeight="false" outlineLevel="0" collapsed="false">
      <c r="D183" s="5"/>
    </row>
    <row r="184" customFormat="false" ht="12.75" hidden="false" customHeight="false" outlineLevel="0" collapsed="false">
      <c r="D184" s="5"/>
    </row>
    <row r="185" customFormat="false" ht="12.75" hidden="false" customHeight="false" outlineLevel="0" collapsed="false">
      <c r="D185" s="5"/>
    </row>
    <row r="186" customFormat="false" ht="12.75" hidden="false" customHeight="false" outlineLevel="0" collapsed="false">
      <c r="D186" s="5"/>
    </row>
    <row r="187" customFormat="false" ht="12.75" hidden="false" customHeight="false" outlineLevel="0" collapsed="false">
      <c r="D187" s="5"/>
    </row>
    <row r="188" customFormat="false" ht="12.75" hidden="false" customHeight="false" outlineLevel="0" collapsed="false">
      <c r="D188" s="5"/>
    </row>
    <row r="189" customFormat="false" ht="12.75" hidden="false" customHeight="false" outlineLevel="0" collapsed="false">
      <c r="D189" s="5"/>
    </row>
    <row r="190" customFormat="false" ht="12.75" hidden="false" customHeight="false" outlineLevel="0" collapsed="false">
      <c r="D190" s="5"/>
    </row>
    <row r="191" customFormat="false" ht="12.75" hidden="false" customHeight="false" outlineLevel="0" collapsed="false">
      <c r="D191" s="5"/>
    </row>
    <row r="192" customFormat="false" ht="12.75" hidden="false" customHeight="false" outlineLevel="0" collapsed="false">
      <c r="D192" s="5"/>
    </row>
    <row r="193" customFormat="false" ht="12.75" hidden="false" customHeight="false" outlineLevel="0" collapsed="false">
      <c r="D193" s="5"/>
    </row>
    <row r="194" customFormat="false" ht="12.75" hidden="false" customHeight="false" outlineLevel="0" collapsed="false">
      <c r="D194" s="5"/>
    </row>
    <row r="195" customFormat="false" ht="12.75" hidden="false" customHeight="false" outlineLevel="0" collapsed="false">
      <c r="D195" s="5"/>
    </row>
    <row r="196" customFormat="false" ht="12.75" hidden="false" customHeight="false" outlineLevel="0" collapsed="false">
      <c r="D196" s="5"/>
    </row>
    <row r="197" customFormat="false" ht="12.75" hidden="false" customHeight="false" outlineLevel="0" collapsed="false">
      <c r="D197" s="5"/>
    </row>
    <row r="198" customFormat="false" ht="12.75" hidden="false" customHeight="false" outlineLevel="0" collapsed="false">
      <c r="D198" s="5"/>
    </row>
    <row r="199" customFormat="false" ht="12.75" hidden="false" customHeight="false" outlineLevel="0" collapsed="false">
      <c r="D199" s="5"/>
    </row>
    <row r="200" customFormat="false" ht="12.75" hidden="false" customHeight="false" outlineLevel="0" collapsed="false">
      <c r="D200" s="5"/>
    </row>
    <row r="201" customFormat="false" ht="12.75" hidden="false" customHeight="false" outlineLevel="0" collapsed="false">
      <c r="D201" s="5"/>
    </row>
    <row r="202" customFormat="false" ht="12.75" hidden="false" customHeight="false" outlineLevel="0" collapsed="false">
      <c r="D202" s="5"/>
    </row>
    <row r="203" customFormat="false" ht="12.75" hidden="false" customHeight="false" outlineLevel="0" collapsed="false">
      <c r="D203" s="5"/>
    </row>
    <row r="204" customFormat="false" ht="12.75" hidden="false" customHeight="false" outlineLevel="0" collapsed="false">
      <c r="D204" s="5"/>
    </row>
    <row r="205" customFormat="false" ht="12.75" hidden="false" customHeight="false" outlineLevel="0" collapsed="false">
      <c r="D205" s="5"/>
    </row>
    <row r="206" customFormat="false" ht="12.75" hidden="false" customHeight="false" outlineLevel="0" collapsed="false">
      <c r="D206" s="5"/>
    </row>
    <row r="207" customFormat="false" ht="12.75" hidden="false" customHeight="false" outlineLevel="0" collapsed="false">
      <c r="D207" s="5"/>
    </row>
    <row r="208" customFormat="false" ht="12.75" hidden="false" customHeight="false" outlineLevel="0" collapsed="false">
      <c r="D208" s="5"/>
    </row>
    <row r="209" customFormat="false" ht="12.75" hidden="false" customHeight="false" outlineLevel="0" collapsed="false">
      <c r="D209" s="5"/>
    </row>
    <row r="210" customFormat="false" ht="12.75" hidden="false" customHeight="false" outlineLevel="0" collapsed="false">
      <c r="D210" s="5"/>
    </row>
    <row r="211" customFormat="false" ht="12.75" hidden="false" customHeight="false" outlineLevel="0" collapsed="false">
      <c r="D211" s="5"/>
    </row>
    <row r="212" customFormat="false" ht="12.75" hidden="false" customHeight="false" outlineLevel="0" collapsed="false">
      <c r="D212" s="5"/>
    </row>
    <row r="213" customFormat="false" ht="12.75" hidden="false" customHeight="false" outlineLevel="0" collapsed="false">
      <c r="D213" s="5"/>
    </row>
    <row r="214" customFormat="false" ht="12.75" hidden="false" customHeight="false" outlineLevel="0" collapsed="false">
      <c r="D214" s="5"/>
    </row>
    <row r="215" customFormat="false" ht="12.75" hidden="false" customHeight="false" outlineLevel="0" collapsed="false">
      <c r="D215" s="5"/>
    </row>
    <row r="216" customFormat="false" ht="12.75" hidden="false" customHeight="false" outlineLevel="0" collapsed="false">
      <c r="D216" s="5"/>
    </row>
    <row r="217" customFormat="false" ht="12.75" hidden="false" customHeight="false" outlineLevel="0" collapsed="false">
      <c r="D217" s="5"/>
    </row>
    <row r="218" customFormat="false" ht="12.75" hidden="false" customHeight="false" outlineLevel="0" collapsed="false">
      <c r="D218" s="5"/>
    </row>
    <row r="219" customFormat="false" ht="12.75" hidden="false" customHeight="false" outlineLevel="0" collapsed="false">
      <c r="D219" s="5"/>
    </row>
    <row r="220" customFormat="false" ht="12.75" hidden="false" customHeight="false" outlineLevel="0" collapsed="false">
      <c r="D220" s="5"/>
    </row>
    <row r="221" customFormat="false" ht="12.75" hidden="false" customHeight="false" outlineLevel="0" collapsed="false">
      <c r="D221" s="5"/>
    </row>
    <row r="222" customFormat="false" ht="12.75" hidden="false" customHeight="false" outlineLevel="0" collapsed="false">
      <c r="D222" s="5"/>
    </row>
    <row r="223" customFormat="false" ht="12.75" hidden="false" customHeight="false" outlineLevel="0" collapsed="false">
      <c r="D223" s="5"/>
    </row>
    <row r="224" customFormat="false" ht="12.75" hidden="false" customHeight="false" outlineLevel="0" collapsed="false">
      <c r="D224" s="5"/>
    </row>
    <row r="225" customFormat="false" ht="12.75" hidden="false" customHeight="false" outlineLevel="0" collapsed="false">
      <c r="D225" s="5"/>
    </row>
    <row r="226" customFormat="false" ht="12.75" hidden="false" customHeight="false" outlineLevel="0" collapsed="false">
      <c r="D226" s="5"/>
    </row>
    <row r="227" customFormat="false" ht="12.75" hidden="false" customHeight="false" outlineLevel="0" collapsed="false">
      <c r="D227" s="5"/>
    </row>
    <row r="228" customFormat="false" ht="12.75" hidden="false" customHeight="false" outlineLevel="0" collapsed="false">
      <c r="D228" s="5"/>
    </row>
    <row r="229" customFormat="false" ht="12.75" hidden="false" customHeight="false" outlineLevel="0" collapsed="false">
      <c r="D229" s="5"/>
    </row>
    <row r="230" customFormat="false" ht="12.75" hidden="false" customHeight="false" outlineLevel="0" collapsed="false">
      <c r="D230" s="5"/>
    </row>
    <row r="231" customFormat="false" ht="12.75" hidden="false" customHeight="false" outlineLevel="0" collapsed="false">
      <c r="D231" s="5"/>
    </row>
    <row r="232" customFormat="false" ht="12.75" hidden="false" customHeight="false" outlineLevel="0" collapsed="false">
      <c r="D232" s="5"/>
    </row>
    <row r="233" customFormat="false" ht="12.75" hidden="false" customHeight="false" outlineLevel="0" collapsed="false">
      <c r="D233" s="5"/>
    </row>
    <row r="234" customFormat="false" ht="12.75" hidden="false" customHeight="false" outlineLevel="0" collapsed="false">
      <c r="D234" s="5"/>
    </row>
    <row r="235" customFormat="false" ht="12.75" hidden="false" customHeight="false" outlineLevel="0" collapsed="false">
      <c r="D235" s="5"/>
    </row>
    <row r="236" customFormat="false" ht="12.75" hidden="false" customHeight="false" outlineLevel="0" collapsed="false">
      <c r="D236" s="5"/>
    </row>
    <row r="237" customFormat="false" ht="12.75" hidden="false" customHeight="false" outlineLevel="0" collapsed="false">
      <c r="D237" s="5"/>
    </row>
    <row r="238" customFormat="false" ht="12.75" hidden="false" customHeight="false" outlineLevel="0" collapsed="false">
      <c r="D238" s="5"/>
    </row>
    <row r="239" customFormat="false" ht="12.75" hidden="false" customHeight="false" outlineLevel="0" collapsed="false">
      <c r="D239" s="5"/>
    </row>
    <row r="240" customFormat="false" ht="12.75" hidden="false" customHeight="false" outlineLevel="0" collapsed="false">
      <c r="D240" s="5"/>
    </row>
    <row r="241" customFormat="false" ht="12.75" hidden="false" customHeight="false" outlineLevel="0" collapsed="false">
      <c r="D241" s="5"/>
    </row>
    <row r="242" customFormat="false" ht="12.75" hidden="false" customHeight="false" outlineLevel="0" collapsed="false">
      <c r="D242" s="5"/>
    </row>
    <row r="243" customFormat="false" ht="12.75" hidden="false" customHeight="false" outlineLevel="0" collapsed="false">
      <c r="D243" s="5"/>
    </row>
    <row r="244" customFormat="false" ht="12.75" hidden="false" customHeight="false" outlineLevel="0" collapsed="false">
      <c r="D244" s="5"/>
    </row>
    <row r="245" customFormat="false" ht="12.75" hidden="false" customHeight="false" outlineLevel="0" collapsed="false">
      <c r="D245" s="5"/>
    </row>
    <row r="246" customFormat="false" ht="12.75" hidden="false" customHeight="false" outlineLevel="0" collapsed="false">
      <c r="D246" s="5"/>
    </row>
    <row r="247" customFormat="false" ht="12.75" hidden="false" customHeight="false" outlineLevel="0" collapsed="false">
      <c r="D247" s="5"/>
    </row>
    <row r="248" customFormat="false" ht="12.75" hidden="false" customHeight="false" outlineLevel="0" collapsed="false">
      <c r="D248" s="5"/>
    </row>
    <row r="249" customFormat="false" ht="12.75" hidden="false" customHeight="false" outlineLevel="0" collapsed="false">
      <c r="D249" s="5"/>
    </row>
    <row r="250" customFormat="false" ht="12.75" hidden="false" customHeight="false" outlineLevel="0" collapsed="false">
      <c r="D250" s="5"/>
    </row>
    <row r="251" customFormat="false" ht="12.75" hidden="false" customHeight="false" outlineLevel="0" collapsed="false">
      <c r="D251" s="5"/>
    </row>
    <row r="252" customFormat="false" ht="12.75" hidden="false" customHeight="false" outlineLevel="0" collapsed="false">
      <c r="D252" s="5"/>
    </row>
    <row r="253" customFormat="false" ht="12.75" hidden="false" customHeight="false" outlineLevel="0" collapsed="false">
      <c r="D253" s="5"/>
    </row>
    <row r="254" customFormat="false" ht="12.75" hidden="false" customHeight="false" outlineLevel="0" collapsed="false">
      <c r="D254" s="5"/>
    </row>
    <row r="255" customFormat="false" ht="12.75" hidden="false" customHeight="false" outlineLevel="0" collapsed="false">
      <c r="D255" s="5"/>
    </row>
    <row r="256" customFormat="false" ht="12.75" hidden="false" customHeight="false" outlineLevel="0" collapsed="false">
      <c r="D256" s="5"/>
    </row>
    <row r="257" customFormat="false" ht="12.75" hidden="false" customHeight="false" outlineLevel="0" collapsed="false">
      <c r="D257" s="5"/>
    </row>
    <row r="258" customFormat="false" ht="12.75" hidden="false" customHeight="false" outlineLevel="0" collapsed="false">
      <c r="D258" s="5"/>
    </row>
    <row r="259" customFormat="false" ht="12.75" hidden="false" customHeight="false" outlineLevel="0" collapsed="false">
      <c r="D259" s="5"/>
    </row>
    <row r="260" customFormat="false" ht="12.75" hidden="false" customHeight="false" outlineLevel="0" collapsed="false">
      <c r="D260" s="5"/>
    </row>
    <row r="261" customFormat="false" ht="12.75" hidden="false" customHeight="false" outlineLevel="0" collapsed="false">
      <c r="D261" s="5"/>
    </row>
    <row r="262" customFormat="false" ht="12.75" hidden="false" customHeight="false" outlineLevel="0" collapsed="false">
      <c r="D262" s="5"/>
    </row>
    <row r="263" customFormat="false" ht="12.75" hidden="false" customHeight="false" outlineLevel="0" collapsed="false">
      <c r="D263" s="5"/>
    </row>
    <row r="264" customFormat="false" ht="12.75" hidden="false" customHeight="false" outlineLevel="0" collapsed="false">
      <c r="D264" s="5"/>
    </row>
    <row r="265" customFormat="false" ht="12.75" hidden="false" customHeight="false" outlineLevel="0" collapsed="false">
      <c r="D265" s="5"/>
    </row>
    <row r="266" customFormat="false" ht="12.75" hidden="false" customHeight="false" outlineLevel="0" collapsed="false">
      <c r="D266" s="5"/>
    </row>
    <row r="267" customFormat="false" ht="12.75" hidden="false" customHeight="false" outlineLevel="0" collapsed="false">
      <c r="D267" s="5"/>
    </row>
    <row r="268" customFormat="false" ht="12.75" hidden="false" customHeight="false" outlineLevel="0" collapsed="false">
      <c r="D268" s="5"/>
    </row>
    <row r="269" customFormat="false" ht="12.75" hidden="false" customHeight="false" outlineLevel="0" collapsed="false">
      <c r="D269" s="5"/>
    </row>
    <row r="270" customFormat="false" ht="12.75" hidden="false" customHeight="false" outlineLevel="0" collapsed="false">
      <c r="D270" s="5"/>
    </row>
    <row r="271" customFormat="false" ht="12.75" hidden="false" customHeight="false" outlineLevel="0" collapsed="false">
      <c r="D271" s="5"/>
    </row>
    <row r="272" customFormat="false" ht="12.75" hidden="false" customHeight="false" outlineLevel="0" collapsed="false">
      <c r="D272" s="5"/>
    </row>
    <row r="273" customFormat="false" ht="12.75" hidden="false" customHeight="false" outlineLevel="0" collapsed="false">
      <c r="D273" s="5"/>
    </row>
    <row r="274" customFormat="false" ht="12.75" hidden="false" customHeight="false" outlineLevel="0" collapsed="false">
      <c r="D274" s="5"/>
    </row>
    <row r="275" customFormat="false" ht="12.75" hidden="false" customHeight="false" outlineLevel="0" collapsed="false">
      <c r="D275" s="5"/>
    </row>
    <row r="276" customFormat="false" ht="12.75" hidden="false" customHeight="false" outlineLevel="0" collapsed="false">
      <c r="D276" s="5"/>
    </row>
    <row r="277" customFormat="false" ht="12.75" hidden="false" customHeight="false" outlineLevel="0" collapsed="false">
      <c r="D277" s="5"/>
    </row>
    <row r="278" customFormat="false" ht="12.75" hidden="false" customHeight="false" outlineLevel="0" collapsed="false">
      <c r="D278" s="5"/>
    </row>
    <row r="279" customFormat="false" ht="12.75" hidden="false" customHeight="false" outlineLevel="0" collapsed="false">
      <c r="D279" s="5"/>
    </row>
    <row r="280" customFormat="false" ht="12.75" hidden="false" customHeight="false" outlineLevel="0" collapsed="false">
      <c r="D280" s="5"/>
    </row>
    <row r="281" customFormat="false" ht="12.75" hidden="false" customHeight="false" outlineLevel="0" collapsed="false">
      <c r="D281" s="5"/>
    </row>
    <row r="282" customFormat="false" ht="12.75" hidden="false" customHeight="false" outlineLevel="0" collapsed="false">
      <c r="D282" s="5"/>
    </row>
    <row r="283" customFormat="false" ht="12.75" hidden="false" customHeight="false" outlineLevel="0" collapsed="false">
      <c r="D283" s="5"/>
    </row>
    <row r="284" customFormat="false" ht="12.75" hidden="false" customHeight="false" outlineLevel="0" collapsed="false">
      <c r="D284" s="5"/>
    </row>
    <row r="285" customFormat="false" ht="12.75" hidden="false" customHeight="false" outlineLevel="0" collapsed="false">
      <c r="D285" s="5"/>
    </row>
    <row r="286" customFormat="false" ht="12.75" hidden="false" customHeight="false" outlineLevel="0" collapsed="false">
      <c r="D286" s="5"/>
    </row>
    <row r="287" customFormat="false" ht="12.75" hidden="false" customHeight="false" outlineLevel="0" collapsed="false">
      <c r="D287" s="5"/>
    </row>
    <row r="288" customFormat="false" ht="12.75" hidden="false" customHeight="false" outlineLevel="0" collapsed="false">
      <c r="D288" s="5"/>
    </row>
    <row r="289" customFormat="false" ht="12.75" hidden="false" customHeight="false" outlineLevel="0" collapsed="false">
      <c r="D289" s="5"/>
    </row>
    <row r="290" customFormat="false" ht="12.75" hidden="false" customHeight="false" outlineLevel="0" collapsed="false">
      <c r="D290" s="5"/>
    </row>
    <row r="291" customFormat="false" ht="12.75" hidden="false" customHeight="false" outlineLevel="0" collapsed="false">
      <c r="D291" s="5"/>
    </row>
    <row r="292" customFormat="false" ht="12.75" hidden="false" customHeight="false" outlineLevel="0" collapsed="false">
      <c r="D292" s="5"/>
    </row>
    <row r="293" customFormat="false" ht="12.75" hidden="false" customHeight="false" outlineLevel="0" collapsed="false">
      <c r="D293" s="5"/>
    </row>
    <row r="294" customFormat="false" ht="12.75" hidden="false" customHeight="false" outlineLevel="0" collapsed="false">
      <c r="D294" s="5"/>
    </row>
    <row r="295" customFormat="false" ht="12.75" hidden="false" customHeight="false" outlineLevel="0" collapsed="false">
      <c r="D295" s="5"/>
    </row>
    <row r="296" customFormat="false" ht="12.75" hidden="false" customHeight="false" outlineLevel="0" collapsed="false">
      <c r="D296" s="5"/>
    </row>
    <row r="297" customFormat="false" ht="12.75" hidden="false" customHeight="false" outlineLevel="0" collapsed="false">
      <c r="D297" s="5"/>
    </row>
    <row r="298" customFormat="false" ht="12.75" hidden="false" customHeight="false" outlineLevel="0" collapsed="false">
      <c r="D298" s="5"/>
    </row>
    <row r="299" customFormat="false" ht="12.75" hidden="false" customHeight="false" outlineLevel="0" collapsed="false">
      <c r="D299" s="5"/>
    </row>
    <row r="300" customFormat="false" ht="12.75" hidden="false" customHeight="false" outlineLevel="0" collapsed="false">
      <c r="D300" s="5"/>
    </row>
    <row r="301" customFormat="false" ht="12.75" hidden="false" customHeight="false" outlineLevel="0" collapsed="false">
      <c r="D301" s="5"/>
    </row>
    <row r="302" customFormat="false" ht="12.75" hidden="false" customHeight="false" outlineLevel="0" collapsed="false">
      <c r="D302" s="5"/>
    </row>
    <row r="303" customFormat="false" ht="12.75" hidden="false" customHeight="false" outlineLevel="0" collapsed="false">
      <c r="D303" s="5"/>
    </row>
    <row r="304" customFormat="false" ht="12.75" hidden="false" customHeight="false" outlineLevel="0" collapsed="false">
      <c r="D304" s="5"/>
    </row>
    <row r="305" customFormat="false" ht="12.75" hidden="false" customHeight="false" outlineLevel="0" collapsed="false">
      <c r="D305" s="5"/>
    </row>
    <row r="306" customFormat="false" ht="12.75" hidden="false" customHeight="false" outlineLevel="0" collapsed="false">
      <c r="D306" s="5"/>
    </row>
    <row r="307" customFormat="false" ht="12.75" hidden="false" customHeight="false" outlineLevel="0" collapsed="false">
      <c r="D307" s="5"/>
    </row>
    <row r="308" customFormat="false" ht="12.75" hidden="false" customHeight="false" outlineLevel="0" collapsed="false">
      <c r="D308" s="5"/>
    </row>
    <row r="309" customFormat="false" ht="12.75" hidden="false" customHeight="false" outlineLevel="0" collapsed="false">
      <c r="D309" s="5"/>
    </row>
    <row r="310" customFormat="false" ht="12.75" hidden="false" customHeight="false" outlineLevel="0" collapsed="false">
      <c r="D310" s="5"/>
    </row>
    <row r="311" customFormat="false" ht="12.75" hidden="false" customHeight="false" outlineLevel="0" collapsed="false">
      <c r="D311" s="5"/>
    </row>
    <row r="312" customFormat="false" ht="12.75" hidden="false" customHeight="false" outlineLevel="0" collapsed="false">
      <c r="D312" s="5"/>
    </row>
    <row r="313" customFormat="false" ht="12.75" hidden="false" customHeight="false" outlineLevel="0" collapsed="false">
      <c r="D313" s="5"/>
    </row>
    <row r="314" customFormat="false" ht="12.75" hidden="false" customHeight="false" outlineLevel="0" collapsed="false">
      <c r="D314" s="5"/>
    </row>
    <row r="315" customFormat="false" ht="12.75" hidden="false" customHeight="false" outlineLevel="0" collapsed="false">
      <c r="D315" s="5"/>
    </row>
    <row r="316" customFormat="false" ht="12.75" hidden="false" customHeight="false" outlineLevel="0" collapsed="false">
      <c r="D316" s="5"/>
    </row>
    <row r="317" customFormat="false" ht="12.75" hidden="false" customHeight="false" outlineLevel="0" collapsed="false">
      <c r="D317" s="5"/>
    </row>
    <row r="318" customFormat="false" ht="12.75" hidden="false" customHeight="false" outlineLevel="0" collapsed="false">
      <c r="D318" s="5"/>
    </row>
    <row r="319" customFormat="false" ht="12.75" hidden="false" customHeight="false" outlineLevel="0" collapsed="false">
      <c r="D319" s="5"/>
    </row>
    <row r="320" customFormat="false" ht="12.75" hidden="false" customHeight="false" outlineLevel="0" collapsed="false">
      <c r="D320" s="5"/>
    </row>
    <row r="321" customFormat="false" ht="12.75" hidden="false" customHeight="false" outlineLevel="0" collapsed="false">
      <c r="D321" s="5"/>
    </row>
    <row r="322" customFormat="false" ht="12.75" hidden="false" customHeight="false" outlineLevel="0" collapsed="false">
      <c r="D322" s="5"/>
    </row>
    <row r="323" customFormat="false" ht="12.75" hidden="false" customHeight="false" outlineLevel="0" collapsed="false">
      <c r="D323" s="5"/>
    </row>
    <row r="324" customFormat="false" ht="12.75" hidden="false" customHeight="false" outlineLevel="0" collapsed="false">
      <c r="D324" s="5"/>
    </row>
    <row r="325" customFormat="false" ht="12.75" hidden="false" customHeight="false" outlineLevel="0" collapsed="false">
      <c r="D325" s="5"/>
    </row>
    <row r="326" customFormat="false" ht="12.75" hidden="false" customHeight="false" outlineLevel="0" collapsed="false">
      <c r="D326" s="5"/>
    </row>
    <row r="327" customFormat="false" ht="12.75" hidden="false" customHeight="false" outlineLevel="0" collapsed="false">
      <c r="D327" s="5"/>
    </row>
    <row r="328" customFormat="false" ht="12.75" hidden="false" customHeight="false" outlineLevel="0" collapsed="false">
      <c r="D328" s="5"/>
    </row>
    <row r="329" customFormat="false" ht="12.75" hidden="false" customHeight="false" outlineLevel="0" collapsed="false">
      <c r="D329" s="5"/>
    </row>
    <row r="330" customFormat="false" ht="12.75" hidden="false" customHeight="false" outlineLevel="0" collapsed="false">
      <c r="D330" s="5"/>
    </row>
    <row r="331" customFormat="false" ht="12.75" hidden="false" customHeight="false" outlineLevel="0" collapsed="false">
      <c r="D331" s="5"/>
    </row>
    <row r="332" customFormat="false" ht="12.75" hidden="false" customHeight="false" outlineLevel="0" collapsed="false">
      <c r="D332" s="5"/>
    </row>
    <row r="333" customFormat="false" ht="12.75" hidden="false" customHeight="false" outlineLevel="0" collapsed="false">
      <c r="D333" s="5"/>
    </row>
    <row r="334" customFormat="false" ht="12.75" hidden="false" customHeight="false" outlineLevel="0" collapsed="false">
      <c r="D334" s="5"/>
    </row>
    <row r="335" customFormat="false" ht="12.75" hidden="false" customHeight="false" outlineLevel="0" collapsed="false">
      <c r="D335" s="5"/>
    </row>
    <row r="336" customFormat="false" ht="12.75" hidden="false" customHeight="false" outlineLevel="0" collapsed="false">
      <c r="D336" s="5"/>
    </row>
    <row r="337" customFormat="false" ht="12.75" hidden="false" customHeight="false" outlineLevel="0" collapsed="false">
      <c r="D337" s="5"/>
    </row>
    <row r="338" customFormat="false" ht="12.75" hidden="false" customHeight="false" outlineLevel="0" collapsed="false">
      <c r="D338" s="5"/>
    </row>
    <row r="339" customFormat="false" ht="12.75" hidden="false" customHeight="false" outlineLevel="0" collapsed="false">
      <c r="D339" s="5"/>
    </row>
    <row r="340" customFormat="false" ht="12.75" hidden="false" customHeight="false" outlineLevel="0" collapsed="false">
      <c r="D340" s="5"/>
    </row>
    <row r="341" customFormat="false" ht="12.75" hidden="false" customHeight="false" outlineLevel="0" collapsed="false">
      <c r="D341" s="5"/>
    </row>
    <row r="342" customFormat="false" ht="12.75" hidden="false" customHeight="false" outlineLevel="0" collapsed="false">
      <c r="D342" s="5"/>
    </row>
    <row r="343" customFormat="false" ht="12.75" hidden="false" customHeight="false" outlineLevel="0" collapsed="false">
      <c r="D343" s="5"/>
    </row>
    <row r="344" customFormat="false" ht="12.75" hidden="false" customHeight="false" outlineLevel="0" collapsed="false">
      <c r="D344" s="5"/>
    </row>
    <row r="345" customFormat="false" ht="12.75" hidden="false" customHeight="false" outlineLevel="0" collapsed="false">
      <c r="D345" s="5"/>
    </row>
    <row r="346" customFormat="false" ht="12.75" hidden="false" customHeight="false" outlineLevel="0" collapsed="false">
      <c r="D346" s="5"/>
    </row>
    <row r="347" customFormat="false" ht="12.75" hidden="false" customHeight="false" outlineLevel="0" collapsed="false">
      <c r="D347" s="5"/>
    </row>
    <row r="348" customFormat="false" ht="12.75" hidden="false" customHeight="false" outlineLevel="0" collapsed="false">
      <c r="D348" s="5"/>
    </row>
    <row r="349" customFormat="false" ht="12.75" hidden="false" customHeight="false" outlineLevel="0" collapsed="false">
      <c r="D349" s="5"/>
    </row>
    <row r="350" customFormat="false" ht="12.75" hidden="false" customHeight="false" outlineLevel="0" collapsed="false">
      <c r="D350" s="5"/>
    </row>
    <row r="351" customFormat="false" ht="12.75" hidden="false" customHeight="false" outlineLevel="0" collapsed="false">
      <c r="D351" s="5"/>
    </row>
    <row r="352" customFormat="false" ht="12.75" hidden="false" customHeight="false" outlineLevel="0" collapsed="false">
      <c r="D352" s="5"/>
    </row>
    <row r="353" customFormat="false" ht="12.75" hidden="false" customHeight="false" outlineLevel="0" collapsed="false">
      <c r="D353" s="5"/>
    </row>
    <row r="354" customFormat="false" ht="12.75" hidden="false" customHeight="false" outlineLevel="0" collapsed="false">
      <c r="D354" s="5"/>
    </row>
    <row r="355" customFormat="false" ht="12.75" hidden="false" customHeight="false" outlineLevel="0" collapsed="false">
      <c r="D355" s="5"/>
    </row>
    <row r="356" customFormat="false" ht="12.75" hidden="false" customHeight="false" outlineLevel="0" collapsed="false">
      <c r="D356" s="5"/>
    </row>
    <row r="357" customFormat="false" ht="12.75" hidden="false" customHeight="false" outlineLevel="0" collapsed="false">
      <c r="D357" s="5"/>
    </row>
    <row r="358" customFormat="false" ht="12.75" hidden="false" customHeight="false" outlineLevel="0" collapsed="false">
      <c r="D358" s="5"/>
    </row>
    <row r="359" customFormat="false" ht="12.75" hidden="false" customHeight="false" outlineLevel="0" collapsed="false">
      <c r="D359" s="5"/>
    </row>
    <row r="360" customFormat="false" ht="12.75" hidden="false" customHeight="false" outlineLevel="0" collapsed="false">
      <c r="D360" s="5"/>
    </row>
    <row r="361" customFormat="false" ht="12.75" hidden="false" customHeight="false" outlineLevel="0" collapsed="false">
      <c r="D361" s="5"/>
    </row>
    <row r="362" customFormat="false" ht="12.75" hidden="false" customHeight="false" outlineLevel="0" collapsed="false">
      <c r="D362" s="5"/>
    </row>
    <row r="363" customFormat="false" ht="12.75" hidden="false" customHeight="false" outlineLevel="0" collapsed="false">
      <c r="D363" s="5"/>
    </row>
    <row r="364" customFormat="false" ht="12.75" hidden="false" customHeight="false" outlineLevel="0" collapsed="false">
      <c r="D364" s="5"/>
    </row>
    <row r="365" customFormat="false" ht="12.75" hidden="false" customHeight="false" outlineLevel="0" collapsed="false">
      <c r="D365" s="5"/>
    </row>
    <row r="366" customFormat="false" ht="12.75" hidden="false" customHeight="false" outlineLevel="0" collapsed="false">
      <c r="D366" s="5"/>
    </row>
    <row r="367" customFormat="false" ht="12.75" hidden="false" customHeight="false" outlineLevel="0" collapsed="false">
      <c r="D367" s="5"/>
    </row>
    <row r="368" customFormat="false" ht="12.75" hidden="false" customHeight="false" outlineLevel="0" collapsed="false">
      <c r="D368" s="5"/>
    </row>
    <row r="369" customFormat="false" ht="12.75" hidden="false" customHeight="false" outlineLevel="0" collapsed="false">
      <c r="D369" s="5"/>
    </row>
    <row r="370" customFormat="false" ht="12.75" hidden="false" customHeight="false" outlineLevel="0" collapsed="false">
      <c r="D370" s="5"/>
    </row>
    <row r="371" customFormat="false" ht="12.75" hidden="false" customHeight="false" outlineLevel="0" collapsed="false">
      <c r="D371" s="5"/>
    </row>
    <row r="372" customFormat="false" ht="12.75" hidden="false" customHeight="false" outlineLevel="0" collapsed="false">
      <c r="D372" s="5"/>
    </row>
    <row r="373" customFormat="false" ht="12.75" hidden="false" customHeight="false" outlineLevel="0" collapsed="false">
      <c r="D373" s="5"/>
    </row>
    <row r="374" customFormat="false" ht="12.75" hidden="false" customHeight="false" outlineLevel="0" collapsed="false">
      <c r="D374" s="5"/>
    </row>
    <row r="375" customFormat="false" ht="12.75" hidden="false" customHeight="false" outlineLevel="0" collapsed="false">
      <c r="D375" s="5"/>
    </row>
    <row r="376" customFormat="false" ht="12.75" hidden="false" customHeight="false" outlineLevel="0" collapsed="false">
      <c r="D376" s="5"/>
    </row>
    <row r="377" customFormat="false" ht="12.75" hidden="false" customHeight="false" outlineLevel="0" collapsed="false">
      <c r="D377" s="5"/>
    </row>
    <row r="378" customFormat="false" ht="12.75" hidden="false" customHeight="false" outlineLevel="0" collapsed="false">
      <c r="D378" s="5"/>
    </row>
    <row r="379" customFormat="false" ht="12.75" hidden="false" customHeight="false" outlineLevel="0" collapsed="false">
      <c r="D379" s="5"/>
    </row>
    <row r="380" customFormat="false" ht="12.75" hidden="false" customHeight="false" outlineLevel="0" collapsed="false">
      <c r="D380" s="5"/>
    </row>
    <row r="381" customFormat="false" ht="12.75" hidden="false" customHeight="false" outlineLevel="0" collapsed="false">
      <c r="D381" s="5"/>
    </row>
    <row r="382" customFormat="false" ht="12.75" hidden="false" customHeight="false" outlineLevel="0" collapsed="false">
      <c r="D382" s="5"/>
    </row>
    <row r="383" customFormat="false" ht="12.75" hidden="false" customHeight="false" outlineLevel="0" collapsed="false">
      <c r="D383" s="5"/>
    </row>
    <row r="384" customFormat="false" ht="12.75" hidden="false" customHeight="false" outlineLevel="0" collapsed="false">
      <c r="D384" s="5"/>
    </row>
    <row r="385" customFormat="false" ht="12.75" hidden="false" customHeight="false" outlineLevel="0" collapsed="false">
      <c r="D385" s="5"/>
    </row>
    <row r="386" customFormat="false" ht="12.75" hidden="false" customHeight="false" outlineLevel="0" collapsed="false">
      <c r="D386" s="5"/>
    </row>
    <row r="387" customFormat="false" ht="12.75" hidden="false" customHeight="false" outlineLevel="0" collapsed="false">
      <c r="D387" s="5"/>
    </row>
    <row r="388" customFormat="false" ht="12.75" hidden="false" customHeight="false" outlineLevel="0" collapsed="false">
      <c r="D388" s="5"/>
    </row>
    <row r="389" customFormat="false" ht="12.75" hidden="false" customHeight="false" outlineLevel="0" collapsed="false">
      <c r="D389" s="5"/>
    </row>
    <row r="390" customFormat="false" ht="12.75" hidden="false" customHeight="false" outlineLevel="0" collapsed="false">
      <c r="D390" s="5"/>
    </row>
    <row r="391" customFormat="false" ht="12.75" hidden="false" customHeight="false" outlineLevel="0" collapsed="false">
      <c r="D391" s="5"/>
    </row>
    <row r="392" customFormat="false" ht="12.75" hidden="false" customHeight="false" outlineLevel="0" collapsed="false">
      <c r="D392" s="5"/>
    </row>
    <row r="393" customFormat="false" ht="12.75" hidden="false" customHeight="false" outlineLevel="0" collapsed="false">
      <c r="D393" s="5"/>
    </row>
    <row r="394" customFormat="false" ht="12.75" hidden="false" customHeight="false" outlineLevel="0" collapsed="false">
      <c r="D394" s="5"/>
    </row>
    <row r="395" customFormat="false" ht="12.75" hidden="false" customHeight="false" outlineLevel="0" collapsed="false">
      <c r="D395" s="5"/>
    </row>
    <row r="396" customFormat="false" ht="12.75" hidden="false" customHeight="false" outlineLevel="0" collapsed="false">
      <c r="D396" s="5"/>
    </row>
    <row r="397" customFormat="false" ht="12.75" hidden="false" customHeight="false" outlineLevel="0" collapsed="false">
      <c r="D397" s="5"/>
    </row>
    <row r="398" customFormat="false" ht="12.75" hidden="false" customHeight="false" outlineLevel="0" collapsed="false">
      <c r="D398" s="5"/>
    </row>
    <row r="399" customFormat="false" ht="12.75" hidden="false" customHeight="false" outlineLevel="0" collapsed="false">
      <c r="D399" s="5"/>
    </row>
    <row r="400" customFormat="false" ht="12.75" hidden="false" customHeight="false" outlineLevel="0" collapsed="false">
      <c r="D400" s="5"/>
    </row>
    <row r="401" customFormat="false" ht="12.75" hidden="false" customHeight="false" outlineLevel="0" collapsed="false">
      <c r="D401" s="5"/>
    </row>
    <row r="402" customFormat="false" ht="12.75" hidden="false" customHeight="false" outlineLevel="0" collapsed="false">
      <c r="D402" s="5"/>
    </row>
    <row r="403" customFormat="false" ht="12.75" hidden="false" customHeight="false" outlineLevel="0" collapsed="false">
      <c r="D403" s="5"/>
    </row>
    <row r="404" customFormat="false" ht="12.75" hidden="false" customHeight="false" outlineLevel="0" collapsed="false">
      <c r="D404" s="5"/>
    </row>
    <row r="405" customFormat="false" ht="12.75" hidden="false" customHeight="false" outlineLevel="0" collapsed="false">
      <c r="D405" s="5"/>
    </row>
    <row r="406" customFormat="false" ht="12.75" hidden="false" customHeight="false" outlineLevel="0" collapsed="false">
      <c r="D406" s="5"/>
    </row>
    <row r="407" customFormat="false" ht="12.75" hidden="false" customHeight="false" outlineLevel="0" collapsed="false">
      <c r="D407" s="5"/>
    </row>
    <row r="408" customFormat="false" ht="12.75" hidden="false" customHeight="false" outlineLevel="0" collapsed="false">
      <c r="D408" s="5"/>
    </row>
    <row r="409" customFormat="false" ht="12.75" hidden="false" customHeight="false" outlineLevel="0" collapsed="false">
      <c r="D409" s="5"/>
    </row>
    <row r="410" customFormat="false" ht="12.75" hidden="false" customHeight="false" outlineLevel="0" collapsed="false">
      <c r="D410" s="5"/>
    </row>
    <row r="411" customFormat="false" ht="12.75" hidden="false" customHeight="false" outlineLevel="0" collapsed="false">
      <c r="D411" s="5"/>
    </row>
    <row r="412" customFormat="false" ht="12.75" hidden="false" customHeight="false" outlineLevel="0" collapsed="false">
      <c r="D412" s="5"/>
    </row>
    <row r="413" customFormat="false" ht="12.75" hidden="false" customHeight="false" outlineLevel="0" collapsed="false">
      <c r="D413" s="5"/>
    </row>
    <row r="414" customFormat="false" ht="12.75" hidden="false" customHeight="false" outlineLevel="0" collapsed="false">
      <c r="D414" s="5"/>
    </row>
    <row r="415" customFormat="false" ht="12.75" hidden="false" customHeight="false" outlineLevel="0" collapsed="false">
      <c r="D415" s="5"/>
    </row>
    <row r="416" customFormat="false" ht="12.75" hidden="false" customHeight="false" outlineLevel="0" collapsed="false">
      <c r="D416" s="5"/>
    </row>
    <row r="417" customFormat="false" ht="12.75" hidden="false" customHeight="false" outlineLevel="0" collapsed="false">
      <c r="D417" s="5"/>
    </row>
    <row r="418" customFormat="false" ht="12.75" hidden="false" customHeight="false" outlineLevel="0" collapsed="false">
      <c r="D418" s="5"/>
    </row>
    <row r="419" customFormat="false" ht="12.75" hidden="false" customHeight="false" outlineLevel="0" collapsed="false">
      <c r="D419" s="5"/>
    </row>
    <row r="420" customFormat="false" ht="12.75" hidden="false" customHeight="false" outlineLevel="0" collapsed="false">
      <c r="D420" s="5"/>
    </row>
    <row r="421" customFormat="false" ht="12.75" hidden="false" customHeight="false" outlineLevel="0" collapsed="false">
      <c r="D421" s="5"/>
    </row>
    <row r="422" customFormat="false" ht="12.75" hidden="false" customHeight="false" outlineLevel="0" collapsed="false">
      <c r="D422" s="5"/>
    </row>
    <row r="423" customFormat="false" ht="12.75" hidden="false" customHeight="false" outlineLevel="0" collapsed="false">
      <c r="D423" s="5"/>
    </row>
    <row r="424" customFormat="false" ht="12.75" hidden="false" customHeight="false" outlineLevel="0" collapsed="false">
      <c r="D424" s="5"/>
    </row>
    <row r="425" customFormat="false" ht="12.75" hidden="false" customHeight="false" outlineLevel="0" collapsed="false">
      <c r="D425" s="5"/>
    </row>
    <row r="426" customFormat="false" ht="12.75" hidden="false" customHeight="false" outlineLevel="0" collapsed="false">
      <c r="D426" s="5"/>
    </row>
    <row r="427" customFormat="false" ht="12.75" hidden="false" customHeight="false" outlineLevel="0" collapsed="false">
      <c r="D427" s="5"/>
    </row>
    <row r="428" customFormat="false" ht="12.75" hidden="false" customHeight="false" outlineLevel="0" collapsed="false">
      <c r="D428" s="5"/>
    </row>
    <row r="429" customFormat="false" ht="12.75" hidden="false" customHeight="false" outlineLevel="0" collapsed="false">
      <c r="D429" s="5"/>
    </row>
    <row r="430" customFormat="false" ht="12.75" hidden="false" customHeight="false" outlineLevel="0" collapsed="false">
      <c r="D430" s="5"/>
    </row>
    <row r="431" customFormat="false" ht="12.75" hidden="false" customHeight="false" outlineLevel="0" collapsed="false">
      <c r="D431" s="5"/>
    </row>
    <row r="432" customFormat="false" ht="12.75" hidden="false" customHeight="false" outlineLevel="0" collapsed="false">
      <c r="D432" s="5"/>
    </row>
    <row r="433" customFormat="false" ht="12.75" hidden="false" customHeight="false" outlineLevel="0" collapsed="false">
      <c r="D433" s="5"/>
    </row>
    <row r="434" customFormat="false" ht="12.75" hidden="false" customHeight="false" outlineLevel="0" collapsed="false">
      <c r="D434" s="5"/>
    </row>
    <row r="435" customFormat="false" ht="12.75" hidden="false" customHeight="false" outlineLevel="0" collapsed="false">
      <c r="D435" s="5"/>
    </row>
    <row r="436" customFormat="false" ht="12.75" hidden="false" customHeight="false" outlineLevel="0" collapsed="false">
      <c r="D436" s="5"/>
    </row>
    <row r="437" customFormat="false" ht="12.75" hidden="false" customHeight="false" outlineLevel="0" collapsed="false">
      <c r="D437" s="5"/>
    </row>
    <row r="438" customFormat="false" ht="12.75" hidden="false" customHeight="false" outlineLevel="0" collapsed="false">
      <c r="D438" s="5"/>
    </row>
    <row r="439" customFormat="false" ht="12.75" hidden="false" customHeight="false" outlineLevel="0" collapsed="false">
      <c r="D439" s="5"/>
    </row>
    <row r="440" customFormat="false" ht="12.75" hidden="false" customHeight="false" outlineLevel="0" collapsed="false">
      <c r="D440" s="5"/>
    </row>
    <row r="441" customFormat="false" ht="12.75" hidden="false" customHeight="false" outlineLevel="0" collapsed="false">
      <c r="D441" s="5"/>
    </row>
    <row r="442" customFormat="false" ht="12.75" hidden="false" customHeight="false" outlineLevel="0" collapsed="false">
      <c r="D442" s="5"/>
    </row>
    <row r="443" customFormat="false" ht="12.75" hidden="false" customHeight="false" outlineLevel="0" collapsed="false">
      <c r="D443" s="5"/>
    </row>
    <row r="444" customFormat="false" ht="12.75" hidden="false" customHeight="false" outlineLevel="0" collapsed="false">
      <c r="D444" s="5"/>
    </row>
    <row r="445" customFormat="false" ht="12.75" hidden="false" customHeight="false" outlineLevel="0" collapsed="false">
      <c r="D445" s="5"/>
    </row>
    <row r="446" customFormat="false" ht="12.75" hidden="false" customHeight="false" outlineLevel="0" collapsed="false">
      <c r="D446" s="5"/>
    </row>
    <row r="447" customFormat="false" ht="12.75" hidden="false" customHeight="false" outlineLevel="0" collapsed="false">
      <c r="D447" s="5"/>
    </row>
    <row r="448" customFormat="false" ht="12.75" hidden="false" customHeight="false" outlineLevel="0" collapsed="false">
      <c r="D448" s="5"/>
    </row>
    <row r="449" customFormat="false" ht="12.75" hidden="false" customHeight="false" outlineLevel="0" collapsed="false">
      <c r="D449" s="5"/>
    </row>
    <row r="450" customFormat="false" ht="12.75" hidden="false" customHeight="false" outlineLevel="0" collapsed="false">
      <c r="D450" s="5"/>
    </row>
    <row r="451" customFormat="false" ht="12.75" hidden="false" customHeight="false" outlineLevel="0" collapsed="false">
      <c r="D451" s="5"/>
    </row>
    <row r="452" customFormat="false" ht="12.75" hidden="false" customHeight="false" outlineLevel="0" collapsed="false">
      <c r="D452" s="5"/>
    </row>
    <row r="453" customFormat="false" ht="12.75" hidden="false" customHeight="false" outlineLevel="0" collapsed="false">
      <c r="D453" s="5"/>
    </row>
    <row r="454" customFormat="false" ht="12.75" hidden="false" customHeight="false" outlineLevel="0" collapsed="false">
      <c r="D454" s="5"/>
    </row>
    <row r="455" customFormat="false" ht="12.75" hidden="false" customHeight="false" outlineLevel="0" collapsed="false">
      <c r="D455" s="5"/>
    </row>
    <row r="456" customFormat="false" ht="12.75" hidden="false" customHeight="false" outlineLevel="0" collapsed="false">
      <c r="D456" s="5"/>
    </row>
    <row r="457" customFormat="false" ht="12.75" hidden="false" customHeight="false" outlineLevel="0" collapsed="false">
      <c r="D457" s="5"/>
    </row>
    <row r="458" customFormat="false" ht="12.75" hidden="false" customHeight="false" outlineLevel="0" collapsed="false">
      <c r="D458" s="5"/>
    </row>
    <row r="459" customFormat="false" ht="12.75" hidden="false" customHeight="false" outlineLevel="0" collapsed="false">
      <c r="D459" s="5"/>
    </row>
  </sheetData>
  <mergeCells count="3">
    <mergeCell ref="A8:B36"/>
    <mergeCell ref="J9:K9"/>
    <mergeCell ref="M9:N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&amp;L&amp;F&amp;C&amp;P&amp;R&amp;T  &amp;D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true"/>
  </sheetPr>
  <dimension ref="A6:S1892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G1826" activeCellId="0" sqref="G1826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0" width="24.56"/>
    <col collapsed="false" customWidth="true" hidden="true" outlineLevel="0" max="2" min="2" style="0" width="17.99"/>
    <col collapsed="false" customWidth="true" hidden="true" outlineLevel="0" max="3" min="3" style="0" width="16.42"/>
    <col collapsed="false" customWidth="true" hidden="true" outlineLevel="0" max="4" min="4" style="0" width="18.99"/>
    <col collapsed="false" customWidth="true" hidden="false" outlineLevel="0" max="5" min="5" style="0" width="35.13"/>
    <col collapsed="false" customWidth="true" hidden="false" outlineLevel="0" max="6" min="6" style="0" width="16.84"/>
    <col collapsed="false" customWidth="true" hidden="false" outlineLevel="0" max="7" min="7" style="0" width="23.56"/>
    <col collapsed="false" customWidth="true" hidden="false" outlineLevel="0" max="8" min="8" style="0" width="31.56"/>
    <col collapsed="false" customWidth="true" hidden="false" outlineLevel="0" max="9" min="9" style="0" width="16.56"/>
    <col collapsed="false" customWidth="true" hidden="false" outlineLevel="0" max="10" min="10" style="0" width="19.28"/>
    <col collapsed="false" customWidth="true" hidden="false" outlineLevel="0" max="11" min="11" style="0" width="25.99"/>
  </cols>
  <sheetData>
    <row r="6" customFormat="false" ht="12.75" hidden="true" customHeight="false" outlineLevel="0" collapsed="false">
      <c r="E6" s="2" t="s">
        <v>0</v>
      </c>
    </row>
    <row r="7" customFormat="false" ht="13.5" hidden="true" customHeight="false" outlineLevel="0" collapsed="false">
      <c r="F7" s="205"/>
      <c r="G7" s="205"/>
      <c r="H7" s="205"/>
      <c r="I7" s="205"/>
    </row>
    <row r="8" customFormat="false" ht="12.75" hidden="false" customHeight="false" outlineLevel="0" collapsed="false">
      <c r="F8" s="205"/>
      <c r="G8" s="205"/>
      <c r="H8" s="205"/>
      <c r="I8" s="205"/>
    </row>
    <row r="9" customFormat="false" ht="13.5" hidden="false" customHeight="false" outlineLevel="0" collapsed="false">
      <c r="F9" s="205"/>
      <c r="G9" s="205"/>
      <c r="H9" s="205"/>
      <c r="I9" s="205"/>
    </row>
    <row r="10" customFormat="false" ht="12.75" hidden="false" customHeight="false" outlineLevel="0" collapsed="false">
      <c r="A10" s="227" t="s">
        <v>94</v>
      </c>
      <c r="B10" s="227" t="s">
        <v>95</v>
      </c>
      <c r="C10" s="227" t="s">
        <v>96</v>
      </c>
      <c r="D10" s="227" t="s">
        <v>97</v>
      </c>
      <c r="E10" s="227" t="s">
        <v>98</v>
      </c>
      <c r="F10" s="228"/>
      <c r="G10" s="228"/>
      <c r="H10" s="228"/>
      <c r="I10" s="228"/>
      <c r="J10" s="227"/>
      <c r="K10" s="227"/>
    </row>
    <row r="11" customFormat="false" ht="12.75" hidden="true" customHeight="false" outlineLevel="0" collapsed="false">
      <c r="A11" s="229" t="s">
        <v>99</v>
      </c>
      <c r="B11" s="229" t="n">
        <v>74</v>
      </c>
      <c r="C11" s="229" t="s">
        <v>100</v>
      </c>
      <c r="D11" s="229" t="s">
        <v>101</v>
      </c>
      <c r="E11" s="229" t="s">
        <v>102</v>
      </c>
      <c r="F11" s="229" t="n">
        <v>103438</v>
      </c>
      <c r="G11" s="229" t="s">
        <v>103</v>
      </c>
      <c r="H11" s="229" t="s">
        <v>104</v>
      </c>
      <c r="I11" s="229" t="s">
        <v>105</v>
      </c>
      <c r="J11" s="229" t="s">
        <v>106</v>
      </c>
      <c r="K11" s="229" t="s">
        <v>107</v>
      </c>
    </row>
    <row r="12" customFormat="false" ht="12.75" hidden="true" customHeight="false" outlineLevel="0" collapsed="false">
      <c r="A12" s="229" t="s">
        <v>108</v>
      </c>
      <c r="B12" s="229" t="n">
        <v>57003</v>
      </c>
      <c r="C12" s="229" t="s">
        <v>109</v>
      </c>
      <c r="D12" s="229" t="s">
        <v>110</v>
      </c>
      <c r="E12" s="229" t="s">
        <v>111</v>
      </c>
      <c r="F12" s="229" t="n">
        <v>100312</v>
      </c>
      <c r="G12" s="229" t="s">
        <v>112</v>
      </c>
      <c r="H12" s="229" t="s">
        <v>113</v>
      </c>
      <c r="I12" s="229" t="s">
        <v>105</v>
      </c>
      <c r="J12" s="229" t="s">
        <v>106</v>
      </c>
      <c r="K12" s="229" t="s">
        <v>114</v>
      </c>
    </row>
    <row r="13" customFormat="false" ht="12.75" hidden="true" customHeight="false" outlineLevel="0" collapsed="false">
      <c r="A13" s="229" t="s">
        <v>99</v>
      </c>
      <c r="B13" s="229" t="n">
        <v>57017</v>
      </c>
      <c r="C13" s="229" t="s">
        <v>115</v>
      </c>
      <c r="D13" s="229" t="s">
        <v>116</v>
      </c>
      <c r="E13" s="229" t="s">
        <v>117</v>
      </c>
      <c r="F13" s="229" t="n">
        <v>100997</v>
      </c>
      <c r="G13" s="229" t="s">
        <v>118</v>
      </c>
      <c r="H13" s="229" t="s">
        <v>119</v>
      </c>
      <c r="I13" s="229" t="s">
        <v>105</v>
      </c>
      <c r="J13" s="229" t="s">
        <v>106</v>
      </c>
      <c r="K13" s="229" t="s">
        <v>120</v>
      </c>
    </row>
    <row r="14" customFormat="false" ht="12.75" hidden="true" customHeight="false" outlineLevel="0" collapsed="false">
      <c r="A14" s="229" t="s">
        <v>108</v>
      </c>
      <c r="B14" s="229" t="n">
        <v>57043</v>
      </c>
      <c r="C14" s="229" t="s">
        <v>121</v>
      </c>
      <c r="D14" s="229" t="s">
        <v>122</v>
      </c>
      <c r="E14" s="229" t="s">
        <v>123</v>
      </c>
      <c r="F14" s="229" t="n">
        <v>100312</v>
      </c>
      <c r="G14" s="229" t="s">
        <v>112</v>
      </c>
      <c r="H14" s="229" t="s">
        <v>113</v>
      </c>
      <c r="I14" s="229" t="s">
        <v>105</v>
      </c>
      <c r="J14" s="229" t="s">
        <v>106</v>
      </c>
      <c r="K14" s="229" t="s">
        <v>124</v>
      </c>
    </row>
    <row r="15" customFormat="false" ht="12.75" hidden="true" customHeight="false" outlineLevel="0" collapsed="false">
      <c r="A15" s="229" t="s">
        <v>99</v>
      </c>
      <c r="B15" s="229" t="n">
        <v>57051</v>
      </c>
      <c r="C15" s="229" t="s">
        <v>125</v>
      </c>
      <c r="D15" s="229" t="s">
        <v>126</v>
      </c>
      <c r="E15" s="229" t="s">
        <v>127</v>
      </c>
      <c r="F15" s="229" t="n">
        <v>100421</v>
      </c>
      <c r="G15" s="229" t="s">
        <v>128</v>
      </c>
      <c r="H15" s="229" t="s">
        <v>129</v>
      </c>
      <c r="I15" s="229" t="s">
        <v>105</v>
      </c>
      <c r="J15" s="229" t="s">
        <v>130</v>
      </c>
      <c r="K15" s="229" t="s">
        <v>131</v>
      </c>
    </row>
    <row r="16" customFormat="false" ht="12.75" hidden="true" customHeight="false" outlineLevel="0" collapsed="false">
      <c r="A16" s="229" t="s">
        <v>99</v>
      </c>
      <c r="B16" s="229" t="n">
        <v>57052</v>
      </c>
      <c r="C16" s="229" t="s">
        <v>132</v>
      </c>
      <c r="D16" s="229" t="s">
        <v>133</v>
      </c>
      <c r="E16" s="229" t="s">
        <v>134</v>
      </c>
      <c r="F16" s="229" t="n">
        <v>103233</v>
      </c>
      <c r="G16" s="229" t="s">
        <v>135</v>
      </c>
      <c r="H16" s="229" t="s">
        <v>136</v>
      </c>
      <c r="I16" s="229" t="s">
        <v>105</v>
      </c>
      <c r="J16" s="229" t="s">
        <v>106</v>
      </c>
      <c r="K16" s="229" t="s">
        <v>137</v>
      </c>
    </row>
    <row r="17" customFormat="false" ht="12.75" hidden="true" customHeight="false" outlineLevel="0" collapsed="false">
      <c r="A17" s="229" t="s">
        <v>99</v>
      </c>
      <c r="B17" s="229" t="n">
        <v>57053</v>
      </c>
      <c r="C17" s="229" t="s">
        <v>138</v>
      </c>
      <c r="D17" s="229" t="s">
        <v>139</v>
      </c>
      <c r="E17" s="229" t="s">
        <v>140</v>
      </c>
      <c r="F17" s="229" t="n">
        <v>100456</v>
      </c>
      <c r="G17" s="229" t="s">
        <v>141</v>
      </c>
      <c r="H17" s="229" t="s">
        <v>142</v>
      </c>
      <c r="I17" s="229" t="s">
        <v>105</v>
      </c>
      <c r="J17" s="229" t="s">
        <v>106</v>
      </c>
      <c r="K17" s="229" t="s">
        <v>143</v>
      </c>
    </row>
    <row r="18" customFormat="false" ht="12.75" hidden="true" customHeight="false" outlineLevel="0" collapsed="false">
      <c r="A18" s="229" t="s">
        <v>99</v>
      </c>
      <c r="B18" s="229" t="n">
        <v>57056</v>
      </c>
      <c r="C18" s="229" t="s">
        <v>144</v>
      </c>
      <c r="D18" s="229" t="s">
        <v>145</v>
      </c>
      <c r="E18" s="229" t="s">
        <v>146</v>
      </c>
      <c r="F18" s="229" t="n">
        <v>101067</v>
      </c>
      <c r="G18" s="229" t="s">
        <v>147</v>
      </c>
      <c r="H18" s="229" t="s">
        <v>148</v>
      </c>
      <c r="I18" s="229" t="s">
        <v>105</v>
      </c>
      <c r="J18" s="229" t="s">
        <v>106</v>
      </c>
      <c r="K18" s="229" t="s">
        <v>149</v>
      </c>
    </row>
    <row r="19" customFormat="false" ht="12.75" hidden="true" customHeight="false" outlineLevel="0" collapsed="false">
      <c r="A19" s="229" t="s">
        <v>99</v>
      </c>
      <c r="B19" s="229" t="n">
        <v>57068</v>
      </c>
      <c r="C19" s="229" t="s">
        <v>150</v>
      </c>
      <c r="D19" s="229" t="s">
        <v>151</v>
      </c>
      <c r="E19" s="229" t="s">
        <v>152</v>
      </c>
      <c r="F19" s="229" t="n">
        <v>101067</v>
      </c>
      <c r="G19" s="229" t="s">
        <v>147</v>
      </c>
      <c r="H19" s="229" t="s">
        <v>148</v>
      </c>
      <c r="I19" s="229" t="s">
        <v>105</v>
      </c>
      <c r="J19" s="229" t="s">
        <v>106</v>
      </c>
      <c r="K19" s="229" t="s">
        <v>149</v>
      </c>
    </row>
    <row r="20" customFormat="false" ht="12.75" hidden="true" customHeight="false" outlineLevel="0" collapsed="false">
      <c r="A20" s="229" t="s">
        <v>99</v>
      </c>
      <c r="B20" s="229" t="n">
        <v>57071</v>
      </c>
      <c r="C20" s="229" t="s">
        <v>153</v>
      </c>
      <c r="D20" s="229" t="s">
        <v>154</v>
      </c>
      <c r="E20" s="229" t="s">
        <v>155</v>
      </c>
      <c r="F20" s="229" t="n">
        <v>103573</v>
      </c>
      <c r="G20" s="229" t="s">
        <v>156</v>
      </c>
      <c r="H20" s="229" t="s">
        <v>157</v>
      </c>
      <c r="I20" s="229" t="s">
        <v>105</v>
      </c>
      <c r="J20" s="229" t="s">
        <v>106</v>
      </c>
      <c r="K20" s="229" t="s">
        <v>158</v>
      </c>
    </row>
    <row r="21" customFormat="false" ht="12.75" hidden="true" customHeight="false" outlineLevel="0" collapsed="false">
      <c r="A21" s="229" t="s">
        <v>99</v>
      </c>
      <c r="B21" s="229" t="n">
        <v>57091</v>
      </c>
      <c r="C21" s="229" t="s">
        <v>150</v>
      </c>
      <c r="D21" s="229" t="s">
        <v>159</v>
      </c>
      <c r="E21" s="229" t="s">
        <v>160</v>
      </c>
      <c r="F21" s="229" t="n">
        <v>100918</v>
      </c>
      <c r="G21" s="229" t="s">
        <v>161</v>
      </c>
      <c r="H21" s="229" t="s">
        <v>162</v>
      </c>
      <c r="I21" s="229" t="s">
        <v>105</v>
      </c>
      <c r="J21" s="229" t="s">
        <v>106</v>
      </c>
      <c r="K21" s="229" t="s">
        <v>163</v>
      </c>
    </row>
    <row r="22" customFormat="false" ht="12.75" hidden="false" customHeight="false" outlineLevel="0" collapsed="false">
      <c r="A22" s="229" t="s">
        <v>99</v>
      </c>
      <c r="B22" s="229" t="n">
        <v>57100</v>
      </c>
      <c r="C22" s="229" t="s">
        <v>150</v>
      </c>
      <c r="D22" s="229" t="s">
        <v>164</v>
      </c>
      <c r="E22" s="230" t="s">
        <v>165</v>
      </c>
      <c r="F22" s="229"/>
      <c r="G22" s="229"/>
      <c r="H22" s="229"/>
      <c r="I22" s="229"/>
      <c r="J22" s="229"/>
      <c r="K22" s="229"/>
    </row>
    <row r="23" customFormat="false" ht="12.75" hidden="true" customHeight="false" outlineLevel="0" collapsed="false">
      <c r="A23" s="229" t="s">
        <v>99</v>
      </c>
      <c r="B23" s="229" t="n">
        <v>57102</v>
      </c>
      <c r="C23" s="229" t="s">
        <v>166</v>
      </c>
      <c r="D23" s="229" t="s">
        <v>167</v>
      </c>
      <c r="E23" s="229" t="s">
        <v>168</v>
      </c>
      <c r="F23" s="229" t="n">
        <v>101067</v>
      </c>
      <c r="G23" s="229" t="s">
        <v>147</v>
      </c>
      <c r="H23" s="229" t="s">
        <v>148</v>
      </c>
      <c r="I23" s="229" t="s">
        <v>105</v>
      </c>
      <c r="J23" s="229" t="s">
        <v>169</v>
      </c>
      <c r="K23" s="229" t="s">
        <v>149</v>
      </c>
    </row>
    <row r="24" customFormat="false" ht="12.75" hidden="true" customHeight="false" outlineLevel="0" collapsed="false">
      <c r="A24" s="229" t="s">
        <v>99</v>
      </c>
      <c r="B24" s="229" t="n">
        <v>57119</v>
      </c>
      <c r="C24" s="229" t="s">
        <v>170</v>
      </c>
      <c r="D24" s="229" t="s">
        <v>171</v>
      </c>
      <c r="E24" s="229" t="s">
        <v>172</v>
      </c>
      <c r="F24" s="229" t="n">
        <v>100301</v>
      </c>
      <c r="G24" s="229" t="s">
        <v>173</v>
      </c>
      <c r="H24" s="229" t="s">
        <v>174</v>
      </c>
      <c r="I24" s="229" t="s">
        <v>105</v>
      </c>
      <c r="J24" s="229" t="s">
        <v>106</v>
      </c>
      <c r="K24" s="229" t="s">
        <v>175</v>
      </c>
    </row>
    <row r="25" customFormat="false" ht="12.75" hidden="true" customHeight="false" outlineLevel="0" collapsed="false">
      <c r="A25" s="229" t="s">
        <v>99</v>
      </c>
      <c r="B25" s="229" t="n">
        <v>57135</v>
      </c>
      <c r="C25" s="229" t="s">
        <v>176</v>
      </c>
      <c r="D25" s="229" t="s">
        <v>177</v>
      </c>
      <c r="E25" s="229" t="s">
        <v>178</v>
      </c>
      <c r="F25" s="229" t="n">
        <v>100368</v>
      </c>
      <c r="G25" s="229" t="s">
        <v>179</v>
      </c>
      <c r="H25" s="229" t="s">
        <v>180</v>
      </c>
      <c r="I25" s="229" t="s">
        <v>105</v>
      </c>
      <c r="J25" s="229" t="s">
        <v>106</v>
      </c>
      <c r="K25" s="229" t="s">
        <v>181</v>
      </c>
    </row>
    <row r="26" customFormat="false" ht="12.75" hidden="true" customHeight="false" outlineLevel="0" collapsed="false">
      <c r="A26" s="229" t="s">
        <v>99</v>
      </c>
      <c r="B26" s="229" t="n">
        <v>57155</v>
      </c>
      <c r="C26" s="229" t="s">
        <v>182</v>
      </c>
      <c r="D26" s="229" t="s">
        <v>183</v>
      </c>
      <c r="E26" s="229" t="s">
        <v>184</v>
      </c>
      <c r="F26" s="229" t="n">
        <v>100490</v>
      </c>
      <c r="G26" s="229" t="s">
        <v>185</v>
      </c>
      <c r="H26" s="229" t="s">
        <v>186</v>
      </c>
      <c r="I26" s="229" t="s">
        <v>105</v>
      </c>
      <c r="J26" s="229" t="s">
        <v>106</v>
      </c>
      <c r="K26" s="229" t="s">
        <v>187</v>
      </c>
    </row>
    <row r="27" customFormat="false" ht="12.75" hidden="true" customHeight="false" outlineLevel="0" collapsed="false">
      <c r="A27" s="229" t="s">
        <v>99</v>
      </c>
      <c r="B27" s="229" t="n">
        <v>57180</v>
      </c>
      <c r="C27" s="229" t="s">
        <v>188</v>
      </c>
      <c r="D27" s="229" t="s">
        <v>189</v>
      </c>
      <c r="E27" s="229" t="s">
        <v>190</v>
      </c>
      <c r="F27" s="229" t="n">
        <v>103573</v>
      </c>
      <c r="G27" s="229" t="s">
        <v>156</v>
      </c>
      <c r="H27" s="229" t="s">
        <v>157</v>
      </c>
      <c r="I27" s="229" t="s">
        <v>105</v>
      </c>
      <c r="J27" s="229" t="s">
        <v>106</v>
      </c>
      <c r="K27" s="229" t="s">
        <v>191</v>
      </c>
    </row>
    <row r="28" customFormat="false" ht="12.75" hidden="true" customHeight="false" outlineLevel="0" collapsed="false">
      <c r="A28" s="229" t="s">
        <v>99</v>
      </c>
      <c r="B28" s="229" t="n">
        <v>57189</v>
      </c>
      <c r="C28" s="229" t="s">
        <v>192</v>
      </c>
      <c r="D28" s="229" t="s">
        <v>193</v>
      </c>
      <c r="E28" s="229" t="s">
        <v>194</v>
      </c>
      <c r="F28" s="229" t="n">
        <v>100336</v>
      </c>
      <c r="G28" s="229" t="s">
        <v>195</v>
      </c>
      <c r="H28" s="229" t="s">
        <v>196</v>
      </c>
      <c r="I28" s="229" t="s">
        <v>105</v>
      </c>
      <c r="J28" s="229" t="s">
        <v>106</v>
      </c>
      <c r="K28" s="229" t="s">
        <v>197</v>
      </c>
    </row>
    <row r="29" customFormat="false" ht="12.75" hidden="true" customHeight="false" outlineLevel="0" collapsed="false">
      <c r="A29" s="229" t="s">
        <v>99</v>
      </c>
      <c r="B29" s="229" t="n">
        <v>57191</v>
      </c>
      <c r="C29" s="229" t="s">
        <v>198</v>
      </c>
      <c r="D29" s="229" t="s">
        <v>199</v>
      </c>
      <c r="E29" s="229" t="s">
        <v>200</v>
      </c>
      <c r="F29" s="229" t="n">
        <v>103794</v>
      </c>
      <c r="G29" s="229" t="s">
        <v>201</v>
      </c>
      <c r="H29" s="229" t="s">
        <v>202</v>
      </c>
      <c r="I29" s="229" t="s">
        <v>105</v>
      </c>
      <c r="J29" s="229" t="s">
        <v>106</v>
      </c>
      <c r="K29" s="229" t="s">
        <v>203</v>
      </c>
    </row>
    <row r="30" customFormat="false" ht="12.75" hidden="true" customHeight="false" outlineLevel="0" collapsed="false">
      <c r="A30" s="229" t="s">
        <v>99</v>
      </c>
      <c r="B30" s="229" t="n">
        <v>57208</v>
      </c>
      <c r="C30" s="229" t="s">
        <v>204</v>
      </c>
      <c r="D30" s="229" t="s">
        <v>205</v>
      </c>
      <c r="E30" s="229" t="s">
        <v>206</v>
      </c>
      <c r="F30" s="229" t="n">
        <v>103799</v>
      </c>
      <c r="G30" s="229" t="s">
        <v>207</v>
      </c>
      <c r="H30" s="229" t="s">
        <v>208</v>
      </c>
      <c r="I30" s="229" t="s">
        <v>105</v>
      </c>
      <c r="J30" s="229" t="s">
        <v>106</v>
      </c>
      <c r="K30" s="229" t="s">
        <v>209</v>
      </c>
    </row>
    <row r="31" customFormat="false" ht="12.75" hidden="true" customHeight="false" outlineLevel="0" collapsed="false">
      <c r="A31" s="229" t="s">
        <v>99</v>
      </c>
      <c r="B31" s="229" t="n">
        <v>57217</v>
      </c>
      <c r="C31" s="229" t="s">
        <v>210</v>
      </c>
      <c r="D31" s="229" t="s">
        <v>211</v>
      </c>
      <c r="E31" s="229" t="s">
        <v>212</v>
      </c>
      <c r="F31" s="229" t="n">
        <v>103124</v>
      </c>
      <c r="G31" s="229" t="s">
        <v>213</v>
      </c>
      <c r="H31" s="229" t="s">
        <v>214</v>
      </c>
      <c r="I31" s="229" t="s">
        <v>105</v>
      </c>
      <c r="J31" s="229" t="s">
        <v>106</v>
      </c>
      <c r="K31" s="229" t="s">
        <v>215</v>
      </c>
    </row>
    <row r="32" customFormat="false" ht="12.75" hidden="true" customHeight="false" outlineLevel="0" collapsed="false">
      <c r="A32" s="229" t="s">
        <v>99</v>
      </c>
      <c r="B32" s="229" t="n">
        <v>57219</v>
      </c>
      <c r="C32" s="229" t="s">
        <v>216</v>
      </c>
      <c r="D32" s="229" t="s">
        <v>217</v>
      </c>
      <c r="E32" s="229" t="s">
        <v>218</v>
      </c>
      <c r="F32" s="229" t="n">
        <v>100375</v>
      </c>
      <c r="G32" s="229" t="s">
        <v>219</v>
      </c>
      <c r="H32" s="229" t="s">
        <v>220</v>
      </c>
      <c r="I32" s="229" t="s">
        <v>105</v>
      </c>
      <c r="J32" s="229" t="s">
        <v>106</v>
      </c>
      <c r="K32" s="229" t="s">
        <v>221</v>
      </c>
    </row>
    <row r="33" customFormat="false" ht="12.75" hidden="true" customHeight="false" outlineLevel="0" collapsed="false">
      <c r="A33" s="229" t="s">
        <v>99</v>
      </c>
      <c r="B33" s="229" t="n">
        <v>57224</v>
      </c>
      <c r="C33" s="229" t="s">
        <v>222</v>
      </c>
      <c r="D33" s="229" t="s">
        <v>223</v>
      </c>
      <c r="E33" s="229" t="s">
        <v>224</v>
      </c>
      <c r="F33" s="229" t="n">
        <v>103799</v>
      </c>
      <c r="G33" s="229" t="s">
        <v>207</v>
      </c>
      <c r="H33" s="229" t="s">
        <v>208</v>
      </c>
      <c r="I33" s="229" t="s">
        <v>105</v>
      </c>
      <c r="J33" s="229" t="s">
        <v>106</v>
      </c>
      <c r="K33" s="229" t="s">
        <v>181</v>
      </c>
    </row>
    <row r="34" customFormat="false" ht="12.75" hidden="true" customHeight="false" outlineLevel="0" collapsed="false">
      <c r="A34" s="229" t="s">
        <v>99</v>
      </c>
      <c r="B34" s="229" t="n">
        <v>57233</v>
      </c>
      <c r="C34" s="229" t="s">
        <v>222</v>
      </c>
      <c r="D34" s="229" t="s">
        <v>225</v>
      </c>
      <c r="E34" s="229" t="s">
        <v>226</v>
      </c>
      <c r="F34" s="229" t="n">
        <v>103799</v>
      </c>
      <c r="G34" s="229" t="s">
        <v>207</v>
      </c>
      <c r="H34" s="229" t="s">
        <v>208</v>
      </c>
      <c r="I34" s="229" t="s">
        <v>105</v>
      </c>
      <c r="J34" s="229" t="s">
        <v>106</v>
      </c>
      <c r="K34" s="229" t="s">
        <v>209</v>
      </c>
    </row>
    <row r="35" customFormat="false" ht="12.75" hidden="true" customHeight="false" outlineLevel="0" collapsed="false">
      <c r="A35" s="229" t="s">
        <v>99</v>
      </c>
      <c r="B35" s="229" t="n">
        <v>57242</v>
      </c>
      <c r="C35" s="229" t="s">
        <v>227</v>
      </c>
      <c r="D35" s="229" t="s">
        <v>228</v>
      </c>
      <c r="E35" s="229" t="s">
        <v>229</v>
      </c>
      <c r="F35" s="229" t="n">
        <v>103573</v>
      </c>
      <c r="G35" s="229" t="s">
        <v>156</v>
      </c>
      <c r="H35" s="229" t="s">
        <v>157</v>
      </c>
      <c r="I35" s="229" t="s">
        <v>105</v>
      </c>
      <c r="J35" s="229" t="s">
        <v>106</v>
      </c>
      <c r="K35" s="229" t="s">
        <v>230</v>
      </c>
    </row>
    <row r="36" customFormat="false" ht="12.75" hidden="true" customHeight="false" outlineLevel="0" collapsed="false">
      <c r="A36" s="229" t="s">
        <v>108</v>
      </c>
      <c r="B36" s="229" t="n">
        <v>57260</v>
      </c>
      <c r="C36" s="229" t="s">
        <v>231</v>
      </c>
      <c r="D36" s="229" t="s">
        <v>232</v>
      </c>
      <c r="E36" s="229" t="s">
        <v>233</v>
      </c>
      <c r="F36" s="229" t="n">
        <v>100312</v>
      </c>
      <c r="G36" s="229" t="s">
        <v>112</v>
      </c>
      <c r="H36" s="229" t="s">
        <v>113</v>
      </c>
      <c r="I36" s="229" t="s">
        <v>105</v>
      </c>
      <c r="J36" s="229" t="s">
        <v>106</v>
      </c>
      <c r="K36" s="229" t="s">
        <v>114</v>
      </c>
    </row>
    <row r="37" customFormat="false" ht="12.75" hidden="true" customHeight="false" outlineLevel="0" collapsed="false">
      <c r="A37" s="229" t="s">
        <v>99</v>
      </c>
      <c r="B37" s="229" t="n">
        <v>57263</v>
      </c>
      <c r="C37" s="229" t="s">
        <v>234</v>
      </c>
      <c r="D37" s="229" t="s">
        <v>235</v>
      </c>
      <c r="E37" s="229" t="s">
        <v>236</v>
      </c>
      <c r="F37" s="229" t="n">
        <v>100993</v>
      </c>
      <c r="G37" s="229" t="s">
        <v>237</v>
      </c>
      <c r="H37" s="229" t="s">
        <v>238</v>
      </c>
      <c r="I37" s="229" t="s">
        <v>105</v>
      </c>
      <c r="J37" s="229" t="s">
        <v>106</v>
      </c>
      <c r="K37" s="229" t="s">
        <v>203</v>
      </c>
    </row>
    <row r="38" customFormat="false" ht="12.75" hidden="true" customHeight="false" outlineLevel="0" collapsed="false">
      <c r="A38" s="229" t="s">
        <v>99</v>
      </c>
      <c r="B38" s="229" t="n">
        <v>57276</v>
      </c>
      <c r="C38" s="229" t="s">
        <v>239</v>
      </c>
      <c r="D38" s="229" t="s">
        <v>240</v>
      </c>
      <c r="E38" s="229" t="s">
        <v>241</v>
      </c>
      <c r="F38" s="229" t="n">
        <v>100355</v>
      </c>
      <c r="G38" s="229" t="s">
        <v>242</v>
      </c>
      <c r="H38" s="229" t="s">
        <v>243</v>
      </c>
      <c r="I38" s="229" t="s">
        <v>105</v>
      </c>
      <c r="J38" s="229" t="s">
        <v>106</v>
      </c>
      <c r="K38" s="229" t="s">
        <v>244</v>
      </c>
    </row>
    <row r="39" customFormat="false" ht="12.75" hidden="true" customHeight="false" outlineLevel="0" collapsed="false">
      <c r="A39" s="229" t="s">
        <v>99</v>
      </c>
      <c r="B39" s="229" t="n">
        <v>57282</v>
      </c>
      <c r="C39" s="229" t="s">
        <v>245</v>
      </c>
      <c r="D39" s="229" t="s">
        <v>246</v>
      </c>
      <c r="E39" s="229" t="s">
        <v>247</v>
      </c>
      <c r="F39" s="229" t="n">
        <v>100426</v>
      </c>
      <c r="G39" s="229" t="s">
        <v>248</v>
      </c>
      <c r="H39" s="229" t="s">
        <v>249</v>
      </c>
      <c r="I39" s="229" t="s">
        <v>105</v>
      </c>
      <c r="J39" s="229" t="s">
        <v>106</v>
      </c>
      <c r="K39" s="229" t="s">
        <v>250</v>
      </c>
    </row>
    <row r="40" customFormat="false" ht="12.75" hidden="true" customHeight="false" outlineLevel="0" collapsed="false">
      <c r="A40" s="229" t="s">
        <v>99</v>
      </c>
      <c r="B40" s="229" t="n">
        <v>57283</v>
      </c>
      <c r="C40" s="229" t="s">
        <v>251</v>
      </c>
      <c r="D40" s="229" t="s">
        <v>252</v>
      </c>
      <c r="E40" s="229" t="s">
        <v>253</v>
      </c>
      <c r="F40" s="229" t="n">
        <v>136375</v>
      </c>
      <c r="G40" s="229" t="s">
        <v>254</v>
      </c>
      <c r="H40" s="229" t="s">
        <v>255</v>
      </c>
      <c r="I40" s="229" t="s">
        <v>105</v>
      </c>
      <c r="J40" s="229" t="s">
        <v>106</v>
      </c>
      <c r="K40" s="229" t="s">
        <v>256</v>
      </c>
    </row>
    <row r="41" customFormat="false" ht="12.75" hidden="true" customHeight="false" outlineLevel="0" collapsed="false">
      <c r="A41" s="229" t="s">
        <v>99</v>
      </c>
      <c r="B41" s="229" t="n">
        <v>57286</v>
      </c>
      <c r="C41" s="229" t="s">
        <v>257</v>
      </c>
      <c r="D41" s="229" t="s">
        <v>258</v>
      </c>
      <c r="E41" s="229" t="s">
        <v>259</v>
      </c>
      <c r="F41" s="229" t="n">
        <v>100379</v>
      </c>
      <c r="G41" s="229" t="s">
        <v>260</v>
      </c>
      <c r="H41" s="229" t="s">
        <v>261</v>
      </c>
      <c r="I41" s="229" t="s">
        <v>105</v>
      </c>
      <c r="J41" s="229" t="s">
        <v>106</v>
      </c>
      <c r="K41" s="229" t="s">
        <v>262</v>
      </c>
    </row>
    <row r="42" customFormat="false" ht="12.75" hidden="true" customHeight="false" outlineLevel="0" collapsed="false">
      <c r="A42" s="229" t="s">
        <v>99</v>
      </c>
      <c r="B42" s="229" t="n">
        <v>57298</v>
      </c>
      <c r="C42" s="229" t="s">
        <v>263</v>
      </c>
      <c r="D42" s="229" t="s">
        <v>264</v>
      </c>
      <c r="E42" s="229" t="s">
        <v>265</v>
      </c>
      <c r="F42" s="229" t="n">
        <v>103326</v>
      </c>
      <c r="G42" s="229" t="s">
        <v>266</v>
      </c>
      <c r="H42" s="229" t="s">
        <v>267</v>
      </c>
      <c r="I42" s="229" t="s">
        <v>105</v>
      </c>
      <c r="J42" s="229" t="s">
        <v>106</v>
      </c>
      <c r="K42" s="229" t="s">
        <v>268</v>
      </c>
    </row>
    <row r="43" customFormat="false" ht="12.75" hidden="true" customHeight="false" outlineLevel="0" collapsed="false">
      <c r="A43" s="229" t="s">
        <v>99</v>
      </c>
      <c r="B43" s="229" t="n">
        <v>57299</v>
      </c>
      <c r="C43" s="229" t="s">
        <v>269</v>
      </c>
      <c r="D43" s="229" t="s">
        <v>270</v>
      </c>
      <c r="E43" s="229" t="s">
        <v>271</v>
      </c>
      <c r="F43" s="229" t="n">
        <v>100359</v>
      </c>
      <c r="G43" s="229" t="s">
        <v>272</v>
      </c>
      <c r="H43" s="229" t="s">
        <v>273</v>
      </c>
      <c r="I43" s="229" t="s">
        <v>105</v>
      </c>
      <c r="J43" s="229" t="s">
        <v>106</v>
      </c>
      <c r="K43" s="229" t="s">
        <v>274</v>
      </c>
    </row>
    <row r="44" customFormat="false" ht="12.75" hidden="true" customHeight="false" outlineLevel="0" collapsed="false">
      <c r="A44" s="229" t="s">
        <v>99</v>
      </c>
      <c r="B44" s="229" t="n">
        <v>57303</v>
      </c>
      <c r="C44" s="229" t="s">
        <v>275</v>
      </c>
      <c r="D44" s="229" t="s">
        <v>276</v>
      </c>
      <c r="E44" s="229" t="s">
        <v>277</v>
      </c>
      <c r="F44" s="229" t="n">
        <v>100987</v>
      </c>
      <c r="G44" s="229" t="s">
        <v>278</v>
      </c>
      <c r="H44" s="229" t="s">
        <v>279</v>
      </c>
      <c r="I44" s="229" t="s">
        <v>105</v>
      </c>
      <c r="J44" s="229" t="s">
        <v>106</v>
      </c>
      <c r="K44" s="229" t="s">
        <v>280</v>
      </c>
    </row>
    <row r="45" customFormat="false" ht="12.75" hidden="true" customHeight="false" outlineLevel="0" collapsed="false">
      <c r="A45" s="229" t="s">
        <v>99</v>
      </c>
      <c r="B45" s="229" t="n">
        <v>57305</v>
      </c>
      <c r="C45" s="229" t="s">
        <v>281</v>
      </c>
      <c r="D45" s="229" t="s">
        <v>282</v>
      </c>
      <c r="E45" s="229" t="s">
        <v>283</v>
      </c>
      <c r="F45" s="229" t="n">
        <v>100336</v>
      </c>
      <c r="G45" s="229" t="s">
        <v>195</v>
      </c>
      <c r="H45" s="229" t="s">
        <v>196</v>
      </c>
      <c r="I45" s="229" t="s">
        <v>105</v>
      </c>
      <c r="J45" s="229" t="s">
        <v>106</v>
      </c>
      <c r="K45" s="229" t="s">
        <v>187</v>
      </c>
    </row>
    <row r="46" customFormat="false" ht="12.75" hidden="true" customHeight="false" outlineLevel="0" collapsed="false">
      <c r="A46" s="229" t="s">
        <v>99</v>
      </c>
      <c r="B46" s="229" t="n">
        <v>57306</v>
      </c>
      <c r="C46" s="229" t="s">
        <v>284</v>
      </c>
      <c r="D46" s="229" t="s">
        <v>285</v>
      </c>
      <c r="E46" s="229" t="s">
        <v>286</v>
      </c>
      <c r="F46" s="229" t="n">
        <v>103595</v>
      </c>
      <c r="G46" s="229" t="s">
        <v>287</v>
      </c>
      <c r="H46" s="229" t="s">
        <v>288</v>
      </c>
      <c r="I46" s="229" t="s">
        <v>105</v>
      </c>
      <c r="J46" s="229" t="s">
        <v>106</v>
      </c>
      <c r="K46" s="229" t="s">
        <v>215</v>
      </c>
    </row>
    <row r="47" customFormat="false" ht="12.75" hidden="true" customHeight="false" outlineLevel="0" collapsed="false">
      <c r="A47" s="229" t="s">
        <v>99</v>
      </c>
      <c r="B47" s="229" t="n">
        <v>57310</v>
      </c>
      <c r="C47" s="229" t="s">
        <v>289</v>
      </c>
      <c r="D47" s="229" t="s">
        <v>290</v>
      </c>
      <c r="E47" s="229" t="s">
        <v>291</v>
      </c>
      <c r="F47" s="229" t="n">
        <v>100309</v>
      </c>
      <c r="G47" s="229" t="s">
        <v>292</v>
      </c>
      <c r="H47" s="229" t="s">
        <v>293</v>
      </c>
      <c r="I47" s="229" t="s">
        <v>105</v>
      </c>
      <c r="J47" s="229" t="s">
        <v>106</v>
      </c>
      <c r="K47" s="229" t="s">
        <v>181</v>
      </c>
    </row>
    <row r="48" customFormat="false" ht="12.75" hidden="true" customHeight="false" outlineLevel="0" collapsed="false">
      <c r="A48" s="229" t="s">
        <v>99</v>
      </c>
      <c r="B48" s="229" t="n">
        <v>57314</v>
      </c>
      <c r="C48" s="229" t="s">
        <v>294</v>
      </c>
      <c r="D48" s="229" t="s">
        <v>295</v>
      </c>
      <c r="E48" s="229" t="s">
        <v>296</v>
      </c>
      <c r="F48" s="229" t="n">
        <v>100421</v>
      </c>
      <c r="G48" s="229" t="s">
        <v>128</v>
      </c>
      <c r="H48" s="229" t="s">
        <v>129</v>
      </c>
      <c r="I48" s="229" t="s">
        <v>105</v>
      </c>
      <c r="J48" s="229" t="s">
        <v>106</v>
      </c>
      <c r="K48" s="229" t="s">
        <v>297</v>
      </c>
    </row>
    <row r="49" customFormat="false" ht="12.75" hidden="true" customHeight="false" outlineLevel="0" collapsed="false">
      <c r="A49" s="229" t="s">
        <v>99</v>
      </c>
      <c r="B49" s="229" t="n">
        <v>57322</v>
      </c>
      <c r="C49" s="229" t="s">
        <v>298</v>
      </c>
      <c r="D49" s="229" t="s">
        <v>299</v>
      </c>
      <c r="E49" s="229" t="s">
        <v>300</v>
      </c>
      <c r="F49" s="229" t="n">
        <v>103877</v>
      </c>
      <c r="G49" s="229" t="s">
        <v>301</v>
      </c>
      <c r="H49" s="229" t="s">
        <v>302</v>
      </c>
      <c r="I49" s="229" t="s">
        <v>105</v>
      </c>
      <c r="J49" s="229" t="s">
        <v>106</v>
      </c>
      <c r="K49" s="229" t="s">
        <v>143</v>
      </c>
    </row>
    <row r="50" customFormat="false" ht="12.75" hidden="true" customHeight="false" outlineLevel="0" collapsed="false">
      <c r="A50" s="229" t="s">
        <v>99</v>
      </c>
      <c r="B50" s="229" t="n">
        <v>57329</v>
      </c>
      <c r="C50" s="229" t="s">
        <v>303</v>
      </c>
      <c r="D50" s="229" t="s">
        <v>304</v>
      </c>
      <c r="E50" s="229" t="s">
        <v>305</v>
      </c>
      <c r="F50" s="229" t="n">
        <v>103101</v>
      </c>
      <c r="G50" s="229" t="s">
        <v>306</v>
      </c>
      <c r="H50" s="229" t="s">
        <v>307</v>
      </c>
      <c r="I50" s="229" t="s">
        <v>105</v>
      </c>
      <c r="J50" s="229" t="s">
        <v>106</v>
      </c>
      <c r="K50" s="229" t="s">
        <v>308</v>
      </c>
    </row>
    <row r="51" customFormat="false" ht="12.75" hidden="true" customHeight="false" outlineLevel="0" collapsed="false">
      <c r="A51" s="229" t="s">
        <v>99</v>
      </c>
      <c r="B51" s="229" t="n">
        <v>57332</v>
      </c>
      <c r="C51" s="229" t="s">
        <v>309</v>
      </c>
      <c r="D51" s="229" t="s">
        <v>294</v>
      </c>
      <c r="E51" s="229" t="s">
        <v>310</v>
      </c>
      <c r="F51" s="229" t="n">
        <v>120830</v>
      </c>
      <c r="G51" s="229" t="s">
        <v>311</v>
      </c>
      <c r="H51" s="229" t="s">
        <v>312</v>
      </c>
      <c r="I51" s="229" t="s">
        <v>105</v>
      </c>
      <c r="J51" s="229" t="s">
        <v>106</v>
      </c>
      <c r="K51" s="229" t="s">
        <v>313</v>
      </c>
    </row>
    <row r="52" customFormat="false" ht="12.75" hidden="true" customHeight="false" outlineLevel="0" collapsed="false">
      <c r="A52" s="229" t="s">
        <v>99</v>
      </c>
      <c r="B52" s="229" t="n">
        <v>57345</v>
      </c>
      <c r="C52" s="229" t="s">
        <v>314</v>
      </c>
      <c r="D52" s="229" t="s">
        <v>315</v>
      </c>
      <c r="E52" s="229" t="s">
        <v>316</v>
      </c>
      <c r="F52" s="229" t="n">
        <v>100309</v>
      </c>
      <c r="G52" s="229" t="s">
        <v>292</v>
      </c>
      <c r="H52" s="229" t="s">
        <v>293</v>
      </c>
      <c r="I52" s="229" t="s">
        <v>105</v>
      </c>
      <c r="J52" s="229" t="s">
        <v>106</v>
      </c>
      <c r="K52" s="229" t="s">
        <v>181</v>
      </c>
    </row>
    <row r="53" customFormat="false" ht="12.75" hidden="true" customHeight="false" outlineLevel="0" collapsed="false">
      <c r="A53" s="229" t="s">
        <v>99</v>
      </c>
      <c r="B53" s="229" t="n">
        <v>57348</v>
      </c>
      <c r="C53" s="229" t="s">
        <v>317</v>
      </c>
      <c r="D53" s="229" t="s">
        <v>318</v>
      </c>
      <c r="E53" s="229" t="s">
        <v>319</v>
      </c>
      <c r="F53" s="229" t="n">
        <v>100306</v>
      </c>
      <c r="G53" s="229" t="s">
        <v>320</v>
      </c>
      <c r="H53" s="229" t="s">
        <v>321</v>
      </c>
      <c r="I53" s="229" t="s">
        <v>105</v>
      </c>
      <c r="J53" s="229" t="s">
        <v>106</v>
      </c>
      <c r="K53" s="229" t="s">
        <v>209</v>
      </c>
    </row>
    <row r="54" customFormat="false" ht="12.75" hidden="true" customHeight="false" outlineLevel="0" collapsed="false">
      <c r="A54" s="229" t="s">
        <v>99</v>
      </c>
      <c r="B54" s="229" t="n">
        <v>57349</v>
      </c>
      <c r="C54" s="229" t="s">
        <v>222</v>
      </c>
      <c r="D54" s="229" t="s">
        <v>322</v>
      </c>
      <c r="E54" s="229" t="s">
        <v>323</v>
      </c>
      <c r="F54" s="229" t="n">
        <v>102867</v>
      </c>
      <c r="G54" s="229" t="s">
        <v>324</v>
      </c>
      <c r="H54" s="229" t="s">
        <v>325</v>
      </c>
      <c r="I54" s="229" t="s">
        <v>105</v>
      </c>
      <c r="J54" s="229" t="s">
        <v>106</v>
      </c>
      <c r="K54" s="229" t="s">
        <v>326</v>
      </c>
    </row>
    <row r="55" customFormat="false" ht="12.75" hidden="true" customHeight="false" outlineLevel="0" collapsed="false">
      <c r="A55" s="229" t="s">
        <v>99</v>
      </c>
      <c r="B55" s="229" t="n">
        <v>57350</v>
      </c>
      <c r="C55" s="229" t="s">
        <v>327</v>
      </c>
      <c r="D55" s="229" t="s">
        <v>328</v>
      </c>
      <c r="E55" s="229" t="s">
        <v>329</v>
      </c>
      <c r="F55" s="229" t="n">
        <v>103880</v>
      </c>
      <c r="G55" s="229" t="s">
        <v>330</v>
      </c>
      <c r="H55" s="229" t="s">
        <v>331</v>
      </c>
      <c r="I55" s="229" t="s">
        <v>105</v>
      </c>
      <c r="J55" s="229" t="s">
        <v>106</v>
      </c>
      <c r="K55" s="229" t="s">
        <v>332</v>
      </c>
    </row>
    <row r="56" customFormat="false" ht="12.75" hidden="true" customHeight="false" outlineLevel="0" collapsed="false">
      <c r="A56" s="229" t="s">
        <v>99</v>
      </c>
      <c r="B56" s="229" t="n">
        <v>57351</v>
      </c>
      <c r="C56" s="229" t="s">
        <v>234</v>
      </c>
      <c r="D56" s="229" t="s">
        <v>333</v>
      </c>
      <c r="E56" s="229" t="s">
        <v>334</v>
      </c>
      <c r="F56" s="229" t="n">
        <v>100431</v>
      </c>
      <c r="G56" s="229" t="s">
        <v>335</v>
      </c>
      <c r="H56" s="229" t="s">
        <v>336</v>
      </c>
      <c r="I56" s="229" t="s">
        <v>105</v>
      </c>
      <c r="J56" s="229" t="s">
        <v>106</v>
      </c>
      <c r="K56" s="229" t="s">
        <v>143</v>
      </c>
    </row>
    <row r="57" customFormat="false" ht="12.75" hidden="true" customHeight="false" outlineLevel="0" collapsed="false">
      <c r="A57" s="229" t="s">
        <v>99</v>
      </c>
      <c r="B57" s="229" t="n">
        <v>57355</v>
      </c>
      <c r="C57" s="229" t="s">
        <v>337</v>
      </c>
      <c r="D57" s="229" t="s">
        <v>338</v>
      </c>
      <c r="E57" s="229" t="s">
        <v>339</v>
      </c>
      <c r="F57" s="229" t="n">
        <v>100997</v>
      </c>
      <c r="G57" s="229" t="s">
        <v>118</v>
      </c>
      <c r="H57" s="229" t="s">
        <v>119</v>
      </c>
      <c r="I57" s="229" t="s">
        <v>105</v>
      </c>
      <c r="J57" s="229" t="s">
        <v>106</v>
      </c>
      <c r="K57" s="229" t="s">
        <v>340</v>
      </c>
    </row>
    <row r="58" customFormat="false" ht="12.75" hidden="true" customHeight="false" outlineLevel="0" collapsed="false">
      <c r="A58" s="229" t="s">
        <v>99</v>
      </c>
      <c r="B58" s="229" t="n">
        <v>57356</v>
      </c>
      <c r="C58" s="229" t="s">
        <v>341</v>
      </c>
      <c r="D58" s="229" t="s">
        <v>342</v>
      </c>
      <c r="E58" s="229" t="s">
        <v>343</v>
      </c>
      <c r="F58" s="229" t="n">
        <v>101067</v>
      </c>
      <c r="G58" s="229" t="s">
        <v>147</v>
      </c>
      <c r="H58" s="229" t="s">
        <v>148</v>
      </c>
      <c r="I58" s="229" t="s">
        <v>105</v>
      </c>
      <c r="J58" s="229" t="s">
        <v>169</v>
      </c>
      <c r="K58" s="229" t="s">
        <v>124</v>
      </c>
    </row>
    <row r="59" customFormat="false" ht="12.75" hidden="false" customHeight="false" outlineLevel="0" collapsed="false">
      <c r="A59" s="229" t="s">
        <v>99</v>
      </c>
      <c r="B59" s="229" t="n">
        <v>57360</v>
      </c>
      <c r="C59" s="229" t="s">
        <v>344</v>
      </c>
      <c r="D59" s="229" t="s">
        <v>345</v>
      </c>
      <c r="E59" s="230" t="s">
        <v>346</v>
      </c>
      <c r="F59" s="229"/>
      <c r="G59" s="229"/>
      <c r="H59" s="229"/>
      <c r="I59" s="229"/>
      <c r="J59" s="229"/>
      <c r="K59" s="229"/>
    </row>
    <row r="60" customFormat="false" ht="12.75" hidden="true" customHeight="false" outlineLevel="0" collapsed="false">
      <c r="A60" s="229" t="s">
        <v>99</v>
      </c>
      <c r="B60" s="229" t="n">
        <v>57364</v>
      </c>
      <c r="C60" s="229" t="s">
        <v>347</v>
      </c>
      <c r="D60" s="229" t="s">
        <v>348</v>
      </c>
      <c r="E60" s="229" t="s">
        <v>349</v>
      </c>
      <c r="F60" s="229" t="n">
        <v>100474</v>
      </c>
      <c r="G60" s="229" t="s">
        <v>350</v>
      </c>
      <c r="H60" s="229" t="s">
        <v>351</v>
      </c>
      <c r="I60" s="229" t="s">
        <v>105</v>
      </c>
      <c r="J60" s="229" t="s">
        <v>106</v>
      </c>
      <c r="K60" s="229" t="s">
        <v>352</v>
      </c>
    </row>
    <row r="61" customFormat="false" ht="12.75" hidden="true" customHeight="false" outlineLevel="0" collapsed="false">
      <c r="A61" s="229" t="s">
        <v>99</v>
      </c>
      <c r="B61" s="229" t="n">
        <v>57376</v>
      </c>
      <c r="C61" s="229" t="s">
        <v>353</v>
      </c>
      <c r="D61" s="229" t="s">
        <v>354</v>
      </c>
      <c r="E61" s="229" t="s">
        <v>355</v>
      </c>
      <c r="F61" s="229" t="n">
        <v>100987</v>
      </c>
      <c r="G61" s="229" t="s">
        <v>278</v>
      </c>
      <c r="H61" s="229" t="s">
        <v>279</v>
      </c>
      <c r="I61" s="229" t="s">
        <v>105</v>
      </c>
      <c r="J61" s="229" t="s">
        <v>106</v>
      </c>
      <c r="K61" s="229" t="s">
        <v>356</v>
      </c>
    </row>
    <row r="62" customFormat="false" ht="12.75" hidden="true" customHeight="false" outlineLevel="0" collapsed="false">
      <c r="A62" s="229" t="s">
        <v>108</v>
      </c>
      <c r="B62" s="229" t="n">
        <v>57388</v>
      </c>
      <c r="C62" s="229" t="s">
        <v>357</v>
      </c>
      <c r="D62" s="229" t="s">
        <v>358</v>
      </c>
      <c r="E62" s="229" t="s">
        <v>359</v>
      </c>
      <c r="F62" s="229" t="n">
        <v>100312</v>
      </c>
      <c r="G62" s="229" t="s">
        <v>112</v>
      </c>
      <c r="H62" s="229" t="s">
        <v>113</v>
      </c>
      <c r="I62" s="229" t="s">
        <v>105</v>
      </c>
      <c r="J62" s="229" t="s">
        <v>106</v>
      </c>
      <c r="K62" s="229" t="s">
        <v>114</v>
      </c>
    </row>
    <row r="63" customFormat="false" ht="12.75" hidden="true" customHeight="false" outlineLevel="0" collapsed="false">
      <c r="A63" s="229" t="s">
        <v>99</v>
      </c>
      <c r="B63" s="229" t="n">
        <v>57393</v>
      </c>
      <c r="C63" s="229" t="s">
        <v>360</v>
      </c>
      <c r="D63" s="229" t="s">
        <v>361</v>
      </c>
      <c r="E63" s="229" t="s">
        <v>362</v>
      </c>
      <c r="F63" s="229" t="n">
        <v>103326</v>
      </c>
      <c r="G63" s="229" t="s">
        <v>266</v>
      </c>
      <c r="H63" s="229" t="s">
        <v>267</v>
      </c>
      <c r="I63" s="229" t="s">
        <v>105</v>
      </c>
      <c r="J63" s="229" t="s">
        <v>130</v>
      </c>
      <c r="K63" s="229" t="s">
        <v>363</v>
      </c>
    </row>
    <row r="64" customFormat="false" ht="12.75" hidden="true" customHeight="false" outlineLevel="0" collapsed="false">
      <c r="A64" s="229" t="s">
        <v>99</v>
      </c>
      <c r="B64" s="229" t="n">
        <v>57397</v>
      </c>
      <c r="C64" s="229" t="s">
        <v>364</v>
      </c>
      <c r="D64" s="229" t="s">
        <v>365</v>
      </c>
      <c r="E64" s="229" t="s">
        <v>366</v>
      </c>
      <c r="F64" s="229" t="n">
        <v>100409</v>
      </c>
      <c r="G64" s="229" t="s">
        <v>367</v>
      </c>
      <c r="H64" s="229" t="s">
        <v>368</v>
      </c>
      <c r="I64" s="229" t="s">
        <v>105</v>
      </c>
      <c r="J64" s="229" t="s">
        <v>106</v>
      </c>
      <c r="K64" s="229" t="s">
        <v>256</v>
      </c>
    </row>
    <row r="65" customFormat="false" ht="12.75" hidden="true" customHeight="false" outlineLevel="0" collapsed="false">
      <c r="A65" s="229" t="s">
        <v>99</v>
      </c>
      <c r="B65" s="229" t="n">
        <v>57405</v>
      </c>
      <c r="C65" s="229" t="s">
        <v>121</v>
      </c>
      <c r="D65" s="229" t="s">
        <v>369</v>
      </c>
      <c r="E65" s="229" t="s">
        <v>370</v>
      </c>
      <c r="F65" s="229" t="n">
        <v>102865</v>
      </c>
      <c r="G65" s="229" t="s">
        <v>371</v>
      </c>
      <c r="H65" s="229" t="s">
        <v>372</v>
      </c>
      <c r="I65" s="229" t="s">
        <v>105</v>
      </c>
      <c r="J65" s="229" t="s">
        <v>106</v>
      </c>
      <c r="K65" s="229" t="s">
        <v>373</v>
      </c>
    </row>
    <row r="66" customFormat="false" ht="12.75" hidden="true" customHeight="false" outlineLevel="0" collapsed="false">
      <c r="A66" s="229" t="s">
        <v>99</v>
      </c>
      <c r="B66" s="229" t="n">
        <v>57415</v>
      </c>
      <c r="C66" s="229" t="s">
        <v>374</v>
      </c>
      <c r="D66" s="229" t="s">
        <v>375</v>
      </c>
      <c r="E66" s="229" t="s">
        <v>376</v>
      </c>
      <c r="F66" s="229" t="n">
        <v>103099</v>
      </c>
      <c r="G66" s="229" t="s">
        <v>377</v>
      </c>
      <c r="H66" s="229" t="s">
        <v>378</v>
      </c>
      <c r="I66" s="229" t="s">
        <v>105</v>
      </c>
      <c r="J66" s="229" t="s">
        <v>106</v>
      </c>
      <c r="K66" s="229" t="s">
        <v>379</v>
      </c>
    </row>
    <row r="67" customFormat="false" ht="12.75" hidden="true" customHeight="false" outlineLevel="0" collapsed="false">
      <c r="A67" s="229" t="s">
        <v>99</v>
      </c>
      <c r="B67" s="229" t="n">
        <v>57417</v>
      </c>
      <c r="C67" s="229" t="s">
        <v>380</v>
      </c>
      <c r="D67" s="229" t="s">
        <v>381</v>
      </c>
      <c r="E67" s="229" t="s">
        <v>382</v>
      </c>
      <c r="F67" s="229" t="n">
        <v>103329</v>
      </c>
      <c r="G67" s="229" t="s">
        <v>383</v>
      </c>
      <c r="H67" s="229" t="s">
        <v>384</v>
      </c>
      <c r="I67" s="229" t="s">
        <v>105</v>
      </c>
      <c r="J67" s="229" t="s">
        <v>106</v>
      </c>
      <c r="K67" s="229" t="s">
        <v>385</v>
      </c>
    </row>
    <row r="68" customFormat="false" ht="12.75" hidden="true" customHeight="false" outlineLevel="0" collapsed="false">
      <c r="A68" s="229" t="s">
        <v>99</v>
      </c>
      <c r="B68" s="229" t="n">
        <v>57418</v>
      </c>
      <c r="C68" s="229" t="s">
        <v>386</v>
      </c>
      <c r="D68" s="229" t="s">
        <v>387</v>
      </c>
      <c r="E68" s="229" t="s">
        <v>388</v>
      </c>
      <c r="F68" s="229" t="n">
        <v>100348</v>
      </c>
      <c r="G68" s="229" t="s">
        <v>389</v>
      </c>
      <c r="H68" s="229" t="s">
        <v>390</v>
      </c>
      <c r="I68" s="229" t="s">
        <v>105</v>
      </c>
      <c r="J68" s="229" t="s">
        <v>106</v>
      </c>
      <c r="K68" s="229" t="s">
        <v>391</v>
      </c>
    </row>
    <row r="69" customFormat="false" ht="12.75" hidden="true" customHeight="false" outlineLevel="0" collapsed="false">
      <c r="A69" s="229" t="s">
        <v>99</v>
      </c>
      <c r="B69" s="229" t="n">
        <v>57420</v>
      </c>
      <c r="C69" s="229" t="s">
        <v>392</v>
      </c>
      <c r="D69" s="229" t="s">
        <v>393</v>
      </c>
      <c r="E69" s="229" t="s">
        <v>394</v>
      </c>
      <c r="F69" s="229" t="n">
        <v>101067</v>
      </c>
      <c r="G69" s="229" t="s">
        <v>147</v>
      </c>
      <c r="H69" s="229" t="s">
        <v>148</v>
      </c>
      <c r="I69" s="229" t="s">
        <v>105</v>
      </c>
      <c r="J69" s="229" t="s">
        <v>106</v>
      </c>
      <c r="K69" s="229" t="s">
        <v>187</v>
      </c>
    </row>
    <row r="70" customFormat="false" ht="12.75" hidden="true" customHeight="false" outlineLevel="0" collapsed="false">
      <c r="A70" s="229" t="s">
        <v>99</v>
      </c>
      <c r="B70" s="229" t="n">
        <v>57429</v>
      </c>
      <c r="C70" s="229" t="s">
        <v>281</v>
      </c>
      <c r="D70" s="229" t="s">
        <v>395</v>
      </c>
      <c r="E70" s="229" t="s">
        <v>396</v>
      </c>
      <c r="F70" s="229" t="n">
        <v>100998</v>
      </c>
      <c r="G70" s="229" t="s">
        <v>397</v>
      </c>
      <c r="H70" s="229" t="s">
        <v>398</v>
      </c>
      <c r="I70" s="229" t="s">
        <v>105</v>
      </c>
      <c r="J70" s="229" t="s">
        <v>106</v>
      </c>
      <c r="K70" s="229" t="s">
        <v>143</v>
      </c>
    </row>
    <row r="71" customFormat="false" ht="12.75" hidden="true" customHeight="false" outlineLevel="0" collapsed="false">
      <c r="A71" s="229" t="s">
        <v>99</v>
      </c>
      <c r="B71" s="229" t="n">
        <v>57430</v>
      </c>
      <c r="C71" s="229" t="s">
        <v>399</v>
      </c>
      <c r="D71" s="229" t="s">
        <v>400</v>
      </c>
      <c r="E71" s="229" t="s">
        <v>401</v>
      </c>
      <c r="F71" s="229" t="n">
        <v>100303</v>
      </c>
      <c r="G71" s="229" t="s">
        <v>402</v>
      </c>
      <c r="H71" s="229" t="s">
        <v>403</v>
      </c>
      <c r="I71" s="229" t="s">
        <v>105</v>
      </c>
      <c r="J71" s="229" t="s">
        <v>106</v>
      </c>
      <c r="K71" s="229" t="s">
        <v>404</v>
      </c>
    </row>
    <row r="72" customFormat="false" ht="12.75" hidden="true" customHeight="false" outlineLevel="0" collapsed="false">
      <c r="A72" s="229" t="s">
        <v>99</v>
      </c>
      <c r="B72" s="229" t="n">
        <v>57432</v>
      </c>
      <c r="C72" s="229" t="s">
        <v>405</v>
      </c>
      <c r="D72" s="229" t="s">
        <v>406</v>
      </c>
      <c r="E72" s="229" t="s">
        <v>407</v>
      </c>
      <c r="F72" s="229" t="n">
        <v>100336</v>
      </c>
      <c r="G72" s="229" t="s">
        <v>195</v>
      </c>
      <c r="H72" s="229" t="s">
        <v>196</v>
      </c>
      <c r="I72" s="229" t="s">
        <v>105</v>
      </c>
      <c r="J72" s="229" t="s">
        <v>106</v>
      </c>
      <c r="K72" s="229" t="s">
        <v>197</v>
      </c>
    </row>
    <row r="73" customFormat="false" ht="12.75" hidden="true" customHeight="false" outlineLevel="0" collapsed="false">
      <c r="A73" s="229" t="s">
        <v>99</v>
      </c>
      <c r="B73" s="229" t="n">
        <v>57434</v>
      </c>
      <c r="C73" s="229" t="s">
        <v>408</v>
      </c>
      <c r="D73" s="229" t="s">
        <v>409</v>
      </c>
      <c r="E73" s="229" t="s">
        <v>410</v>
      </c>
      <c r="F73" s="229" t="n">
        <v>120818</v>
      </c>
      <c r="G73" s="229" t="s">
        <v>411</v>
      </c>
      <c r="H73" s="229" t="s">
        <v>412</v>
      </c>
      <c r="I73" s="229" t="s">
        <v>105</v>
      </c>
      <c r="J73" s="229" t="s">
        <v>106</v>
      </c>
      <c r="K73" s="229" t="s">
        <v>413</v>
      </c>
    </row>
    <row r="74" customFormat="false" ht="12.75" hidden="true" customHeight="false" outlineLevel="0" collapsed="false">
      <c r="A74" s="229" t="s">
        <v>99</v>
      </c>
      <c r="B74" s="229" t="n">
        <v>57435</v>
      </c>
      <c r="C74" s="229" t="s">
        <v>294</v>
      </c>
      <c r="D74" s="229" t="s">
        <v>414</v>
      </c>
      <c r="E74" s="229" t="s">
        <v>415</v>
      </c>
      <c r="F74" s="229" t="n">
        <v>101017</v>
      </c>
      <c r="G74" s="229" t="s">
        <v>416</v>
      </c>
      <c r="H74" s="229" t="s">
        <v>417</v>
      </c>
      <c r="I74" s="229" t="s">
        <v>105</v>
      </c>
      <c r="J74" s="229" t="s">
        <v>106</v>
      </c>
      <c r="K74" s="229" t="s">
        <v>209</v>
      </c>
    </row>
    <row r="75" customFormat="false" ht="12.75" hidden="true" customHeight="false" outlineLevel="0" collapsed="false">
      <c r="A75" s="229" t="s">
        <v>99</v>
      </c>
      <c r="B75" s="229" t="n">
        <v>57437</v>
      </c>
      <c r="C75" s="229" t="s">
        <v>418</v>
      </c>
      <c r="D75" s="229" t="s">
        <v>419</v>
      </c>
      <c r="E75" s="229" t="s">
        <v>420</v>
      </c>
      <c r="F75" s="229" t="n">
        <v>103270</v>
      </c>
      <c r="G75" s="229" t="s">
        <v>421</v>
      </c>
      <c r="H75" s="229" t="s">
        <v>422</v>
      </c>
      <c r="I75" s="229" t="s">
        <v>105</v>
      </c>
      <c r="J75" s="229" t="s">
        <v>106</v>
      </c>
      <c r="K75" s="229" t="s">
        <v>423</v>
      </c>
    </row>
    <row r="76" customFormat="false" ht="12.75" hidden="true" customHeight="false" outlineLevel="0" collapsed="false">
      <c r="A76" s="229" t="s">
        <v>99</v>
      </c>
      <c r="B76" s="229" t="n">
        <v>57438</v>
      </c>
      <c r="C76" s="229" t="s">
        <v>424</v>
      </c>
      <c r="D76" s="229" t="s">
        <v>425</v>
      </c>
      <c r="E76" s="229" t="s">
        <v>426</v>
      </c>
      <c r="F76" s="229" t="n">
        <v>103799</v>
      </c>
      <c r="G76" s="229" t="s">
        <v>207</v>
      </c>
      <c r="H76" s="229" t="s">
        <v>208</v>
      </c>
      <c r="I76" s="229" t="s">
        <v>105</v>
      </c>
      <c r="J76" s="229" t="s">
        <v>106</v>
      </c>
      <c r="K76" s="229" t="s">
        <v>209</v>
      </c>
    </row>
    <row r="77" customFormat="false" ht="12.75" hidden="true" customHeight="false" outlineLevel="0" collapsed="false">
      <c r="A77" s="229" t="s">
        <v>99</v>
      </c>
      <c r="B77" s="229" t="n">
        <v>57444</v>
      </c>
      <c r="C77" s="229" t="s">
        <v>341</v>
      </c>
      <c r="D77" s="229" t="s">
        <v>427</v>
      </c>
      <c r="E77" s="229" t="s">
        <v>428</v>
      </c>
      <c r="F77" s="229" t="n">
        <v>102848</v>
      </c>
      <c r="G77" s="229" t="s">
        <v>429</v>
      </c>
      <c r="H77" s="229" t="s">
        <v>430</v>
      </c>
      <c r="I77" s="229" t="s">
        <v>105</v>
      </c>
      <c r="J77" s="229" t="s">
        <v>106</v>
      </c>
      <c r="K77" s="229" t="s">
        <v>431</v>
      </c>
    </row>
    <row r="78" customFormat="false" ht="12.75" hidden="true" customHeight="false" outlineLevel="0" collapsed="false">
      <c r="A78" s="229" t="s">
        <v>99</v>
      </c>
      <c r="B78" s="229" t="n">
        <v>57454</v>
      </c>
      <c r="C78" s="229" t="s">
        <v>210</v>
      </c>
      <c r="D78" s="229" t="s">
        <v>432</v>
      </c>
      <c r="E78" s="229" t="s">
        <v>433</v>
      </c>
      <c r="F78" s="229" t="n">
        <v>100918</v>
      </c>
      <c r="G78" s="229" t="s">
        <v>161</v>
      </c>
      <c r="H78" s="229" t="s">
        <v>162</v>
      </c>
      <c r="I78" s="229" t="s">
        <v>105</v>
      </c>
      <c r="J78" s="229" t="s">
        <v>106</v>
      </c>
      <c r="K78" s="229" t="s">
        <v>434</v>
      </c>
    </row>
    <row r="79" customFormat="false" ht="12.75" hidden="true" customHeight="false" outlineLevel="0" collapsed="false">
      <c r="A79" s="229" t="s">
        <v>99</v>
      </c>
      <c r="B79" s="229" t="n">
        <v>57455</v>
      </c>
      <c r="C79" s="229" t="s">
        <v>435</v>
      </c>
      <c r="D79" s="229" t="s">
        <v>436</v>
      </c>
      <c r="E79" s="229" t="s">
        <v>437</v>
      </c>
      <c r="F79" s="229" t="n">
        <v>100301</v>
      </c>
      <c r="G79" s="229" t="s">
        <v>173</v>
      </c>
      <c r="H79" s="229" t="s">
        <v>174</v>
      </c>
      <c r="I79" s="229" t="s">
        <v>105</v>
      </c>
      <c r="J79" s="229" t="s">
        <v>106</v>
      </c>
      <c r="K79" s="229" t="s">
        <v>175</v>
      </c>
    </row>
    <row r="80" customFormat="false" ht="12.75" hidden="true" customHeight="false" outlineLevel="0" collapsed="false">
      <c r="A80" s="229" t="s">
        <v>99</v>
      </c>
      <c r="B80" s="229" t="n">
        <v>57458</v>
      </c>
      <c r="C80" s="229" t="s">
        <v>438</v>
      </c>
      <c r="D80" s="229" t="s">
        <v>439</v>
      </c>
      <c r="E80" s="229" t="s">
        <v>440</v>
      </c>
      <c r="F80" s="229" t="n">
        <v>136375</v>
      </c>
      <c r="G80" s="229" t="s">
        <v>254</v>
      </c>
      <c r="H80" s="229" t="s">
        <v>255</v>
      </c>
      <c r="I80" s="229" t="s">
        <v>105</v>
      </c>
      <c r="J80" s="229" t="s">
        <v>106</v>
      </c>
      <c r="K80" s="229" t="s">
        <v>256</v>
      </c>
    </row>
    <row r="81" customFormat="false" ht="12.75" hidden="true" customHeight="false" outlineLevel="0" collapsed="false">
      <c r="A81" s="229" t="s">
        <v>99</v>
      </c>
      <c r="B81" s="229" t="n">
        <v>57459</v>
      </c>
      <c r="C81" s="229" t="s">
        <v>166</v>
      </c>
      <c r="D81" s="229" t="s">
        <v>441</v>
      </c>
      <c r="E81" s="229" t="s">
        <v>442</v>
      </c>
      <c r="F81" s="229" t="n">
        <v>100474</v>
      </c>
      <c r="G81" s="229" t="s">
        <v>350</v>
      </c>
      <c r="H81" s="229" t="s">
        <v>351</v>
      </c>
      <c r="I81" s="229" t="s">
        <v>105</v>
      </c>
      <c r="J81" s="229" t="s">
        <v>443</v>
      </c>
      <c r="K81" s="229" t="s">
        <v>444</v>
      </c>
    </row>
    <row r="82" customFormat="false" ht="12.75" hidden="true" customHeight="false" outlineLevel="0" collapsed="false">
      <c r="A82" s="229" t="s">
        <v>99</v>
      </c>
      <c r="B82" s="229" t="n">
        <v>57461</v>
      </c>
      <c r="C82" s="229" t="s">
        <v>445</v>
      </c>
      <c r="D82" s="229" t="s">
        <v>446</v>
      </c>
      <c r="E82" s="229" t="s">
        <v>447</v>
      </c>
      <c r="F82" s="229" t="n">
        <v>103326</v>
      </c>
      <c r="G82" s="229" t="s">
        <v>266</v>
      </c>
      <c r="H82" s="229" t="s">
        <v>267</v>
      </c>
      <c r="I82" s="229" t="s">
        <v>105</v>
      </c>
      <c r="J82" s="229" t="s">
        <v>106</v>
      </c>
      <c r="K82" s="229" t="s">
        <v>244</v>
      </c>
    </row>
    <row r="83" customFormat="false" ht="12.75" hidden="true" customHeight="false" outlineLevel="0" collapsed="false">
      <c r="A83" s="229" t="s">
        <v>99</v>
      </c>
      <c r="B83" s="229" t="n">
        <v>57462</v>
      </c>
      <c r="C83" s="229" t="s">
        <v>448</v>
      </c>
      <c r="D83" s="229" t="s">
        <v>449</v>
      </c>
      <c r="E83" s="229" t="s">
        <v>450</v>
      </c>
      <c r="F83" s="229" t="n">
        <v>100403</v>
      </c>
      <c r="G83" s="229" t="s">
        <v>451</v>
      </c>
      <c r="H83" s="229" t="s">
        <v>452</v>
      </c>
      <c r="I83" s="229" t="s">
        <v>105</v>
      </c>
      <c r="J83" s="229" t="s">
        <v>106</v>
      </c>
      <c r="K83" s="229" t="s">
        <v>326</v>
      </c>
    </row>
    <row r="84" customFormat="false" ht="12.75" hidden="true" customHeight="false" outlineLevel="0" collapsed="false">
      <c r="A84" s="229" t="s">
        <v>99</v>
      </c>
      <c r="B84" s="229" t="n">
        <v>57467</v>
      </c>
      <c r="C84" s="229" t="s">
        <v>453</v>
      </c>
      <c r="D84" s="229" t="s">
        <v>454</v>
      </c>
      <c r="E84" s="229" t="s">
        <v>455</v>
      </c>
      <c r="F84" s="229" t="n">
        <v>100348</v>
      </c>
      <c r="G84" s="229" t="s">
        <v>389</v>
      </c>
      <c r="H84" s="229" t="s">
        <v>390</v>
      </c>
      <c r="I84" s="229" t="s">
        <v>105</v>
      </c>
      <c r="J84" s="229" t="s">
        <v>106</v>
      </c>
      <c r="K84" s="229" t="s">
        <v>456</v>
      </c>
    </row>
    <row r="85" customFormat="false" ht="12.75" hidden="true" customHeight="false" outlineLevel="0" collapsed="false">
      <c r="A85" s="229" t="s">
        <v>99</v>
      </c>
      <c r="B85" s="229" t="n">
        <v>57469</v>
      </c>
      <c r="C85" s="229" t="s">
        <v>309</v>
      </c>
      <c r="D85" s="229" t="s">
        <v>457</v>
      </c>
      <c r="E85" s="229" t="s">
        <v>458</v>
      </c>
      <c r="F85" s="229" t="n">
        <v>100690</v>
      </c>
      <c r="G85" s="229" t="s">
        <v>459</v>
      </c>
      <c r="H85" s="229" t="s">
        <v>460</v>
      </c>
      <c r="I85" s="229" t="s">
        <v>105</v>
      </c>
      <c r="J85" s="229" t="s">
        <v>106</v>
      </c>
      <c r="K85" s="229" t="s">
        <v>461</v>
      </c>
    </row>
    <row r="86" customFormat="false" ht="12.75" hidden="true" customHeight="false" outlineLevel="0" collapsed="false">
      <c r="A86" s="229" t="s">
        <v>99</v>
      </c>
      <c r="B86" s="229" t="n">
        <v>57473</v>
      </c>
      <c r="C86" s="229" t="s">
        <v>289</v>
      </c>
      <c r="D86" s="229" t="s">
        <v>462</v>
      </c>
      <c r="E86" s="229" t="s">
        <v>463</v>
      </c>
      <c r="F86" s="229" t="n">
        <v>100422</v>
      </c>
      <c r="G86" s="229" t="s">
        <v>464</v>
      </c>
      <c r="H86" s="229" t="s">
        <v>465</v>
      </c>
      <c r="I86" s="229" t="s">
        <v>105</v>
      </c>
      <c r="J86" s="229" t="s">
        <v>106</v>
      </c>
      <c r="K86" s="229" t="s">
        <v>466</v>
      </c>
    </row>
    <row r="87" customFormat="false" ht="12.75" hidden="true" customHeight="false" outlineLevel="0" collapsed="false">
      <c r="A87" s="229" t="s">
        <v>99</v>
      </c>
      <c r="B87" s="229" t="n">
        <v>57475</v>
      </c>
      <c r="C87" s="229" t="s">
        <v>467</v>
      </c>
      <c r="D87" s="229" t="s">
        <v>468</v>
      </c>
      <c r="E87" s="229" t="s">
        <v>469</v>
      </c>
      <c r="F87" s="229" t="n">
        <v>100996</v>
      </c>
      <c r="G87" s="229" t="s">
        <v>470</v>
      </c>
      <c r="H87" s="229" t="s">
        <v>471</v>
      </c>
      <c r="I87" s="229" t="s">
        <v>105</v>
      </c>
      <c r="J87" s="229" t="s">
        <v>130</v>
      </c>
      <c r="K87" s="229" t="s">
        <v>472</v>
      </c>
    </row>
    <row r="88" customFormat="false" ht="12.75" hidden="true" customHeight="false" outlineLevel="0" collapsed="false">
      <c r="A88" s="229" t="s">
        <v>99</v>
      </c>
      <c r="B88" s="229" t="n">
        <v>57476</v>
      </c>
      <c r="C88" s="229" t="s">
        <v>473</v>
      </c>
      <c r="D88" s="229" t="s">
        <v>474</v>
      </c>
      <c r="E88" s="229" t="s">
        <v>475</v>
      </c>
      <c r="F88" s="229" t="n">
        <v>100690</v>
      </c>
      <c r="G88" s="229" t="s">
        <v>459</v>
      </c>
      <c r="H88" s="229" t="s">
        <v>460</v>
      </c>
      <c r="I88" s="229" t="s">
        <v>105</v>
      </c>
      <c r="J88" s="229" t="s">
        <v>106</v>
      </c>
      <c r="K88" s="229" t="s">
        <v>476</v>
      </c>
    </row>
    <row r="89" customFormat="false" ht="12.75" hidden="true" customHeight="false" outlineLevel="0" collapsed="false">
      <c r="A89" s="229" t="s">
        <v>99</v>
      </c>
      <c r="B89" s="229" t="n">
        <v>57479</v>
      </c>
      <c r="C89" s="229" t="s">
        <v>477</v>
      </c>
      <c r="D89" s="229" t="s">
        <v>478</v>
      </c>
      <c r="E89" s="229" t="s">
        <v>479</v>
      </c>
      <c r="F89" s="229" t="n">
        <v>103099</v>
      </c>
      <c r="G89" s="229" t="s">
        <v>377</v>
      </c>
      <c r="H89" s="229" t="s">
        <v>378</v>
      </c>
      <c r="I89" s="229" t="s">
        <v>105</v>
      </c>
      <c r="J89" s="229" t="s">
        <v>106</v>
      </c>
      <c r="K89" s="229" t="s">
        <v>480</v>
      </c>
    </row>
    <row r="90" customFormat="false" ht="12.75" hidden="true" customHeight="false" outlineLevel="0" collapsed="false">
      <c r="A90" s="229" t="s">
        <v>99</v>
      </c>
      <c r="B90" s="229" t="n">
        <v>57482</v>
      </c>
      <c r="C90" s="229" t="s">
        <v>481</v>
      </c>
      <c r="D90" s="229" t="s">
        <v>482</v>
      </c>
      <c r="E90" s="229" t="s">
        <v>483</v>
      </c>
      <c r="F90" s="229" t="n">
        <v>103125</v>
      </c>
      <c r="G90" s="229" t="s">
        <v>484</v>
      </c>
      <c r="H90" s="229" t="s">
        <v>485</v>
      </c>
      <c r="I90" s="229" t="s">
        <v>105</v>
      </c>
      <c r="J90" s="229" t="s">
        <v>106</v>
      </c>
      <c r="K90" s="229" t="s">
        <v>215</v>
      </c>
    </row>
    <row r="91" customFormat="false" ht="12.75" hidden="true" customHeight="false" outlineLevel="0" collapsed="false">
      <c r="A91" s="229" t="s">
        <v>99</v>
      </c>
      <c r="B91" s="229" t="n">
        <v>57484</v>
      </c>
      <c r="C91" s="229" t="s">
        <v>251</v>
      </c>
      <c r="D91" s="229" t="s">
        <v>486</v>
      </c>
      <c r="E91" s="229" t="s">
        <v>487</v>
      </c>
      <c r="F91" s="229" t="n">
        <v>100379</v>
      </c>
      <c r="G91" s="229" t="s">
        <v>260</v>
      </c>
      <c r="H91" s="229" t="s">
        <v>261</v>
      </c>
      <c r="I91" s="229" t="s">
        <v>105</v>
      </c>
      <c r="J91" s="229" t="s">
        <v>106</v>
      </c>
      <c r="K91" s="229" t="s">
        <v>488</v>
      </c>
    </row>
    <row r="92" customFormat="false" ht="12.75" hidden="true" customHeight="false" outlineLevel="0" collapsed="false">
      <c r="A92" s="229" t="s">
        <v>99</v>
      </c>
      <c r="B92" s="229" t="n">
        <v>57494</v>
      </c>
      <c r="C92" s="229" t="s">
        <v>489</v>
      </c>
      <c r="D92" s="229" t="s">
        <v>490</v>
      </c>
      <c r="E92" s="229" t="s">
        <v>491</v>
      </c>
      <c r="F92" s="229" t="n">
        <v>100445</v>
      </c>
      <c r="G92" s="229" t="s">
        <v>492</v>
      </c>
      <c r="H92" s="229" t="s">
        <v>493</v>
      </c>
      <c r="I92" s="229" t="s">
        <v>105</v>
      </c>
      <c r="J92" s="229" t="s">
        <v>106</v>
      </c>
      <c r="K92" s="229" t="s">
        <v>494</v>
      </c>
    </row>
    <row r="93" customFormat="false" ht="12.75" hidden="true" customHeight="false" outlineLevel="0" collapsed="false">
      <c r="A93" s="229" t="s">
        <v>99</v>
      </c>
      <c r="B93" s="229" t="n">
        <v>57503</v>
      </c>
      <c r="C93" s="229" t="s">
        <v>495</v>
      </c>
      <c r="D93" s="229" t="s">
        <v>496</v>
      </c>
      <c r="E93" s="229" t="s">
        <v>497</v>
      </c>
      <c r="F93" s="229" t="n">
        <v>120818</v>
      </c>
      <c r="G93" s="229" t="s">
        <v>411</v>
      </c>
      <c r="H93" s="229" t="s">
        <v>412</v>
      </c>
      <c r="I93" s="229" t="s">
        <v>105</v>
      </c>
      <c r="J93" s="229" t="s">
        <v>106</v>
      </c>
      <c r="K93" s="229" t="s">
        <v>413</v>
      </c>
    </row>
    <row r="94" customFormat="false" ht="12.75" hidden="true" customHeight="false" outlineLevel="0" collapsed="false">
      <c r="A94" s="229" t="s">
        <v>99</v>
      </c>
      <c r="B94" s="229" t="n">
        <v>57504</v>
      </c>
      <c r="C94" s="229" t="s">
        <v>498</v>
      </c>
      <c r="D94" s="229" t="s">
        <v>499</v>
      </c>
      <c r="E94" s="229" t="s">
        <v>500</v>
      </c>
      <c r="F94" s="229" t="n">
        <v>103386</v>
      </c>
      <c r="G94" s="229" t="s">
        <v>501</v>
      </c>
      <c r="H94" s="229" t="s">
        <v>502</v>
      </c>
      <c r="I94" s="229" t="s">
        <v>105</v>
      </c>
      <c r="J94" s="229" t="s">
        <v>106</v>
      </c>
      <c r="K94" s="229" t="s">
        <v>215</v>
      </c>
    </row>
    <row r="95" customFormat="false" ht="12.75" hidden="true" customHeight="false" outlineLevel="0" collapsed="false">
      <c r="A95" s="229" t="s">
        <v>99</v>
      </c>
      <c r="B95" s="229" t="n">
        <v>57512</v>
      </c>
      <c r="C95" s="229" t="s">
        <v>503</v>
      </c>
      <c r="D95" s="229" t="s">
        <v>504</v>
      </c>
      <c r="E95" s="229" t="s">
        <v>505</v>
      </c>
      <c r="F95" s="229" t="n">
        <v>100303</v>
      </c>
      <c r="G95" s="229" t="s">
        <v>402</v>
      </c>
      <c r="H95" s="229" t="s">
        <v>403</v>
      </c>
      <c r="I95" s="229" t="s">
        <v>105</v>
      </c>
      <c r="J95" s="229" t="s">
        <v>106</v>
      </c>
      <c r="K95" s="229" t="s">
        <v>404</v>
      </c>
    </row>
    <row r="96" customFormat="false" ht="12.75" hidden="true" customHeight="false" outlineLevel="0" collapsed="false">
      <c r="A96" s="229" t="s">
        <v>99</v>
      </c>
      <c r="B96" s="229" t="n">
        <v>57513</v>
      </c>
      <c r="C96" s="229" t="s">
        <v>506</v>
      </c>
      <c r="D96" s="229" t="s">
        <v>110</v>
      </c>
      <c r="E96" s="229" t="s">
        <v>507</v>
      </c>
      <c r="F96" s="229" t="n">
        <v>136344</v>
      </c>
      <c r="G96" s="229" t="s">
        <v>508</v>
      </c>
      <c r="H96" s="229" t="s">
        <v>509</v>
      </c>
      <c r="I96" s="229" t="s">
        <v>105</v>
      </c>
      <c r="J96" s="229" t="s">
        <v>106</v>
      </c>
      <c r="K96" s="229" t="s">
        <v>510</v>
      </c>
    </row>
    <row r="97" customFormat="false" ht="12.75" hidden="true" customHeight="false" outlineLevel="0" collapsed="false">
      <c r="A97" s="229" t="s">
        <v>99</v>
      </c>
      <c r="B97" s="229" t="n">
        <v>57514</v>
      </c>
      <c r="C97" s="229" t="s">
        <v>511</v>
      </c>
      <c r="D97" s="229" t="s">
        <v>512</v>
      </c>
      <c r="E97" s="229" t="s">
        <v>513</v>
      </c>
      <c r="F97" s="229" t="n">
        <v>100301</v>
      </c>
      <c r="G97" s="229" t="s">
        <v>173</v>
      </c>
      <c r="H97" s="229" t="s">
        <v>174</v>
      </c>
      <c r="I97" s="229" t="s">
        <v>105</v>
      </c>
      <c r="J97" s="229" t="s">
        <v>514</v>
      </c>
      <c r="K97" s="229" t="s">
        <v>175</v>
      </c>
    </row>
    <row r="98" customFormat="false" ht="12.75" hidden="true" customHeight="false" outlineLevel="0" collapsed="false">
      <c r="A98" s="229" t="s">
        <v>99</v>
      </c>
      <c r="B98" s="229" t="n">
        <v>57517</v>
      </c>
      <c r="C98" s="229" t="s">
        <v>515</v>
      </c>
      <c r="D98" s="229" t="s">
        <v>516</v>
      </c>
      <c r="E98" s="229" t="s">
        <v>517</v>
      </c>
      <c r="F98" s="229" t="n">
        <v>100431</v>
      </c>
      <c r="G98" s="229" t="s">
        <v>335</v>
      </c>
      <c r="H98" s="229" t="s">
        <v>336</v>
      </c>
      <c r="I98" s="229" t="s">
        <v>105</v>
      </c>
      <c r="J98" s="229" t="s">
        <v>106</v>
      </c>
      <c r="K98" s="229" t="s">
        <v>518</v>
      </c>
    </row>
    <row r="99" customFormat="false" ht="12.75" hidden="true" customHeight="false" outlineLevel="0" collapsed="false">
      <c r="A99" s="229" t="s">
        <v>99</v>
      </c>
      <c r="B99" s="229" t="n">
        <v>57521</v>
      </c>
      <c r="C99" s="229" t="s">
        <v>519</v>
      </c>
      <c r="D99" s="229" t="s">
        <v>520</v>
      </c>
      <c r="E99" s="229" t="s">
        <v>521</v>
      </c>
      <c r="F99" s="229" t="n">
        <v>103793</v>
      </c>
      <c r="G99" s="229" t="s">
        <v>522</v>
      </c>
      <c r="H99" s="229" t="s">
        <v>523</v>
      </c>
      <c r="I99" s="229" t="s">
        <v>105</v>
      </c>
      <c r="J99" s="229" t="s">
        <v>106</v>
      </c>
      <c r="K99" s="229" t="s">
        <v>297</v>
      </c>
    </row>
    <row r="100" customFormat="false" ht="12.75" hidden="true" customHeight="false" outlineLevel="0" collapsed="false">
      <c r="A100" s="229" t="s">
        <v>99</v>
      </c>
      <c r="B100" s="229" t="n">
        <v>57532</v>
      </c>
      <c r="C100" s="229" t="s">
        <v>524</v>
      </c>
      <c r="D100" s="229" t="s">
        <v>525</v>
      </c>
      <c r="E100" s="229" t="s">
        <v>526</v>
      </c>
      <c r="F100" s="229" t="n">
        <v>100997</v>
      </c>
      <c r="G100" s="229" t="s">
        <v>118</v>
      </c>
      <c r="H100" s="229" t="s">
        <v>119</v>
      </c>
      <c r="I100" s="229" t="s">
        <v>105</v>
      </c>
      <c r="J100" s="229" t="s">
        <v>106</v>
      </c>
      <c r="K100" s="229" t="s">
        <v>527</v>
      </c>
    </row>
    <row r="101" customFormat="false" ht="12.75" hidden="true" customHeight="false" outlineLevel="0" collapsed="false">
      <c r="A101" s="229" t="s">
        <v>99</v>
      </c>
      <c r="B101" s="229" t="n">
        <v>57533</v>
      </c>
      <c r="C101" s="229" t="s">
        <v>528</v>
      </c>
      <c r="D101" s="229" t="s">
        <v>529</v>
      </c>
      <c r="E101" s="229" t="s">
        <v>530</v>
      </c>
      <c r="F101" s="229" t="n">
        <v>100446</v>
      </c>
      <c r="G101" s="229" t="s">
        <v>531</v>
      </c>
      <c r="H101" s="229" t="s">
        <v>532</v>
      </c>
      <c r="I101" s="229" t="s">
        <v>105</v>
      </c>
      <c r="J101" s="229" t="s">
        <v>130</v>
      </c>
      <c r="K101" s="229" t="s">
        <v>533</v>
      </c>
    </row>
    <row r="102" customFormat="false" ht="12.75" hidden="true" customHeight="false" outlineLevel="0" collapsed="false">
      <c r="A102" s="229" t="s">
        <v>99</v>
      </c>
      <c r="B102" s="229" t="n">
        <v>57539</v>
      </c>
      <c r="C102" s="229" t="s">
        <v>294</v>
      </c>
      <c r="D102" s="229" t="s">
        <v>395</v>
      </c>
      <c r="E102" s="229" t="s">
        <v>534</v>
      </c>
      <c r="F102" s="229" t="n">
        <v>100306</v>
      </c>
      <c r="G102" s="229" t="s">
        <v>320</v>
      </c>
      <c r="H102" s="229" t="s">
        <v>321</v>
      </c>
      <c r="I102" s="229" t="s">
        <v>105</v>
      </c>
      <c r="J102" s="229" t="s">
        <v>106</v>
      </c>
      <c r="K102" s="229" t="s">
        <v>535</v>
      </c>
    </row>
    <row r="103" customFormat="false" ht="12.75" hidden="true" customHeight="false" outlineLevel="0" collapsed="false">
      <c r="A103" s="229" t="s">
        <v>99</v>
      </c>
      <c r="B103" s="229" t="n">
        <v>57545</v>
      </c>
      <c r="C103" s="229" t="s">
        <v>536</v>
      </c>
      <c r="D103" s="229" t="s">
        <v>395</v>
      </c>
      <c r="E103" s="229" t="s">
        <v>537</v>
      </c>
      <c r="F103" s="229" t="n">
        <v>100425</v>
      </c>
      <c r="G103" s="229" t="s">
        <v>538</v>
      </c>
      <c r="H103" s="229" t="s">
        <v>539</v>
      </c>
      <c r="I103" s="229" t="s">
        <v>105</v>
      </c>
      <c r="J103" s="229" t="s">
        <v>106</v>
      </c>
      <c r="K103" s="229" t="s">
        <v>540</v>
      </c>
    </row>
    <row r="104" customFormat="false" ht="12.75" hidden="true" customHeight="false" outlineLevel="0" collapsed="false">
      <c r="A104" s="229" t="s">
        <v>99</v>
      </c>
      <c r="B104" s="229" t="n">
        <v>57552</v>
      </c>
      <c r="C104" s="229" t="s">
        <v>541</v>
      </c>
      <c r="D104" s="229" t="s">
        <v>542</v>
      </c>
      <c r="E104" s="229" t="s">
        <v>543</v>
      </c>
      <c r="F104" s="229" t="n">
        <v>100336</v>
      </c>
      <c r="G104" s="229" t="s">
        <v>195</v>
      </c>
      <c r="H104" s="229" t="s">
        <v>196</v>
      </c>
      <c r="I104" s="229" t="s">
        <v>105</v>
      </c>
      <c r="J104" s="229" t="s">
        <v>106</v>
      </c>
      <c r="K104" s="229" t="s">
        <v>544</v>
      </c>
    </row>
    <row r="105" customFormat="false" ht="12.75" hidden="true" customHeight="false" outlineLevel="0" collapsed="false">
      <c r="A105" s="229" t="s">
        <v>99</v>
      </c>
      <c r="B105" s="229" t="n">
        <v>57553</v>
      </c>
      <c r="C105" s="229" t="s">
        <v>545</v>
      </c>
      <c r="D105" s="229" t="s">
        <v>546</v>
      </c>
      <c r="E105" s="229" t="s">
        <v>547</v>
      </c>
      <c r="F105" s="229" t="n">
        <v>100306</v>
      </c>
      <c r="G105" s="229" t="s">
        <v>320</v>
      </c>
      <c r="H105" s="229" t="s">
        <v>321</v>
      </c>
      <c r="I105" s="229" t="s">
        <v>105</v>
      </c>
      <c r="J105" s="229" t="s">
        <v>514</v>
      </c>
      <c r="K105" s="229" t="s">
        <v>209</v>
      </c>
    </row>
    <row r="106" customFormat="false" ht="12.75" hidden="true" customHeight="false" outlineLevel="0" collapsed="false">
      <c r="A106" s="229" t="s">
        <v>99</v>
      </c>
      <c r="B106" s="229" t="n">
        <v>57554</v>
      </c>
      <c r="C106" s="229" t="s">
        <v>548</v>
      </c>
      <c r="D106" s="229" t="s">
        <v>549</v>
      </c>
      <c r="E106" s="229" t="s">
        <v>550</v>
      </c>
      <c r="F106" s="229" t="n">
        <v>103595</v>
      </c>
      <c r="G106" s="229" t="s">
        <v>287</v>
      </c>
      <c r="H106" s="229" t="s">
        <v>288</v>
      </c>
      <c r="I106" s="229" t="s">
        <v>105</v>
      </c>
      <c r="J106" s="229" t="s">
        <v>106</v>
      </c>
      <c r="K106" s="229" t="s">
        <v>551</v>
      </c>
    </row>
    <row r="107" customFormat="false" ht="12.75" hidden="true" customHeight="false" outlineLevel="0" collapsed="false">
      <c r="A107" s="229" t="s">
        <v>99</v>
      </c>
      <c r="B107" s="229" t="n">
        <v>57555</v>
      </c>
      <c r="C107" s="229" t="s">
        <v>552</v>
      </c>
      <c r="D107" s="229" t="s">
        <v>553</v>
      </c>
      <c r="E107" s="229" t="s">
        <v>554</v>
      </c>
      <c r="F107" s="229" t="n">
        <v>100467</v>
      </c>
      <c r="G107" s="229" t="s">
        <v>555</v>
      </c>
      <c r="H107" s="229" t="s">
        <v>556</v>
      </c>
      <c r="I107" s="229" t="s">
        <v>105</v>
      </c>
      <c r="J107" s="229" t="s">
        <v>106</v>
      </c>
      <c r="K107" s="229" t="s">
        <v>557</v>
      </c>
    </row>
    <row r="108" customFormat="false" ht="12.75" hidden="true" customHeight="false" outlineLevel="0" collapsed="false">
      <c r="A108" s="229" t="s">
        <v>99</v>
      </c>
      <c r="B108" s="229" t="n">
        <v>57556</v>
      </c>
      <c r="C108" s="229" t="s">
        <v>251</v>
      </c>
      <c r="D108" s="229" t="s">
        <v>558</v>
      </c>
      <c r="E108" s="229" t="s">
        <v>559</v>
      </c>
      <c r="F108" s="229" t="n">
        <v>100690</v>
      </c>
      <c r="G108" s="229" t="s">
        <v>459</v>
      </c>
      <c r="H108" s="229" t="s">
        <v>460</v>
      </c>
      <c r="I108" s="229" t="s">
        <v>105</v>
      </c>
      <c r="J108" s="229" t="s">
        <v>106</v>
      </c>
      <c r="K108" s="229" t="s">
        <v>560</v>
      </c>
    </row>
    <row r="109" customFormat="false" ht="12.75" hidden="true" customHeight="false" outlineLevel="0" collapsed="false">
      <c r="A109" s="229" t="s">
        <v>99</v>
      </c>
      <c r="B109" s="229" t="n">
        <v>57561</v>
      </c>
      <c r="C109" s="229" t="s">
        <v>561</v>
      </c>
      <c r="D109" s="229" t="s">
        <v>562</v>
      </c>
      <c r="E109" s="229" t="s">
        <v>563</v>
      </c>
      <c r="F109" s="229" t="n">
        <v>102847</v>
      </c>
      <c r="G109" s="229" t="s">
        <v>564</v>
      </c>
      <c r="H109" s="229" t="s">
        <v>565</v>
      </c>
      <c r="I109" s="229" t="s">
        <v>105</v>
      </c>
      <c r="J109" s="229" t="s">
        <v>106</v>
      </c>
      <c r="K109" s="229" t="s">
        <v>566</v>
      </c>
    </row>
    <row r="110" customFormat="false" ht="12.75" hidden="true" customHeight="false" outlineLevel="0" collapsed="false">
      <c r="A110" s="229" t="s">
        <v>108</v>
      </c>
      <c r="B110" s="229" t="n">
        <v>57562</v>
      </c>
      <c r="C110" s="229" t="s">
        <v>567</v>
      </c>
      <c r="D110" s="229" t="s">
        <v>568</v>
      </c>
      <c r="E110" s="229" t="s">
        <v>569</v>
      </c>
      <c r="F110" s="229" t="n">
        <v>100312</v>
      </c>
      <c r="G110" s="229" t="s">
        <v>112</v>
      </c>
      <c r="H110" s="229" t="s">
        <v>113</v>
      </c>
      <c r="I110" s="229" t="s">
        <v>105</v>
      </c>
      <c r="J110" s="229" t="s">
        <v>106</v>
      </c>
      <c r="K110" s="229" t="s">
        <v>114</v>
      </c>
    </row>
    <row r="111" customFormat="false" ht="12.75" hidden="true" customHeight="false" outlineLevel="0" collapsed="false">
      <c r="A111" s="229" t="s">
        <v>99</v>
      </c>
      <c r="B111" s="229" t="n">
        <v>57564</v>
      </c>
      <c r="C111" s="229" t="s">
        <v>570</v>
      </c>
      <c r="D111" s="229" t="s">
        <v>571</v>
      </c>
      <c r="E111" s="229" t="s">
        <v>572</v>
      </c>
      <c r="F111" s="229" t="n">
        <v>100348</v>
      </c>
      <c r="G111" s="229" t="s">
        <v>389</v>
      </c>
      <c r="H111" s="229" t="s">
        <v>390</v>
      </c>
      <c r="I111" s="229" t="s">
        <v>105</v>
      </c>
      <c r="J111" s="229" t="s">
        <v>106</v>
      </c>
      <c r="K111" s="229" t="s">
        <v>391</v>
      </c>
    </row>
    <row r="112" customFormat="false" ht="12.75" hidden="false" customHeight="false" outlineLevel="0" collapsed="false">
      <c r="A112" s="229" t="s">
        <v>99</v>
      </c>
      <c r="B112" s="229" t="n">
        <v>57565</v>
      </c>
      <c r="C112" s="229" t="s">
        <v>573</v>
      </c>
      <c r="D112" s="229" t="s">
        <v>574</v>
      </c>
      <c r="E112" s="230" t="s">
        <v>575</v>
      </c>
      <c r="F112" s="229"/>
      <c r="G112" s="229"/>
      <c r="H112" s="229"/>
      <c r="I112" s="229"/>
      <c r="J112" s="229"/>
      <c r="K112" s="229"/>
    </row>
    <row r="113" customFormat="false" ht="12.75" hidden="true" customHeight="false" outlineLevel="0" collapsed="false">
      <c r="A113" s="229" t="s">
        <v>99</v>
      </c>
      <c r="B113" s="229" t="n">
        <v>57566</v>
      </c>
      <c r="C113" s="229" t="s">
        <v>576</v>
      </c>
      <c r="D113" s="229" t="s">
        <v>338</v>
      </c>
      <c r="E113" s="229" t="s">
        <v>577</v>
      </c>
      <c r="F113" s="229" t="n">
        <v>101067</v>
      </c>
      <c r="G113" s="229" t="s">
        <v>147</v>
      </c>
      <c r="H113" s="229" t="s">
        <v>148</v>
      </c>
      <c r="I113" s="229" t="s">
        <v>105</v>
      </c>
      <c r="J113" s="229" t="s">
        <v>106</v>
      </c>
      <c r="K113" s="229" t="s">
        <v>149</v>
      </c>
    </row>
    <row r="114" customFormat="false" ht="12.75" hidden="false" customHeight="false" outlineLevel="0" collapsed="false">
      <c r="A114" s="229" t="s">
        <v>99</v>
      </c>
      <c r="B114" s="229" t="n">
        <v>57569</v>
      </c>
      <c r="C114" s="229" t="s">
        <v>536</v>
      </c>
      <c r="D114" s="229" t="s">
        <v>578</v>
      </c>
      <c r="E114" s="230" t="s">
        <v>579</v>
      </c>
      <c r="F114" s="229"/>
      <c r="G114" s="229"/>
      <c r="H114" s="229"/>
      <c r="I114" s="229"/>
      <c r="J114" s="229"/>
      <c r="K114" s="229"/>
    </row>
    <row r="115" customFormat="false" ht="12.75" hidden="true" customHeight="false" outlineLevel="0" collapsed="false">
      <c r="A115" s="229" t="s">
        <v>99</v>
      </c>
      <c r="B115" s="229" t="n">
        <v>57572</v>
      </c>
      <c r="C115" s="229" t="s">
        <v>580</v>
      </c>
      <c r="D115" s="229" t="s">
        <v>581</v>
      </c>
      <c r="E115" s="229" t="s">
        <v>582</v>
      </c>
      <c r="F115" s="229" t="n">
        <v>103573</v>
      </c>
      <c r="G115" s="229" t="s">
        <v>156</v>
      </c>
      <c r="H115" s="229" t="s">
        <v>157</v>
      </c>
      <c r="I115" s="229" t="s">
        <v>105</v>
      </c>
      <c r="J115" s="229" t="s">
        <v>106</v>
      </c>
      <c r="K115" s="229" t="s">
        <v>158</v>
      </c>
    </row>
    <row r="116" customFormat="false" ht="12.75" hidden="true" customHeight="false" outlineLevel="0" collapsed="false">
      <c r="A116" s="229" t="s">
        <v>99</v>
      </c>
      <c r="B116" s="229" t="n">
        <v>57574</v>
      </c>
      <c r="C116" s="229" t="s">
        <v>495</v>
      </c>
      <c r="D116" s="229" t="s">
        <v>338</v>
      </c>
      <c r="E116" s="229" t="s">
        <v>583</v>
      </c>
      <c r="F116" s="229" t="n">
        <v>100306</v>
      </c>
      <c r="G116" s="229" t="s">
        <v>320</v>
      </c>
      <c r="H116" s="229" t="s">
        <v>321</v>
      </c>
      <c r="I116" s="229" t="s">
        <v>105</v>
      </c>
      <c r="J116" s="229" t="s">
        <v>106</v>
      </c>
      <c r="K116" s="229" t="s">
        <v>584</v>
      </c>
    </row>
    <row r="117" customFormat="false" ht="12.75" hidden="true" customHeight="false" outlineLevel="0" collapsed="false">
      <c r="A117" s="229" t="s">
        <v>99</v>
      </c>
      <c r="B117" s="229" t="n">
        <v>57576</v>
      </c>
      <c r="C117" s="229" t="s">
        <v>585</v>
      </c>
      <c r="D117" s="229" t="s">
        <v>586</v>
      </c>
      <c r="E117" s="229" t="s">
        <v>587</v>
      </c>
      <c r="F117" s="229" t="n">
        <v>100348</v>
      </c>
      <c r="G117" s="229" t="s">
        <v>389</v>
      </c>
      <c r="H117" s="229" t="s">
        <v>390</v>
      </c>
      <c r="I117" s="229" t="s">
        <v>105</v>
      </c>
      <c r="J117" s="229" t="s">
        <v>106</v>
      </c>
      <c r="K117" s="229" t="s">
        <v>391</v>
      </c>
    </row>
    <row r="118" customFormat="false" ht="12.75" hidden="true" customHeight="false" outlineLevel="0" collapsed="false">
      <c r="A118" s="229" t="s">
        <v>108</v>
      </c>
      <c r="B118" s="229" t="n">
        <v>57579</v>
      </c>
      <c r="C118" s="229" t="s">
        <v>588</v>
      </c>
      <c r="D118" s="229" t="s">
        <v>589</v>
      </c>
      <c r="E118" s="229" t="s">
        <v>590</v>
      </c>
      <c r="F118" s="229" t="n">
        <v>100312</v>
      </c>
      <c r="G118" s="229" t="s">
        <v>112</v>
      </c>
      <c r="H118" s="229" t="s">
        <v>113</v>
      </c>
      <c r="I118" s="229" t="s">
        <v>105</v>
      </c>
      <c r="J118" s="229" t="s">
        <v>106</v>
      </c>
      <c r="K118" s="229" t="s">
        <v>114</v>
      </c>
    </row>
    <row r="119" customFormat="false" ht="12.75" hidden="true" customHeight="false" outlineLevel="0" collapsed="false">
      <c r="A119" s="229" t="s">
        <v>99</v>
      </c>
      <c r="B119" s="229" t="n">
        <v>57581</v>
      </c>
      <c r="C119" s="229" t="s">
        <v>591</v>
      </c>
      <c r="D119" s="229" t="s">
        <v>592</v>
      </c>
      <c r="E119" s="229" t="s">
        <v>593</v>
      </c>
      <c r="F119" s="229" t="n">
        <v>136375</v>
      </c>
      <c r="G119" s="229" t="s">
        <v>254</v>
      </c>
      <c r="H119" s="229" t="s">
        <v>255</v>
      </c>
      <c r="I119" s="229" t="s">
        <v>105</v>
      </c>
      <c r="J119" s="229" t="s">
        <v>106</v>
      </c>
      <c r="K119" s="229" t="s">
        <v>256</v>
      </c>
    </row>
    <row r="120" customFormat="false" ht="12.75" hidden="true" customHeight="false" outlineLevel="0" collapsed="false">
      <c r="A120" s="229" t="s">
        <v>99</v>
      </c>
      <c r="B120" s="229" t="n">
        <v>57590</v>
      </c>
      <c r="C120" s="229" t="s">
        <v>364</v>
      </c>
      <c r="D120" s="229" t="s">
        <v>594</v>
      </c>
      <c r="E120" s="229" t="s">
        <v>595</v>
      </c>
      <c r="F120" s="229" t="n">
        <v>100461</v>
      </c>
      <c r="G120" s="229" t="s">
        <v>596</v>
      </c>
      <c r="H120" s="229" t="s">
        <v>597</v>
      </c>
      <c r="I120" s="229" t="s">
        <v>105</v>
      </c>
      <c r="J120" s="229" t="s">
        <v>598</v>
      </c>
      <c r="K120" s="229" t="s">
        <v>143</v>
      </c>
    </row>
    <row r="121" customFormat="false" ht="12.75" hidden="true" customHeight="false" outlineLevel="0" collapsed="false">
      <c r="A121" s="229" t="s">
        <v>99</v>
      </c>
      <c r="B121" s="229" t="n">
        <v>57597</v>
      </c>
      <c r="C121" s="229" t="s">
        <v>580</v>
      </c>
      <c r="D121" s="229" t="s">
        <v>599</v>
      </c>
      <c r="E121" s="229" t="s">
        <v>600</v>
      </c>
      <c r="F121" s="229" t="n">
        <v>100536</v>
      </c>
      <c r="G121" s="229" t="s">
        <v>601</v>
      </c>
      <c r="H121" s="229" t="s">
        <v>602</v>
      </c>
      <c r="I121" s="229" t="s">
        <v>105</v>
      </c>
      <c r="J121" s="229" t="s">
        <v>106</v>
      </c>
      <c r="K121" s="229" t="s">
        <v>603</v>
      </c>
    </row>
    <row r="122" customFormat="false" ht="12.75" hidden="true" customHeight="false" outlineLevel="0" collapsed="false">
      <c r="A122" s="229" t="s">
        <v>99</v>
      </c>
      <c r="B122" s="229" t="n">
        <v>57599</v>
      </c>
      <c r="C122" s="229" t="s">
        <v>604</v>
      </c>
      <c r="D122" s="229" t="s">
        <v>605</v>
      </c>
      <c r="E122" s="229" t="s">
        <v>606</v>
      </c>
      <c r="F122" s="229" t="n">
        <v>100306</v>
      </c>
      <c r="G122" s="229" t="s">
        <v>320</v>
      </c>
      <c r="H122" s="229" t="s">
        <v>321</v>
      </c>
      <c r="I122" s="229" t="s">
        <v>105</v>
      </c>
      <c r="J122" s="229" t="s">
        <v>106</v>
      </c>
      <c r="K122" s="229" t="s">
        <v>584</v>
      </c>
    </row>
    <row r="123" customFormat="false" ht="12.75" hidden="true" customHeight="false" outlineLevel="0" collapsed="false">
      <c r="A123" s="229" t="s">
        <v>99</v>
      </c>
      <c r="B123" s="229" t="n">
        <v>57601</v>
      </c>
      <c r="C123" s="229" t="s">
        <v>580</v>
      </c>
      <c r="D123" s="229" t="s">
        <v>607</v>
      </c>
      <c r="E123" s="229" t="s">
        <v>608</v>
      </c>
      <c r="F123" s="229" t="n">
        <v>103332</v>
      </c>
      <c r="G123" s="229" t="s">
        <v>609</v>
      </c>
      <c r="H123" s="229" t="s">
        <v>610</v>
      </c>
      <c r="I123" s="229" t="s">
        <v>105</v>
      </c>
      <c r="J123" s="229" t="s">
        <v>106</v>
      </c>
      <c r="K123" s="229" t="s">
        <v>611</v>
      </c>
    </row>
    <row r="124" customFormat="false" ht="12.75" hidden="true" customHeight="false" outlineLevel="0" collapsed="false">
      <c r="A124" s="229" t="s">
        <v>99</v>
      </c>
      <c r="B124" s="229" t="n">
        <v>57603</v>
      </c>
      <c r="C124" s="229" t="s">
        <v>281</v>
      </c>
      <c r="D124" s="229" t="s">
        <v>612</v>
      </c>
      <c r="E124" s="229" t="s">
        <v>613</v>
      </c>
      <c r="F124" s="229" t="n">
        <v>103879</v>
      </c>
      <c r="G124" s="229" t="s">
        <v>614</v>
      </c>
      <c r="H124" s="229" t="s">
        <v>615</v>
      </c>
      <c r="I124" s="229" t="s">
        <v>105</v>
      </c>
      <c r="J124" s="229" t="s">
        <v>106</v>
      </c>
      <c r="K124" s="229" t="s">
        <v>616</v>
      </c>
    </row>
    <row r="125" customFormat="false" ht="12.75" hidden="true" customHeight="false" outlineLevel="0" collapsed="false">
      <c r="A125" s="229" t="s">
        <v>99</v>
      </c>
      <c r="B125" s="229" t="n">
        <v>57610</v>
      </c>
      <c r="C125" s="229" t="s">
        <v>182</v>
      </c>
      <c r="D125" s="229" t="s">
        <v>617</v>
      </c>
      <c r="E125" s="229" t="s">
        <v>618</v>
      </c>
      <c r="F125" s="229" t="n">
        <v>100997</v>
      </c>
      <c r="G125" s="229" t="s">
        <v>118</v>
      </c>
      <c r="H125" s="229" t="s">
        <v>119</v>
      </c>
      <c r="I125" s="229" t="s">
        <v>105</v>
      </c>
      <c r="J125" s="229" t="s">
        <v>106</v>
      </c>
      <c r="K125" s="229" t="s">
        <v>619</v>
      </c>
    </row>
    <row r="126" customFormat="false" ht="12.75" hidden="true" customHeight="false" outlineLevel="0" collapsed="false">
      <c r="A126" s="229" t="s">
        <v>99</v>
      </c>
      <c r="B126" s="229" t="n">
        <v>57613</v>
      </c>
      <c r="C126" s="229" t="s">
        <v>231</v>
      </c>
      <c r="D126" s="229" t="s">
        <v>620</v>
      </c>
      <c r="E126" s="229" t="s">
        <v>621</v>
      </c>
      <c r="F126" s="229" t="n">
        <v>100409</v>
      </c>
      <c r="G126" s="229" t="s">
        <v>367</v>
      </c>
      <c r="H126" s="229" t="s">
        <v>368</v>
      </c>
      <c r="I126" s="229" t="s">
        <v>105</v>
      </c>
      <c r="J126" s="229" t="s">
        <v>106</v>
      </c>
      <c r="K126" s="229" t="s">
        <v>622</v>
      </c>
    </row>
    <row r="127" customFormat="false" ht="12.75" hidden="true" customHeight="false" outlineLevel="0" collapsed="false">
      <c r="A127" s="229" t="s">
        <v>99</v>
      </c>
      <c r="B127" s="229" t="n">
        <v>57619</v>
      </c>
      <c r="C127" s="229" t="s">
        <v>121</v>
      </c>
      <c r="D127" s="229" t="s">
        <v>623</v>
      </c>
      <c r="E127" s="229" t="s">
        <v>624</v>
      </c>
      <c r="F127" s="229" t="n">
        <v>136283</v>
      </c>
      <c r="G127" s="229" t="s">
        <v>625</v>
      </c>
      <c r="H127" s="229" t="s">
        <v>626</v>
      </c>
      <c r="I127" s="229" t="s">
        <v>105</v>
      </c>
      <c r="J127" s="229" t="s">
        <v>106</v>
      </c>
      <c r="K127" s="229" t="s">
        <v>163</v>
      </c>
    </row>
    <row r="128" customFormat="false" ht="12.75" hidden="true" customHeight="false" outlineLevel="0" collapsed="false">
      <c r="A128" s="229" t="s">
        <v>99</v>
      </c>
      <c r="B128" s="229" t="n">
        <v>57622</v>
      </c>
      <c r="C128" s="229" t="s">
        <v>627</v>
      </c>
      <c r="D128" s="229" t="s">
        <v>628</v>
      </c>
      <c r="E128" s="229" t="s">
        <v>629</v>
      </c>
      <c r="F128" s="229" t="n">
        <v>100301</v>
      </c>
      <c r="G128" s="229" t="s">
        <v>173</v>
      </c>
      <c r="H128" s="229" t="s">
        <v>174</v>
      </c>
      <c r="I128" s="229" t="s">
        <v>105</v>
      </c>
      <c r="J128" s="229" t="s">
        <v>106</v>
      </c>
      <c r="K128" s="229" t="s">
        <v>187</v>
      </c>
    </row>
    <row r="129" customFormat="false" ht="12.75" hidden="true" customHeight="false" outlineLevel="0" collapsed="false">
      <c r="A129" s="229" t="s">
        <v>99</v>
      </c>
      <c r="B129" s="229" t="n">
        <v>57624</v>
      </c>
      <c r="C129" s="229" t="s">
        <v>234</v>
      </c>
      <c r="D129" s="229" t="s">
        <v>630</v>
      </c>
      <c r="E129" s="229" t="s">
        <v>631</v>
      </c>
      <c r="F129" s="229" t="n">
        <v>100348</v>
      </c>
      <c r="G129" s="229" t="s">
        <v>389</v>
      </c>
      <c r="H129" s="229" t="s">
        <v>390</v>
      </c>
      <c r="I129" s="229" t="s">
        <v>105</v>
      </c>
      <c r="J129" s="229" t="s">
        <v>106</v>
      </c>
      <c r="K129" s="229" t="s">
        <v>632</v>
      </c>
    </row>
    <row r="130" customFormat="false" ht="12.75" hidden="true" customHeight="false" outlineLevel="0" collapsed="false">
      <c r="A130" s="229" t="s">
        <v>99</v>
      </c>
      <c r="B130" s="229" t="n">
        <v>57625</v>
      </c>
      <c r="C130" s="229" t="s">
        <v>633</v>
      </c>
      <c r="D130" s="229" t="s">
        <v>634</v>
      </c>
      <c r="E130" s="229" t="s">
        <v>635</v>
      </c>
      <c r="F130" s="229" t="n">
        <v>100690</v>
      </c>
      <c r="G130" s="229" t="s">
        <v>459</v>
      </c>
      <c r="H130" s="229" t="s">
        <v>460</v>
      </c>
      <c r="I130" s="229" t="s">
        <v>105</v>
      </c>
      <c r="J130" s="229" t="s">
        <v>106</v>
      </c>
      <c r="K130" s="229" t="s">
        <v>476</v>
      </c>
    </row>
    <row r="131" customFormat="false" ht="12.75" hidden="true" customHeight="false" outlineLevel="0" collapsed="false">
      <c r="A131" s="229" t="s">
        <v>99</v>
      </c>
      <c r="B131" s="229" t="n">
        <v>57626</v>
      </c>
      <c r="C131" s="229" t="s">
        <v>636</v>
      </c>
      <c r="D131" s="229" t="s">
        <v>637</v>
      </c>
      <c r="E131" s="229" t="s">
        <v>638</v>
      </c>
      <c r="F131" s="229" t="n">
        <v>136374</v>
      </c>
      <c r="G131" s="229" t="s">
        <v>639</v>
      </c>
      <c r="H131" s="229" t="s">
        <v>640</v>
      </c>
      <c r="I131" s="229" t="s">
        <v>105</v>
      </c>
      <c r="J131" s="229" t="s">
        <v>106</v>
      </c>
      <c r="K131" s="229" t="s">
        <v>256</v>
      </c>
    </row>
    <row r="132" customFormat="false" ht="12.75" hidden="true" customHeight="false" outlineLevel="0" collapsed="false">
      <c r="A132" s="229" t="s">
        <v>99</v>
      </c>
      <c r="B132" s="229" t="n">
        <v>57630</v>
      </c>
      <c r="C132" s="229" t="s">
        <v>641</v>
      </c>
      <c r="D132" s="229" t="s">
        <v>642</v>
      </c>
      <c r="E132" s="229" t="s">
        <v>643</v>
      </c>
      <c r="F132" s="229" t="n">
        <v>102867</v>
      </c>
      <c r="G132" s="229" t="s">
        <v>324</v>
      </c>
      <c r="H132" s="229" t="s">
        <v>325</v>
      </c>
      <c r="I132" s="229" t="s">
        <v>105</v>
      </c>
      <c r="J132" s="229" t="s">
        <v>106</v>
      </c>
      <c r="K132" s="229" t="s">
        <v>644</v>
      </c>
    </row>
    <row r="133" customFormat="false" ht="12.75" hidden="true" customHeight="false" outlineLevel="0" collapsed="false">
      <c r="A133" s="229" t="s">
        <v>99</v>
      </c>
      <c r="B133" s="229" t="n">
        <v>57631</v>
      </c>
      <c r="C133" s="229" t="s">
        <v>636</v>
      </c>
      <c r="D133" s="229" t="s">
        <v>645</v>
      </c>
      <c r="E133" s="229" t="s">
        <v>646</v>
      </c>
      <c r="F133" s="229" t="n">
        <v>100306</v>
      </c>
      <c r="G133" s="229" t="s">
        <v>320</v>
      </c>
      <c r="H133" s="229" t="s">
        <v>321</v>
      </c>
      <c r="I133" s="229" t="s">
        <v>105</v>
      </c>
      <c r="J133" s="229" t="s">
        <v>106</v>
      </c>
      <c r="K133" s="229" t="s">
        <v>584</v>
      </c>
    </row>
    <row r="134" customFormat="false" ht="12.75" hidden="true" customHeight="false" outlineLevel="0" collapsed="false">
      <c r="A134" s="229" t="s">
        <v>99</v>
      </c>
      <c r="B134" s="229" t="n">
        <v>57632</v>
      </c>
      <c r="C134" s="229" t="s">
        <v>588</v>
      </c>
      <c r="D134" s="229" t="s">
        <v>647</v>
      </c>
      <c r="E134" s="229" t="s">
        <v>648</v>
      </c>
      <c r="F134" s="229" t="n">
        <v>103121</v>
      </c>
      <c r="G134" s="229" t="s">
        <v>649</v>
      </c>
      <c r="H134" s="229" t="s">
        <v>650</v>
      </c>
      <c r="I134" s="229" t="s">
        <v>105</v>
      </c>
      <c r="J134" s="229" t="s">
        <v>106</v>
      </c>
      <c r="K134" s="229" t="s">
        <v>215</v>
      </c>
    </row>
    <row r="135" customFormat="false" ht="12.75" hidden="true" customHeight="false" outlineLevel="0" collapsed="false">
      <c r="A135" s="229" t="s">
        <v>99</v>
      </c>
      <c r="B135" s="229" t="n">
        <v>57634</v>
      </c>
      <c r="C135" s="229" t="s">
        <v>121</v>
      </c>
      <c r="D135" s="229" t="s">
        <v>651</v>
      </c>
      <c r="E135" s="229" t="s">
        <v>652</v>
      </c>
      <c r="F135" s="229" t="n">
        <v>103313</v>
      </c>
      <c r="G135" s="229" t="s">
        <v>653</v>
      </c>
      <c r="H135" s="229" t="s">
        <v>654</v>
      </c>
      <c r="I135" s="229" t="s">
        <v>105</v>
      </c>
      <c r="J135" s="229" t="s">
        <v>106</v>
      </c>
      <c r="K135" s="229" t="s">
        <v>326</v>
      </c>
    </row>
    <row r="136" customFormat="false" ht="12.75" hidden="true" customHeight="false" outlineLevel="0" collapsed="false">
      <c r="A136" s="229" t="s">
        <v>99</v>
      </c>
      <c r="B136" s="229" t="n">
        <v>57636</v>
      </c>
      <c r="C136" s="229" t="s">
        <v>580</v>
      </c>
      <c r="D136" s="229" t="s">
        <v>655</v>
      </c>
      <c r="E136" s="229" t="s">
        <v>656</v>
      </c>
      <c r="F136" s="229" t="n">
        <v>100336</v>
      </c>
      <c r="G136" s="229" t="s">
        <v>195</v>
      </c>
      <c r="H136" s="229" t="s">
        <v>196</v>
      </c>
      <c r="I136" s="229" t="s">
        <v>105</v>
      </c>
      <c r="J136" s="229" t="s">
        <v>106</v>
      </c>
      <c r="K136" s="229" t="s">
        <v>657</v>
      </c>
    </row>
    <row r="137" customFormat="false" ht="12.75" hidden="true" customHeight="false" outlineLevel="0" collapsed="false">
      <c r="A137" s="229" t="s">
        <v>99</v>
      </c>
      <c r="B137" s="229" t="n">
        <v>57638</v>
      </c>
      <c r="C137" s="229" t="s">
        <v>257</v>
      </c>
      <c r="D137" s="229" t="s">
        <v>658</v>
      </c>
      <c r="E137" s="229" t="s">
        <v>659</v>
      </c>
      <c r="F137" s="229" t="n">
        <v>100446</v>
      </c>
      <c r="G137" s="229" t="s">
        <v>531</v>
      </c>
      <c r="H137" s="229" t="s">
        <v>532</v>
      </c>
      <c r="I137" s="229" t="s">
        <v>105</v>
      </c>
      <c r="J137" s="229" t="s">
        <v>106</v>
      </c>
      <c r="K137" s="229" t="s">
        <v>660</v>
      </c>
    </row>
    <row r="138" customFormat="false" ht="12.75" hidden="true" customHeight="false" outlineLevel="0" collapsed="false">
      <c r="A138" s="229" t="s">
        <v>99</v>
      </c>
      <c r="B138" s="229" t="n">
        <v>57640</v>
      </c>
      <c r="C138" s="229" t="s">
        <v>661</v>
      </c>
      <c r="D138" s="229" t="s">
        <v>662</v>
      </c>
      <c r="E138" s="229" t="s">
        <v>663</v>
      </c>
      <c r="F138" s="229" t="n">
        <v>101174</v>
      </c>
      <c r="G138" s="229" t="s">
        <v>664</v>
      </c>
      <c r="H138" s="229" t="s">
        <v>665</v>
      </c>
      <c r="I138" s="229" t="s">
        <v>105</v>
      </c>
      <c r="J138" s="229" t="s">
        <v>106</v>
      </c>
      <c r="K138" s="229" t="s">
        <v>666</v>
      </c>
    </row>
    <row r="139" customFormat="false" ht="12.75" hidden="true" customHeight="false" outlineLevel="0" collapsed="false">
      <c r="A139" s="229" t="s">
        <v>99</v>
      </c>
      <c r="B139" s="229" t="n">
        <v>57646</v>
      </c>
      <c r="C139" s="229" t="s">
        <v>576</v>
      </c>
      <c r="D139" s="229" t="s">
        <v>290</v>
      </c>
      <c r="E139" s="229" t="s">
        <v>667</v>
      </c>
      <c r="F139" s="229" t="n">
        <v>103594</v>
      </c>
      <c r="G139" s="229" t="s">
        <v>668</v>
      </c>
      <c r="H139" s="229" t="s">
        <v>669</v>
      </c>
      <c r="I139" s="229" t="s">
        <v>105</v>
      </c>
      <c r="J139" s="229" t="s">
        <v>106</v>
      </c>
      <c r="K139" s="229" t="s">
        <v>670</v>
      </c>
    </row>
    <row r="140" customFormat="false" ht="12.75" hidden="true" customHeight="false" outlineLevel="0" collapsed="false">
      <c r="A140" s="229" t="s">
        <v>99</v>
      </c>
      <c r="B140" s="229" t="n">
        <v>57647</v>
      </c>
      <c r="C140" s="229" t="s">
        <v>671</v>
      </c>
      <c r="D140" s="229" t="s">
        <v>672</v>
      </c>
      <c r="E140" s="229" t="s">
        <v>673</v>
      </c>
      <c r="F140" s="229" t="n">
        <v>101196</v>
      </c>
      <c r="G140" s="229" t="s">
        <v>674</v>
      </c>
      <c r="H140" s="229" t="s">
        <v>675</v>
      </c>
      <c r="I140" s="229" t="s">
        <v>105</v>
      </c>
      <c r="J140" s="229" t="s">
        <v>106</v>
      </c>
      <c r="K140" s="229" t="s">
        <v>676</v>
      </c>
    </row>
    <row r="141" customFormat="false" ht="12.75" hidden="true" customHeight="false" outlineLevel="0" collapsed="false">
      <c r="A141" s="229" t="s">
        <v>99</v>
      </c>
      <c r="B141" s="229" t="n">
        <v>57648</v>
      </c>
      <c r="C141" s="229" t="s">
        <v>677</v>
      </c>
      <c r="D141" s="229" t="s">
        <v>678</v>
      </c>
      <c r="E141" s="229" t="s">
        <v>679</v>
      </c>
      <c r="F141" s="229" t="n">
        <v>100445</v>
      </c>
      <c r="G141" s="229" t="s">
        <v>492</v>
      </c>
      <c r="H141" s="229" t="s">
        <v>493</v>
      </c>
      <c r="I141" s="229" t="s">
        <v>105</v>
      </c>
      <c r="J141" s="229" t="s">
        <v>106</v>
      </c>
      <c r="K141" s="229" t="s">
        <v>680</v>
      </c>
    </row>
    <row r="142" customFormat="false" ht="12.75" hidden="true" customHeight="false" outlineLevel="0" collapsed="false">
      <c r="A142" s="229" t="s">
        <v>99</v>
      </c>
      <c r="B142" s="229" t="n">
        <v>57649</v>
      </c>
      <c r="C142" s="229" t="s">
        <v>681</v>
      </c>
      <c r="D142" s="229" t="s">
        <v>682</v>
      </c>
      <c r="E142" s="229" t="s">
        <v>683</v>
      </c>
      <c r="F142" s="229" t="n">
        <v>100431</v>
      </c>
      <c r="G142" s="229" t="s">
        <v>335</v>
      </c>
      <c r="H142" s="229" t="s">
        <v>336</v>
      </c>
      <c r="I142" s="229" t="s">
        <v>105</v>
      </c>
      <c r="J142" s="229" t="s">
        <v>106</v>
      </c>
      <c r="K142" s="229" t="s">
        <v>518</v>
      </c>
    </row>
    <row r="143" customFormat="false" ht="12.75" hidden="true" customHeight="false" outlineLevel="0" collapsed="false">
      <c r="A143" s="229" t="s">
        <v>99</v>
      </c>
      <c r="B143" s="229" t="n">
        <v>57650</v>
      </c>
      <c r="C143" s="229" t="s">
        <v>684</v>
      </c>
      <c r="D143" s="229" t="s">
        <v>685</v>
      </c>
      <c r="E143" s="229" t="s">
        <v>686</v>
      </c>
      <c r="F143" s="229" t="n">
        <v>103310</v>
      </c>
      <c r="G143" s="229" t="s">
        <v>687</v>
      </c>
      <c r="H143" s="229" t="s">
        <v>688</v>
      </c>
      <c r="I143" s="229" t="s">
        <v>105</v>
      </c>
      <c r="J143" s="229" t="s">
        <v>106</v>
      </c>
      <c r="K143" s="229" t="s">
        <v>689</v>
      </c>
    </row>
    <row r="144" customFormat="false" ht="12.75" hidden="true" customHeight="false" outlineLevel="0" collapsed="false">
      <c r="A144" s="229" t="s">
        <v>99</v>
      </c>
      <c r="B144" s="229" t="n">
        <v>57651</v>
      </c>
      <c r="C144" s="229" t="s">
        <v>690</v>
      </c>
      <c r="D144" s="229" t="s">
        <v>691</v>
      </c>
      <c r="E144" s="229" t="s">
        <v>692</v>
      </c>
      <c r="F144" s="229" t="n">
        <v>103438</v>
      </c>
      <c r="G144" s="229" t="s">
        <v>103</v>
      </c>
      <c r="H144" s="229" t="s">
        <v>104</v>
      </c>
      <c r="I144" s="229" t="s">
        <v>105</v>
      </c>
      <c r="J144" s="229" t="s">
        <v>106</v>
      </c>
      <c r="K144" s="229" t="s">
        <v>693</v>
      </c>
    </row>
    <row r="145" customFormat="false" ht="12.75" hidden="true" customHeight="false" outlineLevel="0" collapsed="false">
      <c r="A145" s="229" t="s">
        <v>99</v>
      </c>
      <c r="B145" s="229" t="n">
        <v>57663</v>
      </c>
      <c r="C145" s="229" t="s">
        <v>424</v>
      </c>
      <c r="D145" s="229" t="s">
        <v>694</v>
      </c>
      <c r="E145" s="229" t="s">
        <v>695</v>
      </c>
      <c r="F145" s="229" t="n">
        <v>120818</v>
      </c>
      <c r="G145" s="229" t="s">
        <v>411</v>
      </c>
      <c r="H145" s="229" t="s">
        <v>412</v>
      </c>
      <c r="I145" s="229" t="s">
        <v>105</v>
      </c>
      <c r="J145" s="229" t="s">
        <v>106</v>
      </c>
      <c r="K145" s="229" t="s">
        <v>696</v>
      </c>
    </row>
    <row r="146" customFormat="false" ht="12.75" hidden="true" customHeight="false" outlineLevel="0" collapsed="false">
      <c r="A146" s="229" t="s">
        <v>99</v>
      </c>
      <c r="B146" s="229" t="n">
        <v>57664</v>
      </c>
      <c r="C146" s="229" t="s">
        <v>697</v>
      </c>
      <c r="D146" s="229" t="s">
        <v>698</v>
      </c>
      <c r="E146" s="229" t="s">
        <v>699</v>
      </c>
      <c r="F146" s="229" t="n">
        <v>100348</v>
      </c>
      <c r="G146" s="229" t="s">
        <v>389</v>
      </c>
      <c r="H146" s="229" t="s">
        <v>390</v>
      </c>
      <c r="I146" s="229" t="s">
        <v>105</v>
      </c>
      <c r="J146" s="229" t="s">
        <v>106</v>
      </c>
      <c r="K146" s="229" t="s">
        <v>700</v>
      </c>
    </row>
    <row r="147" customFormat="false" ht="12.75" hidden="true" customHeight="false" outlineLevel="0" collapsed="false">
      <c r="A147" s="229" t="s">
        <v>99</v>
      </c>
      <c r="B147" s="229" t="n">
        <v>57668</v>
      </c>
      <c r="C147" s="229" t="s">
        <v>701</v>
      </c>
      <c r="D147" s="229" t="s">
        <v>702</v>
      </c>
      <c r="E147" s="229" t="s">
        <v>703</v>
      </c>
      <c r="F147" s="229" t="n">
        <v>106536</v>
      </c>
      <c r="G147" s="229" t="s">
        <v>704</v>
      </c>
      <c r="H147" s="229" t="s">
        <v>705</v>
      </c>
      <c r="I147" s="229" t="s">
        <v>105</v>
      </c>
      <c r="J147" s="229" t="s">
        <v>106</v>
      </c>
      <c r="K147" s="229" t="s">
        <v>706</v>
      </c>
    </row>
    <row r="148" customFormat="false" ht="12.75" hidden="true" customHeight="false" outlineLevel="0" collapsed="false">
      <c r="A148" s="229" t="s">
        <v>99</v>
      </c>
      <c r="B148" s="229" t="n">
        <v>57670</v>
      </c>
      <c r="C148" s="229" t="s">
        <v>707</v>
      </c>
      <c r="D148" s="229" t="s">
        <v>708</v>
      </c>
      <c r="E148" s="229" t="s">
        <v>709</v>
      </c>
      <c r="F148" s="229" t="n">
        <v>100429</v>
      </c>
      <c r="G148" s="229" t="s">
        <v>710</v>
      </c>
      <c r="H148" s="229" t="s">
        <v>711</v>
      </c>
      <c r="I148" s="229" t="s">
        <v>105</v>
      </c>
      <c r="J148" s="229" t="s">
        <v>106</v>
      </c>
      <c r="K148" s="229" t="s">
        <v>712</v>
      </c>
    </row>
    <row r="149" customFormat="false" ht="12.75" hidden="true" customHeight="false" outlineLevel="0" collapsed="false">
      <c r="A149" s="229" t="s">
        <v>99</v>
      </c>
      <c r="B149" s="229" t="n">
        <v>57672</v>
      </c>
      <c r="C149" s="229" t="s">
        <v>697</v>
      </c>
      <c r="D149" s="229" t="s">
        <v>322</v>
      </c>
      <c r="E149" s="229" t="s">
        <v>713</v>
      </c>
      <c r="F149" s="229" t="n">
        <v>100336</v>
      </c>
      <c r="G149" s="229" t="s">
        <v>195</v>
      </c>
      <c r="H149" s="229" t="s">
        <v>196</v>
      </c>
      <c r="I149" s="229" t="s">
        <v>105</v>
      </c>
      <c r="J149" s="229" t="s">
        <v>106</v>
      </c>
      <c r="K149" s="229" t="s">
        <v>197</v>
      </c>
    </row>
    <row r="150" customFormat="false" ht="12.75" hidden="true" customHeight="false" outlineLevel="0" collapsed="false">
      <c r="A150" s="229" t="s">
        <v>99</v>
      </c>
      <c r="B150" s="229" t="n">
        <v>57674</v>
      </c>
      <c r="C150" s="229" t="s">
        <v>536</v>
      </c>
      <c r="D150" s="229" t="s">
        <v>714</v>
      </c>
      <c r="E150" s="229" t="s">
        <v>715</v>
      </c>
      <c r="F150" s="229" t="n">
        <v>100336</v>
      </c>
      <c r="G150" s="229" t="s">
        <v>195</v>
      </c>
      <c r="H150" s="229" t="s">
        <v>196</v>
      </c>
      <c r="I150" s="229" t="s">
        <v>105</v>
      </c>
      <c r="J150" s="229" t="s">
        <v>106</v>
      </c>
      <c r="K150" s="229" t="s">
        <v>197</v>
      </c>
    </row>
    <row r="151" customFormat="false" ht="12.75" hidden="true" customHeight="false" outlineLevel="0" collapsed="false">
      <c r="A151" s="229" t="s">
        <v>99</v>
      </c>
      <c r="B151" s="229" t="n">
        <v>57676</v>
      </c>
      <c r="C151" s="229" t="s">
        <v>716</v>
      </c>
      <c r="D151" s="229" t="s">
        <v>400</v>
      </c>
      <c r="E151" s="229" t="s">
        <v>717</v>
      </c>
      <c r="F151" s="229" t="n">
        <v>103573</v>
      </c>
      <c r="G151" s="229" t="s">
        <v>156</v>
      </c>
      <c r="H151" s="229" t="s">
        <v>157</v>
      </c>
      <c r="I151" s="229" t="s">
        <v>105</v>
      </c>
      <c r="J151" s="229" t="s">
        <v>106</v>
      </c>
      <c r="K151" s="229" t="s">
        <v>158</v>
      </c>
    </row>
    <row r="152" customFormat="false" ht="12.75" hidden="true" customHeight="false" outlineLevel="0" collapsed="false">
      <c r="A152" s="229" t="s">
        <v>99</v>
      </c>
      <c r="B152" s="229" t="n">
        <v>57681</v>
      </c>
      <c r="C152" s="229" t="s">
        <v>536</v>
      </c>
      <c r="D152" s="229" t="s">
        <v>718</v>
      </c>
      <c r="E152" s="229" t="s">
        <v>719</v>
      </c>
      <c r="F152" s="229" t="n">
        <v>100301</v>
      </c>
      <c r="G152" s="229" t="s">
        <v>173</v>
      </c>
      <c r="H152" s="229" t="s">
        <v>174</v>
      </c>
      <c r="I152" s="229" t="s">
        <v>105</v>
      </c>
      <c r="J152" s="229" t="s">
        <v>106</v>
      </c>
      <c r="K152" s="229" t="s">
        <v>187</v>
      </c>
    </row>
    <row r="153" customFormat="false" ht="12.75" hidden="true" customHeight="false" outlineLevel="0" collapsed="false">
      <c r="A153" s="229" t="s">
        <v>99</v>
      </c>
      <c r="B153" s="229" t="n">
        <v>57686</v>
      </c>
      <c r="C153" s="229" t="s">
        <v>720</v>
      </c>
      <c r="D153" s="229" t="s">
        <v>721</v>
      </c>
      <c r="E153" s="229" t="s">
        <v>722</v>
      </c>
      <c r="F153" s="229" t="n">
        <v>101197</v>
      </c>
      <c r="G153" s="229" t="s">
        <v>723</v>
      </c>
      <c r="H153" s="229" t="s">
        <v>724</v>
      </c>
      <c r="I153" s="229" t="s">
        <v>105</v>
      </c>
      <c r="J153" s="229" t="s">
        <v>106</v>
      </c>
      <c r="K153" s="229" t="s">
        <v>725</v>
      </c>
    </row>
    <row r="154" customFormat="false" ht="12.75" hidden="true" customHeight="false" outlineLevel="0" collapsed="false">
      <c r="A154" s="229" t="s">
        <v>99</v>
      </c>
      <c r="B154" s="229" t="n">
        <v>57687</v>
      </c>
      <c r="C154" s="229" t="s">
        <v>726</v>
      </c>
      <c r="D154" s="229" t="s">
        <v>727</v>
      </c>
      <c r="E154" s="229" t="s">
        <v>728</v>
      </c>
      <c r="F154" s="229" t="n">
        <v>103576</v>
      </c>
      <c r="G154" s="229" t="s">
        <v>729</v>
      </c>
      <c r="H154" s="229" t="s">
        <v>730</v>
      </c>
      <c r="I154" s="229" t="s">
        <v>105</v>
      </c>
      <c r="J154" s="229" t="s">
        <v>106</v>
      </c>
      <c r="K154" s="229" t="s">
        <v>731</v>
      </c>
    </row>
    <row r="155" customFormat="false" ht="12.75" hidden="true" customHeight="false" outlineLevel="0" collapsed="false">
      <c r="A155" s="229" t="s">
        <v>99</v>
      </c>
      <c r="B155" s="229" t="n">
        <v>57688</v>
      </c>
      <c r="C155" s="229" t="s">
        <v>732</v>
      </c>
      <c r="D155" s="229" t="s">
        <v>733</v>
      </c>
      <c r="E155" s="229" t="s">
        <v>734</v>
      </c>
      <c r="F155" s="229" t="n">
        <v>100348</v>
      </c>
      <c r="G155" s="229" t="s">
        <v>389</v>
      </c>
      <c r="H155" s="229" t="s">
        <v>390</v>
      </c>
      <c r="I155" s="229" t="s">
        <v>105</v>
      </c>
      <c r="J155" s="229" t="s">
        <v>106</v>
      </c>
      <c r="K155" s="229" t="s">
        <v>632</v>
      </c>
    </row>
    <row r="156" customFormat="false" ht="12.75" hidden="true" customHeight="false" outlineLevel="0" collapsed="false">
      <c r="A156" s="229" t="s">
        <v>99</v>
      </c>
      <c r="B156" s="229" t="n">
        <v>57691</v>
      </c>
      <c r="C156" s="229" t="s">
        <v>735</v>
      </c>
      <c r="D156" s="229" t="s">
        <v>736</v>
      </c>
      <c r="E156" s="229" t="s">
        <v>737</v>
      </c>
      <c r="F156" s="229" t="n">
        <v>100458</v>
      </c>
      <c r="G156" s="229" t="s">
        <v>738</v>
      </c>
      <c r="H156" s="229" t="s">
        <v>739</v>
      </c>
      <c r="I156" s="229" t="s">
        <v>105</v>
      </c>
      <c r="J156" s="229" t="s">
        <v>106</v>
      </c>
      <c r="K156" s="229" t="s">
        <v>143</v>
      </c>
    </row>
    <row r="157" customFormat="false" ht="12.75" hidden="true" customHeight="false" outlineLevel="0" collapsed="false">
      <c r="A157" s="229" t="s">
        <v>99</v>
      </c>
      <c r="B157" s="229" t="n">
        <v>57698</v>
      </c>
      <c r="C157" s="229" t="s">
        <v>740</v>
      </c>
      <c r="D157" s="229" t="s">
        <v>741</v>
      </c>
      <c r="E157" s="229" t="s">
        <v>742</v>
      </c>
      <c r="F157" s="229" t="n">
        <v>100306</v>
      </c>
      <c r="G157" s="229" t="s">
        <v>320</v>
      </c>
      <c r="H157" s="229" t="s">
        <v>321</v>
      </c>
      <c r="I157" s="229" t="s">
        <v>105</v>
      </c>
      <c r="J157" s="229" t="s">
        <v>106</v>
      </c>
      <c r="K157" s="229" t="s">
        <v>584</v>
      </c>
    </row>
    <row r="158" customFormat="false" ht="12.75" hidden="true" customHeight="false" outlineLevel="0" collapsed="false">
      <c r="A158" s="229" t="s">
        <v>99</v>
      </c>
      <c r="B158" s="229" t="n">
        <v>57699</v>
      </c>
      <c r="C158" s="229" t="s">
        <v>251</v>
      </c>
      <c r="D158" s="229" t="s">
        <v>743</v>
      </c>
      <c r="E158" s="229" t="s">
        <v>744</v>
      </c>
      <c r="F158" s="229" t="n">
        <v>100348</v>
      </c>
      <c r="G158" s="229" t="s">
        <v>389</v>
      </c>
      <c r="H158" s="229" t="s">
        <v>390</v>
      </c>
      <c r="I158" s="229" t="s">
        <v>105</v>
      </c>
      <c r="J158" s="229" t="s">
        <v>106</v>
      </c>
      <c r="K158" s="229" t="s">
        <v>700</v>
      </c>
    </row>
    <row r="159" customFormat="false" ht="12.75" hidden="true" customHeight="false" outlineLevel="0" collapsed="false">
      <c r="A159" s="229" t="s">
        <v>99</v>
      </c>
      <c r="B159" s="229" t="n">
        <v>57700</v>
      </c>
      <c r="C159" s="229" t="s">
        <v>745</v>
      </c>
      <c r="D159" s="229" t="s">
        <v>746</v>
      </c>
      <c r="E159" s="229" t="s">
        <v>747</v>
      </c>
      <c r="F159" s="229" t="n">
        <v>100403</v>
      </c>
      <c r="G159" s="229" t="s">
        <v>451</v>
      </c>
      <c r="H159" s="229" t="s">
        <v>452</v>
      </c>
      <c r="I159" s="229" t="s">
        <v>105</v>
      </c>
      <c r="J159" s="229" t="s">
        <v>106</v>
      </c>
      <c r="K159" s="229" t="s">
        <v>748</v>
      </c>
    </row>
    <row r="160" customFormat="false" ht="12.75" hidden="true" customHeight="false" outlineLevel="0" collapsed="false">
      <c r="A160" s="229" t="s">
        <v>99</v>
      </c>
      <c r="B160" s="229" t="n">
        <v>57702</v>
      </c>
      <c r="C160" s="229" t="s">
        <v>281</v>
      </c>
      <c r="D160" s="229" t="s">
        <v>749</v>
      </c>
      <c r="E160" s="229" t="s">
        <v>750</v>
      </c>
      <c r="F160" s="229" t="n">
        <v>100458</v>
      </c>
      <c r="G160" s="229" t="s">
        <v>738</v>
      </c>
      <c r="H160" s="229" t="s">
        <v>739</v>
      </c>
      <c r="I160" s="229" t="s">
        <v>105</v>
      </c>
      <c r="J160" s="229" t="s">
        <v>169</v>
      </c>
      <c r="K160" s="229" t="s">
        <v>751</v>
      </c>
    </row>
    <row r="161" customFormat="false" ht="12.75" hidden="true" customHeight="false" outlineLevel="0" collapsed="false">
      <c r="A161" s="229" t="s">
        <v>99</v>
      </c>
      <c r="B161" s="229" t="n">
        <v>57704</v>
      </c>
      <c r="C161" s="229" t="s">
        <v>752</v>
      </c>
      <c r="D161" s="229" t="s">
        <v>753</v>
      </c>
      <c r="E161" s="229" t="s">
        <v>754</v>
      </c>
      <c r="F161" s="229" t="n">
        <v>100690</v>
      </c>
      <c r="G161" s="229" t="s">
        <v>459</v>
      </c>
      <c r="H161" s="229" t="s">
        <v>460</v>
      </c>
      <c r="I161" s="229" t="s">
        <v>105</v>
      </c>
      <c r="J161" s="229" t="s">
        <v>106</v>
      </c>
      <c r="K161" s="229" t="s">
        <v>755</v>
      </c>
    </row>
    <row r="162" customFormat="false" ht="12.75" hidden="true" customHeight="false" outlineLevel="0" collapsed="false">
      <c r="A162" s="229" t="s">
        <v>99</v>
      </c>
      <c r="B162" s="229" t="n">
        <v>57706</v>
      </c>
      <c r="C162" s="229" t="s">
        <v>281</v>
      </c>
      <c r="D162" s="229" t="s">
        <v>756</v>
      </c>
      <c r="E162" s="229" t="s">
        <v>757</v>
      </c>
      <c r="F162" s="229" t="n">
        <v>103595</v>
      </c>
      <c r="G162" s="229" t="s">
        <v>287</v>
      </c>
      <c r="H162" s="229" t="s">
        <v>288</v>
      </c>
      <c r="I162" s="229" t="s">
        <v>105</v>
      </c>
      <c r="J162" s="229" t="s">
        <v>106</v>
      </c>
      <c r="K162" s="229" t="s">
        <v>551</v>
      </c>
    </row>
    <row r="163" customFormat="false" ht="12.75" hidden="true" customHeight="false" outlineLevel="0" collapsed="false">
      <c r="A163" s="229" t="s">
        <v>99</v>
      </c>
      <c r="B163" s="229" t="n">
        <v>57707</v>
      </c>
      <c r="C163" s="229" t="s">
        <v>758</v>
      </c>
      <c r="D163" s="229" t="s">
        <v>759</v>
      </c>
      <c r="E163" s="229" t="s">
        <v>760</v>
      </c>
      <c r="F163" s="229" t="n">
        <v>100403</v>
      </c>
      <c r="G163" s="229" t="s">
        <v>451</v>
      </c>
      <c r="H163" s="229" t="s">
        <v>452</v>
      </c>
      <c r="I163" s="229" t="s">
        <v>105</v>
      </c>
      <c r="J163" s="229" t="s">
        <v>106</v>
      </c>
      <c r="K163" s="229" t="s">
        <v>761</v>
      </c>
    </row>
    <row r="164" customFormat="false" ht="12.75" hidden="true" customHeight="false" outlineLevel="0" collapsed="false">
      <c r="A164" s="229" t="s">
        <v>99</v>
      </c>
      <c r="B164" s="229" t="n">
        <v>57709</v>
      </c>
      <c r="C164" s="229" t="s">
        <v>150</v>
      </c>
      <c r="D164" s="229" t="s">
        <v>762</v>
      </c>
      <c r="E164" s="229" t="s">
        <v>763</v>
      </c>
      <c r="F164" s="229" t="n">
        <v>103232</v>
      </c>
      <c r="G164" s="229" t="s">
        <v>764</v>
      </c>
      <c r="H164" s="229" t="s">
        <v>765</v>
      </c>
      <c r="I164" s="229" t="s">
        <v>105</v>
      </c>
      <c r="J164" s="229" t="s">
        <v>106</v>
      </c>
      <c r="K164" s="229" t="s">
        <v>766</v>
      </c>
    </row>
    <row r="165" customFormat="false" ht="12.75" hidden="true" customHeight="false" outlineLevel="0" collapsed="false">
      <c r="A165" s="229" t="s">
        <v>99</v>
      </c>
      <c r="B165" s="229" t="n">
        <v>57711</v>
      </c>
      <c r="C165" s="229" t="s">
        <v>588</v>
      </c>
      <c r="D165" s="229" t="s">
        <v>767</v>
      </c>
      <c r="E165" s="229" t="s">
        <v>768</v>
      </c>
      <c r="F165" s="229" t="n">
        <v>100425</v>
      </c>
      <c r="G165" s="229" t="s">
        <v>538</v>
      </c>
      <c r="H165" s="229" t="s">
        <v>539</v>
      </c>
      <c r="I165" s="229" t="s">
        <v>105</v>
      </c>
      <c r="J165" s="229" t="s">
        <v>106</v>
      </c>
      <c r="K165" s="229" t="s">
        <v>769</v>
      </c>
    </row>
    <row r="166" customFormat="false" ht="12.75" hidden="true" customHeight="false" outlineLevel="0" collapsed="false">
      <c r="A166" s="229" t="s">
        <v>99</v>
      </c>
      <c r="B166" s="229" t="n">
        <v>57712</v>
      </c>
      <c r="C166" s="229" t="s">
        <v>770</v>
      </c>
      <c r="D166" s="229" t="s">
        <v>771</v>
      </c>
      <c r="E166" s="229" t="s">
        <v>772</v>
      </c>
      <c r="F166" s="229" t="n">
        <v>103326</v>
      </c>
      <c r="G166" s="229" t="s">
        <v>266</v>
      </c>
      <c r="H166" s="229" t="s">
        <v>267</v>
      </c>
      <c r="I166" s="229" t="s">
        <v>105</v>
      </c>
      <c r="J166" s="229" t="s">
        <v>106</v>
      </c>
      <c r="K166" s="229" t="s">
        <v>363</v>
      </c>
    </row>
    <row r="167" customFormat="false" ht="12.75" hidden="true" customHeight="false" outlineLevel="0" collapsed="false">
      <c r="A167" s="229" t="s">
        <v>99</v>
      </c>
      <c r="B167" s="229" t="n">
        <v>57715</v>
      </c>
      <c r="C167" s="229" t="s">
        <v>773</v>
      </c>
      <c r="D167" s="229" t="s">
        <v>774</v>
      </c>
      <c r="E167" s="229" t="s">
        <v>775</v>
      </c>
      <c r="F167" s="229" t="n">
        <v>103124</v>
      </c>
      <c r="G167" s="229" t="s">
        <v>213</v>
      </c>
      <c r="H167" s="229" t="s">
        <v>214</v>
      </c>
      <c r="I167" s="229" t="s">
        <v>105</v>
      </c>
      <c r="J167" s="229" t="s">
        <v>106</v>
      </c>
      <c r="K167" s="229" t="s">
        <v>776</v>
      </c>
    </row>
    <row r="168" customFormat="false" ht="12.75" hidden="true" customHeight="false" outlineLevel="0" collapsed="false">
      <c r="A168" s="229" t="s">
        <v>99</v>
      </c>
      <c r="B168" s="229" t="n">
        <v>57717</v>
      </c>
      <c r="C168" s="229" t="s">
        <v>777</v>
      </c>
      <c r="D168" s="229" t="s">
        <v>778</v>
      </c>
      <c r="E168" s="229" t="s">
        <v>779</v>
      </c>
      <c r="F168" s="229" t="n">
        <v>103595</v>
      </c>
      <c r="G168" s="229" t="s">
        <v>287</v>
      </c>
      <c r="H168" s="229" t="s">
        <v>288</v>
      </c>
      <c r="I168" s="229" t="s">
        <v>105</v>
      </c>
      <c r="J168" s="229" t="s">
        <v>106</v>
      </c>
      <c r="K168" s="229" t="s">
        <v>780</v>
      </c>
    </row>
    <row r="169" customFormat="false" ht="12.75" hidden="true" customHeight="false" outlineLevel="0" collapsed="false">
      <c r="A169" s="229" t="s">
        <v>99</v>
      </c>
      <c r="B169" s="229" t="n">
        <v>57722</v>
      </c>
      <c r="C169" s="229" t="s">
        <v>536</v>
      </c>
      <c r="D169" s="229" t="s">
        <v>781</v>
      </c>
      <c r="E169" s="229" t="s">
        <v>782</v>
      </c>
      <c r="F169" s="229" t="n">
        <v>103262</v>
      </c>
      <c r="G169" s="229" t="s">
        <v>783</v>
      </c>
      <c r="H169" s="229" t="s">
        <v>784</v>
      </c>
      <c r="I169" s="229" t="s">
        <v>105</v>
      </c>
      <c r="J169" s="229" t="s">
        <v>106</v>
      </c>
      <c r="K169" s="229" t="s">
        <v>510</v>
      </c>
    </row>
    <row r="170" customFormat="false" ht="12.75" hidden="true" customHeight="false" outlineLevel="0" collapsed="false">
      <c r="A170" s="229" t="s">
        <v>99</v>
      </c>
      <c r="B170" s="229" t="n">
        <v>57725</v>
      </c>
      <c r="C170" s="229" t="s">
        <v>785</v>
      </c>
      <c r="D170" s="229" t="s">
        <v>786</v>
      </c>
      <c r="E170" s="229" t="s">
        <v>787</v>
      </c>
      <c r="F170" s="229" t="n">
        <v>101068</v>
      </c>
      <c r="G170" s="229" t="s">
        <v>788</v>
      </c>
      <c r="H170" s="229" t="s">
        <v>789</v>
      </c>
      <c r="I170" s="229" t="s">
        <v>105</v>
      </c>
      <c r="J170" s="229" t="s">
        <v>106</v>
      </c>
      <c r="K170" s="229" t="s">
        <v>256</v>
      </c>
    </row>
    <row r="171" customFormat="false" ht="12.75" hidden="true" customHeight="false" outlineLevel="0" collapsed="false">
      <c r="A171" s="229" t="s">
        <v>99</v>
      </c>
      <c r="B171" s="229" t="n">
        <v>57726</v>
      </c>
      <c r="C171" s="229" t="s">
        <v>150</v>
      </c>
      <c r="D171" s="229" t="s">
        <v>790</v>
      </c>
      <c r="E171" s="229" t="s">
        <v>791</v>
      </c>
      <c r="F171" s="229" t="n">
        <v>103799</v>
      </c>
      <c r="G171" s="229" t="s">
        <v>207</v>
      </c>
      <c r="H171" s="229" t="s">
        <v>208</v>
      </c>
      <c r="I171" s="229" t="s">
        <v>105</v>
      </c>
      <c r="J171" s="229" t="s">
        <v>106</v>
      </c>
      <c r="K171" s="229" t="s">
        <v>209</v>
      </c>
    </row>
    <row r="172" customFormat="false" ht="12.75" hidden="true" customHeight="false" outlineLevel="0" collapsed="false">
      <c r="A172" s="229" t="s">
        <v>99</v>
      </c>
      <c r="B172" s="229" t="n">
        <v>57728</v>
      </c>
      <c r="C172" s="229" t="s">
        <v>792</v>
      </c>
      <c r="D172" s="229" t="s">
        <v>395</v>
      </c>
      <c r="E172" s="229" t="s">
        <v>793</v>
      </c>
      <c r="F172" s="229" t="n">
        <v>100348</v>
      </c>
      <c r="G172" s="229" t="s">
        <v>389</v>
      </c>
      <c r="H172" s="229" t="s">
        <v>390</v>
      </c>
      <c r="I172" s="229" t="s">
        <v>105</v>
      </c>
      <c r="J172" s="229" t="s">
        <v>106</v>
      </c>
      <c r="K172" s="229" t="s">
        <v>794</v>
      </c>
    </row>
    <row r="173" customFormat="false" ht="12.75" hidden="true" customHeight="false" outlineLevel="0" collapsed="false">
      <c r="A173" s="229" t="s">
        <v>99</v>
      </c>
      <c r="B173" s="229" t="n">
        <v>57729</v>
      </c>
      <c r="C173" s="229" t="s">
        <v>795</v>
      </c>
      <c r="D173" s="229" t="s">
        <v>796</v>
      </c>
      <c r="E173" s="229" t="s">
        <v>797</v>
      </c>
      <c r="F173" s="229" t="n">
        <v>100314</v>
      </c>
      <c r="G173" s="229" t="s">
        <v>798</v>
      </c>
      <c r="H173" s="229" t="s">
        <v>799</v>
      </c>
      <c r="I173" s="229" t="s">
        <v>105</v>
      </c>
      <c r="J173" s="229" t="s">
        <v>169</v>
      </c>
      <c r="K173" s="229" t="s">
        <v>256</v>
      </c>
    </row>
    <row r="174" customFormat="false" ht="12.75" hidden="true" customHeight="false" outlineLevel="0" collapsed="false">
      <c r="A174" s="229" t="s">
        <v>99</v>
      </c>
      <c r="B174" s="229" t="n">
        <v>57730</v>
      </c>
      <c r="C174" s="229" t="s">
        <v>166</v>
      </c>
      <c r="D174" s="229" t="s">
        <v>800</v>
      </c>
      <c r="E174" s="229" t="s">
        <v>801</v>
      </c>
      <c r="F174" s="229" t="n">
        <v>101202</v>
      </c>
      <c r="G174" s="229" t="s">
        <v>802</v>
      </c>
      <c r="H174" s="229" t="s">
        <v>803</v>
      </c>
      <c r="I174" s="229" t="s">
        <v>105</v>
      </c>
      <c r="J174" s="229" t="s">
        <v>106</v>
      </c>
      <c r="K174" s="229" t="s">
        <v>804</v>
      </c>
    </row>
    <row r="175" customFormat="false" ht="12.75" hidden="true" customHeight="false" outlineLevel="0" collapsed="false">
      <c r="A175" s="229" t="s">
        <v>99</v>
      </c>
      <c r="B175" s="229" t="n">
        <v>57733</v>
      </c>
      <c r="C175" s="229" t="s">
        <v>495</v>
      </c>
      <c r="D175" s="229" t="s">
        <v>805</v>
      </c>
      <c r="E175" s="229" t="s">
        <v>806</v>
      </c>
      <c r="F175" s="229" t="n">
        <v>103577</v>
      </c>
      <c r="G175" s="229" t="s">
        <v>807</v>
      </c>
      <c r="H175" s="229" t="s">
        <v>808</v>
      </c>
      <c r="I175" s="229" t="s">
        <v>105</v>
      </c>
      <c r="J175" s="229" t="s">
        <v>106</v>
      </c>
      <c r="K175" s="229" t="s">
        <v>809</v>
      </c>
    </row>
    <row r="176" customFormat="false" ht="12.75" hidden="true" customHeight="false" outlineLevel="0" collapsed="false">
      <c r="A176" s="229" t="s">
        <v>99</v>
      </c>
      <c r="B176" s="229" t="n">
        <v>57734</v>
      </c>
      <c r="C176" s="229" t="s">
        <v>121</v>
      </c>
      <c r="D176" s="229" t="s">
        <v>810</v>
      </c>
      <c r="E176" s="229" t="s">
        <v>811</v>
      </c>
      <c r="F176" s="229" t="n">
        <v>100414</v>
      </c>
      <c r="G176" s="229" t="s">
        <v>812</v>
      </c>
      <c r="H176" s="229" t="s">
        <v>813</v>
      </c>
      <c r="I176" s="229" t="s">
        <v>105</v>
      </c>
      <c r="J176" s="229" t="s">
        <v>106</v>
      </c>
      <c r="K176" s="229" t="s">
        <v>814</v>
      </c>
    </row>
    <row r="177" customFormat="false" ht="12.75" hidden="true" customHeight="false" outlineLevel="0" collapsed="false">
      <c r="A177" s="229" t="s">
        <v>99</v>
      </c>
      <c r="B177" s="229" t="n">
        <v>57736</v>
      </c>
      <c r="C177" s="229" t="s">
        <v>815</v>
      </c>
      <c r="D177" s="229" t="s">
        <v>816</v>
      </c>
      <c r="E177" s="229" t="s">
        <v>817</v>
      </c>
      <c r="F177" s="229" t="n">
        <v>100348</v>
      </c>
      <c r="G177" s="229" t="s">
        <v>389</v>
      </c>
      <c r="H177" s="229" t="s">
        <v>390</v>
      </c>
      <c r="I177" s="229" t="s">
        <v>105</v>
      </c>
      <c r="J177" s="229" t="s">
        <v>106</v>
      </c>
      <c r="K177" s="229" t="s">
        <v>632</v>
      </c>
    </row>
    <row r="178" customFormat="false" ht="12.75" hidden="true" customHeight="false" outlineLevel="0" collapsed="false">
      <c r="A178" s="229" t="s">
        <v>99</v>
      </c>
      <c r="B178" s="229" t="n">
        <v>57739</v>
      </c>
      <c r="C178" s="229" t="s">
        <v>818</v>
      </c>
      <c r="D178" s="229" t="s">
        <v>819</v>
      </c>
      <c r="E178" s="229" t="s">
        <v>820</v>
      </c>
      <c r="F178" s="229" t="n">
        <v>101196</v>
      </c>
      <c r="G178" s="229" t="s">
        <v>674</v>
      </c>
      <c r="H178" s="229" t="s">
        <v>675</v>
      </c>
      <c r="I178" s="229" t="s">
        <v>105</v>
      </c>
      <c r="J178" s="229" t="s">
        <v>106</v>
      </c>
      <c r="K178" s="229" t="s">
        <v>821</v>
      </c>
    </row>
    <row r="179" customFormat="false" ht="12.75" hidden="true" customHeight="false" outlineLevel="0" collapsed="false">
      <c r="A179" s="229" t="s">
        <v>99</v>
      </c>
      <c r="B179" s="229" t="n">
        <v>57743</v>
      </c>
      <c r="C179" s="229" t="s">
        <v>822</v>
      </c>
      <c r="D179" s="229" t="s">
        <v>823</v>
      </c>
      <c r="E179" s="229" t="s">
        <v>824</v>
      </c>
      <c r="F179" s="229" t="n">
        <v>101196</v>
      </c>
      <c r="G179" s="229" t="s">
        <v>674</v>
      </c>
      <c r="H179" s="229" t="s">
        <v>675</v>
      </c>
      <c r="I179" s="229" t="s">
        <v>105</v>
      </c>
      <c r="J179" s="229" t="s">
        <v>106</v>
      </c>
      <c r="K179" s="229" t="s">
        <v>676</v>
      </c>
    </row>
    <row r="180" customFormat="false" ht="12.75" hidden="true" customHeight="false" outlineLevel="0" collapsed="false">
      <c r="A180" s="229" t="s">
        <v>99</v>
      </c>
      <c r="B180" s="229" t="n">
        <v>57744</v>
      </c>
      <c r="C180" s="229" t="s">
        <v>144</v>
      </c>
      <c r="D180" s="229" t="s">
        <v>825</v>
      </c>
      <c r="E180" s="229" t="s">
        <v>826</v>
      </c>
      <c r="F180" s="229" t="n">
        <v>100992</v>
      </c>
      <c r="G180" s="229" t="s">
        <v>827</v>
      </c>
      <c r="H180" s="229" t="s">
        <v>828</v>
      </c>
      <c r="I180" s="229" t="s">
        <v>105</v>
      </c>
      <c r="J180" s="229" t="s">
        <v>106</v>
      </c>
      <c r="K180" s="229" t="s">
        <v>829</v>
      </c>
    </row>
    <row r="181" customFormat="false" ht="12.75" hidden="true" customHeight="false" outlineLevel="0" collapsed="false">
      <c r="A181" s="229" t="s">
        <v>99</v>
      </c>
      <c r="B181" s="229" t="n">
        <v>57746</v>
      </c>
      <c r="C181" s="229" t="s">
        <v>588</v>
      </c>
      <c r="D181" s="229" t="s">
        <v>830</v>
      </c>
      <c r="E181" s="229" t="s">
        <v>831</v>
      </c>
      <c r="F181" s="229" t="n">
        <v>100419</v>
      </c>
      <c r="G181" s="229" t="s">
        <v>832</v>
      </c>
      <c r="H181" s="229" t="s">
        <v>833</v>
      </c>
      <c r="I181" s="229" t="s">
        <v>105</v>
      </c>
      <c r="J181" s="229" t="s">
        <v>106</v>
      </c>
      <c r="K181" s="229" t="s">
        <v>535</v>
      </c>
    </row>
    <row r="182" customFormat="false" ht="12.75" hidden="true" customHeight="false" outlineLevel="0" collapsed="false">
      <c r="A182" s="229" t="s">
        <v>99</v>
      </c>
      <c r="B182" s="229" t="n">
        <v>57747</v>
      </c>
      <c r="C182" s="229" t="s">
        <v>289</v>
      </c>
      <c r="D182" s="229" t="s">
        <v>834</v>
      </c>
      <c r="E182" s="229" t="s">
        <v>835</v>
      </c>
      <c r="F182" s="229" t="n">
        <v>101196</v>
      </c>
      <c r="G182" s="229" t="s">
        <v>674</v>
      </c>
      <c r="H182" s="229" t="s">
        <v>675</v>
      </c>
      <c r="I182" s="229" t="s">
        <v>105</v>
      </c>
      <c r="J182" s="229" t="s">
        <v>106</v>
      </c>
      <c r="K182" s="229" t="s">
        <v>821</v>
      </c>
    </row>
    <row r="183" customFormat="false" ht="12.75" hidden="true" customHeight="false" outlineLevel="0" collapsed="false">
      <c r="A183" s="229" t="s">
        <v>99</v>
      </c>
      <c r="B183" s="229" t="n">
        <v>57749</v>
      </c>
      <c r="C183" s="229" t="s">
        <v>836</v>
      </c>
      <c r="D183" s="229" t="s">
        <v>837</v>
      </c>
      <c r="E183" s="229" t="s">
        <v>838</v>
      </c>
      <c r="F183" s="229" t="n">
        <v>136374</v>
      </c>
      <c r="G183" s="229" t="s">
        <v>639</v>
      </c>
      <c r="H183" s="229" t="s">
        <v>640</v>
      </c>
      <c r="I183" s="229" t="s">
        <v>105</v>
      </c>
      <c r="J183" s="229" t="s">
        <v>106</v>
      </c>
      <c r="K183" s="229" t="s">
        <v>256</v>
      </c>
    </row>
    <row r="184" customFormat="false" ht="12.75" hidden="true" customHeight="false" outlineLevel="0" collapsed="false">
      <c r="A184" s="229" t="s">
        <v>99</v>
      </c>
      <c r="B184" s="229" t="n">
        <v>57750</v>
      </c>
      <c r="C184" s="229" t="s">
        <v>839</v>
      </c>
      <c r="D184" s="229" t="s">
        <v>568</v>
      </c>
      <c r="E184" s="229" t="s">
        <v>840</v>
      </c>
      <c r="F184" s="229" t="n">
        <v>103796</v>
      </c>
      <c r="G184" s="229" t="s">
        <v>841</v>
      </c>
      <c r="H184" s="229" t="s">
        <v>842</v>
      </c>
      <c r="I184" s="229" t="s">
        <v>105</v>
      </c>
      <c r="J184" s="229" t="s">
        <v>106</v>
      </c>
      <c r="K184" s="229" t="s">
        <v>843</v>
      </c>
    </row>
    <row r="185" customFormat="false" ht="12.75" hidden="true" customHeight="false" outlineLevel="0" collapsed="false">
      <c r="A185" s="229" t="s">
        <v>99</v>
      </c>
      <c r="B185" s="229" t="n">
        <v>57754</v>
      </c>
      <c r="C185" s="229" t="s">
        <v>424</v>
      </c>
      <c r="D185" s="229" t="s">
        <v>844</v>
      </c>
      <c r="E185" s="229" t="s">
        <v>845</v>
      </c>
      <c r="F185" s="229" t="n">
        <v>100336</v>
      </c>
      <c r="G185" s="229" t="s">
        <v>195</v>
      </c>
      <c r="H185" s="229" t="s">
        <v>196</v>
      </c>
      <c r="I185" s="229" t="s">
        <v>105</v>
      </c>
      <c r="J185" s="229" t="s">
        <v>106</v>
      </c>
      <c r="K185" s="229" t="s">
        <v>197</v>
      </c>
    </row>
    <row r="186" customFormat="false" ht="12.75" hidden="true" customHeight="false" outlineLevel="0" collapsed="false">
      <c r="A186" s="229" t="s">
        <v>99</v>
      </c>
      <c r="B186" s="229" t="n">
        <v>57755</v>
      </c>
      <c r="C186" s="229" t="s">
        <v>846</v>
      </c>
      <c r="D186" s="229" t="s">
        <v>847</v>
      </c>
      <c r="E186" s="229" t="s">
        <v>848</v>
      </c>
      <c r="F186" s="229" t="n">
        <v>103595</v>
      </c>
      <c r="G186" s="229" t="s">
        <v>287</v>
      </c>
      <c r="H186" s="229" t="s">
        <v>288</v>
      </c>
      <c r="I186" s="229" t="s">
        <v>105</v>
      </c>
      <c r="J186" s="229" t="s">
        <v>106</v>
      </c>
      <c r="K186" s="229" t="s">
        <v>551</v>
      </c>
    </row>
    <row r="187" customFormat="false" ht="12.75" hidden="true" customHeight="false" outlineLevel="0" collapsed="false">
      <c r="A187" s="229" t="s">
        <v>99</v>
      </c>
      <c r="B187" s="229" t="n">
        <v>57757</v>
      </c>
      <c r="C187" s="229" t="s">
        <v>257</v>
      </c>
      <c r="D187" s="229" t="s">
        <v>849</v>
      </c>
      <c r="E187" s="229" t="s">
        <v>850</v>
      </c>
      <c r="F187" s="229" t="n">
        <v>100431</v>
      </c>
      <c r="G187" s="229" t="s">
        <v>335</v>
      </c>
      <c r="H187" s="229" t="s">
        <v>336</v>
      </c>
      <c r="I187" s="229" t="s">
        <v>105</v>
      </c>
      <c r="J187" s="229" t="s">
        <v>851</v>
      </c>
      <c r="K187" s="229" t="s">
        <v>518</v>
      </c>
    </row>
    <row r="188" customFormat="false" ht="12.75" hidden="true" customHeight="false" outlineLevel="0" collapsed="false">
      <c r="A188" s="229" t="s">
        <v>99</v>
      </c>
      <c r="B188" s="229" t="n">
        <v>57765</v>
      </c>
      <c r="C188" s="229" t="s">
        <v>852</v>
      </c>
      <c r="D188" s="229" t="s">
        <v>853</v>
      </c>
      <c r="E188" s="229" t="s">
        <v>854</v>
      </c>
      <c r="F188" s="229" t="n">
        <v>103595</v>
      </c>
      <c r="G188" s="229" t="s">
        <v>287</v>
      </c>
      <c r="H188" s="229" t="s">
        <v>288</v>
      </c>
      <c r="I188" s="229" t="s">
        <v>105</v>
      </c>
      <c r="J188" s="229" t="s">
        <v>106</v>
      </c>
      <c r="K188" s="229" t="s">
        <v>855</v>
      </c>
    </row>
    <row r="189" customFormat="false" ht="12.75" hidden="true" customHeight="false" outlineLevel="0" collapsed="false">
      <c r="A189" s="229" t="s">
        <v>99</v>
      </c>
      <c r="B189" s="229" t="n">
        <v>57768</v>
      </c>
      <c r="C189" s="229" t="s">
        <v>856</v>
      </c>
      <c r="D189" s="229" t="s">
        <v>857</v>
      </c>
      <c r="E189" s="229" t="s">
        <v>858</v>
      </c>
      <c r="F189" s="229" t="n">
        <v>100306</v>
      </c>
      <c r="G189" s="229" t="s">
        <v>320</v>
      </c>
      <c r="H189" s="229" t="s">
        <v>321</v>
      </c>
      <c r="I189" s="229" t="s">
        <v>105</v>
      </c>
      <c r="J189" s="229" t="s">
        <v>106</v>
      </c>
      <c r="K189" s="229" t="s">
        <v>584</v>
      </c>
    </row>
    <row r="190" customFormat="false" ht="12.75" hidden="true" customHeight="false" outlineLevel="0" collapsed="false">
      <c r="A190" s="229" t="s">
        <v>99</v>
      </c>
      <c r="B190" s="229" t="n">
        <v>57772</v>
      </c>
      <c r="C190" s="229" t="s">
        <v>859</v>
      </c>
      <c r="D190" s="229" t="s">
        <v>860</v>
      </c>
      <c r="E190" s="229" t="s">
        <v>861</v>
      </c>
      <c r="F190" s="229" t="n">
        <v>103595</v>
      </c>
      <c r="G190" s="229" t="s">
        <v>287</v>
      </c>
      <c r="H190" s="229" t="s">
        <v>288</v>
      </c>
      <c r="I190" s="229" t="s">
        <v>105</v>
      </c>
      <c r="J190" s="229" t="s">
        <v>106</v>
      </c>
      <c r="K190" s="229" t="s">
        <v>551</v>
      </c>
    </row>
    <row r="191" customFormat="false" ht="12.75" hidden="true" customHeight="false" outlineLevel="0" collapsed="false">
      <c r="A191" s="229" t="s">
        <v>99</v>
      </c>
      <c r="B191" s="229" t="n">
        <v>57774</v>
      </c>
      <c r="C191" s="229" t="s">
        <v>588</v>
      </c>
      <c r="D191" s="229" t="s">
        <v>862</v>
      </c>
      <c r="E191" s="229" t="s">
        <v>863</v>
      </c>
      <c r="F191" s="229" t="n">
        <v>100536</v>
      </c>
      <c r="G191" s="229" t="s">
        <v>601</v>
      </c>
      <c r="H191" s="229" t="s">
        <v>602</v>
      </c>
      <c r="I191" s="229" t="s">
        <v>105</v>
      </c>
      <c r="J191" s="229" t="s">
        <v>106</v>
      </c>
      <c r="K191" s="229" t="s">
        <v>814</v>
      </c>
    </row>
    <row r="192" customFormat="false" ht="12.75" hidden="true" customHeight="false" outlineLevel="0" collapsed="false">
      <c r="A192" s="229" t="s">
        <v>99</v>
      </c>
      <c r="B192" s="229" t="n">
        <v>57784</v>
      </c>
      <c r="C192" s="229" t="s">
        <v>263</v>
      </c>
      <c r="D192" s="229" t="s">
        <v>864</v>
      </c>
      <c r="E192" s="229" t="s">
        <v>865</v>
      </c>
      <c r="F192" s="229" t="n">
        <v>100446</v>
      </c>
      <c r="G192" s="229" t="s">
        <v>531</v>
      </c>
      <c r="H192" s="229" t="s">
        <v>532</v>
      </c>
      <c r="I192" s="229" t="s">
        <v>105</v>
      </c>
      <c r="J192" s="229" t="s">
        <v>106</v>
      </c>
      <c r="K192" s="229" t="s">
        <v>533</v>
      </c>
    </row>
    <row r="193" customFormat="false" ht="12.75" hidden="true" customHeight="false" outlineLevel="0" collapsed="false">
      <c r="A193" s="229" t="s">
        <v>99</v>
      </c>
      <c r="B193" s="229" t="n">
        <v>57786</v>
      </c>
      <c r="C193" s="229" t="s">
        <v>866</v>
      </c>
      <c r="D193" s="229" t="s">
        <v>867</v>
      </c>
      <c r="E193" s="229" t="s">
        <v>868</v>
      </c>
      <c r="F193" s="229" t="n">
        <v>100474</v>
      </c>
      <c r="G193" s="229" t="s">
        <v>350</v>
      </c>
      <c r="H193" s="229" t="s">
        <v>351</v>
      </c>
      <c r="I193" s="229" t="s">
        <v>105</v>
      </c>
      <c r="J193" s="229" t="s">
        <v>106</v>
      </c>
      <c r="K193" s="229" t="s">
        <v>869</v>
      </c>
    </row>
    <row r="194" customFormat="false" ht="12.75" hidden="true" customHeight="false" outlineLevel="0" collapsed="false">
      <c r="A194" s="229" t="s">
        <v>99</v>
      </c>
      <c r="B194" s="229" t="n">
        <v>57787</v>
      </c>
      <c r="C194" s="229" t="s">
        <v>281</v>
      </c>
      <c r="D194" s="229" t="s">
        <v>870</v>
      </c>
      <c r="E194" s="229" t="s">
        <v>871</v>
      </c>
      <c r="F194" s="229" t="n">
        <v>100420</v>
      </c>
      <c r="G194" s="229" t="s">
        <v>872</v>
      </c>
      <c r="H194" s="229" t="s">
        <v>873</v>
      </c>
      <c r="I194" s="229" t="s">
        <v>105</v>
      </c>
      <c r="J194" s="229" t="s">
        <v>106</v>
      </c>
      <c r="K194" s="229" t="s">
        <v>181</v>
      </c>
    </row>
    <row r="195" customFormat="false" ht="12.75" hidden="true" customHeight="false" outlineLevel="0" collapsed="false">
      <c r="A195" s="229" t="s">
        <v>99</v>
      </c>
      <c r="B195" s="229" t="n">
        <v>57794</v>
      </c>
      <c r="C195" s="229" t="s">
        <v>874</v>
      </c>
      <c r="D195" s="229" t="s">
        <v>875</v>
      </c>
      <c r="E195" s="229" t="s">
        <v>876</v>
      </c>
      <c r="F195" s="229" t="n">
        <v>100376</v>
      </c>
      <c r="G195" s="229" t="s">
        <v>877</v>
      </c>
      <c r="H195" s="229" t="s">
        <v>878</v>
      </c>
      <c r="I195" s="229" t="s">
        <v>105</v>
      </c>
      <c r="J195" s="229" t="s">
        <v>106</v>
      </c>
      <c r="K195" s="229" t="s">
        <v>879</v>
      </c>
    </row>
    <row r="196" customFormat="false" ht="12.75" hidden="true" customHeight="false" outlineLevel="0" collapsed="false">
      <c r="A196" s="229" t="s">
        <v>99</v>
      </c>
      <c r="B196" s="229" t="n">
        <v>57795</v>
      </c>
      <c r="C196" s="229" t="s">
        <v>880</v>
      </c>
      <c r="D196" s="229" t="s">
        <v>881</v>
      </c>
      <c r="E196" s="229" t="s">
        <v>882</v>
      </c>
      <c r="F196" s="229" t="n">
        <v>100375</v>
      </c>
      <c r="G196" s="229" t="s">
        <v>219</v>
      </c>
      <c r="H196" s="229" t="s">
        <v>220</v>
      </c>
      <c r="I196" s="229" t="s">
        <v>105</v>
      </c>
      <c r="J196" s="229" t="s">
        <v>106</v>
      </c>
      <c r="K196" s="229" t="s">
        <v>883</v>
      </c>
    </row>
    <row r="197" customFormat="false" ht="12.75" hidden="true" customHeight="false" outlineLevel="0" collapsed="false">
      <c r="A197" s="229" t="s">
        <v>99</v>
      </c>
      <c r="B197" s="229" t="n">
        <v>57798</v>
      </c>
      <c r="C197" s="229" t="s">
        <v>132</v>
      </c>
      <c r="D197" s="229" t="s">
        <v>884</v>
      </c>
      <c r="E197" s="229" t="s">
        <v>885</v>
      </c>
      <c r="F197" s="229" t="n">
        <v>100375</v>
      </c>
      <c r="G197" s="229" t="s">
        <v>219</v>
      </c>
      <c r="H197" s="229" t="s">
        <v>220</v>
      </c>
      <c r="I197" s="229" t="s">
        <v>105</v>
      </c>
      <c r="J197" s="229" t="s">
        <v>106</v>
      </c>
      <c r="K197" s="229" t="s">
        <v>221</v>
      </c>
    </row>
    <row r="198" customFormat="false" ht="12.75" hidden="true" customHeight="false" outlineLevel="0" collapsed="false">
      <c r="A198" s="229" t="s">
        <v>99</v>
      </c>
      <c r="B198" s="229" t="n">
        <v>57800</v>
      </c>
      <c r="C198" s="229" t="s">
        <v>886</v>
      </c>
      <c r="D198" s="229" t="s">
        <v>887</v>
      </c>
      <c r="E198" s="229" t="s">
        <v>888</v>
      </c>
      <c r="F198" s="229" t="n">
        <v>101174</v>
      </c>
      <c r="G198" s="229" t="s">
        <v>664</v>
      </c>
      <c r="H198" s="229" t="s">
        <v>665</v>
      </c>
      <c r="I198" s="229" t="s">
        <v>105</v>
      </c>
      <c r="J198" s="229" t="s">
        <v>106</v>
      </c>
      <c r="K198" s="229" t="s">
        <v>889</v>
      </c>
    </row>
    <row r="199" customFormat="false" ht="12.75" hidden="true" customHeight="false" outlineLevel="0" collapsed="false">
      <c r="A199" s="229" t="s">
        <v>99</v>
      </c>
      <c r="B199" s="229" t="n">
        <v>57801</v>
      </c>
      <c r="C199" s="229" t="s">
        <v>309</v>
      </c>
      <c r="D199" s="229" t="s">
        <v>890</v>
      </c>
      <c r="E199" s="229" t="s">
        <v>891</v>
      </c>
      <c r="F199" s="229" t="n">
        <v>100348</v>
      </c>
      <c r="G199" s="229" t="s">
        <v>389</v>
      </c>
      <c r="H199" s="229" t="s">
        <v>390</v>
      </c>
      <c r="I199" s="229" t="s">
        <v>105</v>
      </c>
      <c r="J199" s="229" t="s">
        <v>106</v>
      </c>
      <c r="K199" s="229" t="s">
        <v>892</v>
      </c>
    </row>
    <row r="200" customFormat="false" ht="12.75" hidden="true" customHeight="false" outlineLevel="0" collapsed="false">
      <c r="A200" s="229" t="s">
        <v>99</v>
      </c>
      <c r="B200" s="229" t="n">
        <v>57804</v>
      </c>
      <c r="C200" s="229" t="s">
        <v>893</v>
      </c>
      <c r="D200" s="229" t="s">
        <v>894</v>
      </c>
      <c r="E200" s="229" t="s">
        <v>895</v>
      </c>
      <c r="F200" s="229" t="n">
        <v>101174</v>
      </c>
      <c r="G200" s="229" t="s">
        <v>664</v>
      </c>
      <c r="H200" s="229" t="s">
        <v>665</v>
      </c>
      <c r="I200" s="229" t="s">
        <v>105</v>
      </c>
      <c r="J200" s="229" t="s">
        <v>106</v>
      </c>
      <c r="K200" s="229" t="s">
        <v>896</v>
      </c>
    </row>
    <row r="201" customFormat="false" ht="12.75" hidden="true" customHeight="false" outlineLevel="0" collapsed="false">
      <c r="A201" s="229" t="s">
        <v>99</v>
      </c>
      <c r="B201" s="229" t="n">
        <v>57805</v>
      </c>
      <c r="C201" s="229" t="s">
        <v>897</v>
      </c>
      <c r="D201" s="229" t="s">
        <v>898</v>
      </c>
      <c r="E201" s="229" t="s">
        <v>899</v>
      </c>
      <c r="F201" s="229" t="n">
        <v>100418</v>
      </c>
      <c r="G201" s="229" t="s">
        <v>900</v>
      </c>
      <c r="H201" s="229" t="s">
        <v>901</v>
      </c>
      <c r="I201" s="229" t="s">
        <v>105</v>
      </c>
      <c r="J201" s="229" t="s">
        <v>106</v>
      </c>
      <c r="K201" s="229" t="s">
        <v>256</v>
      </c>
    </row>
    <row r="202" customFormat="false" ht="12.75" hidden="true" customHeight="false" outlineLevel="0" collapsed="false">
      <c r="A202" s="229" t="s">
        <v>99</v>
      </c>
      <c r="B202" s="229" t="n">
        <v>57808</v>
      </c>
      <c r="C202" s="229" t="s">
        <v>281</v>
      </c>
      <c r="D202" s="229" t="s">
        <v>658</v>
      </c>
      <c r="E202" s="229" t="s">
        <v>902</v>
      </c>
      <c r="F202" s="229" t="n">
        <v>103124</v>
      </c>
      <c r="G202" s="229" t="s">
        <v>213</v>
      </c>
      <c r="H202" s="229" t="s">
        <v>214</v>
      </c>
      <c r="I202" s="229" t="s">
        <v>105</v>
      </c>
      <c r="J202" s="229" t="s">
        <v>106</v>
      </c>
      <c r="K202" s="229" t="s">
        <v>776</v>
      </c>
    </row>
    <row r="203" customFormat="false" ht="12.75" hidden="true" customHeight="false" outlineLevel="0" collapsed="false">
      <c r="A203" s="229" t="s">
        <v>99</v>
      </c>
      <c r="B203" s="229" t="n">
        <v>57810</v>
      </c>
      <c r="C203" s="229" t="s">
        <v>903</v>
      </c>
      <c r="D203" s="229" t="s">
        <v>904</v>
      </c>
      <c r="E203" s="229" t="s">
        <v>905</v>
      </c>
      <c r="F203" s="229" t="n">
        <v>103576</v>
      </c>
      <c r="G203" s="229" t="s">
        <v>729</v>
      </c>
      <c r="H203" s="229" t="s">
        <v>730</v>
      </c>
      <c r="I203" s="229" t="s">
        <v>105</v>
      </c>
      <c r="J203" s="229" t="s">
        <v>106</v>
      </c>
      <c r="K203" s="229" t="s">
        <v>731</v>
      </c>
    </row>
    <row r="204" customFormat="false" ht="12.75" hidden="true" customHeight="false" outlineLevel="0" collapsed="false">
      <c r="A204" s="229" t="s">
        <v>99</v>
      </c>
      <c r="B204" s="229" t="n">
        <v>57812</v>
      </c>
      <c r="C204" s="229" t="s">
        <v>906</v>
      </c>
      <c r="D204" s="229" t="s">
        <v>907</v>
      </c>
      <c r="E204" s="229" t="s">
        <v>908</v>
      </c>
      <c r="F204" s="229" t="n">
        <v>100348</v>
      </c>
      <c r="G204" s="229" t="s">
        <v>389</v>
      </c>
      <c r="H204" s="229" t="s">
        <v>390</v>
      </c>
      <c r="I204" s="229" t="s">
        <v>105</v>
      </c>
      <c r="J204" s="229" t="s">
        <v>106</v>
      </c>
      <c r="K204" s="229" t="s">
        <v>909</v>
      </c>
    </row>
    <row r="205" customFormat="false" ht="12.75" hidden="true" customHeight="false" outlineLevel="0" collapsed="false">
      <c r="A205" s="229" t="s">
        <v>99</v>
      </c>
      <c r="B205" s="229" t="n">
        <v>57813</v>
      </c>
      <c r="C205" s="229" t="s">
        <v>910</v>
      </c>
      <c r="D205" s="229" t="s">
        <v>911</v>
      </c>
      <c r="E205" s="229" t="s">
        <v>912</v>
      </c>
      <c r="F205" s="229" t="n">
        <v>100431</v>
      </c>
      <c r="G205" s="229" t="s">
        <v>335</v>
      </c>
      <c r="H205" s="229" t="s">
        <v>336</v>
      </c>
      <c r="I205" s="229" t="s">
        <v>105</v>
      </c>
      <c r="J205" s="229" t="s">
        <v>106</v>
      </c>
      <c r="K205" s="229" t="s">
        <v>518</v>
      </c>
    </row>
    <row r="206" customFormat="false" ht="12.75" hidden="true" customHeight="false" outlineLevel="0" collapsed="false">
      <c r="A206" s="229" t="s">
        <v>99</v>
      </c>
      <c r="B206" s="229" t="n">
        <v>57818</v>
      </c>
      <c r="C206" s="229" t="s">
        <v>770</v>
      </c>
      <c r="D206" s="229" t="s">
        <v>913</v>
      </c>
      <c r="E206" s="229" t="s">
        <v>914</v>
      </c>
      <c r="F206" s="229" t="n">
        <v>100301</v>
      </c>
      <c r="G206" s="229" t="s">
        <v>173</v>
      </c>
      <c r="H206" s="229" t="s">
        <v>174</v>
      </c>
      <c r="I206" s="229" t="s">
        <v>105</v>
      </c>
      <c r="J206" s="229" t="s">
        <v>106</v>
      </c>
      <c r="K206" s="229" t="s">
        <v>915</v>
      </c>
    </row>
    <row r="207" customFormat="false" ht="12.75" hidden="true" customHeight="false" outlineLevel="0" collapsed="false">
      <c r="A207" s="229" t="s">
        <v>99</v>
      </c>
      <c r="B207" s="229" t="n">
        <v>57821</v>
      </c>
      <c r="C207" s="229" t="s">
        <v>916</v>
      </c>
      <c r="D207" s="229" t="s">
        <v>917</v>
      </c>
      <c r="E207" s="229" t="s">
        <v>918</v>
      </c>
      <c r="F207" s="229" t="n">
        <v>103098</v>
      </c>
      <c r="G207" s="229" t="s">
        <v>919</v>
      </c>
      <c r="H207" s="229" t="s">
        <v>920</v>
      </c>
      <c r="I207" s="229" t="s">
        <v>105</v>
      </c>
      <c r="J207" s="229" t="s">
        <v>106</v>
      </c>
      <c r="K207" s="229" t="s">
        <v>379</v>
      </c>
    </row>
    <row r="208" customFormat="false" ht="12.75" hidden="true" customHeight="false" outlineLevel="0" collapsed="false">
      <c r="A208" s="229" t="s">
        <v>99</v>
      </c>
      <c r="B208" s="229" t="n">
        <v>57824</v>
      </c>
      <c r="C208" s="229" t="s">
        <v>921</v>
      </c>
      <c r="D208" s="229" t="s">
        <v>922</v>
      </c>
      <c r="E208" s="229" t="s">
        <v>923</v>
      </c>
      <c r="F208" s="229" t="n">
        <v>100348</v>
      </c>
      <c r="G208" s="229" t="s">
        <v>389</v>
      </c>
      <c r="H208" s="229" t="s">
        <v>390</v>
      </c>
      <c r="I208" s="229" t="s">
        <v>105</v>
      </c>
      <c r="J208" s="229" t="s">
        <v>106</v>
      </c>
      <c r="K208" s="229" t="s">
        <v>924</v>
      </c>
    </row>
    <row r="209" customFormat="false" ht="12.75" hidden="true" customHeight="false" outlineLevel="0" collapsed="false">
      <c r="A209" s="229" t="s">
        <v>99</v>
      </c>
      <c r="B209" s="229" t="n">
        <v>57831</v>
      </c>
      <c r="C209" s="229" t="s">
        <v>925</v>
      </c>
      <c r="D209" s="229" t="s">
        <v>926</v>
      </c>
      <c r="E209" s="229" t="s">
        <v>927</v>
      </c>
      <c r="F209" s="229" t="n">
        <v>103099</v>
      </c>
      <c r="G209" s="229" t="s">
        <v>377</v>
      </c>
      <c r="H209" s="229" t="s">
        <v>378</v>
      </c>
      <c r="I209" s="229" t="s">
        <v>105</v>
      </c>
      <c r="J209" s="229" t="s">
        <v>106</v>
      </c>
      <c r="K209" s="229" t="s">
        <v>480</v>
      </c>
    </row>
    <row r="210" customFormat="false" ht="12.75" hidden="true" customHeight="false" outlineLevel="0" collapsed="false">
      <c r="A210" s="229" t="s">
        <v>99</v>
      </c>
      <c r="B210" s="229" t="n">
        <v>57833</v>
      </c>
      <c r="C210" s="229" t="s">
        <v>928</v>
      </c>
      <c r="D210" s="229" t="s">
        <v>929</v>
      </c>
      <c r="E210" s="229" t="s">
        <v>930</v>
      </c>
      <c r="F210" s="229" t="n">
        <v>101197</v>
      </c>
      <c r="G210" s="229" t="s">
        <v>723</v>
      </c>
      <c r="H210" s="229" t="s">
        <v>724</v>
      </c>
      <c r="I210" s="229" t="s">
        <v>105</v>
      </c>
      <c r="J210" s="229" t="s">
        <v>106</v>
      </c>
      <c r="K210" s="229" t="s">
        <v>725</v>
      </c>
    </row>
    <row r="211" customFormat="false" ht="12.75" hidden="true" customHeight="false" outlineLevel="0" collapsed="false">
      <c r="A211" s="229" t="s">
        <v>99</v>
      </c>
      <c r="B211" s="229" t="n">
        <v>57836</v>
      </c>
      <c r="C211" s="229" t="s">
        <v>931</v>
      </c>
      <c r="D211" s="229" t="s">
        <v>932</v>
      </c>
      <c r="E211" s="229" t="s">
        <v>933</v>
      </c>
      <c r="F211" s="229" t="n">
        <v>100348</v>
      </c>
      <c r="G211" s="229" t="s">
        <v>389</v>
      </c>
      <c r="H211" s="229" t="s">
        <v>390</v>
      </c>
      <c r="I211" s="229" t="s">
        <v>105</v>
      </c>
      <c r="J211" s="229" t="s">
        <v>130</v>
      </c>
      <c r="K211" s="229" t="s">
        <v>934</v>
      </c>
    </row>
    <row r="212" customFormat="false" ht="12.75" hidden="true" customHeight="false" outlineLevel="0" collapsed="false">
      <c r="A212" s="229" t="s">
        <v>99</v>
      </c>
      <c r="B212" s="229" t="n">
        <v>57839</v>
      </c>
      <c r="C212" s="229" t="s">
        <v>935</v>
      </c>
      <c r="D212" s="229" t="s">
        <v>936</v>
      </c>
      <c r="E212" s="229" t="s">
        <v>937</v>
      </c>
      <c r="F212" s="229" t="n">
        <v>100418</v>
      </c>
      <c r="G212" s="229" t="s">
        <v>900</v>
      </c>
      <c r="H212" s="229" t="s">
        <v>901</v>
      </c>
      <c r="I212" s="229" t="s">
        <v>105</v>
      </c>
      <c r="J212" s="229" t="s">
        <v>106</v>
      </c>
      <c r="K212" s="229" t="s">
        <v>938</v>
      </c>
    </row>
    <row r="213" customFormat="false" ht="12.75" hidden="true" customHeight="false" outlineLevel="0" collapsed="false">
      <c r="A213" s="229" t="s">
        <v>99</v>
      </c>
      <c r="B213" s="229" t="n">
        <v>57843</v>
      </c>
      <c r="C213" s="229" t="s">
        <v>939</v>
      </c>
      <c r="D213" s="229" t="s">
        <v>940</v>
      </c>
      <c r="E213" s="229" t="s">
        <v>941</v>
      </c>
      <c r="F213" s="229" t="n">
        <v>102846</v>
      </c>
      <c r="G213" s="229" t="s">
        <v>942</v>
      </c>
      <c r="H213" s="229" t="s">
        <v>943</v>
      </c>
      <c r="I213" s="229" t="s">
        <v>105</v>
      </c>
      <c r="J213" s="229" t="s">
        <v>106</v>
      </c>
      <c r="K213" s="229" t="s">
        <v>944</v>
      </c>
    </row>
    <row r="214" customFormat="false" ht="12.75" hidden="true" customHeight="false" outlineLevel="0" collapsed="false">
      <c r="A214" s="229" t="s">
        <v>99</v>
      </c>
      <c r="B214" s="229" t="n">
        <v>57844</v>
      </c>
      <c r="C214" s="229" t="s">
        <v>573</v>
      </c>
      <c r="D214" s="229" t="s">
        <v>945</v>
      </c>
      <c r="E214" s="229" t="s">
        <v>946</v>
      </c>
      <c r="F214" s="229" t="n">
        <v>100997</v>
      </c>
      <c r="G214" s="229" t="s">
        <v>118</v>
      </c>
      <c r="H214" s="229" t="s">
        <v>119</v>
      </c>
      <c r="I214" s="229" t="s">
        <v>105</v>
      </c>
      <c r="J214" s="229" t="s">
        <v>106</v>
      </c>
      <c r="K214" s="229" t="s">
        <v>340</v>
      </c>
    </row>
    <row r="215" customFormat="false" ht="12.75" hidden="true" customHeight="false" outlineLevel="0" collapsed="false">
      <c r="A215" s="229" t="s">
        <v>99</v>
      </c>
      <c r="B215" s="229" t="n">
        <v>57847</v>
      </c>
      <c r="C215" s="229" t="s">
        <v>947</v>
      </c>
      <c r="D215" s="229" t="s">
        <v>948</v>
      </c>
      <c r="E215" s="229" t="s">
        <v>949</v>
      </c>
      <c r="F215" s="229" t="n">
        <v>100336</v>
      </c>
      <c r="G215" s="229" t="s">
        <v>195</v>
      </c>
      <c r="H215" s="229" t="s">
        <v>196</v>
      </c>
      <c r="I215" s="229" t="s">
        <v>105</v>
      </c>
      <c r="J215" s="229" t="s">
        <v>106</v>
      </c>
      <c r="K215" s="229" t="s">
        <v>657</v>
      </c>
    </row>
    <row r="216" customFormat="false" ht="12.75" hidden="true" customHeight="false" outlineLevel="0" collapsed="false">
      <c r="A216" s="229" t="s">
        <v>99</v>
      </c>
      <c r="B216" s="229" t="n">
        <v>57851</v>
      </c>
      <c r="C216" s="229" t="s">
        <v>950</v>
      </c>
      <c r="D216" s="229" t="s">
        <v>951</v>
      </c>
      <c r="E216" s="229" t="s">
        <v>952</v>
      </c>
      <c r="F216" s="229" t="n">
        <v>136275</v>
      </c>
      <c r="G216" s="229" t="s">
        <v>953</v>
      </c>
      <c r="H216" s="229" t="s">
        <v>954</v>
      </c>
      <c r="I216" s="229" t="s">
        <v>105</v>
      </c>
      <c r="J216" s="229" t="s">
        <v>106</v>
      </c>
      <c r="K216" s="229" t="s">
        <v>431</v>
      </c>
    </row>
    <row r="217" customFormat="false" ht="12.75" hidden="true" customHeight="false" outlineLevel="0" collapsed="false">
      <c r="A217" s="229" t="s">
        <v>99</v>
      </c>
      <c r="B217" s="229" t="n">
        <v>57857</v>
      </c>
      <c r="C217" s="229" t="s">
        <v>955</v>
      </c>
      <c r="D217" s="229" t="s">
        <v>956</v>
      </c>
      <c r="E217" s="229" t="s">
        <v>957</v>
      </c>
      <c r="F217" s="229" t="n">
        <v>120812</v>
      </c>
      <c r="G217" s="229" t="s">
        <v>958</v>
      </c>
      <c r="H217" s="229" t="s">
        <v>959</v>
      </c>
      <c r="I217" s="229" t="s">
        <v>105</v>
      </c>
      <c r="J217" s="229" t="s">
        <v>106</v>
      </c>
      <c r="K217" s="229" t="s">
        <v>960</v>
      </c>
    </row>
    <row r="218" customFormat="false" ht="12.75" hidden="true" customHeight="false" outlineLevel="0" collapsed="false">
      <c r="A218" s="229" t="s">
        <v>99</v>
      </c>
      <c r="B218" s="229" t="n">
        <v>57862</v>
      </c>
      <c r="C218" s="229" t="s">
        <v>961</v>
      </c>
      <c r="D218" s="229" t="s">
        <v>962</v>
      </c>
      <c r="E218" s="229" t="s">
        <v>963</v>
      </c>
      <c r="F218" s="229" t="n">
        <v>100996</v>
      </c>
      <c r="G218" s="229" t="s">
        <v>470</v>
      </c>
      <c r="H218" s="229" t="s">
        <v>471</v>
      </c>
      <c r="I218" s="229" t="s">
        <v>105</v>
      </c>
      <c r="J218" s="229" t="s">
        <v>106</v>
      </c>
      <c r="K218" s="229" t="s">
        <v>964</v>
      </c>
    </row>
    <row r="219" customFormat="false" ht="12.75" hidden="true" customHeight="false" outlineLevel="0" collapsed="false">
      <c r="A219" s="229" t="s">
        <v>99</v>
      </c>
      <c r="B219" s="229" t="n">
        <v>57865</v>
      </c>
      <c r="C219" s="229" t="s">
        <v>965</v>
      </c>
      <c r="D219" s="229" t="s">
        <v>966</v>
      </c>
      <c r="E219" s="229" t="s">
        <v>967</v>
      </c>
      <c r="F219" s="229" t="n">
        <v>101196</v>
      </c>
      <c r="G219" s="229" t="s">
        <v>674</v>
      </c>
      <c r="H219" s="229" t="s">
        <v>675</v>
      </c>
      <c r="I219" s="229" t="s">
        <v>105</v>
      </c>
      <c r="J219" s="229" t="s">
        <v>106</v>
      </c>
      <c r="K219" s="229" t="s">
        <v>181</v>
      </c>
    </row>
    <row r="220" customFormat="false" ht="12.75" hidden="true" customHeight="false" outlineLevel="0" collapsed="false">
      <c r="A220" s="229" t="s">
        <v>99</v>
      </c>
      <c r="B220" s="229" t="n">
        <v>57868</v>
      </c>
      <c r="C220" s="229" t="s">
        <v>968</v>
      </c>
      <c r="D220" s="229" t="s">
        <v>969</v>
      </c>
      <c r="E220" s="229" t="s">
        <v>970</v>
      </c>
      <c r="F220" s="229" t="n">
        <v>100368</v>
      </c>
      <c r="G220" s="229" t="s">
        <v>179</v>
      </c>
      <c r="H220" s="229" t="s">
        <v>180</v>
      </c>
      <c r="I220" s="229" t="s">
        <v>105</v>
      </c>
      <c r="J220" s="229" t="s">
        <v>106</v>
      </c>
      <c r="K220" s="229" t="s">
        <v>971</v>
      </c>
    </row>
    <row r="221" customFormat="false" ht="12.75" hidden="true" customHeight="false" outlineLevel="0" collapsed="false">
      <c r="A221" s="229" t="s">
        <v>99</v>
      </c>
      <c r="B221" s="229" t="n">
        <v>57874</v>
      </c>
      <c r="C221" s="229" t="s">
        <v>309</v>
      </c>
      <c r="D221" s="229" t="s">
        <v>972</v>
      </c>
      <c r="E221" s="229" t="s">
        <v>973</v>
      </c>
      <c r="F221" s="229" t="n">
        <v>100690</v>
      </c>
      <c r="G221" s="229" t="s">
        <v>459</v>
      </c>
      <c r="H221" s="229" t="s">
        <v>460</v>
      </c>
      <c r="I221" s="229" t="s">
        <v>105</v>
      </c>
      <c r="J221" s="229" t="s">
        <v>106</v>
      </c>
      <c r="K221" s="229" t="s">
        <v>755</v>
      </c>
    </row>
    <row r="222" customFormat="false" ht="12.75" hidden="true" customHeight="false" outlineLevel="0" collapsed="false">
      <c r="A222" s="229" t="s">
        <v>99</v>
      </c>
      <c r="B222" s="229" t="n">
        <v>57875</v>
      </c>
      <c r="C222" s="229" t="s">
        <v>974</v>
      </c>
      <c r="D222" s="229" t="s">
        <v>975</v>
      </c>
      <c r="E222" s="229" t="s">
        <v>976</v>
      </c>
      <c r="F222" s="229" t="n">
        <v>100306</v>
      </c>
      <c r="G222" s="229" t="s">
        <v>320</v>
      </c>
      <c r="H222" s="229" t="s">
        <v>321</v>
      </c>
      <c r="I222" s="229" t="s">
        <v>105</v>
      </c>
      <c r="J222" s="229" t="s">
        <v>106</v>
      </c>
      <c r="K222" s="229" t="s">
        <v>584</v>
      </c>
    </row>
    <row r="223" customFormat="false" ht="12.75" hidden="true" customHeight="false" outlineLevel="0" collapsed="false">
      <c r="A223" s="229" t="s">
        <v>99</v>
      </c>
      <c r="B223" s="229" t="n">
        <v>57879</v>
      </c>
      <c r="C223" s="229" t="s">
        <v>977</v>
      </c>
      <c r="D223" s="229" t="s">
        <v>978</v>
      </c>
      <c r="E223" s="229" t="s">
        <v>979</v>
      </c>
      <c r="F223" s="229" t="n">
        <v>100409</v>
      </c>
      <c r="G223" s="229" t="s">
        <v>367</v>
      </c>
      <c r="H223" s="229" t="s">
        <v>368</v>
      </c>
      <c r="I223" s="229" t="s">
        <v>105</v>
      </c>
      <c r="J223" s="229" t="s">
        <v>106</v>
      </c>
      <c r="K223" s="229" t="s">
        <v>622</v>
      </c>
    </row>
    <row r="224" customFormat="false" ht="12.75" hidden="true" customHeight="false" outlineLevel="0" collapsed="false">
      <c r="A224" s="229" t="s">
        <v>99</v>
      </c>
      <c r="B224" s="229" t="n">
        <v>57880</v>
      </c>
      <c r="C224" s="229" t="s">
        <v>980</v>
      </c>
      <c r="D224" s="229" t="s">
        <v>981</v>
      </c>
      <c r="E224" s="229" t="s">
        <v>982</v>
      </c>
      <c r="F224" s="229" t="n">
        <v>103310</v>
      </c>
      <c r="G224" s="229" t="s">
        <v>687</v>
      </c>
      <c r="H224" s="229" t="s">
        <v>688</v>
      </c>
      <c r="I224" s="229" t="s">
        <v>105</v>
      </c>
      <c r="J224" s="229" t="s">
        <v>106</v>
      </c>
      <c r="K224" s="229" t="s">
        <v>689</v>
      </c>
    </row>
    <row r="225" customFormat="false" ht="12.75" hidden="true" customHeight="false" outlineLevel="0" collapsed="false">
      <c r="A225" s="229" t="s">
        <v>99</v>
      </c>
      <c r="B225" s="229" t="n">
        <v>57881</v>
      </c>
      <c r="C225" s="229" t="s">
        <v>983</v>
      </c>
      <c r="D225" s="229" t="s">
        <v>984</v>
      </c>
      <c r="E225" s="229" t="s">
        <v>985</v>
      </c>
      <c r="F225" s="229" t="n">
        <v>102846</v>
      </c>
      <c r="G225" s="229" t="s">
        <v>942</v>
      </c>
      <c r="H225" s="229" t="s">
        <v>943</v>
      </c>
      <c r="I225" s="229" t="s">
        <v>105</v>
      </c>
      <c r="J225" s="229" t="s">
        <v>106</v>
      </c>
      <c r="K225" s="229" t="s">
        <v>986</v>
      </c>
    </row>
    <row r="226" customFormat="false" ht="12.75" hidden="true" customHeight="false" outlineLevel="0" collapsed="false">
      <c r="A226" s="229" t="s">
        <v>99</v>
      </c>
      <c r="B226" s="229" t="n">
        <v>57883</v>
      </c>
      <c r="C226" s="229" t="s">
        <v>685</v>
      </c>
      <c r="D226" s="229" t="s">
        <v>987</v>
      </c>
      <c r="E226" s="229" t="s">
        <v>988</v>
      </c>
      <c r="F226" s="229" t="n">
        <v>100348</v>
      </c>
      <c r="G226" s="229" t="s">
        <v>389</v>
      </c>
      <c r="H226" s="229" t="s">
        <v>390</v>
      </c>
      <c r="I226" s="229" t="s">
        <v>105</v>
      </c>
      <c r="J226" s="229" t="s">
        <v>106</v>
      </c>
      <c r="K226" s="229" t="s">
        <v>989</v>
      </c>
    </row>
    <row r="227" customFormat="false" ht="12.75" hidden="true" customHeight="false" outlineLevel="0" collapsed="false">
      <c r="A227" s="229" t="s">
        <v>99</v>
      </c>
      <c r="B227" s="229" t="n">
        <v>57885</v>
      </c>
      <c r="C227" s="229" t="s">
        <v>990</v>
      </c>
      <c r="D227" s="229" t="s">
        <v>991</v>
      </c>
      <c r="E227" s="229" t="s">
        <v>992</v>
      </c>
      <c r="F227" s="229" t="n">
        <v>100474</v>
      </c>
      <c r="G227" s="229" t="s">
        <v>350</v>
      </c>
      <c r="H227" s="229" t="s">
        <v>351</v>
      </c>
      <c r="I227" s="229" t="s">
        <v>105</v>
      </c>
      <c r="J227" s="229" t="s">
        <v>106</v>
      </c>
      <c r="K227" s="229" t="s">
        <v>993</v>
      </c>
    </row>
    <row r="228" customFormat="false" ht="12.75" hidden="true" customHeight="false" outlineLevel="0" collapsed="false">
      <c r="A228" s="229" t="s">
        <v>99</v>
      </c>
      <c r="B228" s="229" t="n">
        <v>57886</v>
      </c>
      <c r="C228" s="229" t="s">
        <v>994</v>
      </c>
      <c r="D228" s="229" t="s">
        <v>995</v>
      </c>
      <c r="E228" s="229" t="s">
        <v>996</v>
      </c>
      <c r="F228" s="229" t="n">
        <v>100992</v>
      </c>
      <c r="G228" s="229" t="s">
        <v>827</v>
      </c>
      <c r="H228" s="229" t="s">
        <v>828</v>
      </c>
      <c r="I228" s="229" t="s">
        <v>105</v>
      </c>
      <c r="J228" s="229" t="s">
        <v>106</v>
      </c>
      <c r="K228" s="229" t="s">
        <v>829</v>
      </c>
    </row>
    <row r="229" customFormat="false" ht="12.75" hidden="true" customHeight="false" outlineLevel="0" collapsed="false">
      <c r="A229" s="229" t="s">
        <v>99</v>
      </c>
      <c r="B229" s="229" t="n">
        <v>57887</v>
      </c>
      <c r="C229" s="229" t="s">
        <v>997</v>
      </c>
      <c r="D229" s="229" t="s">
        <v>998</v>
      </c>
      <c r="E229" s="229" t="s">
        <v>999</v>
      </c>
      <c r="F229" s="229" t="n">
        <v>136375</v>
      </c>
      <c r="G229" s="229" t="s">
        <v>254</v>
      </c>
      <c r="H229" s="229" t="s">
        <v>255</v>
      </c>
      <c r="I229" s="229" t="s">
        <v>105</v>
      </c>
      <c r="J229" s="229" t="s">
        <v>106</v>
      </c>
      <c r="K229" s="229" t="s">
        <v>181</v>
      </c>
    </row>
    <row r="230" customFormat="false" ht="12.75" hidden="true" customHeight="false" outlineLevel="0" collapsed="false">
      <c r="A230" s="229" t="s">
        <v>99</v>
      </c>
      <c r="B230" s="229" t="n">
        <v>57888</v>
      </c>
      <c r="C230" s="229" t="s">
        <v>192</v>
      </c>
      <c r="D230" s="229" t="s">
        <v>1000</v>
      </c>
      <c r="E230" s="229" t="s">
        <v>1001</v>
      </c>
      <c r="F230" s="229" t="n">
        <v>100997</v>
      </c>
      <c r="G230" s="229" t="s">
        <v>118</v>
      </c>
      <c r="H230" s="229" t="s">
        <v>119</v>
      </c>
      <c r="I230" s="229" t="s">
        <v>105</v>
      </c>
      <c r="J230" s="229" t="s">
        <v>106</v>
      </c>
      <c r="K230" s="229" t="s">
        <v>340</v>
      </c>
    </row>
    <row r="231" customFormat="false" ht="12.75" hidden="true" customHeight="false" outlineLevel="0" collapsed="false">
      <c r="A231" s="229" t="s">
        <v>99</v>
      </c>
      <c r="B231" s="229" t="n">
        <v>57891</v>
      </c>
      <c r="C231" s="229" t="s">
        <v>1002</v>
      </c>
      <c r="D231" s="229" t="s">
        <v>489</v>
      </c>
      <c r="E231" s="229" t="s">
        <v>1003</v>
      </c>
      <c r="F231" s="229" t="n">
        <v>120830</v>
      </c>
      <c r="G231" s="229" t="s">
        <v>311</v>
      </c>
      <c r="H231" s="229" t="s">
        <v>312</v>
      </c>
      <c r="I231" s="229" t="s">
        <v>105</v>
      </c>
      <c r="J231" s="229" t="s">
        <v>106</v>
      </c>
      <c r="K231" s="229" t="s">
        <v>1004</v>
      </c>
    </row>
    <row r="232" customFormat="false" ht="12.75" hidden="true" customHeight="false" outlineLevel="0" collapsed="false">
      <c r="A232" s="229" t="s">
        <v>99</v>
      </c>
      <c r="B232" s="229" t="n">
        <v>57893</v>
      </c>
      <c r="C232" s="229" t="s">
        <v>690</v>
      </c>
      <c r="D232" s="229" t="s">
        <v>1005</v>
      </c>
      <c r="E232" s="229" t="s">
        <v>1006</v>
      </c>
      <c r="F232" s="229" t="n">
        <v>102865</v>
      </c>
      <c r="G232" s="229" t="s">
        <v>371</v>
      </c>
      <c r="H232" s="229" t="s">
        <v>372</v>
      </c>
      <c r="I232" s="229" t="s">
        <v>105</v>
      </c>
      <c r="J232" s="229" t="s">
        <v>106</v>
      </c>
      <c r="K232" s="229" t="s">
        <v>181</v>
      </c>
    </row>
    <row r="233" customFormat="false" ht="12.75" hidden="true" customHeight="false" outlineLevel="0" collapsed="false">
      <c r="A233" s="229" t="s">
        <v>99</v>
      </c>
      <c r="B233" s="229" t="n">
        <v>57894</v>
      </c>
      <c r="C233" s="229" t="s">
        <v>1007</v>
      </c>
      <c r="D233" s="229" t="s">
        <v>1008</v>
      </c>
      <c r="E233" s="229" t="s">
        <v>1009</v>
      </c>
      <c r="F233" s="229" t="n">
        <v>100995</v>
      </c>
      <c r="G233" s="229" t="s">
        <v>1010</v>
      </c>
      <c r="H233" s="229" t="s">
        <v>1011</v>
      </c>
      <c r="I233" s="229" t="s">
        <v>105</v>
      </c>
      <c r="J233" s="229" t="s">
        <v>106</v>
      </c>
      <c r="K233" s="229" t="s">
        <v>379</v>
      </c>
    </row>
    <row r="234" customFormat="false" ht="12.75" hidden="true" customHeight="false" outlineLevel="0" collapsed="false">
      <c r="A234" s="229" t="s">
        <v>99</v>
      </c>
      <c r="B234" s="229" t="n">
        <v>57899</v>
      </c>
      <c r="C234" s="229" t="s">
        <v>1012</v>
      </c>
      <c r="D234" s="229" t="s">
        <v>150</v>
      </c>
      <c r="E234" s="229" t="s">
        <v>1013</v>
      </c>
      <c r="F234" s="229" t="n">
        <v>103877</v>
      </c>
      <c r="G234" s="229" t="s">
        <v>301</v>
      </c>
      <c r="H234" s="229" t="s">
        <v>302</v>
      </c>
      <c r="I234" s="229" t="s">
        <v>105</v>
      </c>
      <c r="J234" s="229" t="s">
        <v>106</v>
      </c>
      <c r="K234" s="229" t="s">
        <v>1014</v>
      </c>
    </row>
    <row r="235" customFormat="false" ht="12.75" hidden="true" customHeight="false" outlineLevel="0" collapsed="false">
      <c r="A235" s="229" t="s">
        <v>99</v>
      </c>
      <c r="B235" s="229" t="n">
        <v>57900</v>
      </c>
      <c r="C235" s="229" t="s">
        <v>405</v>
      </c>
      <c r="D235" s="229" t="s">
        <v>1015</v>
      </c>
      <c r="E235" s="229" t="s">
        <v>1016</v>
      </c>
      <c r="F235" s="229" t="n">
        <v>120830</v>
      </c>
      <c r="G235" s="229" t="s">
        <v>311</v>
      </c>
      <c r="H235" s="229" t="s">
        <v>312</v>
      </c>
      <c r="I235" s="229" t="s">
        <v>105</v>
      </c>
      <c r="J235" s="229" t="s">
        <v>106</v>
      </c>
      <c r="K235" s="229" t="s">
        <v>1017</v>
      </c>
    </row>
    <row r="236" customFormat="false" ht="12.75" hidden="true" customHeight="false" outlineLevel="0" collapsed="false">
      <c r="A236" s="229" t="s">
        <v>99</v>
      </c>
      <c r="B236" s="229" t="n">
        <v>57902</v>
      </c>
      <c r="C236" s="229" t="s">
        <v>182</v>
      </c>
      <c r="D236" s="229" t="s">
        <v>1018</v>
      </c>
      <c r="E236" s="229" t="s">
        <v>1019</v>
      </c>
      <c r="F236" s="229" t="n">
        <v>102848</v>
      </c>
      <c r="G236" s="229" t="s">
        <v>429</v>
      </c>
      <c r="H236" s="229" t="s">
        <v>430</v>
      </c>
      <c r="I236" s="229" t="s">
        <v>105</v>
      </c>
      <c r="J236" s="229" t="s">
        <v>106</v>
      </c>
      <c r="K236" s="229" t="s">
        <v>431</v>
      </c>
    </row>
    <row r="237" customFormat="false" ht="12.75" hidden="true" customHeight="false" outlineLevel="0" collapsed="false">
      <c r="A237" s="229" t="s">
        <v>99</v>
      </c>
      <c r="B237" s="229" t="n">
        <v>57903</v>
      </c>
      <c r="C237" s="229" t="s">
        <v>1020</v>
      </c>
      <c r="D237" s="229" t="s">
        <v>1021</v>
      </c>
      <c r="E237" s="229" t="s">
        <v>1022</v>
      </c>
      <c r="F237" s="229" t="n">
        <v>100445</v>
      </c>
      <c r="G237" s="229" t="s">
        <v>492</v>
      </c>
      <c r="H237" s="229" t="s">
        <v>493</v>
      </c>
      <c r="I237" s="229" t="s">
        <v>105</v>
      </c>
      <c r="J237" s="229" t="s">
        <v>106</v>
      </c>
      <c r="K237" s="229" t="s">
        <v>1023</v>
      </c>
    </row>
    <row r="238" customFormat="false" ht="12.75" hidden="true" customHeight="false" outlineLevel="0" collapsed="false">
      <c r="A238" s="229" t="s">
        <v>99</v>
      </c>
      <c r="B238" s="229" t="n">
        <v>57904</v>
      </c>
      <c r="C238" s="229" t="s">
        <v>1024</v>
      </c>
      <c r="D238" s="229" t="s">
        <v>1025</v>
      </c>
      <c r="E238" s="229" t="s">
        <v>1026</v>
      </c>
      <c r="F238" s="229" t="n">
        <v>100423</v>
      </c>
      <c r="G238" s="229" t="s">
        <v>1027</v>
      </c>
      <c r="H238" s="229" t="s">
        <v>1028</v>
      </c>
      <c r="I238" s="229" t="s">
        <v>105</v>
      </c>
      <c r="J238" s="229" t="s">
        <v>106</v>
      </c>
      <c r="K238" s="229" t="s">
        <v>1029</v>
      </c>
    </row>
    <row r="239" customFormat="false" ht="12.75" hidden="true" customHeight="false" outlineLevel="0" collapsed="false">
      <c r="A239" s="229" t="s">
        <v>99</v>
      </c>
      <c r="B239" s="229" t="n">
        <v>57909</v>
      </c>
      <c r="C239" s="229" t="s">
        <v>1030</v>
      </c>
      <c r="D239" s="229" t="s">
        <v>1031</v>
      </c>
      <c r="E239" s="229" t="s">
        <v>1032</v>
      </c>
      <c r="F239" s="229" t="n">
        <v>100471</v>
      </c>
      <c r="G239" s="229" t="s">
        <v>1033</v>
      </c>
      <c r="H239" s="229" t="s">
        <v>1034</v>
      </c>
      <c r="I239" s="229" t="s">
        <v>105</v>
      </c>
      <c r="J239" s="229" t="s">
        <v>106</v>
      </c>
      <c r="K239" s="229" t="s">
        <v>1035</v>
      </c>
    </row>
    <row r="240" customFormat="false" ht="12.75" hidden="true" customHeight="false" outlineLevel="0" collapsed="false">
      <c r="A240" s="229" t="s">
        <v>99</v>
      </c>
      <c r="B240" s="229" t="n">
        <v>57911</v>
      </c>
      <c r="C240" s="229" t="s">
        <v>1036</v>
      </c>
      <c r="D240" s="229" t="s">
        <v>1037</v>
      </c>
      <c r="E240" s="229" t="s">
        <v>1038</v>
      </c>
      <c r="F240" s="229" t="n">
        <v>100375</v>
      </c>
      <c r="G240" s="229" t="s">
        <v>219</v>
      </c>
      <c r="H240" s="229" t="s">
        <v>220</v>
      </c>
      <c r="I240" s="229" t="s">
        <v>105</v>
      </c>
      <c r="J240" s="229" t="s">
        <v>106</v>
      </c>
      <c r="K240" s="229" t="s">
        <v>883</v>
      </c>
    </row>
    <row r="241" customFormat="false" ht="12.75" hidden="true" customHeight="false" outlineLevel="0" collapsed="false">
      <c r="A241" s="229" t="s">
        <v>99</v>
      </c>
      <c r="B241" s="229" t="n">
        <v>57912</v>
      </c>
      <c r="C241" s="229" t="s">
        <v>1039</v>
      </c>
      <c r="D241" s="229" t="s">
        <v>1040</v>
      </c>
      <c r="E241" s="229" t="s">
        <v>1041</v>
      </c>
      <c r="F241" s="229" t="n">
        <v>100472</v>
      </c>
      <c r="G241" s="229" t="s">
        <v>1042</v>
      </c>
      <c r="H241" s="229" t="s">
        <v>1043</v>
      </c>
      <c r="I241" s="229" t="s">
        <v>105</v>
      </c>
      <c r="J241" s="229" t="s">
        <v>169</v>
      </c>
      <c r="K241" s="229" t="s">
        <v>1044</v>
      </c>
    </row>
    <row r="242" customFormat="false" ht="12.75" hidden="true" customHeight="false" outlineLevel="0" collapsed="false">
      <c r="A242" s="229" t="s">
        <v>99</v>
      </c>
      <c r="B242" s="229" t="n">
        <v>57913</v>
      </c>
      <c r="C242" s="229" t="s">
        <v>222</v>
      </c>
      <c r="D242" s="229" t="s">
        <v>1045</v>
      </c>
      <c r="E242" s="229" t="s">
        <v>1046</v>
      </c>
      <c r="F242" s="229" t="n">
        <v>100482</v>
      </c>
      <c r="G242" s="229" t="s">
        <v>1047</v>
      </c>
      <c r="H242" s="229" t="s">
        <v>1048</v>
      </c>
      <c r="I242" s="229" t="s">
        <v>105</v>
      </c>
      <c r="J242" s="229" t="s">
        <v>106</v>
      </c>
      <c r="K242" s="229" t="s">
        <v>986</v>
      </c>
    </row>
    <row r="243" customFormat="false" ht="12.75" hidden="true" customHeight="false" outlineLevel="0" collapsed="false">
      <c r="A243" s="229" t="s">
        <v>99</v>
      </c>
      <c r="B243" s="229" t="n">
        <v>57914</v>
      </c>
      <c r="C243" s="229" t="s">
        <v>132</v>
      </c>
      <c r="D243" s="229" t="s">
        <v>1049</v>
      </c>
      <c r="E243" s="229" t="s">
        <v>1050</v>
      </c>
      <c r="F243" s="229" t="n">
        <v>103799</v>
      </c>
      <c r="G243" s="229" t="s">
        <v>207</v>
      </c>
      <c r="H243" s="229" t="s">
        <v>208</v>
      </c>
      <c r="I243" s="229" t="s">
        <v>105</v>
      </c>
      <c r="J243" s="229" t="s">
        <v>106</v>
      </c>
      <c r="K243" s="229" t="s">
        <v>209</v>
      </c>
    </row>
    <row r="244" customFormat="false" ht="12.75" hidden="true" customHeight="false" outlineLevel="0" collapsed="false">
      <c r="A244" s="229" t="s">
        <v>99</v>
      </c>
      <c r="B244" s="229" t="n">
        <v>57916</v>
      </c>
      <c r="C244" s="229" t="s">
        <v>1051</v>
      </c>
      <c r="D244" s="229" t="s">
        <v>1052</v>
      </c>
      <c r="E244" s="229" t="s">
        <v>1053</v>
      </c>
      <c r="F244" s="229" t="n">
        <v>103595</v>
      </c>
      <c r="G244" s="229" t="s">
        <v>287</v>
      </c>
      <c r="H244" s="229" t="s">
        <v>288</v>
      </c>
      <c r="I244" s="229" t="s">
        <v>105</v>
      </c>
      <c r="J244" s="229" t="s">
        <v>106</v>
      </c>
      <c r="K244" s="229" t="s">
        <v>551</v>
      </c>
    </row>
    <row r="245" customFormat="false" ht="12.75" hidden="false" customHeight="false" outlineLevel="0" collapsed="false">
      <c r="A245" s="229" t="s">
        <v>99</v>
      </c>
      <c r="B245" s="229" t="n">
        <v>57917</v>
      </c>
      <c r="C245" s="229" t="s">
        <v>1054</v>
      </c>
      <c r="D245" s="229" t="s">
        <v>1055</v>
      </c>
      <c r="E245" s="230" t="s">
        <v>1056</v>
      </c>
      <c r="F245" s="229"/>
      <c r="G245" s="229"/>
      <c r="H245" s="229"/>
      <c r="I245" s="229"/>
      <c r="J245" s="229"/>
      <c r="K245" s="229"/>
      <c r="S245" s="131"/>
    </row>
    <row r="246" customFormat="false" ht="12.75" hidden="true" customHeight="false" outlineLevel="0" collapsed="false">
      <c r="A246" s="229" t="s">
        <v>99</v>
      </c>
      <c r="B246" s="229" t="n">
        <v>57919</v>
      </c>
      <c r="C246" s="229" t="s">
        <v>536</v>
      </c>
      <c r="D246" s="229" t="s">
        <v>1057</v>
      </c>
      <c r="E246" s="229" t="s">
        <v>1058</v>
      </c>
      <c r="F246" s="229" t="n">
        <v>100918</v>
      </c>
      <c r="G246" s="229" t="s">
        <v>161</v>
      </c>
      <c r="H246" s="229" t="s">
        <v>162</v>
      </c>
      <c r="I246" s="229" t="s">
        <v>105</v>
      </c>
      <c r="J246" s="229" t="s">
        <v>106</v>
      </c>
      <c r="K246" s="229" t="s">
        <v>434</v>
      </c>
    </row>
    <row r="247" customFormat="false" ht="12.75" hidden="true" customHeight="false" outlineLevel="0" collapsed="false">
      <c r="A247" s="229" t="s">
        <v>99</v>
      </c>
      <c r="B247" s="229" t="n">
        <v>57920</v>
      </c>
      <c r="C247" s="229" t="s">
        <v>1059</v>
      </c>
      <c r="D247" s="229" t="s">
        <v>1060</v>
      </c>
      <c r="E247" s="229" t="s">
        <v>1061</v>
      </c>
      <c r="F247" s="229" t="n">
        <v>103233</v>
      </c>
      <c r="G247" s="229" t="s">
        <v>135</v>
      </c>
      <c r="H247" s="229" t="s">
        <v>136</v>
      </c>
      <c r="I247" s="229" t="s">
        <v>105</v>
      </c>
      <c r="J247" s="229" t="s">
        <v>106</v>
      </c>
      <c r="K247" s="229" t="s">
        <v>391</v>
      </c>
    </row>
    <row r="248" customFormat="false" ht="12.75" hidden="true" customHeight="false" outlineLevel="0" collapsed="false">
      <c r="A248" s="229" t="s">
        <v>99</v>
      </c>
      <c r="B248" s="229" t="n">
        <v>57921</v>
      </c>
      <c r="C248" s="229" t="s">
        <v>1062</v>
      </c>
      <c r="D248" s="229" t="s">
        <v>1063</v>
      </c>
      <c r="E248" s="229" t="s">
        <v>1064</v>
      </c>
      <c r="F248" s="229" t="n">
        <v>100348</v>
      </c>
      <c r="G248" s="229" t="s">
        <v>389</v>
      </c>
      <c r="H248" s="229" t="s">
        <v>390</v>
      </c>
      <c r="I248" s="229" t="s">
        <v>105</v>
      </c>
      <c r="J248" s="229" t="s">
        <v>106</v>
      </c>
      <c r="K248" s="229" t="s">
        <v>1065</v>
      </c>
    </row>
    <row r="249" customFormat="false" ht="12.75" hidden="true" customHeight="false" outlineLevel="0" collapsed="false">
      <c r="A249" s="229" t="s">
        <v>99</v>
      </c>
      <c r="B249" s="229" t="n">
        <v>57922</v>
      </c>
      <c r="C249" s="229" t="s">
        <v>298</v>
      </c>
      <c r="D249" s="229" t="s">
        <v>1066</v>
      </c>
      <c r="E249" s="229" t="s">
        <v>1067</v>
      </c>
      <c r="F249" s="229" t="n">
        <v>100399</v>
      </c>
      <c r="G249" s="229" t="s">
        <v>1068</v>
      </c>
      <c r="H249" s="229" t="s">
        <v>1069</v>
      </c>
      <c r="I249" s="229" t="s">
        <v>105</v>
      </c>
      <c r="J249" s="229" t="s">
        <v>106</v>
      </c>
      <c r="K249" s="229" t="s">
        <v>1070</v>
      </c>
    </row>
    <row r="250" customFormat="false" ht="12.75" hidden="true" customHeight="false" outlineLevel="0" collapsed="false">
      <c r="A250" s="229" t="s">
        <v>99</v>
      </c>
      <c r="B250" s="229" t="n">
        <v>57923</v>
      </c>
      <c r="C250" s="229" t="s">
        <v>1071</v>
      </c>
      <c r="D250" s="229" t="s">
        <v>1072</v>
      </c>
      <c r="E250" s="229" t="s">
        <v>1073</v>
      </c>
      <c r="F250" s="229" t="n">
        <v>100471</v>
      </c>
      <c r="G250" s="229" t="s">
        <v>1033</v>
      </c>
      <c r="H250" s="229" t="s">
        <v>1034</v>
      </c>
      <c r="I250" s="229" t="s">
        <v>105</v>
      </c>
      <c r="J250" s="229" t="s">
        <v>106</v>
      </c>
      <c r="K250" s="229" t="s">
        <v>488</v>
      </c>
    </row>
    <row r="251" customFormat="false" ht="12.75" hidden="true" customHeight="false" outlineLevel="0" collapsed="false">
      <c r="A251" s="229" t="s">
        <v>99</v>
      </c>
      <c r="B251" s="229" t="n">
        <v>57927</v>
      </c>
      <c r="C251" s="229" t="s">
        <v>188</v>
      </c>
      <c r="D251" s="229" t="s">
        <v>805</v>
      </c>
      <c r="E251" s="229" t="s">
        <v>1074</v>
      </c>
      <c r="F251" s="229" t="n">
        <v>100987</v>
      </c>
      <c r="G251" s="229" t="s">
        <v>278</v>
      </c>
      <c r="H251" s="229" t="s">
        <v>279</v>
      </c>
      <c r="I251" s="229" t="s">
        <v>105</v>
      </c>
      <c r="J251" s="229" t="s">
        <v>851</v>
      </c>
      <c r="K251" s="229" t="s">
        <v>356</v>
      </c>
    </row>
    <row r="252" customFormat="false" ht="12.75" hidden="true" customHeight="false" outlineLevel="0" collapsed="false">
      <c r="A252" s="229" t="s">
        <v>108</v>
      </c>
      <c r="B252" s="229" t="n">
        <v>57930</v>
      </c>
      <c r="C252" s="229" t="s">
        <v>1075</v>
      </c>
      <c r="D252" s="229" t="s">
        <v>1076</v>
      </c>
      <c r="E252" s="229" t="s">
        <v>1077</v>
      </c>
      <c r="F252" s="229" t="n">
        <v>100312</v>
      </c>
      <c r="G252" s="229" t="s">
        <v>112</v>
      </c>
      <c r="H252" s="229" t="s">
        <v>113</v>
      </c>
      <c r="I252" s="229" t="s">
        <v>105</v>
      </c>
      <c r="J252" s="229" t="s">
        <v>106</v>
      </c>
      <c r="K252" s="229" t="s">
        <v>114</v>
      </c>
    </row>
    <row r="253" customFormat="false" ht="12.75" hidden="true" customHeight="false" outlineLevel="0" collapsed="false">
      <c r="A253" s="229" t="s">
        <v>99</v>
      </c>
      <c r="B253" s="229" t="n">
        <v>57931</v>
      </c>
      <c r="C253" s="229" t="s">
        <v>251</v>
      </c>
      <c r="D253" s="229" t="s">
        <v>1078</v>
      </c>
      <c r="E253" s="229" t="s">
        <v>1079</v>
      </c>
      <c r="F253" s="229" t="n">
        <v>100348</v>
      </c>
      <c r="G253" s="229" t="s">
        <v>389</v>
      </c>
      <c r="H253" s="229" t="s">
        <v>390</v>
      </c>
      <c r="I253" s="229" t="s">
        <v>105</v>
      </c>
      <c r="J253" s="229" t="s">
        <v>106</v>
      </c>
      <c r="K253" s="229" t="s">
        <v>1080</v>
      </c>
    </row>
    <row r="254" customFormat="false" ht="12.75" hidden="true" customHeight="false" outlineLevel="0" collapsed="false">
      <c r="A254" s="229" t="s">
        <v>99</v>
      </c>
      <c r="B254" s="229" t="n">
        <v>57932</v>
      </c>
      <c r="C254" s="229" t="s">
        <v>1062</v>
      </c>
      <c r="D254" s="229" t="s">
        <v>1081</v>
      </c>
      <c r="E254" s="229" t="s">
        <v>1082</v>
      </c>
      <c r="F254" s="229" t="n">
        <v>100690</v>
      </c>
      <c r="G254" s="229" t="s">
        <v>459</v>
      </c>
      <c r="H254" s="229" t="s">
        <v>460</v>
      </c>
      <c r="I254" s="229" t="s">
        <v>105</v>
      </c>
      <c r="J254" s="229" t="s">
        <v>106</v>
      </c>
      <c r="K254" s="229" t="s">
        <v>476</v>
      </c>
    </row>
    <row r="255" customFormat="false" ht="12.75" hidden="true" customHeight="false" outlineLevel="0" collapsed="false">
      <c r="A255" s="229" t="s">
        <v>99</v>
      </c>
      <c r="B255" s="229" t="n">
        <v>57933</v>
      </c>
      <c r="C255" s="229" t="s">
        <v>1083</v>
      </c>
      <c r="D255" s="229" t="s">
        <v>1084</v>
      </c>
      <c r="E255" s="229" t="s">
        <v>1085</v>
      </c>
      <c r="F255" s="229" t="n">
        <v>100348</v>
      </c>
      <c r="G255" s="229" t="s">
        <v>389</v>
      </c>
      <c r="H255" s="229" t="s">
        <v>390</v>
      </c>
      <c r="I255" s="229" t="s">
        <v>105</v>
      </c>
      <c r="J255" s="229" t="s">
        <v>106</v>
      </c>
      <c r="K255" s="229" t="s">
        <v>1086</v>
      </c>
    </row>
    <row r="256" customFormat="false" ht="12.75" hidden="true" customHeight="false" outlineLevel="0" collapsed="false">
      <c r="A256" s="229" t="s">
        <v>99</v>
      </c>
      <c r="B256" s="229" t="n">
        <v>57935</v>
      </c>
      <c r="C256" s="229" t="s">
        <v>1087</v>
      </c>
      <c r="D256" s="229" t="s">
        <v>1088</v>
      </c>
      <c r="E256" s="229" t="s">
        <v>1089</v>
      </c>
      <c r="F256" s="229" t="n">
        <v>101196</v>
      </c>
      <c r="G256" s="229" t="s">
        <v>674</v>
      </c>
      <c r="H256" s="229" t="s">
        <v>675</v>
      </c>
      <c r="I256" s="229" t="s">
        <v>105</v>
      </c>
      <c r="J256" s="229" t="s">
        <v>106</v>
      </c>
      <c r="K256" s="229" t="s">
        <v>821</v>
      </c>
    </row>
    <row r="257" customFormat="false" ht="12.75" hidden="true" customHeight="false" outlineLevel="0" collapsed="false">
      <c r="A257" s="229" t="s">
        <v>99</v>
      </c>
      <c r="B257" s="229" t="n">
        <v>57936</v>
      </c>
      <c r="C257" s="229" t="s">
        <v>1090</v>
      </c>
      <c r="D257" s="229" t="s">
        <v>251</v>
      </c>
      <c r="E257" s="229" t="s">
        <v>1091</v>
      </c>
      <c r="F257" s="229" t="n">
        <v>100348</v>
      </c>
      <c r="G257" s="229" t="s">
        <v>389</v>
      </c>
      <c r="H257" s="229" t="s">
        <v>390</v>
      </c>
      <c r="I257" s="229" t="s">
        <v>105</v>
      </c>
      <c r="J257" s="229" t="s">
        <v>106</v>
      </c>
      <c r="K257" s="229" t="s">
        <v>632</v>
      </c>
    </row>
    <row r="258" customFormat="false" ht="12.75" hidden="true" customHeight="false" outlineLevel="0" collapsed="false">
      <c r="A258" s="229" t="s">
        <v>99</v>
      </c>
      <c r="B258" s="229" t="n">
        <v>57939</v>
      </c>
      <c r="C258" s="229" t="s">
        <v>150</v>
      </c>
      <c r="D258" s="229" t="s">
        <v>1092</v>
      </c>
      <c r="E258" s="229" t="s">
        <v>1093</v>
      </c>
      <c r="F258" s="229" t="n">
        <v>100989</v>
      </c>
      <c r="G258" s="229" t="s">
        <v>1094</v>
      </c>
      <c r="H258" s="229" t="s">
        <v>1095</v>
      </c>
      <c r="I258" s="229" t="s">
        <v>105</v>
      </c>
      <c r="J258" s="229" t="s">
        <v>106</v>
      </c>
      <c r="K258" s="229" t="s">
        <v>1096</v>
      </c>
    </row>
    <row r="259" customFormat="false" ht="12.75" hidden="true" customHeight="false" outlineLevel="0" collapsed="false">
      <c r="A259" s="229" t="s">
        <v>99</v>
      </c>
      <c r="B259" s="229" t="n">
        <v>57940</v>
      </c>
      <c r="C259" s="229" t="s">
        <v>298</v>
      </c>
      <c r="D259" s="229" t="s">
        <v>1097</v>
      </c>
      <c r="E259" s="229" t="s">
        <v>1098</v>
      </c>
      <c r="F259" s="229" t="n">
        <v>100512</v>
      </c>
      <c r="G259" s="229" t="s">
        <v>1099</v>
      </c>
      <c r="H259" s="229" t="s">
        <v>1100</v>
      </c>
      <c r="I259" s="229" t="s">
        <v>105</v>
      </c>
      <c r="J259" s="229" t="s">
        <v>106</v>
      </c>
      <c r="K259" s="229" t="s">
        <v>1101</v>
      </c>
    </row>
    <row r="260" customFormat="false" ht="12.75" hidden="true" customHeight="false" outlineLevel="0" collapsed="false">
      <c r="A260" s="229" t="s">
        <v>99</v>
      </c>
      <c r="B260" s="229" t="n">
        <v>57941</v>
      </c>
      <c r="C260" s="229" t="s">
        <v>1102</v>
      </c>
      <c r="D260" s="229" t="s">
        <v>1103</v>
      </c>
      <c r="E260" s="229" t="s">
        <v>1104</v>
      </c>
      <c r="F260" s="229" t="n">
        <v>100445</v>
      </c>
      <c r="G260" s="229" t="s">
        <v>492</v>
      </c>
      <c r="H260" s="229" t="s">
        <v>493</v>
      </c>
      <c r="I260" s="229" t="s">
        <v>105</v>
      </c>
      <c r="J260" s="229" t="s">
        <v>106</v>
      </c>
      <c r="K260" s="229" t="s">
        <v>494</v>
      </c>
    </row>
    <row r="261" customFormat="false" ht="12.75" hidden="true" customHeight="false" outlineLevel="0" collapsed="false">
      <c r="A261" s="229" t="s">
        <v>99</v>
      </c>
      <c r="B261" s="229" t="n">
        <v>57948</v>
      </c>
      <c r="C261" s="229" t="s">
        <v>309</v>
      </c>
      <c r="D261" s="229" t="s">
        <v>1105</v>
      </c>
      <c r="E261" s="229" t="s">
        <v>1106</v>
      </c>
      <c r="F261" s="229" t="n">
        <v>103438</v>
      </c>
      <c r="G261" s="229" t="s">
        <v>103</v>
      </c>
      <c r="H261" s="229" t="s">
        <v>104</v>
      </c>
      <c r="I261" s="229" t="s">
        <v>105</v>
      </c>
      <c r="J261" s="229" t="s">
        <v>106</v>
      </c>
      <c r="K261" s="229" t="s">
        <v>693</v>
      </c>
    </row>
    <row r="262" customFormat="false" ht="12.75" hidden="true" customHeight="false" outlineLevel="0" collapsed="false">
      <c r="A262" s="229" t="s">
        <v>99</v>
      </c>
      <c r="B262" s="229" t="n">
        <v>57949</v>
      </c>
      <c r="C262" s="229" t="s">
        <v>1107</v>
      </c>
      <c r="D262" s="229" t="s">
        <v>542</v>
      </c>
      <c r="E262" s="229" t="s">
        <v>1108</v>
      </c>
      <c r="F262" s="229" t="n">
        <v>100690</v>
      </c>
      <c r="G262" s="229" t="s">
        <v>459</v>
      </c>
      <c r="H262" s="229" t="s">
        <v>460</v>
      </c>
      <c r="I262" s="229" t="s">
        <v>105</v>
      </c>
      <c r="J262" s="229" t="s">
        <v>106</v>
      </c>
      <c r="K262" s="229" t="s">
        <v>755</v>
      </c>
    </row>
    <row r="263" customFormat="false" ht="12.75" hidden="true" customHeight="false" outlineLevel="0" collapsed="false">
      <c r="A263" s="229" t="s">
        <v>99</v>
      </c>
      <c r="B263" s="229" t="n">
        <v>57950</v>
      </c>
      <c r="C263" s="229" t="s">
        <v>1109</v>
      </c>
      <c r="D263" s="229" t="s">
        <v>1110</v>
      </c>
      <c r="E263" s="229" t="s">
        <v>1111</v>
      </c>
      <c r="F263" s="229" t="n">
        <v>103234</v>
      </c>
      <c r="G263" s="229" t="s">
        <v>1112</v>
      </c>
      <c r="H263" s="229" t="s">
        <v>1113</v>
      </c>
      <c r="I263" s="229" t="s">
        <v>105</v>
      </c>
      <c r="J263" s="229" t="s">
        <v>106</v>
      </c>
      <c r="K263" s="229" t="s">
        <v>603</v>
      </c>
    </row>
    <row r="264" customFormat="false" ht="12.75" hidden="true" customHeight="false" outlineLevel="0" collapsed="false">
      <c r="A264" s="229" t="s">
        <v>99</v>
      </c>
      <c r="B264" s="229" t="n">
        <v>57956</v>
      </c>
      <c r="C264" s="229" t="s">
        <v>726</v>
      </c>
      <c r="D264" s="229" t="s">
        <v>1114</v>
      </c>
      <c r="E264" s="229" t="s">
        <v>1115</v>
      </c>
      <c r="F264" s="229" t="n">
        <v>103876</v>
      </c>
      <c r="G264" s="229" t="s">
        <v>1116</v>
      </c>
      <c r="H264" s="229" t="s">
        <v>1117</v>
      </c>
      <c r="I264" s="229" t="s">
        <v>105</v>
      </c>
      <c r="J264" s="229" t="s">
        <v>106</v>
      </c>
      <c r="K264" s="229" t="s">
        <v>143</v>
      </c>
    </row>
    <row r="265" customFormat="false" ht="12.75" hidden="true" customHeight="false" outlineLevel="0" collapsed="false">
      <c r="A265" s="229" t="s">
        <v>99</v>
      </c>
      <c r="B265" s="229" t="n">
        <v>57961</v>
      </c>
      <c r="C265" s="229" t="s">
        <v>1118</v>
      </c>
      <c r="D265" s="229" t="s">
        <v>1119</v>
      </c>
      <c r="E265" s="229" t="s">
        <v>1120</v>
      </c>
      <c r="F265" s="229" t="n">
        <v>100306</v>
      </c>
      <c r="G265" s="229" t="s">
        <v>320</v>
      </c>
      <c r="H265" s="229" t="s">
        <v>321</v>
      </c>
      <c r="I265" s="229" t="s">
        <v>105</v>
      </c>
      <c r="J265" s="229" t="s">
        <v>106</v>
      </c>
      <c r="K265" s="229" t="s">
        <v>535</v>
      </c>
    </row>
    <row r="266" customFormat="false" ht="12.75" hidden="true" customHeight="false" outlineLevel="0" collapsed="false">
      <c r="A266" s="229" t="s">
        <v>99</v>
      </c>
      <c r="B266" s="229" t="n">
        <v>57965</v>
      </c>
      <c r="C266" s="229" t="s">
        <v>519</v>
      </c>
      <c r="D266" s="229" t="s">
        <v>1121</v>
      </c>
      <c r="E266" s="229" t="s">
        <v>1122</v>
      </c>
      <c r="F266" s="229" t="n">
        <v>100448</v>
      </c>
      <c r="G266" s="229" t="s">
        <v>1123</v>
      </c>
      <c r="H266" s="229" t="s">
        <v>1124</v>
      </c>
      <c r="I266" s="229" t="s">
        <v>105</v>
      </c>
      <c r="J266" s="229" t="s">
        <v>106</v>
      </c>
      <c r="K266" s="229" t="s">
        <v>1101</v>
      </c>
    </row>
    <row r="267" customFormat="false" ht="12.75" hidden="true" customHeight="false" outlineLevel="0" collapsed="false">
      <c r="A267" s="229" t="s">
        <v>99</v>
      </c>
      <c r="B267" s="229" t="n">
        <v>57968</v>
      </c>
      <c r="C267" s="229" t="s">
        <v>150</v>
      </c>
      <c r="D267" s="229" t="s">
        <v>1125</v>
      </c>
      <c r="E267" s="229" t="s">
        <v>1126</v>
      </c>
      <c r="F267" s="229" t="n">
        <v>100348</v>
      </c>
      <c r="G267" s="229" t="s">
        <v>389</v>
      </c>
      <c r="H267" s="229" t="s">
        <v>390</v>
      </c>
      <c r="I267" s="229" t="s">
        <v>105</v>
      </c>
      <c r="J267" s="229" t="s">
        <v>106</v>
      </c>
      <c r="K267" s="229" t="s">
        <v>909</v>
      </c>
    </row>
    <row r="268" customFormat="false" ht="12.75" hidden="true" customHeight="false" outlineLevel="0" collapsed="false">
      <c r="A268" s="229" t="s">
        <v>99</v>
      </c>
      <c r="B268" s="229" t="n">
        <v>57970</v>
      </c>
      <c r="C268" s="229" t="s">
        <v>1127</v>
      </c>
      <c r="D268" s="229" t="s">
        <v>1128</v>
      </c>
      <c r="E268" s="229" t="s">
        <v>1129</v>
      </c>
      <c r="F268" s="229" t="n">
        <v>101017</v>
      </c>
      <c r="G268" s="229" t="s">
        <v>416</v>
      </c>
      <c r="H268" s="229" t="s">
        <v>417</v>
      </c>
      <c r="I268" s="229" t="s">
        <v>105</v>
      </c>
      <c r="J268" s="229" t="s">
        <v>106</v>
      </c>
      <c r="K268" s="229" t="s">
        <v>1130</v>
      </c>
    </row>
    <row r="269" customFormat="false" ht="12.75" hidden="true" customHeight="false" outlineLevel="0" collapsed="false">
      <c r="A269" s="229" t="s">
        <v>99</v>
      </c>
      <c r="B269" s="229" t="n">
        <v>57974</v>
      </c>
      <c r="C269" s="229" t="s">
        <v>585</v>
      </c>
      <c r="D269" s="229" t="s">
        <v>432</v>
      </c>
      <c r="E269" s="229" t="s">
        <v>1131</v>
      </c>
      <c r="F269" s="229" t="n">
        <v>102846</v>
      </c>
      <c r="G269" s="229" t="s">
        <v>942</v>
      </c>
      <c r="H269" s="229" t="s">
        <v>943</v>
      </c>
      <c r="I269" s="229" t="s">
        <v>105</v>
      </c>
      <c r="J269" s="229" t="s">
        <v>106</v>
      </c>
      <c r="K269" s="229" t="s">
        <v>944</v>
      </c>
    </row>
    <row r="270" customFormat="false" ht="12.75" hidden="true" customHeight="false" outlineLevel="0" collapsed="false">
      <c r="A270" s="229" t="s">
        <v>99</v>
      </c>
      <c r="B270" s="229" t="n">
        <v>57975</v>
      </c>
      <c r="C270" s="229" t="s">
        <v>1132</v>
      </c>
      <c r="D270" s="229" t="s">
        <v>1133</v>
      </c>
      <c r="E270" s="229" t="s">
        <v>1134</v>
      </c>
      <c r="F270" s="229" t="n">
        <v>103595</v>
      </c>
      <c r="G270" s="229" t="s">
        <v>287</v>
      </c>
      <c r="H270" s="229" t="s">
        <v>288</v>
      </c>
      <c r="I270" s="229" t="s">
        <v>105</v>
      </c>
      <c r="J270" s="229" t="s">
        <v>106</v>
      </c>
      <c r="K270" s="229" t="s">
        <v>780</v>
      </c>
    </row>
    <row r="271" customFormat="false" ht="12.75" hidden="true" customHeight="false" outlineLevel="0" collapsed="false">
      <c r="A271" s="229" t="s">
        <v>99</v>
      </c>
      <c r="B271" s="229" t="n">
        <v>57976</v>
      </c>
      <c r="C271" s="229" t="s">
        <v>585</v>
      </c>
      <c r="D271" s="229" t="s">
        <v>1135</v>
      </c>
      <c r="E271" s="229" t="s">
        <v>1136</v>
      </c>
      <c r="F271" s="229" t="n">
        <v>100438</v>
      </c>
      <c r="G271" s="229" t="s">
        <v>1137</v>
      </c>
      <c r="H271" s="229" t="s">
        <v>1138</v>
      </c>
      <c r="I271" s="229" t="s">
        <v>105</v>
      </c>
      <c r="J271" s="229" t="s">
        <v>106</v>
      </c>
      <c r="K271" s="229" t="s">
        <v>1139</v>
      </c>
    </row>
    <row r="272" customFormat="false" ht="12.75" hidden="true" customHeight="false" outlineLevel="0" collapsed="false">
      <c r="A272" s="229" t="s">
        <v>99</v>
      </c>
      <c r="B272" s="229" t="n">
        <v>57977</v>
      </c>
      <c r="C272" s="229" t="s">
        <v>1140</v>
      </c>
      <c r="D272" s="229" t="s">
        <v>1092</v>
      </c>
      <c r="E272" s="229" t="s">
        <v>1141</v>
      </c>
      <c r="F272" s="229" t="n">
        <v>100348</v>
      </c>
      <c r="G272" s="229" t="s">
        <v>389</v>
      </c>
      <c r="H272" s="229" t="s">
        <v>390</v>
      </c>
      <c r="I272" s="229" t="s">
        <v>105</v>
      </c>
      <c r="J272" s="229" t="s">
        <v>106</v>
      </c>
      <c r="K272" s="229" t="s">
        <v>1080</v>
      </c>
    </row>
    <row r="273" customFormat="false" ht="12.75" hidden="true" customHeight="false" outlineLevel="0" collapsed="false">
      <c r="A273" s="229" t="s">
        <v>99</v>
      </c>
      <c r="B273" s="229" t="n">
        <v>57978</v>
      </c>
      <c r="C273" s="229" t="s">
        <v>1142</v>
      </c>
      <c r="D273" s="229" t="s">
        <v>1143</v>
      </c>
      <c r="E273" s="229" t="s">
        <v>1144</v>
      </c>
      <c r="F273" s="229"/>
      <c r="G273" s="229"/>
      <c r="H273" s="229" t="s">
        <v>1145</v>
      </c>
      <c r="I273" s="229" t="s">
        <v>105</v>
      </c>
      <c r="J273" s="229" t="s">
        <v>106</v>
      </c>
      <c r="K273" s="229" t="s">
        <v>1146</v>
      </c>
    </row>
    <row r="274" customFormat="false" ht="12.75" hidden="true" customHeight="false" outlineLevel="0" collapsed="false">
      <c r="A274" s="229" t="s">
        <v>99</v>
      </c>
      <c r="B274" s="229" t="n">
        <v>57980</v>
      </c>
      <c r="C274" s="229" t="s">
        <v>588</v>
      </c>
      <c r="D274" s="229" t="s">
        <v>1147</v>
      </c>
      <c r="E274" s="229" t="s">
        <v>1148</v>
      </c>
      <c r="F274" s="229" t="n">
        <v>100348</v>
      </c>
      <c r="G274" s="229" t="s">
        <v>389</v>
      </c>
      <c r="H274" s="229" t="s">
        <v>390</v>
      </c>
      <c r="I274" s="229" t="s">
        <v>105</v>
      </c>
      <c r="J274" s="229" t="s">
        <v>106</v>
      </c>
      <c r="K274" s="229" t="s">
        <v>391</v>
      </c>
    </row>
    <row r="275" customFormat="false" ht="12.75" hidden="true" customHeight="false" outlineLevel="0" collapsed="false">
      <c r="A275" s="229" t="s">
        <v>99</v>
      </c>
      <c r="B275" s="229" t="n">
        <v>57982</v>
      </c>
      <c r="C275" s="229" t="s">
        <v>1149</v>
      </c>
      <c r="D275" s="229" t="s">
        <v>1150</v>
      </c>
      <c r="E275" s="229" t="s">
        <v>1151</v>
      </c>
      <c r="F275" s="229" t="n">
        <v>103332</v>
      </c>
      <c r="G275" s="229" t="s">
        <v>609</v>
      </c>
      <c r="H275" s="229" t="s">
        <v>610</v>
      </c>
      <c r="I275" s="229" t="s">
        <v>105</v>
      </c>
      <c r="J275" s="229" t="s">
        <v>106</v>
      </c>
      <c r="K275" s="229" t="s">
        <v>611</v>
      </c>
    </row>
    <row r="276" customFormat="false" ht="12.75" hidden="true" customHeight="false" outlineLevel="0" collapsed="false">
      <c r="A276" s="229" t="s">
        <v>99</v>
      </c>
      <c r="B276" s="229" t="n">
        <v>57983</v>
      </c>
      <c r="C276" s="229" t="s">
        <v>1152</v>
      </c>
      <c r="D276" s="229" t="s">
        <v>1153</v>
      </c>
      <c r="E276" s="229" t="s">
        <v>1154</v>
      </c>
      <c r="F276" s="229" t="n">
        <v>100431</v>
      </c>
      <c r="G276" s="229" t="s">
        <v>335</v>
      </c>
      <c r="H276" s="229" t="s">
        <v>336</v>
      </c>
      <c r="I276" s="229" t="s">
        <v>105</v>
      </c>
      <c r="J276" s="229" t="s">
        <v>106</v>
      </c>
      <c r="K276" s="229" t="s">
        <v>518</v>
      </c>
    </row>
    <row r="277" customFormat="false" ht="12.75" hidden="true" customHeight="false" outlineLevel="0" collapsed="false">
      <c r="A277" s="229" t="s">
        <v>99</v>
      </c>
      <c r="B277" s="229" t="n">
        <v>57986</v>
      </c>
      <c r="C277" s="229" t="s">
        <v>1155</v>
      </c>
      <c r="D277" s="229" t="s">
        <v>1156</v>
      </c>
      <c r="E277" s="229" t="s">
        <v>1157</v>
      </c>
      <c r="F277" s="229" t="n">
        <v>100394</v>
      </c>
      <c r="G277" s="229" t="s">
        <v>1158</v>
      </c>
      <c r="H277" s="229" t="s">
        <v>1159</v>
      </c>
      <c r="I277" s="229" t="s">
        <v>105</v>
      </c>
      <c r="J277" s="229" t="s">
        <v>106</v>
      </c>
      <c r="K277" s="229" t="s">
        <v>1160</v>
      </c>
    </row>
    <row r="278" customFormat="false" ht="12.75" hidden="false" customHeight="false" outlineLevel="0" collapsed="false">
      <c r="A278" s="229" t="s">
        <v>99</v>
      </c>
      <c r="B278" s="229" t="n">
        <v>57988</v>
      </c>
      <c r="C278" s="229" t="s">
        <v>1161</v>
      </c>
      <c r="D278" s="229" t="s">
        <v>1162</v>
      </c>
      <c r="E278" s="230" t="s">
        <v>1163</v>
      </c>
      <c r="F278" s="229"/>
      <c r="G278" s="229"/>
      <c r="H278" s="229"/>
      <c r="I278" s="229"/>
      <c r="J278" s="229"/>
      <c r="K278" s="229"/>
    </row>
    <row r="279" customFormat="false" ht="12.75" hidden="true" customHeight="false" outlineLevel="0" collapsed="false">
      <c r="A279" s="229" t="s">
        <v>99</v>
      </c>
      <c r="B279" s="229" t="n">
        <v>57991</v>
      </c>
      <c r="C279" s="229" t="s">
        <v>1164</v>
      </c>
      <c r="D279" s="229" t="s">
        <v>1165</v>
      </c>
      <c r="E279" s="229" t="s">
        <v>1166</v>
      </c>
      <c r="F279" s="229" t="n">
        <v>136375</v>
      </c>
      <c r="G279" s="229" t="s">
        <v>254</v>
      </c>
      <c r="H279" s="229" t="s">
        <v>255</v>
      </c>
      <c r="I279" s="229" t="s">
        <v>105</v>
      </c>
      <c r="J279" s="229" t="s">
        <v>106</v>
      </c>
      <c r="K279" s="229" t="s">
        <v>1167</v>
      </c>
    </row>
    <row r="280" customFormat="false" ht="12.75" hidden="true" customHeight="false" outlineLevel="0" collapsed="false">
      <c r="A280" s="229" t="s">
        <v>99</v>
      </c>
      <c r="B280" s="229" t="n">
        <v>57992</v>
      </c>
      <c r="C280" s="229" t="s">
        <v>1020</v>
      </c>
      <c r="D280" s="229" t="s">
        <v>1168</v>
      </c>
      <c r="E280" s="229" t="s">
        <v>1169</v>
      </c>
      <c r="F280" s="229" t="n">
        <v>100314</v>
      </c>
      <c r="G280" s="229" t="s">
        <v>798</v>
      </c>
      <c r="H280" s="229" t="s">
        <v>799</v>
      </c>
      <c r="I280" s="229" t="s">
        <v>105</v>
      </c>
      <c r="J280" s="229" t="s">
        <v>169</v>
      </c>
      <c r="K280" s="229" t="s">
        <v>1167</v>
      </c>
    </row>
    <row r="281" customFormat="false" ht="12.75" hidden="true" customHeight="false" outlineLevel="0" collapsed="false">
      <c r="A281" s="229" t="s">
        <v>99</v>
      </c>
      <c r="B281" s="229" t="n">
        <v>57994</v>
      </c>
      <c r="C281" s="229" t="s">
        <v>1170</v>
      </c>
      <c r="D281" s="229" t="s">
        <v>1171</v>
      </c>
      <c r="E281" s="229" t="s">
        <v>1172</v>
      </c>
      <c r="F281" s="229" t="n">
        <v>100348</v>
      </c>
      <c r="G281" s="229" t="s">
        <v>389</v>
      </c>
      <c r="H281" s="229" t="s">
        <v>390</v>
      </c>
      <c r="I281" s="229" t="s">
        <v>105</v>
      </c>
      <c r="J281" s="229" t="s">
        <v>106</v>
      </c>
      <c r="K281" s="229" t="s">
        <v>1173</v>
      </c>
    </row>
    <row r="282" customFormat="false" ht="12.75" hidden="true" customHeight="false" outlineLevel="0" collapsed="false">
      <c r="A282" s="229" t="s">
        <v>99</v>
      </c>
      <c r="B282" s="229" t="n">
        <v>58000</v>
      </c>
      <c r="C282" s="229" t="s">
        <v>405</v>
      </c>
      <c r="D282" s="229" t="s">
        <v>1174</v>
      </c>
      <c r="E282" s="229" t="s">
        <v>1175</v>
      </c>
      <c r="F282" s="229" t="n">
        <v>101197</v>
      </c>
      <c r="G282" s="229" t="s">
        <v>723</v>
      </c>
      <c r="H282" s="229" t="s">
        <v>724</v>
      </c>
      <c r="I282" s="229" t="s">
        <v>105</v>
      </c>
      <c r="J282" s="229" t="s">
        <v>106</v>
      </c>
      <c r="K282" s="229" t="s">
        <v>725</v>
      </c>
    </row>
    <row r="283" customFormat="false" ht="12.75" hidden="true" customHeight="false" outlineLevel="0" collapsed="false">
      <c r="A283" s="229" t="s">
        <v>99</v>
      </c>
      <c r="B283" s="229" t="n">
        <v>58003</v>
      </c>
      <c r="C283" s="229" t="s">
        <v>1176</v>
      </c>
      <c r="D283" s="229" t="s">
        <v>1177</v>
      </c>
      <c r="E283" s="229" t="s">
        <v>1178</v>
      </c>
      <c r="F283" s="229" t="n">
        <v>100348</v>
      </c>
      <c r="G283" s="229" t="s">
        <v>389</v>
      </c>
      <c r="H283" s="229" t="s">
        <v>390</v>
      </c>
      <c r="I283" s="229" t="s">
        <v>105</v>
      </c>
      <c r="J283" s="229" t="s">
        <v>106</v>
      </c>
      <c r="K283" s="229" t="s">
        <v>909</v>
      </c>
    </row>
    <row r="284" customFormat="false" ht="12.75" hidden="true" customHeight="false" outlineLevel="0" collapsed="false">
      <c r="A284" s="229" t="s">
        <v>99</v>
      </c>
      <c r="B284" s="229" t="n">
        <v>58012</v>
      </c>
      <c r="C284" s="229" t="s">
        <v>636</v>
      </c>
      <c r="D284" s="229" t="s">
        <v>1179</v>
      </c>
      <c r="E284" s="229" t="s">
        <v>1180</v>
      </c>
      <c r="F284" s="229" t="n">
        <v>100348</v>
      </c>
      <c r="G284" s="229" t="s">
        <v>389</v>
      </c>
      <c r="H284" s="229" t="s">
        <v>390</v>
      </c>
      <c r="I284" s="229" t="s">
        <v>105</v>
      </c>
      <c r="J284" s="229" t="s">
        <v>106</v>
      </c>
      <c r="K284" s="229" t="s">
        <v>326</v>
      </c>
    </row>
    <row r="285" customFormat="false" ht="12.75" hidden="true" customHeight="false" outlineLevel="0" collapsed="false">
      <c r="A285" s="229" t="s">
        <v>99</v>
      </c>
      <c r="B285" s="229" t="n">
        <v>58014</v>
      </c>
      <c r="C285" s="229" t="s">
        <v>1181</v>
      </c>
      <c r="D285" s="229" t="s">
        <v>1182</v>
      </c>
      <c r="E285" s="229" t="s">
        <v>1183</v>
      </c>
      <c r="F285" s="229" t="n">
        <v>100997</v>
      </c>
      <c r="G285" s="229" t="s">
        <v>118</v>
      </c>
      <c r="H285" s="229" t="s">
        <v>119</v>
      </c>
      <c r="I285" s="229" t="s">
        <v>105</v>
      </c>
      <c r="J285" s="229" t="s">
        <v>106</v>
      </c>
      <c r="K285" s="229" t="s">
        <v>619</v>
      </c>
    </row>
    <row r="286" customFormat="false" ht="12.75" hidden="true" customHeight="false" outlineLevel="0" collapsed="false">
      <c r="A286" s="229" t="s">
        <v>99</v>
      </c>
      <c r="B286" s="229" t="n">
        <v>58016</v>
      </c>
      <c r="C286" s="229" t="s">
        <v>1184</v>
      </c>
      <c r="D286" s="229" t="s">
        <v>1185</v>
      </c>
      <c r="E286" s="229" t="s">
        <v>1186</v>
      </c>
      <c r="F286" s="229" t="n">
        <v>100370</v>
      </c>
      <c r="G286" s="229" t="s">
        <v>1187</v>
      </c>
      <c r="H286" s="229" t="s">
        <v>1188</v>
      </c>
      <c r="I286" s="229" t="s">
        <v>105</v>
      </c>
      <c r="J286" s="229" t="s">
        <v>106</v>
      </c>
      <c r="K286" s="229" t="s">
        <v>660</v>
      </c>
    </row>
    <row r="287" customFormat="false" ht="12.75" hidden="true" customHeight="false" outlineLevel="0" collapsed="false">
      <c r="A287" s="229" t="s">
        <v>99</v>
      </c>
      <c r="B287" s="229" t="n">
        <v>58017</v>
      </c>
      <c r="C287" s="229" t="s">
        <v>541</v>
      </c>
      <c r="D287" s="229" t="s">
        <v>1189</v>
      </c>
      <c r="E287" s="229" t="s">
        <v>1190</v>
      </c>
      <c r="F287" s="229" t="n">
        <v>100403</v>
      </c>
      <c r="G287" s="229" t="s">
        <v>451</v>
      </c>
      <c r="H287" s="229" t="s">
        <v>452</v>
      </c>
      <c r="I287" s="229" t="s">
        <v>105</v>
      </c>
      <c r="J287" s="229" t="s">
        <v>106</v>
      </c>
      <c r="K287" s="229" t="s">
        <v>1191</v>
      </c>
    </row>
    <row r="288" customFormat="false" ht="12.75" hidden="true" customHeight="false" outlineLevel="0" collapsed="false">
      <c r="A288" s="229" t="s">
        <v>99</v>
      </c>
      <c r="B288" s="229" t="n">
        <v>58018</v>
      </c>
      <c r="C288" s="229" t="s">
        <v>150</v>
      </c>
      <c r="D288" s="229" t="s">
        <v>1192</v>
      </c>
      <c r="E288" s="229" t="s">
        <v>1193</v>
      </c>
      <c r="F288" s="229" t="n">
        <v>101174</v>
      </c>
      <c r="G288" s="229" t="s">
        <v>664</v>
      </c>
      <c r="H288" s="229" t="s">
        <v>665</v>
      </c>
      <c r="I288" s="229" t="s">
        <v>105</v>
      </c>
      <c r="J288" s="229" t="s">
        <v>106</v>
      </c>
      <c r="K288" s="229" t="s">
        <v>1194</v>
      </c>
    </row>
    <row r="289" customFormat="false" ht="12.75" hidden="true" customHeight="false" outlineLevel="0" collapsed="false">
      <c r="A289" s="229" t="s">
        <v>99</v>
      </c>
      <c r="B289" s="229" t="n">
        <v>58019</v>
      </c>
      <c r="C289" s="229" t="s">
        <v>453</v>
      </c>
      <c r="D289" s="229" t="s">
        <v>1195</v>
      </c>
      <c r="E289" s="229" t="s">
        <v>1196</v>
      </c>
      <c r="F289" s="229" t="n">
        <v>100403</v>
      </c>
      <c r="G289" s="229" t="s">
        <v>451</v>
      </c>
      <c r="H289" s="229" t="s">
        <v>452</v>
      </c>
      <c r="I289" s="229" t="s">
        <v>105</v>
      </c>
      <c r="J289" s="229" t="s">
        <v>106</v>
      </c>
      <c r="K289" s="229" t="s">
        <v>1197</v>
      </c>
    </row>
    <row r="290" customFormat="false" ht="12.75" hidden="true" customHeight="false" outlineLevel="0" collapsed="false">
      <c r="A290" s="229" t="s">
        <v>99</v>
      </c>
      <c r="B290" s="229" t="n">
        <v>58020</v>
      </c>
      <c r="C290" s="229" t="s">
        <v>1198</v>
      </c>
      <c r="D290" s="229" t="s">
        <v>1199</v>
      </c>
      <c r="E290" s="229" t="s">
        <v>1200</v>
      </c>
      <c r="F290" s="229" t="n">
        <v>101196</v>
      </c>
      <c r="G290" s="229" t="s">
        <v>674</v>
      </c>
      <c r="H290" s="229" t="s">
        <v>675</v>
      </c>
      <c r="I290" s="229" t="s">
        <v>105</v>
      </c>
      <c r="J290" s="229" t="s">
        <v>106</v>
      </c>
      <c r="K290" s="229" t="s">
        <v>1201</v>
      </c>
    </row>
    <row r="291" customFormat="false" ht="12.75" hidden="true" customHeight="false" outlineLevel="0" collapsed="false">
      <c r="A291" s="229" t="s">
        <v>99</v>
      </c>
      <c r="B291" s="229" t="n">
        <v>58022</v>
      </c>
      <c r="C291" s="229" t="s">
        <v>503</v>
      </c>
      <c r="D291" s="229" t="s">
        <v>781</v>
      </c>
      <c r="E291" s="229" t="s">
        <v>1202</v>
      </c>
      <c r="F291" s="229" t="n">
        <v>100458</v>
      </c>
      <c r="G291" s="229" t="s">
        <v>738</v>
      </c>
      <c r="H291" s="229" t="s">
        <v>739</v>
      </c>
      <c r="I291" s="229" t="s">
        <v>105</v>
      </c>
      <c r="J291" s="229" t="s">
        <v>106</v>
      </c>
      <c r="K291" s="229" t="s">
        <v>143</v>
      </c>
    </row>
    <row r="292" customFormat="false" ht="12.75" hidden="true" customHeight="false" outlineLevel="0" collapsed="false">
      <c r="A292" s="229" t="s">
        <v>99</v>
      </c>
      <c r="B292" s="229" t="n">
        <v>58023</v>
      </c>
      <c r="C292" s="229" t="s">
        <v>1203</v>
      </c>
      <c r="D292" s="229" t="s">
        <v>1204</v>
      </c>
      <c r="E292" s="229" t="s">
        <v>1205</v>
      </c>
      <c r="F292" s="229" t="n">
        <v>100301</v>
      </c>
      <c r="G292" s="229" t="s">
        <v>173</v>
      </c>
      <c r="H292" s="229" t="s">
        <v>174</v>
      </c>
      <c r="I292" s="229" t="s">
        <v>105</v>
      </c>
      <c r="J292" s="229" t="s">
        <v>106</v>
      </c>
      <c r="K292" s="229" t="s">
        <v>1206</v>
      </c>
    </row>
    <row r="293" customFormat="false" ht="12.75" hidden="true" customHeight="false" outlineLevel="0" collapsed="false">
      <c r="A293" s="229" t="s">
        <v>99</v>
      </c>
      <c r="B293" s="229" t="n">
        <v>58024</v>
      </c>
      <c r="C293" s="229" t="s">
        <v>1207</v>
      </c>
      <c r="D293" s="229" t="s">
        <v>1208</v>
      </c>
      <c r="E293" s="229" t="s">
        <v>1209</v>
      </c>
      <c r="F293" s="229" t="n">
        <v>101067</v>
      </c>
      <c r="G293" s="229" t="s">
        <v>147</v>
      </c>
      <c r="H293" s="229" t="s">
        <v>148</v>
      </c>
      <c r="I293" s="229" t="s">
        <v>105</v>
      </c>
      <c r="J293" s="229" t="s">
        <v>169</v>
      </c>
      <c r="K293" s="229" t="s">
        <v>149</v>
      </c>
    </row>
    <row r="294" customFormat="false" ht="12.75" hidden="true" customHeight="false" outlineLevel="0" collapsed="false">
      <c r="A294" s="229" t="s">
        <v>99</v>
      </c>
      <c r="B294" s="229" t="n">
        <v>58029</v>
      </c>
      <c r="C294" s="229" t="s">
        <v>1210</v>
      </c>
      <c r="D294" s="229" t="s">
        <v>1211</v>
      </c>
      <c r="E294" s="229" t="s">
        <v>1212</v>
      </c>
      <c r="F294" s="229" t="n">
        <v>100348</v>
      </c>
      <c r="G294" s="229" t="s">
        <v>389</v>
      </c>
      <c r="H294" s="229" t="s">
        <v>390</v>
      </c>
      <c r="I294" s="229" t="s">
        <v>105</v>
      </c>
      <c r="J294" s="229" t="s">
        <v>106</v>
      </c>
      <c r="K294" s="229" t="s">
        <v>1213</v>
      </c>
    </row>
    <row r="295" customFormat="false" ht="12.75" hidden="true" customHeight="false" outlineLevel="0" collapsed="false">
      <c r="A295" s="229" t="s">
        <v>99</v>
      </c>
      <c r="B295" s="229" t="n">
        <v>58032</v>
      </c>
      <c r="C295" s="229" t="s">
        <v>1214</v>
      </c>
      <c r="D295" s="229" t="s">
        <v>862</v>
      </c>
      <c r="E295" s="229" t="s">
        <v>1215</v>
      </c>
      <c r="F295" s="229" t="n">
        <v>100348</v>
      </c>
      <c r="G295" s="229" t="s">
        <v>389</v>
      </c>
      <c r="H295" s="229" t="s">
        <v>390</v>
      </c>
      <c r="I295" s="229" t="s">
        <v>105</v>
      </c>
      <c r="J295" s="229" t="s">
        <v>106</v>
      </c>
      <c r="K295" s="229" t="s">
        <v>1086</v>
      </c>
    </row>
    <row r="296" customFormat="false" ht="12.75" hidden="true" customHeight="false" outlineLevel="0" collapsed="false">
      <c r="A296" s="229" t="s">
        <v>99</v>
      </c>
      <c r="B296" s="229" t="n">
        <v>58036</v>
      </c>
      <c r="C296" s="229" t="s">
        <v>1216</v>
      </c>
      <c r="D296" s="229" t="s">
        <v>1217</v>
      </c>
      <c r="E296" s="229" t="s">
        <v>1218</v>
      </c>
      <c r="F296" s="229" t="n">
        <v>100306</v>
      </c>
      <c r="G296" s="229" t="s">
        <v>320</v>
      </c>
      <c r="H296" s="229" t="s">
        <v>321</v>
      </c>
      <c r="I296" s="229" t="s">
        <v>105</v>
      </c>
      <c r="J296" s="229" t="s">
        <v>106</v>
      </c>
      <c r="K296" s="229" t="s">
        <v>535</v>
      </c>
    </row>
    <row r="297" customFormat="false" ht="12.75" hidden="true" customHeight="false" outlineLevel="0" collapsed="false">
      <c r="A297" s="229" t="s">
        <v>99</v>
      </c>
      <c r="B297" s="229" t="n">
        <v>58038</v>
      </c>
      <c r="C297" s="229" t="s">
        <v>1219</v>
      </c>
      <c r="D297" s="229" t="s">
        <v>1220</v>
      </c>
      <c r="E297" s="229" t="s">
        <v>1221</v>
      </c>
      <c r="F297" s="229" t="n">
        <v>103880</v>
      </c>
      <c r="G297" s="229" t="s">
        <v>330</v>
      </c>
      <c r="H297" s="229" t="s">
        <v>331</v>
      </c>
      <c r="I297" s="229" t="s">
        <v>105</v>
      </c>
      <c r="J297" s="229" t="s">
        <v>106</v>
      </c>
      <c r="K297" s="229" t="s">
        <v>616</v>
      </c>
    </row>
    <row r="298" customFormat="false" ht="12.75" hidden="true" customHeight="false" outlineLevel="0" collapsed="false">
      <c r="A298" s="229" t="s">
        <v>99</v>
      </c>
      <c r="B298" s="229" t="n">
        <v>58039</v>
      </c>
      <c r="C298" s="229" t="s">
        <v>1222</v>
      </c>
      <c r="D298" s="229" t="s">
        <v>1223</v>
      </c>
      <c r="E298" s="229" t="s">
        <v>1224</v>
      </c>
      <c r="F298" s="229" t="n">
        <v>100348</v>
      </c>
      <c r="G298" s="229" t="s">
        <v>389</v>
      </c>
      <c r="H298" s="229" t="s">
        <v>390</v>
      </c>
      <c r="I298" s="229" t="s">
        <v>105</v>
      </c>
      <c r="J298" s="229" t="s">
        <v>106</v>
      </c>
      <c r="K298" s="229" t="s">
        <v>632</v>
      </c>
    </row>
    <row r="299" customFormat="false" ht="12.75" hidden="true" customHeight="false" outlineLevel="0" collapsed="false">
      <c r="A299" s="229" t="s">
        <v>99</v>
      </c>
      <c r="B299" s="229" t="n">
        <v>58040</v>
      </c>
      <c r="C299" s="229" t="s">
        <v>234</v>
      </c>
      <c r="D299" s="229" t="s">
        <v>1225</v>
      </c>
      <c r="E299" s="229" t="s">
        <v>1226</v>
      </c>
      <c r="F299" s="229" t="n">
        <v>100412</v>
      </c>
      <c r="G299" s="229" t="s">
        <v>1227</v>
      </c>
      <c r="H299" s="229" t="s">
        <v>1228</v>
      </c>
      <c r="I299" s="229" t="s">
        <v>105</v>
      </c>
      <c r="J299" s="229" t="s">
        <v>106</v>
      </c>
      <c r="K299" s="229" t="s">
        <v>1229</v>
      </c>
    </row>
    <row r="300" customFormat="false" ht="12.75" hidden="true" customHeight="false" outlineLevel="0" collapsed="false">
      <c r="A300" s="229" t="s">
        <v>99</v>
      </c>
      <c r="B300" s="229" t="n">
        <v>58044</v>
      </c>
      <c r="C300" s="229" t="s">
        <v>1230</v>
      </c>
      <c r="D300" s="229" t="s">
        <v>1231</v>
      </c>
      <c r="E300" s="229" t="s">
        <v>1232</v>
      </c>
      <c r="F300" s="229" t="n">
        <v>100412</v>
      </c>
      <c r="G300" s="229" t="s">
        <v>1227</v>
      </c>
      <c r="H300" s="229" t="s">
        <v>1228</v>
      </c>
      <c r="I300" s="229" t="s">
        <v>105</v>
      </c>
      <c r="J300" s="229" t="s">
        <v>106</v>
      </c>
      <c r="K300" s="229" t="s">
        <v>1229</v>
      </c>
    </row>
    <row r="301" customFormat="false" ht="12.75" hidden="true" customHeight="false" outlineLevel="0" collapsed="false">
      <c r="A301" s="229" t="s">
        <v>99</v>
      </c>
      <c r="B301" s="229" t="n">
        <v>58045</v>
      </c>
      <c r="C301" s="229" t="s">
        <v>1233</v>
      </c>
      <c r="D301" s="229" t="s">
        <v>1234</v>
      </c>
      <c r="E301" s="229" t="s">
        <v>1235</v>
      </c>
      <c r="F301" s="229" t="n">
        <v>103920</v>
      </c>
      <c r="G301" s="229" t="s">
        <v>1236</v>
      </c>
      <c r="H301" s="229" t="s">
        <v>1237</v>
      </c>
      <c r="I301" s="229" t="s">
        <v>105</v>
      </c>
      <c r="J301" s="229" t="s">
        <v>106</v>
      </c>
      <c r="K301" s="229" t="s">
        <v>163</v>
      </c>
    </row>
    <row r="302" customFormat="false" ht="12.75" hidden="true" customHeight="false" outlineLevel="0" collapsed="false">
      <c r="A302" s="229" t="s">
        <v>99</v>
      </c>
      <c r="B302" s="229" t="n">
        <v>58048</v>
      </c>
      <c r="C302" s="229" t="s">
        <v>405</v>
      </c>
      <c r="D302" s="229" t="s">
        <v>395</v>
      </c>
      <c r="E302" s="229" t="s">
        <v>1238</v>
      </c>
      <c r="F302" s="229" t="n">
        <v>100690</v>
      </c>
      <c r="G302" s="229" t="s">
        <v>459</v>
      </c>
      <c r="H302" s="229" t="s">
        <v>460</v>
      </c>
      <c r="I302" s="229" t="s">
        <v>105</v>
      </c>
      <c r="J302" s="229" t="s">
        <v>106</v>
      </c>
      <c r="K302" s="229" t="s">
        <v>461</v>
      </c>
    </row>
    <row r="303" customFormat="false" ht="12.75" hidden="true" customHeight="false" outlineLevel="0" collapsed="false">
      <c r="A303" s="229" t="s">
        <v>99</v>
      </c>
      <c r="B303" s="229" t="n">
        <v>58051</v>
      </c>
      <c r="C303" s="229" t="s">
        <v>1239</v>
      </c>
      <c r="D303" s="229" t="s">
        <v>1240</v>
      </c>
      <c r="E303" s="229" t="s">
        <v>1241</v>
      </c>
      <c r="F303" s="229" t="n">
        <v>102847</v>
      </c>
      <c r="G303" s="229" t="s">
        <v>564</v>
      </c>
      <c r="H303" s="229" t="s">
        <v>565</v>
      </c>
      <c r="I303" s="229" t="s">
        <v>105</v>
      </c>
      <c r="J303" s="229" t="s">
        <v>106</v>
      </c>
      <c r="K303" s="229" t="s">
        <v>566</v>
      </c>
    </row>
    <row r="304" customFormat="false" ht="12.75" hidden="true" customHeight="false" outlineLevel="0" collapsed="false">
      <c r="A304" s="229" t="s">
        <v>99</v>
      </c>
      <c r="B304" s="229" t="n">
        <v>58052</v>
      </c>
      <c r="C304" s="229" t="s">
        <v>281</v>
      </c>
      <c r="D304" s="229" t="s">
        <v>1242</v>
      </c>
      <c r="E304" s="229" t="s">
        <v>1243</v>
      </c>
      <c r="F304" s="229" t="n">
        <v>100403</v>
      </c>
      <c r="G304" s="229" t="s">
        <v>451</v>
      </c>
      <c r="H304" s="229" t="s">
        <v>452</v>
      </c>
      <c r="I304" s="229" t="s">
        <v>105</v>
      </c>
      <c r="J304" s="229" t="s">
        <v>106</v>
      </c>
      <c r="K304" s="229" t="s">
        <v>748</v>
      </c>
    </row>
    <row r="305" customFormat="false" ht="12.75" hidden="true" customHeight="false" outlineLevel="0" collapsed="false">
      <c r="A305" s="229" t="s">
        <v>99</v>
      </c>
      <c r="B305" s="229" t="n">
        <v>58055</v>
      </c>
      <c r="C305" s="229" t="s">
        <v>1244</v>
      </c>
      <c r="D305" s="229" t="s">
        <v>1245</v>
      </c>
      <c r="E305" s="229" t="s">
        <v>1246</v>
      </c>
      <c r="F305" s="229" t="n">
        <v>103313</v>
      </c>
      <c r="G305" s="229" t="s">
        <v>653</v>
      </c>
      <c r="H305" s="229" t="s">
        <v>654</v>
      </c>
      <c r="I305" s="229" t="s">
        <v>105</v>
      </c>
      <c r="J305" s="229" t="s">
        <v>106</v>
      </c>
      <c r="K305" s="229" t="s">
        <v>1247</v>
      </c>
    </row>
    <row r="306" customFormat="false" ht="12.75" hidden="true" customHeight="false" outlineLevel="0" collapsed="false">
      <c r="A306" s="229" t="s">
        <v>99</v>
      </c>
      <c r="B306" s="229" t="n">
        <v>58056</v>
      </c>
      <c r="C306" s="229" t="s">
        <v>281</v>
      </c>
      <c r="D306" s="229" t="s">
        <v>1248</v>
      </c>
      <c r="E306" s="229" t="s">
        <v>1249</v>
      </c>
      <c r="F306" s="229" t="n">
        <v>100336</v>
      </c>
      <c r="G306" s="229" t="s">
        <v>195</v>
      </c>
      <c r="H306" s="229" t="s">
        <v>196</v>
      </c>
      <c r="I306" s="229" t="s">
        <v>105</v>
      </c>
      <c r="J306" s="229" t="s">
        <v>106</v>
      </c>
      <c r="K306" s="229" t="s">
        <v>197</v>
      </c>
    </row>
    <row r="307" customFormat="false" ht="12.75" hidden="true" customHeight="false" outlineLevel="0" collapsed="false">
      <c r="A307" s="229" t="s">
        <v>99</v>
      </c>
      <c r="B307" s="229" t="n">
        <v>58057</v>
      </c>
      <c r="C307" s="229" t="s">
        <v>192</v>
      </c>
      <c r="D307" s="229" t="s">
        <v>1250</v>
      </c>
      <c r="E307" s="229" t="s">
        <v>1251</v>
      </c>
      <c r="F307" s="229" t="n">
        <v>100403</v>
      </c>
      <c r="G307" s="229" t="s">
        <v>451</v>
      </c>
      <c r="H307" s="229" t="s">
        <v>452</v>
      </c>
      <c r="I307" s="229" t="s">
        <v>105</v>
      </c>
      <c r="J307" s="229" t="s">
        <v>106</v>
      </c>
      <c r="K307" s="229" t="s">
        <v>748</v>
      </c>
    </row>
    <row r="308" customFormat="false" ht="12.75" hidden="true" customHeight="false" outlineLevel="0" collapsed="false">
      <c r="A308" s="229" t="s">
        <v>99</v>
      </c>
      <c r="B308" s="229" t="n">
        <v>58060</v>
      </c>
      <c r="C308" s="229" t="s">
        <v>1252</v>
      </c>
      <c r="D308" s="229" t="s">
        <v>1253</v>
      </c>
      <c r="E308" s="229" t="s">
        <v>1254</v>
      </c>
      <c r="F308" s="229" t="n">
        <v>101196</v>
      </c>
      <c r="G308" s="229" t="s">
        <v>674</v>
      </c>
      <c r="H308" s="229" t="s">
        <v>675</v>
      </c>
      <c r="I308" s="229" t="s">
        <v>105</v>
      </c>
      <c r="J308" s="229" t="s">
        <v>106</v>
      </c>
      <c r="K308" s="229" t="s">
        <v>821</v>
      </c>
    </row>
    <row r="309" customFormat="false" ht="12.75" hidden="true" customHeight="false" outlineLevel="0" collapsed="false">
      <c r="A309" s="229" t="s">
        <v>99</v>
      </c>
      <c r="B309" s="229" t="n">
        <v>58061</v>
      </c>
      <c r="C309" s="229" t="s">
        <v>1255</v>
      </c>
      <c r="D309" s="229" t="s">
        <v>1256</v>
      </c>
      <c r="E309" s="229" t="s">
        <v>1257</v>
      </c>
      <c r="F309" s="229" t="n">
        <v>101196</v>
      </c>
      <c r="G309" s="229" t="s">
        <v>674</v>
      </c>
      <c r="H309" s="229" t="s">
        <v>675</v>
      </c>
      <c r="I309" s="229" t="s">
        <v>105</v>
      </c>
      <c r="J309" s="229" t="s">
        <v>106</v>
      </c>
      <c r="K309" s="229" t="s">
        <v>1258</v>
      </c>
    </row>
    <row r="310" customFormat="false" ht="12.75" hidden="true" customHeight="false" outlineLevel="0" collapsed="false">
      <c r="A310" s="229" t="s">
        <v>99</v>
      </c>
      <c r="B310" s="229" t="n">
        <v>58062</v>
      </c>
      <c r="C310" s="229" t="s">
        <v>1259</v>
      </c>
      <c r="D310" s="229" t="s">
        <v>1260</v>
      </c>
      <c r="E310" s="229" t="s">
        <v>1261</v>
      </c>
      <c r="F310" s="229" t="n">
        <v>100690</v>
      </c>
      <c r="G310" s="229" t="s">
        <v>459</v>
      </c>
      <c r="H310" s="229" t="s">
        <v>460</v>
      </c>
      <c r="I310" s="229" t="s">
        <v>105</v>
      </c>
      <c r="J310" s="229" t="s">
        <v>106</v>
      </c>
      <c r="K310" s="229" t="s">
        <v>1262</v>
      </c>
    </row>
    <row r="311" customFormat="false" ht="12.75" hidden="true" customHeight="false" outlineLevel="0" collapsed="false">
      <c r="A311" s="229" t="s">
        <v>99</v>
      </c>
      <c r="B311" s="229" t="n">
        <v>58063</v>
      </c>
      <c r="C311" s="229" t="s">
        <v>1263</v>
      </c>
      <c r="D311" s="229" t="s">
        <v>1264</v>
      </c>
      <c r="E311" s="229" t="s">
        <v>1265</v>
      </c>
      <c r="F311" s="229" t="n">
        <v>100403</v>
      </c>
      <c r="G311" s="229" t="s">
        <v>451</v>
      </c>
      <c r="H311" s="229" t="s">
        <v>452</v>
      </c>
      <c r="I311" s="229" t="s">
        <v>105</v>
      </c>
      <c r="J311" s="229" t="s">
        <v>106</v>
      </c>
      <c r="K311" s="229" t="s">
        <v>1197</v>
      </c>
    </row>
    <row r="312" customFormat="false" ht="12.75" hidden="true" customHeight="false" outlineLevel="0" collapsed="false">
      <c r="A312" s="229" t="s">
        <v>99</v>
      </c>
      <c r="B312" s="229" t="n">
        <v>58065</v>
      </c>
      <c r="C312" s="229" t="s">
        <v>132</v>
      </c>
      <c r="D312" s="229" t="s">
        <v>1266</v>
      </c>
      <c r="E312" s="229" t="s">
        <v>1267</v>
      </c>
      <c r="F312" s="229" t="n">
        <v>102843</v>
      </c>
      <c r="G312" s="229" t="s">
        <v>1268</v>
      </c>
      <c r="H312" s="229" t="s">
        <v>1269</v>
      </c>
      <c r="I312" s="229" t="s">
        <v>105</v>
      </c>
      <c r="J312" s="229" t="s">
        <v>106</v>
      </c>
      <c r="K312" s="229" t="s">
        <v>1270</v>
      </c>
    </row>
    <row r="313" customFormat="false" ht="12.75" hidden="true" customHeight="false" outlineLevel="0" collapsed="false">
      <c r="A313" s="229" t="s">
        <v>99</v>
      </c>
      <c r="B313" s="229" t="n">
        <v>58071</v>
      </c>
      <c r="C313" s="229" t="s">
        <v>1271</v>
      </c>
      <c r="D313" s="229" t="s">
        <v>1272</v>
      </c>
      <c r="E313" s="229" t="s">
        <v>1273</v>
      </c>
      <c r="F313" s="229" t="n">
        <v>100446</v>
      </c>
      <c r="G313" s="229" t="s">
        <v>531</v>
      </c>
      <c r="H313" s="229" t="s">
        <v>532</v>
      </c>
      <c r="I313" s="229" t="s">
        <v>105</v>
      </c>
      <c r="J313" s="229" t="s">
        <v>106</v>
      </c>
      <c r="K313" s="229" t="s">
        <v>1274</v>
      </c>
    </row>
    <row r="314" customFormat="false" ht="12.75" hidden="true" customHeight="false" outlineLevel="0" collapsed="false">
      <c r="A314" s="229" t="s">
        <v>99</v>
      </c>
      <c r="B314" s="229" t="n">
        <v>58074</v>
      </c>
      <c r="C314" s="229" t="s">
        <v>903</v>
      </c>
      <c r="D314" s="229" t="s">
        <v>425</v>
      </c>
      <c r="E314" s="229" t="s">
        <v>1275</v>
      </c>
      <c r="F314" s="229" t="n">
        <v>100301</v>
      </c>
      <c r="G314" s="229" t="s">
        <v>173</v>
      </c>
      <c r="H314" s="229" t="s">
        <v>174</v>
      </c>
      <c r="I314" s="229" t="s">
        <v>105</v>
      </c>
      <c r="J314" s="229" t="s">
        <v>130</v>
      </c>
      <c r="K314" s="229" t="s">
        <v>175</v>
      </c>
    </row>
    <row r="315" customFormat="false" ht="12.75" hidden="true" customHeight="false" outlineLevel="0" collapsed="false">
      <c r="A315" s="229" t="s">
        <v>99</v>
      </c>
      <c r="B315" s="229" t="n">
        <v>58080</v>
      </c>
      <c r="C315" s="229" t="s">
        <v>1276</v>
      </c>
      <c r="D315" s="229" t="s">
        <v>1277</v>
      </c>
      <c r="E315" s="229" t="s">
        <v>1278</v>
      </c>
      <c r="F315" s="229" t="n">
        <v>100464</v>
      </c>
      <c r="G315" s="229" t="s">
        <v>1279</v>
      </c>
      <c r="H315" s="229" t="s">
        <v>1280</v>
      </c>
      <c r="I315" s="229" t="s">
        <v>105</v>
      </c>
      <c r="J315" s="229" t="s">
        <v>106</v>
      </c>
      <c r="K315" s="229" t="s">
        <v>1281</v>
      </c>
    </row>
    <row r="316" customFormat="false" ht="12.75" hidden="true" customHeight="false" outlineLevel="0" collapsed="false">
      <c r="A316" s="229" t="s">
        <v>99</v>
      </c>
      <c r="B316" s="229" t="n">
        <v>58091</v>
      </c>
      <c r="C316" s="229" t="s">
        <v>1282</v>
      </c>
      <c r="D316" s="229" t="s">
        <v>1283</v>
      </c>
      <c r="E316" s="229" t="s">
        <v>1284</v>
      </c>
      <c r="F316" s="229" t="n">
        <v>100429</v>
      </c>
      <c r="G316" s="229" t="s">
        <v>710</v>
      </c>
      <c r="H316" s="229" t="s">
        <v>711</v>
      </c>
      <c r="I316" s="229" t="s">
        <v>105</v>
      </c>
      <c r="J316" s="229" t="s">
        <v>106</v>
      </c>
      <c r="K316" s="229" t="s">
        <v>879</v>
      </c>
    </row>
    <row r="317" customFormat="false" ht="12.75" hidden="true" customHeight="false" outlineLevel="0" collapsed="false">
      <c r="A317" s="229" t="s">
        <v>99</v>
      </c>
      <c r="B317" s="229" t="n">
        <v>58092</v>
      </c>
      <c r="C317" s="229" t="s">
        <v>1285</v>
      </c>
      <c r="D317" s="229" t="s">
        <v>1286</v>
      </c>
      <c r="E317" s="229" t="s">
        <v>1287</v>
      </c>
      <c r="F317" s="229" t="n">
        <v>100431</v>
      </c>
      <c r="G317" s="229" t="s">
        <v>335</v>
      </c>
      <c r="H317" s="229" t="s">
        <v>336</v>
      </c>
      <c r="I317" s="229" t="s">
        <v>105</v>
      </c>
      <c r="J317" s="229" t="s">
        <v>106</v>
      </c>
      <c r="K317" s="229" t="s">
        <v>1288</v>
      </c>
    </row>
    <row r="318" customFormat="false" ht="12.75" hidden="true" customHeight="false" outlineLevel="0" collapsed="false">
      <c r="A318" s="229" t="s">
        <v>99</v>
      </c>
      <c r="B318" s="229" t="n">
        <v>58094</v>
      </c>
      <c r="C318" s="229" t="s">
        <v>1289</v>
      </c>
      <c r="D318" s="229" t="s">
        <v>1290</v>
      </c>
      <c r="E318" s="229" t="s">
        <v>1291</v>
      </c>
      <c r="F318" s="229" t="n">
        <v>100461</v>
      </c>
      <c r="G318" s="229" t="s">
        <v>596</v>
      </c>
      <c r="H318" s="229" t="s">
        <v>597</v>
      </c>
      <c r="I318" s="229" t="s">
        <v>105</v>
      </c>
      <c r="J318" s="229" t="s">
        <v>106</v>
      </c>
      <c r="K318" s="229" t="s">
        <v>143</v>
      </c>
    </row>
    <row r="319" customFormat="false" ht="12.75" hidden="true" customHeight="false" outlineLevel="0" collapsed="false">
      <c r="A319" s="229" t="s">
        <v>99</v>
      </c>
      <c r="B319" s="229" t="n">
        <v>58095</v>
      </c>
      <c r="C319" s="229" t="s">
        <v>1292</v>
      </c>
      <c r="D319" s="229" t="s">
        <v>1293</v>
      </c>
      <c r="E319" s="229" t="s">
        <v>1294</v>
      </c>
      <c r="F319" s="229" t="n">
        <v>100431</v>
      </c>
      <c r="G319" s="229" t="s">
        <v>335</v>
      </c>
      <c r="H319" s="229" t="s">
        <v>336</v>
      </c>
      <c r="I319" s="229" t="s">
        <v>105</v>
      </c>
      <c r="J319" s="229" t="s">
        <v>106</v>
      </c>
      <c r="K319" s="229" t="s">
        <v>518</v>
      </c>
    </row>
    <row r="320" customFormat="false" ht="12.75" hidden="true" customHeight="false" outlineLevel="0" collapsed="false">
      <c r="A320" s="229" t="s">
        <v>99</v>
      </c>
      <c r="B320" s="229" t="n">
        <v>58099</v>
      </c>
      <c r="C320" s="229" t="s">
        <v>1295</v>
      </c>
      <c r="D320" s="229" t="s">
        <v>568</v>
      </c>
      <c r="E320" s="229" t="s">
        <v>1296</v>
      </c>
      <c r="F320" s="229" t="n">
        <v>100690</v>
      </c>
      <c r="G320" s="229" t="s">
        <v>459</v>
      </c>
      <c r="H320" s="229" t="s">
        <v>460</v>
      </c>
      <c r="I320" s="229" t="s">
        <v>105</v>
      </c>
      <c r="J320" s="229" t="s">
        <v>106</v>
      </c>
      <c r="K320" s="229" t="s">
        <v>476</v>
      </c>
    </row>
    <row r="321" customFormat="false" ht="12.75" hidden="true" customHeight="false" outlineLevel="0" collapsed="false">
      <c r="A321" s="229" t="s">
        <v>99</v>
      </c>
      <c r="B321" s="229" t="n">
        <v>58101</v>
      </c>
      <c r="C321" s="229" t="s">
        <v>210</v>
      </c>
      <c r="D321" s="229" t="s">
        <v>406</v>
      </c>
      <c r="E321" s="229" t="s">
        <v>1297</v>
      </c>
      <c r="F321" s="229" t="n">
        <v>100690</v>
      </c>
      <c r="G321" s="229" t="s">
        <v>459</v>
      </c>
      <c r="H321" s="229" t="s">
        <v>460</v>
      </c>
      <c r="I321" s="229" t="s">
        <v>105</v>
      </c>
      <c r="J321" s="229" t="s">
        <v>106</v>
      </c>
      <c r="K321" s="229" t="s">
        <v>476</v>
      </c>
    </row>
    <row r="322" customFormat="false" ht="12.75" hidden="true" customHeight="false" outlineLevel="0" collapsed="false">
      <c r="A322" s="229" t="s">
        <v>99</v>
      </c>
      <c r="B322" s="229" t="n">
        <v>58102</v>
      </c>
      <c r="C322" s="229" t="s">
        <v>495</v>
      </c>
      <c r="D322" s="229" t="s">
        <v>1298</v>
      </c>
      <c r="E322" s="229" t="s">
        <v>1299</v>
      </c>
      <c r="F322" s="229" t="n">
        <v>100306</v>
      </c>
      <c r="G322" s="229" t="s">
        <v>320</v>
      </c>
      <c r="H322" s="229" t="s">
        <v>321</v>
      </c>
      <c r="I322" s="229" t="s">
        <v>105</v>
      </c>
      <c r="J322" s="229" t="s">
        <v>106</v>
      </c>
      <c r="K322" s="229" t="s">
        <v>209</v>
      </c>
    </row>
    <row r="323" customFormat="false" ht="12.75" hidden="true" customHeight="false" outlineLevel="0" collapsed="false">
      <c r="A323" s="229" t="s">
        <v>99</v>
      </c>
      <c r="B323" s="229" t="n">
        <v>58106</v>
      </c>
      <c r="C323" s="229" t="s">
        <v>524</v>
      </c>
      <c r="D323" s="229" t="s">
        <v>1300</v>
      </c>
      <c r="E323" s="229" t="s">
        <v>1301</v>
      </c>
      <c r="F323" s="229" t="n">
        <v>136275</v>
      </c>
      <c r="G323" s="229" t="s">
        <v>953</v>
      </c>
      <c r="H323" s="229" t="s">
        <v>954</v>
      </c>
      <c r="I323" s="229" t="s">
        <v>105</v>
      </c>
      <c r="J323" s="229" t="s">
        <v>106</v>
      </c>
      <c r="K323" s="229" t="s">
        <v>431</v>
      </c>
    </row>
    <row r="324" customFormat="false" ht="12.75" hidden="true" customHeight="false" outlineLevel="0" collapsed="false">
      <c r="A324" s="229" t="s">
        <v>99</v>
      </c>
      <c r="B324" s="229" t="n">
        <v>58109</v>
      </c>
      <c r="C324" s="229" t="s">
        <v>1302</v>
      </c>
      <c r="D324" s="229" t="s">
        <v>1303</v>
      </c>
      <c r="E324" s="229" t="s">
        <v>1304</v>
      </c>
      <c r="F324" s="229" t="n">
        <v>120818</v>
      </c>
      <c r="G324" s="229" t="s">
        <v>411</v>
      </c>
      <c r="H324" s="229" t="s">
        <v>412</v>
      </c>
      <c r="I324" s="229" t="s">
        <v>105</v>
      </c>
      <c r="J324" s="229" t="s">
        <v>106</v>
      </c>
      <c r="K324" s="229" t="s">
        <v>696</v>
      </c>
    </row>
    <row r="325" customFormat="false" ht="12.75" hidden="true" customHeight="false" outlineLevel="0" collapsed="false">
      <c r="A325" s="229" t="s">
        <v>99</v>
      </c>
      <c r="B325" s="229" t="n">
        <v>58116</v>
      </c>
      <c r="C325" s="229" t="s">
        <v>1305</v>
      </c>
      <c r="D325" s="229" t="s">
        <v>1306</v>
      </c>
      <c r="E325" s="229" t="s">
        <v>1307</v>
      </c>
      <c r="F325" s="229" t="n">
        <v>100303</v>
      </c>
      <c r="G325" s="229" t="s">
        <v>402</v>
      </c>
      <c r="H325" s="229" t="s">
        <v>403</v>
      </c>
      <c r="I325" s="229" t="s">
        <v>105</v>
      </c>
      <c r="J325" s="229" t="s">
        <v>106</v>
      </c>
      <c r="K325" s="229" t="s">
        <v>404</v>
      </c>
    </row>
    <row r="326" customFormat="false" ht="12.75" hidden="true" customHeight="false" outlineLevel="0" collapsed="false">
      <c r="A326" s="229" t="s">
        <v>99</v>
      </c>
      <c r="B326" s="229" t="n">
        <v>58117</v>
      </c>
      <c r="C326" s="229" t="s">
        <v>1308</v>
      </c>
      <c r="D326" s="229" t="s">
        <v>1309</v>
      </c>
      <c r="E326" s="229" t="s">
        <v>1310</v>
      </c>
      <c r="F326" s="229" t="n">
        <v>103573</v>
      </c>
      <c r="G326" s="229" t="s">
        <v>156</v>
      </c>
      <c r="H326" s="229" t="s">
        <v>157</v>
      </c>
      <c r="I326" s="229" t="s">
        <v>105</v>
      </c>
      <c r="J326" s="229" t="s">
        <v>106</v>
      </c>
      <c r="K326" s="229" t="s">
        <v>191</v>
      </c>
    </row>
    <row r="327" customFormat="false" ht="12.75" hidden="true" customHeight="false" outlineLevel="0" collapsed="false">
      <c r="A327" s="229" t="s">
        <v>99</v>
      </c>
      <c r="B327" s="229" t="n">
        <v>58119</v>
      </c>
      <c r="C327" s="229" t="s">
        <v>1311</v>
      </c>
      <c r="D327" s="229" t="s">
        <v>1312</v>
      </c>
      <c r="E327" s="229" t="s">
        <v>1313</v>
      </c>
      <c r="F327" s="229" t="n">
        <v>100373</v>
      </c>
      <c r="G327" s="229" t="s">
        <v>1314</v>
      </c>
      <c r="H327" s="229" t="s">
        <v>1315</v>
      </c>
      <c r="I327" s="229" t="s">
        <v>105</v>
      </c>
      <c r="J327" s="229" t="s">
        <v>106</v>
      </c>
      <c r="K327" s="229" t="s">
        <v>1316</v>
      </c>
    </row>
    <row r="328" customFormat="false" ht="12.75" hidden="true" customHeight="false" outlineLevel="0" collapsed="false">
      <c r="A328" s="229" t="s">
        <v>99</v>
      </c>
      <c r="B328" s="229" t="n">
        <v>58120</v>
      </c>
      <c r="C328" s="229" t="s">
        <v>1317</v>
      </c>
      <c r="D328" s="229" t="s">
        <v>1318</v>
      </c>
      <c r="E328" s="229" t="s">
        <v>1319</v>
      </c>
      <c r="F328" s="229" t="n">
        <v>101064</v>
      </c>
      <c r="G328" s="229" t="s">
        <v>1320</v>
      </c>
      <c r="H328" s="229" t="s">
        <v>1321</v>
      </c>
      <c r="I328" s="229" t="s">
        <v>105</v>
      </c>
      <c r="J328" s="229" t="s">
        <v>169</v>
      </c>
      <c r="K328" s="229" t="s">
        <v>1322</v>
      </c>
    </row>
    <row r="329" customFormat="false" ht="12.75" hidden="true" customHeight="false" outlineLevel="0" collapsed="false">
      <c r="A329" s="229" t="s">
        <v>99</v>
      </c>
      <c r="B329" s="229" t="n">
        <v>60010</v>
      </c>
      <c r="C329" s="229" t="s">
        <v>726</v>
      </c>
      <c r="D329" s="229" t="s">
        <v>1323</v>
      </c>
      <c r="E329" s="229" t="s">
        <v>1324</v>
      </c>
      <c r="F329" s="229" t="n">
        <v>100426</v>
      </c>
      <c r="G329" s="229" t="s">
        <v>248</v>
      </c>
      <c r="H329" s="229" t="s">
        <v>249</v>
      </c>
      <c r="I329" s="229" t="s">
        <v>105</v>
      </c>
      <c r="J329" s="229" t="s">
        <v>106</v>
      </c>
      <c r="K329" s="229" t="s">
        <v>1325</v>
      </c>
    </row>
    <row r="330" customFormat="false" ht="12.75" hidden="true" customHeight="false" outlineLevel="0" collapsed="false">
      <c r="A330" s="229" t="s">
        <v>99</v>
      </c>
      <c r="B330" s="229" t="n">
        <v>90015</v>
      </c>
      <c r="C330" s="229" t="s">
        <v>205</v>
      </c>
      <c r="D330" s="229" t="s">
        <v>1326</v>
      </c>
      <c r="E330" s="229" t="s">
        <v>1327</v>
      </c>
      <c r="F330" s="229" t="n">
        <v>100464</v>
      </c>
      <c r="G330" s="229" t="s">
        <v>1279</v>
      </c>
      <c r="H330" s="229" t="s">
        <v>1280</v>
      </c>
      <c r="I330" s="229" t="s">
        <v>105</v>
      </c>
      <c r="J330" s="229" t="s">
        <v>598</v>
      </c>
      <c r="K330" s="229" t="s">
        <v>256</v>
      </c>
    </row>
    <row r="331" customFormat="false" ht="12.75" hidden="true" customHeight="false" outlineLevel="0" collapsed="false">
      <c r="A331" s="229" t="s">
        <v>99</v>
      </c>
      <c r="B331" s="229" t="n">
        <v>90020</v>
      </c>
      <c r="C331" s="229" t="s">
        <v>121</v>
      </c>
      <c r="D331" s="229" t="s">
        <v>1328</v>
      </c>
      <c r="E331" s="229" t="s">
        <v>1329</v>
      </c>
      <c r="F331" s="229" t="n">
        <v>100309</v>
      </c>
      <c r="G331" s="229" t="s">
        <v>292</v>
      </c>
      <c r="H331" s="229" t="s">
        <v>293</v>
      </c>
      <c r="I331" s="229" t="s">
        <v>105</v>
      </c>
      <c r="J331" s="229" t="s">
        <v>598</v>
      </c>
      <c r="K331" s="229" t="s">
        <v>1330</v>
      </c>
    </row>
    <row r="332" customFormat="false" ht="12.75" hidden="true" customHeight="false" outlineLevel="0" collapsed="false">
      <c r="A332" s="229" t="s">
        <v>99</v>
      </c>
      <c r="B332" s="229" t="n">
        <v>90021</v>
      </c>
      <c r="C332" s="229" t="s">
        <v>1331</v>
      </c>
      <c r="D332" s="229" t="s">
        <v>1332</v>
      </c>
      <c r="E332" s="229" t="s">
        <v>1333</v>
      </c>
      <c r="F332" s="229" t="n">
        <v>120830</v>
      </c>
      <c r="G332" s="229" t="s">
        <v>311</v>
      </c>
      <c r="H332" s="229" t="s">
        <v>312</v>
      </c>
      <c r="I332" s="229" t="s">
        <v>105</v>
      </c>
      <c r="J332" s="229" t="s">
        <v>598</v>
      </c>
      <c r="K332" s="229" t="s">
        <v>181</v>
      </c>
    </row>
    <row r="333" customFormat="false" ht="12.75" hidden="true" customHeight="false" outlineLevel="0" collapsed="false">
      <c r="A333" s="229" t="s">
        <v>99</v>
      </c>
      <c r="B333" s="229" t="n">
        <v>90036</v>
      </c>
      <c r="C333" s="229" t="s">
        <v>121</v>
      </c>
      <c r="D333" s="229" t="s">
        <v>358</v>
      </c>
      <c r="E333" s="229" t="s">
        <v>1334</v>
      </c>
      <c r="F333" s="229" t="n">
        <v>100309</v>
      </c>
      <c r="G333" s="229" t="s">
        <v>292</v>
      </c>
      <c r="H333" s="229" t="s">
        <v>293</v>
      </c>
      <c r="I333" s="229" t="s">
        <v>105</v>
      </c>
      <c r="J333" s="229" t="s">
        <v>106</v>
      </c>
      <c r="K333" s="229" t="s">
        <v>187</v>
      </c>
    </row>
    <row r="334" customFormat="false" ht="12.75" hidden="true" customHeight="false" outlineLevel="0" collapsed="false">
      <c r="A334" s="229" t="s">
        <v>99</v>
      </c>
      <c r="B334" s="229" t="n">
        <v>90049</v>
      </c>
      <c r="C334" s="229" t="s">
        <v>1335</v>
      </c>
      <c r="D334" s="229" t="s">
        <v>1336</v>
      </c>
      <c r="E334" s="229" t="s">
        <v>1337</v>
      </c>
      <c r="F334" s="229" t="n">
        <v>100348</v>
      </c>
      <c r="G334" s="229" t="s">
        <v>389</v>
      </c>
      <c r="H334" s="229" t="s">
        <v>390</v>
      </c>
      <c r="I334" s="229" t="s">
        <v>105</v>
      </c>
      <c r="J334" s="229" t="s">
        <v>851</v>
      </c>
      <c r="K334" s="229" t="s">
        <v>391</v>
      </c>
    </row>
    <row r="335" customFormat="false" ht="12.75" hidden="true" customHeight="false" outlineLevel="0" collapsed="false">
      <c r="A335" s="229" t="s">
        <v>99</v>
      </c>
      <c r="B335" s="229" t="n">
        <v>90051</v>
      </c>
      <c r="C335" s="229" t="s">
        <v>1338</v>
      </c>
      <c r="D335" s="229" t="s">
        <v>1339</v>
      </c>
      <c r="E335" s="229" t="s">
        <v>1340</v>
      </c>
      <c r="F335" s="229" t="n">
        <v>100336</v>
      </c>
      <c r="G335" s="229" t="s">
        <v>195</v>
      </c>
      <c r="H335" s="229" t="s">
        <v>196</v>
      </c>
      <c r="I335" s="229" t="s">
        <v>105</v>
      </c>
      <c r="J335" s="229" t="s">
        <v>106</v>
      </c>
      <c r="K335" s="229" t="s">
        <v>197</v>
      </c>
    </row>
    <row r="336" customFormat="false" ht="12.75" hidden="true" customHeight="false" outlineLevel="0" collapsed="false">
      <c r="A336" s="229" t="s">
        <v>99</v>
      </c>
      <c r="B336" s="229" t="n">
        <v>90056</v>
      </c>
      <c r="C336" s="229" t="s">
        <v>1341</v>
      </c>
      <c r="D336" s="229" t="s">
        <v>1342</v>
      </c>
      <c r="E336" s="229" t="s">
        <v>1343</v>
      </c>
      <c r="F336" s="229" t="n">
        <v>100445</v>
      </c>
      <c r="G336" s="229" t="s">
        <v>492</v>
      </c>
      <c r="H336" s="229" t="s">
        <v>493</v>
      </c>
      <c r="I336" s="229" t="s">
        <v>105</v>
      </c>
      <c r="J336" s="229" t="s">
        <v>106</v>
      </c>
      <c r="K336" s="229" t="s">
        <v>494</v>
      </c>
    </row>
    <row r="337" customFormat="false" ht="12.75" hidden="true" customHeight="false" outlineLevel="0" collapsed="false">
      <c r="A337" s="229" t="s">
        <v>99</v>
      </c>
      <c r="B337" s="229" t="n">
        <v>90058</v>
      </c>
      <c r="C337" s="229" t="s">
        <v>495</v>
      </c>
      <c r="D337" s="229" t="s">
        <v>1344</v>
      </c>
      <c r="E337" s="229" t="s">
        <v>1345</v>
      </c>
      <c r="F337" s="229" t="n">
        <v>100461</v>
      </c>
      <c r="G337" s="229" t="s">
        <v>596</v>
      </c>
      <c r="H337" s="229" t="s">
        <v>597</v>
      </c>
      <c r="I337" s="229" t="s">
        <v>105</v>
      </c>
      <c r="J337" s="229" t="s">
        <v>598</v>
      </c>
      <c r="K337" s="229" t="s">
        <v>274</v>
      </c>
    </row>
    <row r="338" customFormat="false" ht="12.75" hidden="true" customHeight="false" outlineLevel="0" collapsed="false">
      <c r="A338" s="229" t="s">
        <v>99</v>
      </c>
      <c r="B338" s="229" t="n">
        <v>90062</v>
      </c>
      <c r="C338" s="229" t="s">
        <v>1346</v>
      </c>
      <c r="D338" s="229" t="s">
        <v>1347</v>
      </c>
      <c r="E338" s="229" t="s">
        <v>1348</v>
      </c>
      <c r="F338" s="229" t="n">
        <v>100987</v>
      </c>
      <c r="G338" s="229" t="s">
        <v>278</v>
      </c>
      <c r="H338" s="229" t="s">
        <v>279</v>
      </c>
      <c r="I338" s="229" t="s">
        <v>105</v>
      </c>
      <c r="J338" s="229" t="s">
        <v>106</v>
      </c>
      <c r="K338" s="229" t="s">
        <v>356</v>
      </c>
    </row>
    <row r="339" customFormat="false" ht="12.75" hidden="true" customHeight="false" outlineLevel="0" collapsed="false">
      <c r="A339" s="229" t="s">
        <v>99</v>
      </c>
      <c r="B339" s="229" t="n">
        <v>90063</v>
      </c>
      <c r="C339" s="229" t="s">
        <v>1349</v>
      </c>
      <c r="D339" s="229" t="s">
        <v>1350</v>
      </c>
      <c r="E339" s="229" t="s">
        <v>1351</v>
      </c>
      <c r="F339" s="229" t="n">
        <v>100422</v>
      </c>
      <c r="G339" s="229" t="s">
        <v>464</v>
      </c>
      <c r="H339" s="229" t="s">
        <v>465</v>
      </c>
      <c r="I339" s="229" t="s">
        <v>105</v>
      </c>
      <c r="J339" s="229" t="s">
        <v>514</v>
      </c>
      <c r="K339" s="229" t="s">
        <v>466</v>
      </c>
    </row>
    <row r="340" customFormat="false" ht="12.75" hidden="true" customHeight="false" outlineLevel="0" collapsed="false">
      <c r="A340" s="229" t="s">
        <v>99</v>
      </c>
      <c r="B340" s="229" t="n">
        <v>90122</v>
      </c>
      <c r="C340" s="229" t="s">
        <v>503</v>
      </c>
      <c r="D340" s="229" t="s">
        <v>1352</v>
      </c>
      <c r="E340" s="229" t="s">
        <v>1353</v>
      </c>
      <c r="F340" s="229" t="n">
        <v>100336</v>
      </c>
      <c r="G340" s="229" t="s">
        <v>195</v>
      </c>
      <c r="H340" s="229" t="s">
        <v>196</v>
      </c>
      <c r="I340" s="229" t="s">
        <v>105</v>
      </c>
      <c r="J340" s="229" t="s">
        <v>106</v>
      </c>
      <c r="K340" s="229" t="s">
        <v>197</v>
      </c>
    </row>
    <row r="341" customFormat="false" ht="12.75" hidden="true" customHeight="false" outlineLevel="0" collapsed="false">
      <c r="A341" s="229" t="s">
        <v>99</v>
      </c>
      <c r="B341" s="229" t="n">
        <v>90123</v>
      </c>
      <c r="C341" s="229" t="s">
        <v>1354</v>
      </c>
      <c r="D341" s="229" t="s">
        <v>1355</v>
      </c>
      <c r="E341" s="229" t="s">
        <v>1356</v>
      </c>
      <c r="F341" s="229" t="n">
        <v>101174</v>
      </c>
      <c r="G341" s="229" t="s">
        <v>664</v>
      </c>
      <c r="H341" s="229" t="s">
        <v>665</v>
      </c>
      <c r="I341" s="229" t="s">
        <v>105</v>
      </c>
      <c r="J341" s="229" t="s">
        <v>106</v>
      </c>
      <c r="K341" s="229" t="s">
        <v>1357</v>
      </c>
    </row>
    <row r="342" customFormat="false" ht="12.75" hidden="true" customHeight="false" outlineLevel="0" collapsed="false">
      <c r="A342" s="229" t="s">
        <v>99</v>
      </c>
      <c r="B342" s="229" t="n">
        <v>90125</v>
      </c>
      <c r="C342" s="229" t="s">
        <v>1358</v>
      </c>
      <c r="D342" s="229" t="s">
        <v>234</v>
      </c>
      <c r="E342" s="229" t="s">
        <v>1359</v>
      </c>
      <c r="F342" s="229" t="n">
        <v>100946</v>
      </c>
      <c r="G342" s="229" t="s">
        <v>1360</v>
      </c>
      <c r="H342" s="229" t="s">
        <v>1361</v>
      </c>
      <c r="I342" s="229" t="s">
        <v>105</v>
      </c>
      <c r="J342" s="229" t="s">
        <v>106</v>
      </c>
      <c r="K342" s="229" t="s">
        <v>434</v>
      </c>
    </row>
    <row r="343" customFormat="false" ht="12.75" hidden="true" customHeight="false" outlineLevel="0" collapsed="false">
      <c r="A343" s="229" t="s">
        <v>99</v>
      </c>
      <c r="B343" s="229" t="n">
        <v>90126</v>
      </c>
      <c r="C343" s="229" t="s">
        <v>585</v>
      </c>
      <c r="D343" s="229" t="s">
        <v>1362</v>
      </c>
      <c r="E343" s="229" t="s">
        <v>1363</v>
      </c>
      <c r="F343" s="229" t="n">
        <v>100348</v>
      </c>
      <c r="G343" s="229" t="s">
        <v>389</v>
      </c>
      <c r="H343" s="229" t="s">
        <v>390</v>
      </c>
      <c r="I343" s="229" t="s">
        <v>105</v>
      </c>
      <c r="J343" s="229" t="s">
        <v>106</v>
      </c>
      <c r="K343" s="229" t="s">
        <v>924</v>
      </c>
    </row>
    <row r="344" customFormat="false" ht="12.75" hidden="true" customHeight="false" outlineLevel="0" collapsed="false">
      <c r="A344" s="229" t="s">
        <v>99</v>
      </c>
      <c r="B344" s="229" t="n">
        <v>90128</v>
      </c>
      <c r="C344" s="229" t="s">
        <v>1364</v>
      </c>
      <c r="D344" s="229" t="s">
        <v>1365</v>
      </c>
      <c r="E344" s="229" t="s">
        <v>1366</v>
      </c>
      <c r="F344" s="229" t="n">
        <v>100454</v>
      </c>
      <c r="G344" s="229" t="s">
        <v>1367</v>
      </c>
      <c r="H344" s="229" t="s">
        <v>1368</v>
      </c>
      <c r="I344" s="229" t="s">
        <v>105</v>
      </c>
      <c r="J344" s="229" t="s">
        <v>106</v>
      </c>
      <c r="K344" s="229" t="s">
        <v>971</v>
      </c>
    </row>
    <row r="345" customFormat="false" ht="12.75" hidden="true" customHeight="false" outlineLevel="0" collapsed="false">
      <c r="A345" s="229" t="s">
        <v>99</v>
      </c>
      <c r="B345" s="229" t="n">
        <v>90135</v>
      </c>
      <c r="C345" s="229" t="s">
        <v>1369</v>
      </c>
      <c r="D345" s="229" t="s">
        <v>1370</v>
      </c>
      <c r="E345" s="229" t="s">
        <v>1371</v>
      </c>
      <c r="F345" s="229" t="n">
        <v>100468</v>
      </c>
      <c r="G345" s="229" t="s">
        <v>1372</v>
      </c>
      <c r="H345" s="229" t="s">
        <v>1373</v>
      </c>
      <c r="I345" s="229" t="s">
        <v>105</v>
      </c>
      <c r="J345" s="229" t="s">
        <v>106</v>
      </c>
      <c r="K345" s="229" t="s">
        <v>187</v>
      </c>
    </row>
    <row r="346" customFormat="false" ht="12.75" hidden="true" customHeight="false" outlineLevel="0" collapsed="false">
      <c r="A346" s="229" t="s">
        <v>99</v>
      </c>
      <c r="B346" s="229" t="n">
        <v>90137</v>
      </c>
      <c r="C346" s="229" t="s">
        <v>1374</v>
      </c>
      <c r="D346" s="229" t="s">
        <v>1375</v>
      </c>
      <c r="E346" s="229" t="s">
        <v>1376</v>
      </c>
      <c r="F346" s="229" t="n">
        <v>100336</v>
      </c>
      <c r="G346" s="229" t="s">
        <v>195</v>
      </c>
      <c r="H346" s="229" t="s">
        <v>196</v>
      </c>
      <c r="I346" s="229" t="s">
        <v>105</v>
      </c>
      <c r="J346" s="229" t="s">
        <v>598</v>
      </c>
      <c r="K346" s="229" t="s">
        <v>197</v>
      </c>
    </row>
    <row r="347" customFormat="false" ht="12.75" hidden="true" customHeight="false" outlineLevel="0" collapsed="false">
      <c r="A347" s="229" t="s">
        <v>99</v>
      </c>
      <c r="B347" s="229" t="n">
        <v>90151</v>
      </c>
      <c r="C347" s="229" t="s">
        <v>1377</v>
      </c>
      <c r="D347" s="229" t="s">
        <v>620</v>
      </c>
      <c r="E347" s="229" t="s">
        <v>1378</v>
      </c>
      <c r="F347" s="229" t="n">
        <v>100419</v>
      </c>
      <c r="G347" s="229" t="s">
        <v>832</v>
      </c>
      <c r="H347" s="229" t="s">
        <v>833</v>
      </c>
      <c r="I347" s="229" t="s">
        <v>105</v>
      </c>
      <c r="J347" s="229" t="s">
        <v>106</v>
      </c>
      <c r="K347" s="229" t="s">
        <v>1379</v>
      </c>
    </row>
    <row r="348" customFormat="false" ht="12.75" hidden="true" customHeight="false" outlineLevel="0" collapsed="false">
      <c r="A348" s="229" t="s">
        <v>99</v>
      </c>
      <c r="B348" s="229" t="n">
        <v>90161</v>
      </c>
      <c r="C348" s="229" t="s">
        <v>294</v>
      </c>
      <c r="D348" s="229" t="s">
        <v>1380</v>
      </c>
      <c r="E348" s="229" t="s">
        <v>1381</v>
      </c>
      <c r="F348" s="229" t="n">
        <v>100425</v>
      </c>
      <c r="G348" s="229" t="s">
        <v>538</v>
      </c>
      <c r="H348" s="229" t="s">
        <v>539</v>
      </c>
      <c r="I348" s="229" t="s">
        <v>105</v>
      </c>
      <c r="J348" s="229" t="s">
        <v>106</v>
      </c>
      <c r="K348" s="229" t="s">
        <v>1382</v>
      </c>
    </row>
    <row r="349" customFormat="false" ht="12.75" hidden="true" customHeight="false" outlineLevel="0" collapsed="false">
      <c r="A349" s="229" t="s">
        <v>99</v>
      </c>
      <c r="B349" s="229" t="n">
        <v>90163</v>
      </c>
      <c r="C349" s="229" t="s">
        <v>251</v>
      </c>
      <c r="D349" s="229" t="s">
        <v>1383</v>
      </c>
      <c r="E349" s="229" t="s">
        <v>1384</v>
      </c>
      <c r="F349" s="229" t="n">
        <v>103799</v>
      </c>
      <c r="G349" s="229" t="s">
        <v>207</v>
      </c>
      <c r="H349" s="229" t="s">
        <v>208</v>
      </c>
      <c r="I349" s="229" t="s">
        <v>105</v>
      </c>
      <c r="J349" s="229" t="s">
        <v>106</v>
      </c>
      <c r="K349" s="229" t="s">
        <v>209</v>
      </c>
    </row>
    <row r="350" customFormat="false" ht="12.75" hidden="true" customHeight="false" outlineLevel="0" collapsed="false">
      <c r="A350" s="229" t="s">
        <v>99</v>
      </c>
      <c r="B350" s="229" t="n">
        <v>90165</v>
      </c>
      <c r="C350" s="229" t="s">
        <v>545</v>
      </c>
      <c r="D350" s="229" t="s">
        <v>1385</v>
      </c>
      <c r="E350" s="229" t="s">
        <v>1386</v>
      </c>
      <c r="F350" s="229" t="n">
        <v>103325</v>
      </c>
      <c r="G350" s="229" t="s">
        <v>1387</v>
      </c>
      <c r="H350" s="229" t="s">
        <v>1388</v>
      </c>
      <c r="I350" s="229" t="s">
        <v>105</v>
      </c>
      <c r="J350" s="229" t="s">
        <v>106</v>
      </c>
      <c r="K350" s="229" t="s">
        <v>244</v>
      </c>
    </row>
    <row r="351" customFormat="false" ht="12.75" hidden="true" customHeight="false" outlineLevel="0" collapsed="false">
      <c r="A351" s="229" t="s">
        <v>99</v>
      </c>
      <c r="B351" s="229" t="n">
        <v>90170</v>
      </c>
      <c r="C351" s="229" t="s">
        <v>1389</v>
      </c>
      <c r="D351" s="229" t="s">
        <v>1390</v>
      </c>
      <c r="E351" s="229" t="s">
        <v>1391</v>
      </c>
      <c r="F351" s="229" t="n">
        <v>100438</v>
      </c>
      <c r="G351" s="229" t="s">
        <v>1137</v>
      </c>
      <c r="H351" s="229" t="s">
        <v>1138</v>
      </c>
      <c r="I351" s="229" t="s">
        <v>105</v>
      </c>
      <c r="J351" s="229" t="s">
        <v>106</v>
      </c>
      <c r="K351" s="229" t="s">
        <v>1139</v>
      </c>
    </row>
    <row r="352" customFormat="false" ht="12.75" hidden="true" customHeight="false" outlineLevel="0" collapsed="false">
      <c r="A352" s="229" t="s">
        <v>99</v>
      </c>
      <c r="B352" s="229" t="n">
        <v>90197</v>
      </c>
      <c r="C352" s="229" t="s">
        <v>1392</v>
      </c>
      <c r="D352" s="229" t="s">
        <v>1393</v>
      </c>
      <c r="E352" s="229" t="s">
        <v>1394</v>
      </c>
      <c r="F352" s="229" t="n">
        <v>100430</v>
      </c>
      <c r="G352" s="229" t="s">
        <v>1395</v>
      </c>
      <c r="H352" s="229" t="s">
        <v>1396</v>
      </c>
      <c r="I352" s="229" t="s">
        <v>105</v>
      </c>
      <c r="J352" s="229" t="s">
        <v>598</v>
      </c>
      <c r="K352" s="229" t="s">
        <v>280</v>
      </c>
    </row>
    <row r="353" customFormat="false" ht="12.75" hidden="true" customHeight="false" outlineLevel="0" collapsed="false">
      <c r="A353" s="229" t="s">
        <v>99</v>
      </c>
      <c r="B353" s="229" t="n">
        <v>90217</v>
      </c>
      <c r="C353" s="229" t="s">
        <v>1397</v>
      </c>
      <c r="D353" s="229" t="s">
        <v>1398</v>
      </c>
      <c r="E353" s="229" t="s">
        <v>1399</v>
      </c>
      <c r="F353" s="229" t="n">
        <v>100425</v>
      </c>
      <c r="G353" s="229" t="s">
        <v>538</v>
      </c>
      <c r="H353" s="229" t="s">
        <v>539</v>
      </c>
      <c r="I353" s="229" t="s">
        <v>105</v>
      </c>
      <c r="J353" s="229" t="s">
        <v>106</v>
      </c>
      <c r="K353" s="229" t="s">
        <v>804</v>
      </c>
    </row>
    <row r="354" customFormat="false" ht="12.75" hidden="true" customHeight="false" outlineLevel="0" collapsed="false">
      <c r="A354" s="229" t="s">
        <v>99</v>
      </c>
      <c r="B354" s="229" t="n">
        <v>90234</v>
      </c>
      <c r="C354" s="229" t="s">
        <v>573</v>
      </c>
      <c r="D354" s="229" t="s">
        <v>1400</v>
      </c>
      <c r="E354" s="229" t="s">
        <v>1401</v>
      </c>
      <c r="F354" s="229" t="n">
        <v>100690</v>
      </c>
      <c r="G354" s="229" t="s">
        <v>459</v>
      </c>
      <c r="H354" s="229" t="s">
        <v>460</v>
      </c>
      <c r="I354" s="229" t="s">
        <v>105</v>
      </c>
      <c r="J354" s="229" t="s">
        <v>106</v>
      </c>
      <c r="K354" s="229" t="s">
        <v>326</v>
      </c>
    </row>
    <row r="355" customFormat="false" ht="12.75" hidden="true" customHeight="false" outlineLevel="0" collapsed="false">
      <c r="A355" s="229" t="s">
        <v>99</v>
      </c>
      <c r="B355" s="229" t="n">
        <v>90236</v>
      </c>
      <c r="C355" s="229" t="s">
        <v>604</v>
      </c>
      <c r="D355" s="229" t="s">
        <v>1402</v>
      </c>
      <c r="E355" s="229" t="s">
        <v>1403</v>
      </c>
      <c r="F355" s="229" t="n">
        <v>100474</v>
      </c>
      <c r="G355" s="229" t="s">
        <v>350</v>
      </c>
      <c r="H355" s="229" t="s">
        <v>351</v>
      </c>
      <c r="I355" s="229" t="s">
        <v>105</v>
      </c>
      <c r="J355" s="229" t="s">
        <v>106</v>
      </c>
      <c r="K355" s="229" t="s">
        <v>1404</v>
      </c>
    </row>
    <row r="356" customFormat="false" ht="12.75" hidden="true" customHeight="false" outlineLevel="0" collapsed="false">
      <c r="A356" s="229" t="s">
        <v>99</v>
      </c>
      <c r="B356" s="229" t="n">
        <v>90240</v>
      </c>
      <c r="C356" s="229" t="s">
        <v>1405</v>
      </c>
      <c r="D356" s="229" t="s">
        <v>1406</v>
      </c>
      <c r="E356" s="229" t="s">
        <v>1407</v>
      </c>
      <c r="F356" s="229" t="n">
        <v>100403</v>
      </c>
      <c r="G356" s="229" t="s">
        <v>451</v>
      </c>
      <c r="H356" s="229" t="s">
        <v>452</v>
      </c>
      <c r="I356" s="229" t="s">
        <v>1408</v>
      </c>
      <c r="J356" s="229" t="s">
        <v>443</v>
      </c>
      <c r="K356" s="229" t="s">
        <v>1409</v>
      </c>
    </row>
    <row r="357" customFormat="false" ht="12.75" hidden="true" customHeight="false" outlineLevel="0" collapsed="false">
      <c r="A357" s="229" t="s">
        <v>99</v>
      </c>
      <c r="B357" s="229" t="n">
        <v>90268</v>
      </c>
      <c r="C357" s="229" t="s">
        <v>121</v>
      </c>
      <c r="D357" s="229" t="s">
        <v>489</v>
      </c>
      <c r="E357" s="229" t="s">
        <v>1410</v>
      </c>
      <c r="F357" s="229" t="n">
        <v>100998</v>
      </c>
      <c r="G357" s="229" t="s">
        <v>397</v>
      </c>
      <c r="H357" s="229" t="s">
        <v>398</v>
      </c>
      <c r="I357" s="229" t="s">
        <v>105</v>
      </c>
      <c r="J357" s="229" t="s">
        <v>598</v>
      </c>
      <c r="K357" s="229" t="s">
        <v>143</v>
      </c>
    </row>
    <row r="358" customFormat="false" ht="12.75" hidden="true" customHeight="false" outlineLevel="0" collapsed="false">
      <c r="A358" s="229" t="s">
        <v>99</v>
      </c>
      <c r="B358" s="229" t="n">
        <v>90271</v>
      </c>
      <c r="C358" s="229" t="s">
        <v>1411</v>
      </c>
      <c r="D358" s="229" t="s">
        <v>1412</v>
      </c>
      <c r="E358" s="229" t="s">
        <v>1413</v>
      </c>
      <c r="F358" s="229" t="n">
        <v>100348</v>
      </c>
      <c r="G358" s="229" t="s">
        <v>389</v>
      </c>
      <c r="H358" s="229" t="s">
        <v>390</v>
      </c>
      <c r="I358" s="229" t="s">
        <v>105</v>
      </c>
      <c r="J358" s="229" t="s">
        <v>106</v>
      </c>
      <c r="K358" s="229" t="s">
        <v>1414</v>
      </c>
    </row>
    <row r="359" customFormat="false" ht="12.75" hidden="true" customHeight="false" outlineLevel="0" collapsed="false">
      <c r="A359" s="229" t="s">
        <v>99</v>
      </c>
      <c r="B359" s="229" t="n">
        <v>90272</v>
      </c>
      <c r="C359" s="229" t="s">
        <v>1415</v>
      </c>
      <c r="D359" s="229" t="s">
        <v>1416</v>
      </c>
      <c r="E359" s="229" t="s">
        <v>1417</v>
      </c>
      <c r="F359" s="229" t="n">
        <v>100348</v>
      </c>
      <c r="G359" s="229" t="s">
        <v>389</v>
      </c>
      <c r="H359" s="229" t="s">
        <v>390</v>
      </c>
      <c r="I359" s="229" t="s">
        <v>1408</v>
      </c>
      <c r="J359" s="229" t="s">
        <v>443</v>
      </c>
      <c r="K359" s="229" t="s">
        <v>989</v>
      </c>
    </row>
    <row r="360" customFormat="false" ht="12.75" hidden="true" customHeight="false" outlineLevel="0" collapsed="false">
      <c r="A360" s="229" t="s">
        <v>99</v>
      </c>
      <c r="B360" s="229" t="n">
        <v>90273</v>
      </c>
      <c r="C360" s="229" t="s">
        <v>1418</v>
      </c>
      <c r="D360" s="229" t="s">
        <v>1419</v>
      </c>
      <c r="E360" s="229" t="s">
        <v>1420</v>
      </c>
      <c r="F360" s="229" t="n">
        <v>100348</v>
      </c>
      <c r="G360" s="229" t="s">
        <v>389</v>
      </c>
      <c r="H360" s="229" t="s">
        <v>390</v>
      </c>
      <c r="I360" s="229" t="s">
        <v>105</v>
      </c>
      <c r="J360" s="229" t="s">
        <v>106</v>
      </c>
      <c r="K360" s="229" t="s">
        <v>989</v>
      </c>
    </row>
    <row r="361" customFormat="false" ht="12.75" hidden="true" customHeight="false" outlineLevel="0" collapsed="false">
      <c r="A361" s="229" t="s">
        <v>99</v>
      </c>
      <c r="B361" s="229" t="n">
        <v>90278</v>
      </c>
      <c r="C361" s="229" t="s">
        <v>281</v>
      </c>
      <c r="D361" s="229" t="s">
        <v>1421</v>
      </c>
      <c r="E361" s="229" t="s">
        <v>1422</v>
      </c>
      <c r="F361" s="229" t="n">
        <v>100348</v>
      </c>
      <c r="G361" s="229" t="s">
        <v>389</v>
      </c>
      <c r="H361" s="229" t="s">
        <v>390</v>
      </c>
      <c r="I361" s="229" t="s">
        <v>1408</v>
      </c>
      <c r="J361" s="229" t="s">
        <v>443</v>
      </c>
      <c r="K361" s="229" t="s">
        <v>909</v>
      </c>
    </row>
    <row r="362" customFormat="false" ht="12.75" hidden="true" customHeight="false" outlineLevel="0" collapsed="false">
      <c r="A362" s="229" t="s">
        <v>99</v>
      </c>
      <c r="B362" s="229" t="n">
        <v>90280</v>
      </c>
      <c r="C362" s="229" t="s">
        <v>424</v>
      </c>
      <c r="D362" s="229" t="s">
        <v>1423</v>
      </c>
      <c r="E362" s="229" t="s">
        <v>1424</v>
      </c>
      <c r="F362" s="229" t="n">
        <v>103232</v>
      </c>
      <c r="G362" s="229" t="s">
        <v>764</v>
      </c>
      <c r="H362" s="229" t="s">
        <v>765</v>
      </c>
      <c r="I362" s="229" t="s">
        <v>1408</v>
      </c>
      <c r="J362" s="229" t="s">
        <v>443</v>
      </c>
      <c r="K362" s="229" t="s">
        <v>326</v>
      </c>
    </row>
    <row r="363" customFormat="false" ht="12.75" hidden="true" customHeight="false" outlineLevel="0" collapsed="false">
      <c r="A363" s="229" t="s">
        <v>108</v>
      </c>
      <c r="B363" s="229" t="n">
        <v>90289</v>
      </c>
      <c r="C363" s="229" t="s">
        <v>588</v>
      </c>
      <c r="D363" s="229" t="s">
        <v>1425</v>
      </c>
      <c r="E363" s="229" t="s">
        <v>1426</v>
      </c>
      <c r="F363" s="229" t="n">
        <v>100312</v>
      </c>
      <c r="G363" s="229" t="s">
        <v>112</v>
      </c>
      <c r="H363" s="229" t="s">
        <v>113</v>
      </c>
      <c r="I363" s="229" t="s">
        <v>105</v>
      </c>
      <c r="J363" s="229" t="s">
        <v>106</v>
      </c>
      <c r="K363" s="229" t="s">
        <v>114</v>
      </c>
    </row>
    <row r="364" customFormat="false" ht="12.75" hidden="true" customHeight="false" outlineLevel="0" collapsed="false">
      <c r="A364" s="229" t="s">
        <v>99</v>
      </c>
      <c r="B364" s="229" t="n">
        <v>90293</v>
      </c>
      <c r="C364" s="229" t="s">
        <v>1427</v>
      </c>
      <c r="D364" s="229" t="s">
        <v>1428</v>
      </c>
      <c r="E364" s="229" t="s">
        <v>1429</v>
      </c>
      <c r="F364" s="229" t="n">
        <v>101196</v>
      </c>
      <c r="G364" s="229" t="s">
        <v>674</v>
      </c>
      <c r="H364" s="229" t="s">
        <v>675</v>
      </c>
      <c r="I364" s="229" t="s">
        <v>105</v>
      </c>
      <c r="J364" s="229" t="s">
        <v>106</v>
      </c>
      <c r="K364" s="229" t="s">
        <v>1430</v>
      </c>
    </row>
    <row r="365" customFormat="false" ht="12.75" hidden="true" customHeight="false" outlineLevel="0" collapsed="false">
      <c r="A365" s="229" t="s">
        <v>99</v>
      </c>
      <c r="B365" s="229" t="n">
        <v>90296</v>
      </c>
      <c r="C365" s="229" t="s">
        <v>1431</v>
      </c>
      <c r="D365" s="229" t="s">
        <v>553</v>
      </c>
      <c r="E365" s="229" t="s">
        <v>1432</v>
      </c>
      <c r="F365" s="229" t="n">
        <v>100918</v>
      </c>
      <c r="G365" s="229" t="s">
        <v>161</v>
      </c>
      <c r="H365" s="229" t="s">
        <v>162</v>
      </c>
      <c r="I365" s="229" t="s">
        <v>105</v>
      </c>
      <c r="J365" s="229" t="s">
        <v>130</v>
      </c>
      <c r="K365" s="229" t="s">
        <v>434</v>
      </c>
    </row>
    <row r="366" customFormat="false" ht="12.75" hidden="true" customHeight="false" outlineLevel="0" collapsed="false">
      <c r="A366" s="229" t="s">
        <v>99</v>
      </c>
      <c r="B366" s="229" t="n">
        <v>90297</v>
      </c>
      <c r="C366" s="229" t="s">
        <v>1433</v>
      </c>
      <c r="D366" s="229" t="s">
        <v>1434</v>
      </c>
      <c r="E366" s="229" t="s">
        <v>1435</v>
      </c>
      <c r="F366" s="229" t="n">
        <v>100348</v>
      </c>
      <c r="G366" s="229" t="s">
        <v>389</v>
      </c>
      <c r="H366" s="229" t="s">
        <v>390</v>
      </c>
      <c r="I366" s="229" t="s">
        <v>105</v>
      </c>
      <c r="J366" s="229" t="s">
        <v>106</v>
      </c>
      <c r="K366" s="229" t="s">
        <v>1436</v>
      </c>
    </row>
    <row r="367" customFormat="false" ht="12.75" hidden="true" customHeight="false" outlineLevel="0" collapsed="false">
      <c r="A367" s="229" t="s">
        <v>99</v>
      </c>
      <c r="B367" s="229" t="n">
        <v>90306</v>
      </c>
      <c r="C367" s="229" t="s">
        <v>1437</v>
      </c>
      <c r="D367" s="229" t="s">
        <v>1438</v>
      </c>
      <c r="E367" s="229" t="s">
        <v>1439</v>
      </c>
      <c r="F367" s="229" t="n">
        <v>100429</v>
      </c>
      <c r="G367" s="229" t="s">
        <v>710</v>
      </c>
      <c r="H367" s="229" t="s">
        <v>711</v>
      </c>
      <c r="I367" s="229" t="s">
        <v>105</v>
      </c>
      <c r="J367" s="229" t="s">
        <v>106</v>
      </c>
      <c r="K367" s="229" t="s">
        <v>332</v>
      </c>
    </row>
    <row r="368" customFormat="false" ht="12.75" hidden="true" customHeight="false" outlineLevel="0" collapsed="false">
      <c r="A368" s="229" t="s">
        <v>99</v>
      </c>
      <c r="B368" s="229" t="n">
        <v>90310</v>
      </c>
      <c r="C368" s="229" t="s">
        <v>974</v>
      </c>
      <c r="D368" s="229" t="s">
        <v>1440</v>
      </c>
      <c r="E368" s="229" t="s">
        <v>1441</v>
      </c>
      <c r="F368" s="229" t="n">
        <v>106535</v>
      </c>
      <c r="G368" s="229" t="s">
        <v>1442</v>
      </c>
      <c r="H368" s="229" t="s">
        <v>1443</v>
      </c>
      <c r="I368" s="229" t="s">
        <v>105</v>
      </c>
      <c r="J368" s="229" t="s">
        <v>106</v>
      </c>
      <c r="K368" s="229" t="s">
        <v>1444</v>
      </c>
    </row>
    <row r="369" customFormat="false" ht="12.75" hidden="true" customHeight="false" outlineLevel="0" collapsed="false">
      <c r="A369" s="229" t="s">
        <v>99</v>
      </c>
      <c r="B369" s="229" t="n">
        <v>90322</v>
      </c>
      <c r="C369" s="229" t="s">
        <v>1445</v>
      </c>
      <c r="D369" s="229" t="s">
        <v>1446</v>
      </c>
      <c r="E369" s="229" t="s">
        <v>1447</v>
      </c>
      <c r="F369" s="229" t="n">
        <v>100468</v>
      </c>
      <c r="G369" s="229" t="s">
        <v>1372</v>
      </c>
      <c r="H369" s="229" t="s">
        <v>1373</v>
      </c>
      <c r="I369" s="229" t="s">
        <v>105</v>
      </c>
      <c r="J369" s="229" t="s">
        <v>106</v>
      </c>
      <c r="K369" s="229" t="s">
        <v>1448</v>
      </c>
    </row>
    <row r="370" customFormat="false" ht="12.75" hidden="true" customHeight="false" outlineLevel="0" collapsed="false">
      <c r="A370" s="229" t="s">
        <v>99</v>
      </c>
      <c r="B370" s="229" t="n">
        <v>90324</v>
      </c>
      <c r="C370" s="229" t="s">
        <v>947</v>
      </c>
      <c r="D370" s="229" t="s">
        <v>1449</v>
      </c>
      <c r="E370" s="229" t="s">
        <v>1450</v>
      </c>
      <c r="F370" s="229" t="n">
        <v>101196</v>
      </c>
      <c r="G370" s="229" t="s">
        <v>674</v>
      </c>
      <c r="H370" s="229" t="s">
        <v>675</v>
      </c>
      <c r="I370" s="229" t="s">
        <v>105</v>
      </c>
      <c r="J370" s="229" t="s">
        <v>106</v>
      </c>
      <c r="K370" s="229" t="s">
        <v>1258</v>
      </c>
    </row>
    <row r="371" customFormat="false" ht="12.75" hidden="true" customHeight="false" outlineLevel="0" collapsed="false">
      <c r="A371" s="229" t="s">
        <v>99</v>
      </c>
      <c r="B371" s="229" t="n">
        <v>90325</v>
      </c>
      <c r="C371" s="229" t="s">
        <v>1451</v>
      </c>
      <c r="D371" s="229" t="s">
        <v>1452</v>
      </c>
      <c r="E371" s="229" t="s">
        <v>1453</v>
      </c>
      <c r="F371" s="229" t="n">
        <v>100403</v>
      </c>
      <c r="G371" s="229" t="s">
        <v>451</v>
      </c>
      <c r="H371" s="229" t="s">
        <v>452</v>
      </c>
      <c r="I371" s="229" t="s">
        <v>105</v>
      </c>
      <c r="J371" s="229" t="s">
        <v>106</v>
      </c>
      <c r="K371" s="229" t="s">
        <v>1197</v>
      </c>
    </row>
    <row r="372" customFormat="false" ht="12.75" hidden="true" customHeight="false" outlineLevel="0" collapsed="false">
      <c r="A372" s="229" t="s">
        <v>99</v>
      </c>
      <c r="B372" s="229" t="n">
        <v>90328</v>
      </c>
      <c r="C372" s="229" t="s">
        <v>1454</v>
      </c>
      <c r="D372" s="229" t="s">
        <v>1455</v>
      </c>
      <c r="E372" s="229" t="s">
        <v>1456</v>
      </c>
      <c r="F372" s="229" t="n">
        <v>100336</v>
      </c>
      <c r="G372" s="229" t="s">
        <v>195</v>
      </c>
      <c r="H372" s="229" t="s">
        <v>196</v>
      </c>
      <c r="I372" s="229" t="s">
        <v>105</v>
      </c>
      <c r="J372" s="229" t="s">
        <v>106</v>
      </c>
      <c r="K372" s="229" t="s">
        <v>544</v>
      </c>
    </row>
    <row r="373" customFormat="false" ht="12.75" hidden="true" customHeight="false" outlineLevel="0" collapsed="false">
      <c r="A373" s="229" t="s">
        <v>99</v>
      </c>
      <c r="B373" s="229" t="n">
        <v>90329</v>
      </c>
      <c r="C373" s="229" t="s">
        <v>588</v>
      </c>
      <c r="D373" s="229" t="s">
        <v>1457</v>
      </c>
      <c r="E373" s="229" t="s">
        <v>1458</v>
      </c>
      <c r="F373" s="229" t="n">
        <v>100303</v>
      </c>
      <c r="G373" s="229" t="s">
        <v>402</v>
      </c>
      <c r="H373" s="229" t="s">
        <v>403</v>
      </c>
      <c r="I373" s="229" t="s">
        <v>105</v>
      </c>
      <c r="J373" s="229" t="s">
        <v>106</v>
      </c>
      <c r="K373" s="229" t="s">
        <v>404</v>
      </c>
    </row>
    <row r="374" customFormat="false" ht="12.75" hidden="true" customHeight="false" outlineLevel="0" collapsed="false">
      <c r="A374" s="229" t="s">
        <v>99</v>
      </c>
      <c r="B374" s="229" t="n">
        <v>90330</v>
      </c>
      <c r="C374" s="229" t="s">
        <v>570</v>
      </c>
      <c r="D374" s="229" t="s">
        <v>1459</v>
      </c>
      <c r="E374" s="229" t="s">
        <v>1460</v>
      </c>
      <c r="F374" s="229" t="n">
        <v>101067</v>
      </c>
      <c r="G374" s="229" t="s">
        <v>147</v>
      </c>
      <c r="H374" s="229" t="s">
        <v>148</v>
      </c>
      <c r="I374" s="229" t="s">
        <v>105</v>
      </c>
      <c r="J374" s="229" t="s">
        <v>106</v>
      </c>
      <c r="K374" s="229" t="s">
        <v>149</v>
      </c>
    </row>
    <row r="375" customFormat="false" ht="12.75" hidden="true" customHeight="false" outlineLevel="0" collapsed="false">
      <c r="A375" s="229" t="s">
        <v>99</v>
      </c>
      <c r="B375" s="229" t="n">
        <v>90334</v>
      </c>
      <c r="C375" s="229" t="s">
        <v>121</v>
      </c>
      <c r="D375" s="229" t="s">
        <v>1461</v>
      </c>
      <c r="E375" s="229" t="s">
        <v>1462</v>
      </c>
      <c r="F375" s="229" t="n">
        <v>100425</v>
      </c>
      <c r="G375" s="229" t="s">
        <v>538</v>
      </c>
      <c r="H375" s="229" t="s">
        <v>539</v>
      </c>
      <c r="I375" s="229" t="s">
        <v>105</v>
      </c>
      <c r="J375" s="229" t="s">
        <v>106</v>
      </c>
      <c r="K375" s="229" t="s">
        <v>769</v>
      </c>
    </row>
    <row r="376" customFormat="false" ht="12.75" hidden="true" customHeight="false" outlineLevel="0" collapsed="false">
      <c r="A376" s="229" t="s">
        <v>99</v>
      </c>
      <c r="B376" s="229" t="n">
        <v>90340</v>
      </c>
      <c r="C376" s="229" t="s">
        <v>636</v>
      </c>
      <c r="D376" s="229" t="s">
        <v>1463</v>
      </c>
      <c r="E376" s="229" t="s">
        <v>1464</v>
      </c>
      <c r="F376" s="229" t="n">
        <v>100355</v>
      </c>
      <c r="G376" s="229" t="s">
        <v>242</v>
      </c>
      <c r="H376" s="229" t="s">
        <v>243</v>
      </c>
      <c r="I376" s="229" t="s">
        <v>105</v>
      </c>
      <c r="J376" s="229" t="s">
        <v>106</v>
      </c>
      <c r="K376" s="229" t="s">
        <v>244</v>
      </c>
    </row>
    <row r="377" customFormat="false" ht="12.75" hidden="true" customHeight="false" outlineLevel="0" collapsed="false">
      <c r="A377" s="229" t="s">
        <v>99</v>
      </c>
      <c r="B377" s="229" t="n">
        <v>90342</v>
      </c>
      <c r="C377" s="229" t="s">
        <v>1465</v>
      </c>
      <c r="D377" s="229" t="s">
        <v>1466</v>
      </c>
      <c r="E377" s="229" t="s">
        <v>1467</v>
      </c>
      <c r="F377" s="229" t="n">
        <v>100314</v>
      </c>
      <c r="G377" s="229" t="s">
        <v>798</v>
      </c>
      <c r="H377" s="229" t="s">
        <v>799</v>
      </c>
      <c r="I377" s="229" t="s">
        <v>105</v>
      </c>
      <c r="J377" s="229" t="s">
        <v>106</v>
      </c>
      <c r="K377" s="229" t="s">
        <v>1167</v>
      </c>
    </row>
    <row r="378" customFormat="false" ht="12.75" hidden="true" customHeight="false" outlineLevel="0" collapsed="false">
      <c r="A378" s="229" t="s">
        <v>99</v>
      </c>
      <c r="B378" s="229" t="n">
        <v>90343</v>
      </c>
      <c r="C378" s="229" t="s">
        <v>222</v>
      </c>
      <c r="D378" s="229" t="s">
        <v>441</v>
      </c>
      <c r="E378" s="229" t="s">
        <v>1468</v>
      </c>
      <c r="F378" s="229" t="n">
        <v>103793</v>
      </c>
      <c r="G378" s="229" t="s">
        <v>522</v>
      </c>
      <c r="H378" s="229" t="s">
        <v>523</v>
      </c>
      <c r="I378" s="229" t="s">
        <v>105</v>
      </c>
      <c r="J378" s="229" t="s">
        <v>106</v>
      </c>
      <c r="K378" s="229" t="s">
        <v>1469</v>
      </c>
    </row>
    <row r="379" customFormat="false" ht="12.75" hidden="true" customHeight="false" outlineLevel="0" collapsed="false">
      <c r="A379" s="229" t="s">
        <v>108</v>
      </c>
      <c r="B379" s="229" t="n">
        <v>90345</v>
      </c>
      <c r="C379" s="229" t="s">
        <v>1470</v>
      </c>
      <c r="D379" s="229" t="s">
        <v>1471</v>
      </c>
      <c r="E379" s="229" t="s">
        <v>1472</v>
      </c>
      <c r="F379" s="229" t="n">
        <v>100312</v>
      </c>
      <c r="G379" s="229" t="s">
        <v>112</v>
      </c>
      <c r="H379" s="229" t="s">
        <v>113</v>
      </c>
      <c r="I379" s="229" t="s">
        <v>105</v>
      </c>
      <c r="J379" s="229" t="s">
        <v>106</v>
      </c>
      <c r="K379" s="229" t="s">
        <v>114</v>
      </c>
    </row>
    <row r="380" customFormat="false" ht="12.75" hidden="true" customHeight="false" outlineLevel="0" collapsed="false">
      <c r="A380" s="229" t="s">
        <v>99</v>
      </c>
      <c r="B380" s="229" t="n">
        <v>90346</v>
      </c>
      <c r="C380" s="229" t="s">
        <v>1473</v>
      </c>
      <c r="D380" s="229" t="s">
        <v>1474</v>
      </c>
      <c r="E380" s="229" t="s">
        <v>1475</v>
      </c>
      <c r="F380" s="229" t="n">
        <v>100368</v>
      </c>
      <c r="G380" s="229" t="s">
        <v>179</v>
      </c>
      <c r="H380" s="229" t="s">
        <v>180</v>
      </c>
      <c r="I380" s="229" t="s">
        <v>105</v>
      </c>
      <c r="J380" s="229" t="s">
        <v>106</v>
      </c>
      <c r="K380" s="229" t="s">
        <v>971</v>
      </c>
    </row>
    <row r="381" customFormat="false" ht="12.75" hidden="true" customHeight="false" outlineLevel="0" collapsed="false">
      <c r="A381" s="229" t="s">
        <v>99</v>
      </c>
      <c r="B381" s="229" t="n">
        <v>90347</v>
      </c>
      <c r="C381" s="229" t="s">
        <v>424</v>
      </c>
      <c r="D381" s="229" t="s">
        <v>1476</v>
      </c>
      <c r="E381" s="229" t="s">
        <v>1477</v>
      </c>
      <c r="F381" s="229" t="n">
        <v>100422</v>
      </c>
      <c r="G381" s="229" t="s">
        <v>464</v>
      </c>
      <c r="H381" s="229" t="s">
        <v>465</v>
      </c>
      <c r="I381" s="229" t="s">
        <v>105</v>
      </c>
      <c r="J381" s="229" t="s">
        <v>106</v>
      </c>
      <c r="K381" s="229" t="s">
        <v>466</v>
      </c>
    </row>
    <row r="382" customFormat="false" ht="12.75" hidden="true" customHeight="false" outlineLevel="0" collapsed="false">
      <c r="A382" s="229" t="s">
        <v>99</v>
      </c>
      <c r="B382" s="229" t="n">
        <v>90348</v>
      </c>
      <c r="C382" s="229" t="s">
        <v>1478</v>
      </c>
      <c r="D382" s="229" t="s">
        <v>1479</v>
      </c>
      <c r="E382" s="229" t="s">
        <v>1480</v>
      </c>
      <c r="F382" s="229" t="n">
        <v>103595</v>
      </c>
      <c r="G382" s="229" t="s">
        <v>287</v>
      </c>
      <c r="H382" s="229" t="s">
        <v>288</v>
      </c>
      <c r="I382" s="229" t="s">
        <v>105</v>
      </c>
      <c r="J382" s="229" t="s">
        <v>106</v>
      </c>
      <c r="K382" s="229" t="s">
        <v>1481</v>
      </c>
    </row>
    <row r="383" customFormat="false" ht="12.75" hidden="true" customHeight="false" outlineLevel="0" collapsed="false">
      <c r="A383" s="229" t="s">
        <v>99</v>
      </c>
      <c r="B383" s="229" t="n">
        <v>90350</v>
      </c>
      <c r="C383" s="229" t="s">
        <v>1482</v>
      </c>
      <c r="D383" s="229" t="s">
        <v>1483</v>
      </c>
      <c r="E383" s="229" t="s">
        <v>1484</v>
      </c>
      <c r="F383" s="229" t="n">
        <v>106535</v>
      </c>
      <c r="G383" s="229" t="s">
        <v>1442</v>
      </c>
      <c r="H383" s="229" t="s">
        <v>1443</v>
      </c>
      <c r="I383" s="229" t="s">
        <v>105</v>
      </c>
      <c r="J383" s="229" t="s">
        <v>106</v>
      </c>
      <c r="K383" s="229" t="s">
        <v>551</v>
      </c>
    </row>
    <row r="384" customFormat="false" ht="12.75" hidden="true" customHeight="false" outlineLevel="0" collapsed="false">
      <c r="A384" s="229" t="s">
        <v>99</v>
      </c>
      <c r="B384" s="229" t="n">
        <v>90353</v>
      </c>
      <c r="C384" s="229" t="s">
        <v>317</v>
      </c>
      <c r="D384" s="229" t="s">
        <v>1485</v>
      </c>
      <c r="E384" s="229" t="s">
        <v>1486</v>
      </c>
      <c r="F384" s="229" t="n">
        <v>100403</v>
      </c>
      <c r="G384" s="229" t="s">
        <v>451</v>
      </c>
      <c r="H384" s="229" t="s">
        <v>452</v>
      </c>
      <c r="I384" s="229" t="s">
        <v>105</v>
      </c>
      <c r="J384" s="229" t="s">
        <v>106</v>
      </c>
      <c r="K384" s="229" t="s">
        <v>748</v>
      </c>
    </row>
    <row r="385" customFormat="false" ht="12.75" hidden="true" customHeight="false" outlineLevel="0" collapsed="false">
      <c r="A385" s="229" t="s">
        <v>99</v>
      </c>
      <c r="B385" s="229" t="n">
        <v>90355</v>
      </c>
      <c r="C385" s="229" t="s">
        <v>222</v>
      </c>
      <c r="D385" s="229" t="s">
        <v>1487</v>
      </c>
      <c r="E385" s="229" t="s">
        <v>1488</v>
      </c>
      <c r="F385" s="229" t="n">
        <v>100448</v>
      </c>
      <c r="G385" s="229" t="s">
        <v>1123</v>
      </c>
      <c r="H385" s="229" t="s">
        <v>1124</v>
      </c>
      <c r="I385" s="229" t="s">
        <v>105</v>
      </c>
      <c r="J385" s="229" t="s">
        <v>106</v>
      </c>
      <c r="K385" s="229" t="s">
        <v>1489</v>
      </c>
    </row>
    <row r="386" customFormat="false" ht="12.75" hidden="true" customHeight="false" outlineLevel="0" collapsed="false">
      <c r="A386" s="229" t="s">
        <v>99</v>
      </c>
      <c r="B386" s="229" t="n">
        <v>90356</v>
      </c>
      <c r="C386" s="229" t="s">
        <v>1490</v>
      </c>
      <c r="D386" s="229" t="s">
        <v>1491</v>
      </c>
      <c r="E386" s="229" t="s">
        <v>1492</v>
      </c>
      <c r="F386" s="229" t="n">
        <v>100996</v>
      </c>
      <c r="G386" s="229" t="s">
        <v>470</v>
      </c>
      <c r="H386" s="229" t="s">
        <v>471</v>
      </c>
      <c r="I386" s="229" t="s">
        <v>105</v>
      </c>
      <c r="J386" s="229" t="s">
        <v>106</v>
      </c>
      <c r="K386" s="229" t="s">
        <v>203</v>
      </c>
    </row>
    <row r="387" customFormat="false" ht="12.75" hidden="true" customHeight="false" outlineLevel="0" collapsed="false">
      <c r="A387" s="229" t="s">
        <v>99</v>
      </c>
      <c r="B387" s="229" t="n">
        <v>90361</v>
      </c>
      <c r="C387" s="229" t="s">
        <v>1493</v>
      </c>
      <c r="D387" s="229" t="s">
        <v>1494</v>
      </c>
      <c r="E387" s="229" t="s">
        <v>1495</v>
      </c>
      <c r="F387" s="229" t="n">
        <v>100303</v>
      </c>
      <c r="G387" s="229" t="s">
        <v>402</v>
      </c>
      <c r="H387" s="229" t="s">
        <v>403</v>
      </c>
      <c r="I387" s="229" t="s">
        <v>105</v>
      </c>
      <c r="J387" s="229" t="s">
        <v>106</v>
      </c>
      <c r="K387" s="229" t="s">
        <v>1496</v>
      </c>
    </row>
    <row r="388" customFormat="false" ht="12.75" hidden="true" customHeight="false" outlineLevel="0" collapsed="false">
      <c r="A388" s="229" t="s">
        <v>99</v>
      </c>
      <c r="B388" s="229" t="n">
        <v>90364</v>
      </c>
      <c r="C388" s="229" t="s">
        <v>588</v>
      </c>
      <c r="D388" s="229" t="s">
        <v>1497</v>
      </c>
      <c r="E388" s="229" t="s">
        <v>1498</v>
      </c>
      <c r="F388" s="229" t="n">
        <v>103313</v>
      </c>
      <c r="G388" s="229" t="s">
        <v>653</v>
      </c>
      <c r="H388" s="229" t="s">
        <v>654</v>
      </c>
      <c r="I388" s="229" t="s">
        <v>105</v>
      </c>
      <c r="J388" s="229" t="s">
        <v>106</v>
      </c>
      <c r="K388" s="229" t="s">
        <v>1499</v>
      </c>
    </row>
    <row r="389" customFormat="false" ht="12.75" hidden="true" customHeight="false" outlineLevel="0" collapsed="false">
      <c r="A389" s="229" t="s">
        <v>99</v>
      </c>
      <c r="B389" s="229" t="n">
        <v>90373</v>
      </c>
      <c r="C389" s="229" t="s">
        <v>1377</v>
      </c>
      <c r="D389" s="229" t="s">
        <v>662</v>
      </c>
      <c r="E389" s="229" t="s">
        <v>1500</v>
      </c>
      <c r="F389" s="229" t="n">
        <v>106536</v>
      </c>
      <c r="G389" s="229" t="s">
        <v>704</v>
      </c>
      <c r="H389" s="229" t="s">
        <v>705</v>
      </c>
      <c r="I389" s="229" t="s">
        <v>105</v>
      </c>
      <c r="J389" s="229" t="s">
        <v>598</v>
      </c>
      <c r="K389" s="229" t="s">
        <v>215</v>
      </c>
    </row>
    <row r="390" customFormat="false" ht="12.75" hidden="true" customHeight="false" outlineLevel="0" collapsed="false">
      <c r="A390" s="229" t="s">
        <v>99</v>
      </c>
      <c r="B390" s="229" t="n">
        <v>90374</v>
      </c>
      <c r="C390" s="229" t="s">
        <v>585</v>
      </c>
      <c r="D390" s="229" t="s">
        <v>1501</v>
      </c>
      <c r="E390" s="229" t="s">
        <v>1502</v>
      </c>
      <c r="F390" s="229" t="n">
        <v>101196</v>
      </c>
      <c r="G390" s="229" t="s">
        <v>674</v>
      </c>
      <c r="H390" s="229" t="s">
        <v>675</v>
      </c>
      <c r="I390" s="229" t="s">
        <v>105</v>
      </c>
      <c r="J390" s="229" t="s">
        <v>106</v>
      </c>
      <c r="K390" s="229" t="s">
        <v>676</v>
      </c>
    </row>
    <row r="391" customFormat="false" ht="12.75" hidden="true" customHeight="false" outlineLevel="0" collapsed="false">
      <c r="A391" s="229" t="s">
        <v>99</v>
      </c>
      <c r="B391" s="229" t="n">
        <v>90379</v>
      </c>
      <c r="C391" s="229" t="s">
        <v>424</v>
      </c>
      <c r="D391" s="229" t="s">
        <v>1503</v>
      </c>
      <c r="E391" s="229" t="s">
        <v>1504</v>
      </c>
      <c r="F391" s="229" t="n">
        <v>100918</v>
      </c>
      <c r="G391" s="229" t="s">
        <v>161</v>
      </c>
      <c r="H391" s="229" t="s">
        <v>162</v>
      </c>
      <c r="I391" s="229" t="s">
        <v>105</v>
      </c>
      <c r="J391" s="229" t="s">
        <v>106</v>
      </c>
      <c r="K391" s="229" t="s">
        <v>163</v>
      </c>
    </row>
    <row r="392" customFormat="false" ht="12.75" hidden="true" customHeight="false" outlineLevel="0" collapsed="false">
      <c r="A392" s="229" t="s">
        <v>99</v>
      </c>
      <c r="B392" s="229" t="n">
        <v>90381</v>
      </c>
      <c r="C392" s="229" t="s">
        <v>1505</v>
      </c>
      <c r="D392" s="229" t="s">
        <v>1471</v>
      </c>
      <c r="E392" s="229" t="s">
        <v>1506</v>
      </c>
      <c r="F392" s="229" t="n">
        <v>103100</v>
      </c>
      <c r="G392" s="229" t="s">
        <v>1507</v>
      </c>
      <c r="H392" s="229" t="s">
        <v>1508</v>
      </c>
      <c r="I392" s="229" t="s">
        <v>105</v>
      </c>
      <c r="J392" s="229" t="s">
        <v>106</v>
      </c>
      <c r="K392" s="229" t="s">
        <v>1509</v>
      </c>
    </row>
    <row r="393" customFormat="false" ht="12.75" hidden="true" customHeight="false" outlineLevel="0" collapsed="false">
      <c r="A393" s="229" t="s">
        <v>99</v>
      </c>
      <c r="B393" s="229" t="n">
        <v>90383</v>
      </c>
      <c r="C393" s="229" t="s">
        <v>1377</v>
      </c>
      <c r="D393" s="229" t="s">
        <v>1510</v>
      </c>
      <c r="E393" s="229" t="s">
        <v>1511</v>
      </c>
      <c r="F393" s="229" t="n">
        <v>120830</v>
      </c>
      <c r="G393" s="229" t="s">
        <v>311</v>
      </c>
      <c r="H393" s="229" t="s">
        <v>312</v>
      </c>
      <c r="I393" s="229" t="s">
        <v>105</v>
      </c>
      <c r="J393" s="229" t="s">
        <v>106</v>
      </c>
      <c r="K393" s="229" t="s">
        <v>1004</v>
      </c>
    </row>
    <row r="394" customFormat="false" ht="12.75" hidden="true" customHeight="false" outlineLevel="0" collapsed="false">
      <c r="A394" s="229" t="s">
        <v>99</v>
      </c>
      <c r="B394" s="229" t="n">
        <v>90384</v>
      </c>
      <c r="C394" s="229" t="s">
        <v>1512</v>
      </c>
      <c r="D394" s="229" t="s">
        <v>1513</v>
      </c>
      <c r="E394" s="229" t="s">
        <v>1514</v>
      </c>
      <c r="F394" s="229" t="n">
        <v>103796</v>
      </c>
      <c r="G394" s="229" t="s">
        <v>841</v>
      </c>
      <c r="H394" s="229" t="s">
        <v>842</v>
      </c>
      <c r="I394" s="229" t="s">
        <v>105</v>
      </c>
      <c r="J394" s="229" t="s">
        <v>106</v>
      </c>
      <c r="K394" s="229" t="s">
        <v>843</v>
      </c>
    </row>
    <row r="395" customFormat="false" ht="12.75" hidden="true" customHeight="false" outlineLevel="0" collapsed="false">
      <c r="A395" s="229" t="s">
        <v>99</v>
      </c>
      <c r="B395" s="229" t="n">
        <v>90385</v>
      </c>
      <c r="C395" s="229" t="s">
        <v>1515</v>
      </c>
      <c r="D395" s="229" t="s">
        <v>726</v>
      </c>
      <c r="E395" s="229" t="s">
        <v>1516</v>
      </c>
      <c r="F395" s="229" t="n">
        <v>100468</v>
      </c>
      <c r="G395" s="229" t="s">
        <v>1372</v>
      </c>
      <c r="H395" s="229" t="s">
        <v>1373</v>
      </c>
      <c r="I395" s="229" t="s">
        <v>105</v>
      </c>
      <c r="J395" s="229" t="s">
        <v>106</v>
      </c>
      <c r="K395" s="229" t="s">
        <v>203</v>
      </c>
    </row>
    <row r="396" customFormat="false" ht="12.75" hidden="true" customHeight="false" outlineLevel="0" collapsed="false">
      <c r="A396" s="229" t="s">
        <v>99</v>
      </c>
      <c r="B396" s="229" t="n">
        <v>90386</v>
      </c>
      <c r="C396" s="229" t="s">
        <v>1517</v>
      </c>
      <c r="D396" s="229" t="s">
        <v>1518</v>
      </c>
      <c r="E396" s="229" t="s">
        <v>1519</v>
      </c>
      <c r="F396" s="229" t="n">
        <v>100348</v>
      </c>
      <c r="G396" s="229" t="s">
        <v>389</v>
      </c>
      <c r="H396" s="229" t="s">
        <v>390</v>
      </c>
      <c r="I396" s="229" t="s">
        <v>105</v>
      </c>
      <c r="J396" s="229" t="s">
        <v>106</v>
      </c>
      <c r="K396" s="229" t="s">
        <v>924</v>
      </c>
    </row>
    <row r="397" customFormat="false" ht="12.75" hidden="true" customHeight="false" outlineLevel="0" collapsed="false">
      <c r="A397" s="229" t="s">
        <v>99</v>
      </c>
      <c r="B397" s="229" t="n">
        <v>90392</v>
      </c>
      <c r="C397" s="229" t="s">
        <v>1184</v>
      </c>
      <c r="D397" s="229" t="s">
        <v>585</v>
      </c>
      <c r="E397" s="229" t="s">
        <v>1520</v>
      </c>
      <c r="F397" s="229" t="n">
        <v>103879</v>
      </c>
      <c r="G397" s="229" t="s">
        <v>614</v>
      </c>
      <c r="H397" s="229" t="s">
        <v>615</v>
      </c>
      <c r="I397" s="229" t="s">
        <v>105</v>
      </c>
      <c r="J397" s="229" t="s">
        <v>106</v>
      </c>
      <c r="K397" s="229" t="s">
        <v>616</v>
      </c>
    </row>
    <row r="398" customFormat="false" ht="12.75" hidden="true" customHeight="false" outlineLevel="0" collapsed="false">
      <c r="A398" s="229" t="s">
        <v>99</v>
      </c>
      <c r="B398" s="229" t="n">
        <v>90393</v>
      </c>
      <c r="C398" s="229" t="s">
        <v>1521</v>
      </c>
      <c r="D398" s="229" t="s">
        <v>1522</v>
      </c>
      <c r="E398" s="229" t="s">
        <v>1523</v>
      </c>
      <c r="F398" s="229" t="n">
        <v>103576</v>
      </c>
      <c r="G398" s="229" t="s">
        <v>729</v>
      </c>
      <c r="H398" s="229" t="s">
        <v>730</v>
      </c>
      <c r="I398" s="229" t="s">
        <v>105</v>
      </c>
      <c r="J398" s="229" t="s">
        <v>106</v>
      </c>
      <c r="K398" s="229" t="s">
        <v>809</v>
      </c>
    </row>
    <row r="399" customFormat="false" ht="12.75" hidden="true" customHeight="false" outlineLevel="0" collapsed="false">
      <c r="A399" s="229" t="s">
        <v>99</v>
      </c>
      <c r="B399" s="229" t="n">
        <v>90396</v>
      </c>
      <c r="C399" s="229" t="s">
        <v>182</v>
      </c>
      <c r="D399" s="229" t="s">
        <v>1524</v>
      </c>
      <c r="E399" s="229" t="s">
        <v>1525</v>
      </c>
      <c r="F399" s="229" t="n">
        <v>100421</v>
      </c>
      <c r="G399" s="229" t="s">
        <v>128</v>
      </c>
      <c r="H399" s="229" t="s">
        <v>129</v>
      </c>
      <c r="I399" s="229" t="s">
        <v>105</v>
      </c>
      <c r="J399" s="229" t="s">
        <v>106</v>
      </c>
      <c r="K399" s="229" t="s">
        <v>131</v>
      </c>
    </row>
    <row r="400" customFormat="false" ht="12.75" hidden="true" customHeight="false" outlineLevel="0" collapsed="false">
      <c r="A400" s="229" t="s">
        <v>99</v>
      </c>
      <c r="B400" s="229" t="n">
        <v>90400</v>
      </c>
      <c r="C400" s="229" t="s">
        <v>1526</v>
      </c>
      <c r="D400" s="229" t="s">
        <v>1527</v>
      </c>
      <c r="E400" s="229" t="s">
        <v>1528</v>
      </c>
      <c r="F400" s="229" t="n">
        <v>100348</v>
      </c>
      <c r="G400" s="229" t="s">
        <v>389</v>
      </c>
      <c r="H400" s="229" t="s">
        <v>390</v>
      </c>
      <c r="I400" s="229" t="s">
        <v>1408</v>
      </c>
      <c r="J400" s="229" t="s">
        <v>443</v>
      </c>
      <c r="K400" s="229" t="s">
        <v>1086</v>
      </c>
    </row>
    <row r="401" customFormat="false" ht="12.75" hidden="true" customHeight="false" outlineLevel="0" collapsed="false">
      <c r="A401" s="229" t="s">
        <v>99</v>
      </c>
      <c r="B401" s="229" t="n">
        <v>90401</v>
      </c>
      <c r="C401" s="229" t="s">
        <v>1529</v>
      </c>
      <c r="D401" s="229" t="s">
        <v>1530</v>
      </c>
      <c r="E401" s="229" t="s">
        <v>1531</v>
      </c>
      <c r="F401" s="229" t="n">
        <v>100690</v>
      </c>
      <c r="G401" s="229" t="s">
        <v>459</v>
      </c>
      <c r="H401" s="229" t="s">
        <v>460</v>
      </c>
      <c r="I401" s="229" t="s">
        <v>1408</v>
      </c>
      <c r="J401" s="229" t="s">
        <v>443</v>
      </c>
      <c r="K401" s="229" t="s">
        <v>1532</v>
      </c>
    </row>
    <row r="402" customFormat="false" ht="12.75" hidden="true" customHeight="false" outlineLevel="0" collapsed="false">
      <c r="A402" s="229" t="s">
        <v>99</v>
      </c>
      <c r="B402" s="229" t="n">
        <v>90407</v>
      </c>
      <c r="C402" s="229" t="s">
        <v>585</v>
      </c>
      <c r="D402" s="229" t="s">
        <v>1533</v>
      </c>
      <c r="E402" s="229" t="s">
        <v>1534</v>
      </c>
      <c r="F402" s="229" t="n">
        <v>100448</v>
      </c>
      <c r="G402" s="229" t="s">
        <v>1123</v>
      </c>
      <c r="H402" s="229" t="s">
        <v>1124</v>
      </c>
      <c r="I402" s="229" t="s">
        <v>105</v>
      </c>
      <c r="J402" s="229" t="s">
        <v>106</v>
      </c>
      <c r="K402" s="229" t="s">
        <v>1489</v>
      </c>
    </row>
    <row r="403" customFormat="false" ht="12.75" hidden="true" customHeight="false" outlineLevel="0" collapsed="false">
      <c r="A403" s="229" t="s">
        <v>99</v>
      </c>
      <c r="B403" s="229" t="n">
        <v>90409</v>
      </c>
      <c r="C403" s="229" t="s">
        <v>269</v>
      </c>
      <c r="D403" s="229" t="s">
        <v>1535</v>
      </c>
      <c r="E403" s="229" t="s">
        <v>1536</v>
      </c>
      <c r="F403" s="229" t="n">
        <v>100432</v>
      </c>
      <c r="G403" s="229" t="s">
        <v>1537</v>
      </c>
      <c r="H403" s="229" t="s">
        <v>1538</v>
      </c>
      <c r="I403" s="229" t="s">
        <v>105</v>
      </c>
      <c r="J403" s="229" t="s">
        <v>106</v>
      </c>
      <c r="K403" s="229" t="s">
        <v>1539</v>
      </c>
    </row>
    <row r="404" customFormat="false" ht="12.75" hidden="true" customHeight="false" outlineLevel="0" collapsed="false">
      <c r="A404" s="229" t="s">
        <v>99</v>
      </c>
      <c r="B404" s="229" t="n">
        <v>90410</v>
      </c>
      <c r="C404" s="229" t="s">
        <v>1540</v>
      </c>
      <c r="D404" s="229" t="s">
        <v>568</v>
      </c>
      <c r="E404" s="229" t="s">
        <v>1541</v>
      </c>
      <c r="F404" s="229" t="n">
        <v>100356</v>
      </c>
      <c r="G404" s="229" t="s">
        <v>1542</v>
      </c>
      <c r="H404" s="229" t="s">
        <v>1543</v>
      </c>
      <c r="I404" s="229" t="s">
        <v>105</v>
      </c>
      <c r="J404" s="229" t="s">
        <v>106</v>
      </c>
      <c r="K404" s="229" t="s">
        <v>1544</v>
      </c>
    </row>
    <row r="405" customFormat="false" ht="12.75" hidden="true" customHeight="false" outlineLevel="0" collapsed="false">
      <c r="A405" s="229" t="s">
        <v>99</v>
      </c>
      <c r="B405" s="229" t="n">
        <v>90414</v>
      </c>
      <c r="C405" s="229" t="s">
        <v>1545</v>
      </c>
      <c r="D405" s="229" t="s">
        <v>726</v>
      </c>
      <c r="E405" s="229" t="s">
        <v>1546</v>
      </c>
      <c r="F405" s="229" t="n">
        <v>100348</v>
      </c>
      <c r="G405" s="229" t="s">
        <v>389</v>
      </c>
      <c r="H405" s="229" t="s">
        <v>390</v>
      </c>
      <c r="I405" s="229" t="s">
        <v>105</v>
      </c>
      <c r="J405" s="229" t="s">
        <v>106</v>
      </c>
      <c r="K405" s="229" t="s">
        <v>391</v>
      </c>
    </row>
    <row r="406" customFormat="false" ht="12.75" hidden="true" customHeight="false" outlineLevel="0" collapsed="false">
      <c r="A406" s="229" t="s">
        <v>99</v>
      </c>
      <c r="B406" s="229" t="n">
        <v>90415</v>
      </c>
      <c r="C406" s="229" t="s">
        <v>1547</v>
      </c>
      <c r="D406" s="229" t="s">
        <v>1548</v>
      </c>
      <c r="E406" s="229" t="s">
        <v>1549</v>
      </c>
      <c r="F406" s="229" t="n">
        <v>100482</v>
      </c>
      <c r="G406" s="229" t="s">
        <v>1047</v>
      </c>
      <c r="H406" s="229" t="s">
        <v>1048</v>
      </c>
      <c r="I406" s="229" t="s">
        <v>105</v>
      </c>
      <c r="J406" s="229" t="s">
        <v>598</v>
      </c>
      <c r="K406" s="229" t="s">
        <v>181</v>
      </c>
    </row>
    <row r="407" customFormat="false" ht="12.75" hidden="true" customHeight="false" outlineLevel="0" collapsed="false">
      <c r="A407" s="229" t="s">
        <v>99</v>
      </c>
      <c r="B407" s="229" t="n">
        <v>90417</v>
      </c>
      <c r="C407" s="229" t="s">
        <v>269</v>
      </c>
      <c r="D407" s="229" t="s">
        <v>1550</v>
      </c>
      <c r="E407" s="229" t="s">
        <v>1551</v>
      </c>
      <c r="F407" s="229" t="n">
        <v>100445</v>
      </c>
      <c r="G407" s="229" t="s">
        <v>492</v>
      </c>
      <c r="H407" s="229" t="s">
        <v>493</v>
      </c>
      <c r="I407" s="229" t="s">
        <v>105</v>
      </c>
      <c r="J407" s="229" t="s">
        <v>598</v>
      </c>
      <c r="K407" s="229" t="s">
        <v>1552</v>
      </c>
    </row>
    <row r="408" customFormat="false" ht="12.75" hidden="true" customHeight="false" outlineLevel="0" collapsed="false">
      <c r="A408" s="229" t="s">
        <v>99</v>
      </c>
      <c r="B408" s="229" t="n">
        <v>90427</v>
      </c>
      <c r="C408" s="229" t="s">
        <v>588</v>
      </c>
      <c r="D408" s="229" t="s">
        <v>1553</v>
      </c>
      <c r="E408" s="229" t="s">
        <v>1554</v>
      </c>
      <c r="F408" s="229" t="n">
        <v>100403</v>
      </c>
      <c r="G408" s="229" t="s">
        <v>451</v>
      </c>
      <c r="H408" s="229" t="s">
        <v>452</v>
      </c>
      <c r="I408" s="229" t="s">
        <v>105</v>
      </c>
      <c r="J408" s="229" t="s">
        <v>106</v>
      </c>
      <c r="K408" s="229" t="s">
        <v>1197</v>
      </c>
    </row>
    <row r="409" customFormat="false" ht="12.75" hidden="true" customHeight="false" outlineLevel="0" collapsed="false">
      <c r="A409" s="229" t="s">
        <v>99</v>
      </c>
      <c r="B409" s="229" t="n">
        <v>90434</v>
      </c>
      <c r="C409" s="229" t="s">
        <v>1555</v>
      </c>
      <c r="D409" s="229" t="s">
        <v>1556</v>
      </c>
      <c r="E409" s="229" t="s">
        <v>1557</v>
      </c>
      <c r="F409" s="229" t="n">
        <v>103329</v>
      </c>
      <c r="G409" s="229" t="s">
        <v>383</v>
      </c>
      <c r="H409" s="229" t="s">
        <v>384</v>
      </c>
      <c r="I409" s="229" t="s">
        <v>105</v>
      </c>
      <c r="J409" s="229" t="s">
        <v>106</v>
      </c>
      <c r="K409" s="229" t="s">
        <v>244</v>
      </c>
    </row>
    <row r="410" customFormat="false" ht="12.75" hidden="true" customHeight="false" outlineLevel="0" collapsed="false">
      <c r="A410" s="229" t="s">
        <v>99</v>
      </c>
      <c r="B410" s="229" t="n">
        <v>90439</v>
      </c>
      <c r="C410" s="229" t="s">
        <v>1558</v>
      </c>
      <c r="D410" s="229" t="s">
        <v>1559</v>
      </c>
      <c r="E410" s="229" t="s">
        <v>1560</v>
      </c>
      <c r="F410" s="229" t="n">
        <v>136375</v>
      </c>
      <c r="G410" s="229" t="s">
        <v>254</v>
      </c>
      <c r="H410" s="229" t="s">
        <v>255</v>
      </c>
      <c r="I410" s="229" t="s">
        <v>105</v>
      </c>
      <c r="J410" s="229" t="s">
        <v>106</v>
      </c>
      <c r="K410" s="229" t="s">
        <v>256</v>
      </c>
    </row>
    <row r="411" customFormat="false" ht="12.75" hidden="true" customHeight="false" outlineLevel="0" collapsed="false">
      <c r="A411" s="229" t="s">
        <v>99</v>
      </c>
      <c r="B411" s="229" t="n">
        <v>90448</v>
      </c>
      <c r="C411" s="229" t="s">
        <v>697</v>
      </c>
      <c r="D411" s="229" t="s">
        <v>1561</v>
      </c>
      <c r="E411" s="229" t="s">
        <v>1562</v>
      </c>
      <c r="F411" s="229" t="n">
        <v>100474</v>
      </c>
      <c r="G411" s="229" t="s">
        <v>350</v>
      </c>
      <c r="H411" s="229" t="s">
        <v>351</v>
      </c>
      <c r="I411" s="229" t="s">
        <v>105</v>
      </c>
      <c r="J411" s="229" t="s">
        <v>106</v>
      </c>
      <c r="K411" s="229" t="s">
        <v>993</v>
      </c>
    </row>
    <row r="412" customFormat="false" ht="12.75" hidden="true" customHeight="false" outlineLevel="0" collapsed="false">
      <c r="A412" s="229" t="s">
        <v>99</v>
      </c>
      <c r="B412" s="229" t="n">
        <v>90450</v>
      </c>
      <c r="C412" s="229" t="s">
        <v>405</v>
      </c>
      <c r="D412" s="229" t="s">
        <v>1563</v>
      </c>
      <c r="E412" s="229" t="s">
        <v>1564</v>
      </c>
      <c r="F412" s="229" t="n">
        <v>100376</v>
      </c>
      <c r="G412" s="229" t="s">
        <v>877</v>
      </c>
      <c r="H412" s="229" t="s">
        <v>878</v>
      </c>
      <c r="I412" s="229" t="s">
        <v>105</v>
      </c>
      <c r="J412" s="229" t="s">
        <v>106</v>
      </c>
      <c r="K412" s="229" t="s">
        <v>879</v>
      </c>
    </row>
    <row r="413" customFormat="false" ht="12.75" hidden="true" customHeight="false" outlineLevel="0" collapsed="false">
      <c r="A413" s="229" t="s">
        <v>99</v>
      </c>
      <c r="B413" s="229" t="n">
        <v>90458</v>
      </c>
      <c r="C413" s="229" t="s">
        <v>1565</v>
      </c>
      <c r="D413" s="229" t="s">
        <v>1566</v>
      </c>
      <c r="E413" s="229" t="s">
        <v>1567</v>
      </c>
      <c r="F413" s="229" t="n">
        <v>101203</v>
      </c>
      <c r="G413" s="229" t="s">
        <v>1568</v>
      </c>
      <c r="H413" s="229" t="s">
        <v>1569</v>
      </c>
      <c r="I413" s="229" t="s">
        <v>105</v>
      </c>
      <c r="J413" s="229" t="s">
        <v>106</v>
      </c>
      <c r="K413" s="229" t="s">
        <v>1570</v>
      </c>
    </row>
    <row r="414" customFormat="false" ht="12.75" hidden="true" customHeight="false" outlineLevel="0" collapsed="false">
      <c r="A414" s="229" t="s">
        <v>99</v>
      </c>
      <c r="B414" s="229" t="n">
        <v>90462</v>
      </c>
      <c r="C414" s="229" t="s">
        <v>1039</v>
      </c>
      <c r="D414" s="229" t="s">
        <v>1571</v>
      </c>
      <c r="E414" s="229" t="s">
        <v>1572</v>
      </c>
      <c r="F414" s="229" t="n">
        <v>101174</v>
      </c>
      <c r="G414" s="229" t="s">
        <v>664</v>
      </c>
      <c r="H414" s="229" t="s">
        <v>665</v>
      </c>
      <c r="I414" s="229" t="s">
        <v>105</v>
      </c>
      <c r="J414" s="229" t="s">
        <v>106</v>
      </c>
      <c r="K414" s="229" t="s">
        <v>1357</v>
      </c>
    </row>
    <row r="415" customFormat="false" ht="12.75" hidden="true" customHeight="false" outlineLevel="0" collapsed="false">
      <c r="A415" s="229" t="s">
        <v>99</v>
      </c>
      <c r="B415" s="229" t="n">
        <v>90466</v>
      </c>
      <c r="C415" s="229" t="s">
        <v>257</v>
      </c>
      <c r="D415" s="229" t="s">
        <v>1573</v>
      </c>
      <c r="E415" s="229" t="s">
        <v>1574</v>
      </c>
      <c r="F415" s="229" t="n">
        <v>106536</v>
      </c>
      <c r="G415" s="229" t="s">
        <v>704</v>
      </c>
      <c r="H415" s="229" t="s">
        <v>705</v>
      </c>
      <c r="I415" s="229" t="s">
        <v>105</v>
      </c>
      <c r="J415" s="229" t="s">
        <v>106</v>
      </c>
      <c r="K415" s="229" t="s">
        <v>706</v>
      </c>
    </row>
    <row r="416" customFormat="false" ht="12.75" hidden="true" customHeight="false" outlineLevel="0" collapsed="false">
      <c r="A416" s="229" t="s">
        <v>99</v>
      </c>
      <c r="B416" s="229" t="n">
        <v>90469</v>
      </c>
      <c r="C416" s="229" t="s">
        <v>182</v>
      </c>
      <c r="D416" s="229" t="s">
        <v>1575</v>
      </c>
      <c r="E416" s="229" t="s">
        <v>1576</v>
      </c>
      <c r="F416" s="229" t="n">
        <v>100419</v>
      </c>
      <c r="G416" s="229" t="s">
        <v>832</v>
      </c>
      <c r="H416" s="229" t="s">
        <v>833</v>
      </c>
      <c r="I416" s="229" t="s">
        <v>105</v>
      </c>
      <c r="J416" s="229" t="s">
        <v>106</v>
      </c>
      <c r="K416" s="229" t="s">
        <v>1379</v>
      </c>
    </row>
    <row r="417" customFormat="false" ht="12.75" hidden="true" customHeight="false" outlineLevel="0" collapsed="false">
      <c r="A417" s="229" t="s">
        <v>99</v>
      </c>
      <c r="B417" s="229" t="n">
        <v>90470</v>
      </c>
      <c r="C417" s="229" t="s">
        <v>1577</v>
      </c>
      <c r="D417" s="229" t="s">
        <v>1578</v>
      </c>
      <c r="E417" s="229" t="s">
        <v>1579</v>
      </c>
      <c r="F417" s="229" t="n">
        <v>100434</v>
      </c>
      <c r="G417" s="229" t="s">
        <v>1580</v>
      </c>
      <c r="H417" s="229" t="s">
        <v>1581</v>
      </c>
      <c r="I417" s="229" t="s">
        <v>105</v>
      </c>
      <c r="J417" s="229" t="s">
        <v>106</v>
      </c>
      <c r="K417" s="229" t="s">
        <v>332</v>
      </c>
    </row>
    <row r="418" customFormat="false" ht="12.75" hidden="true" customHeight="false" outlineLevel="0" collapsed="false">
      <c r="A418" s="229" t="s">
        <v>99</v>
      </c>
      <c r="B418" s="229" t="n">
        <v>90471</v>
      </c>
      <c r="C418" s="229" t="s">
        <v>1582</v>
      </c>
      <c r="D418" s="229" t="s">
        <v>1583</v>
      </c>
      <c r="E418" s="229" t="s">
        <v>1584</v>
      </c>
      <c r="F418" s="229" t="n">
        <v>103310</v>
      </c>
      <c r="G418" s="229" t="s">
        <v>687</v>
      </c>
      <c r="H418" s="229" t="s">
        <v>688</v>
      </c>
      <c r="I418" s="229" t="s">
        <v>105</v>
      </c>
      <c r="J418" s="229" t="s">
        <v>106</v>
      </c>
      <c r="K418" s="229" t="s">
        <v>689</v>
      </c>
    </row>
    <row r="419" customFormat="false" ht="12.75" hidden="true" customHeight="false" outlineLevel="0" collapsed="false">
      <c r="A419" s="229" t="s">
        <v>108</v>
      </c>
      <c r="B419" s="229" t="n">
        <v>90474</v>
      </c>
      <c r="C419" s="229" t="s">
        <v>121</v>
      </c>
      <c r="D419" s="229" t="s">
        <v>708</v>
      </c>
      <c r="E419" s="229" t="s">
        <v>1585</v>
      </c>
      <c r="F419" s="229" t="n">
        <v>100312</v>
      </c>
      <c r="G419" s="229" t="s">
        <v>112</v>
      </c>
      <c r="H419" s="229" t="s">
        <v>113</v>
      </c>
      <c r="I419" s="229" t="s">
        <v>105</v>
      </c>
      <c r="J419" s="229" t="s">
        <v>443</v>
      </c>
      <c r="K419" s="229" t="s">
        <v>114</v>
      </c>
    </row>
    <row r="420" customFormat="false" ht="12.75" hidden="true" customHeight="false" outlineLevel="0" collapsed="false">
      <c r="A420" s="229" t="s">
        <v>108</v>
      </c>
      <c r="B420" s="229" t="n">
        <v>90475</v>
      </c>
      <c r="C420" s="229" t="s">
        <v>222</v>
      </c>
      <c r="D420" s="229" t="s">
        <v>1586</v>
      </c>
      <c r="E420" s="229" t="s">
        <v>1587</v>
      </c>
      <c r="F420" s="229" t="n">
        <v>100312</v>
      </c>
      <c r="G420" s="229" t="s">
        <v>112</v>
      </c>
      <c r="H420" s="229" t="s">
        <v>113</v>
      </c>
      <c r="I420" s="229" t="s">
        <v>105</v>
      </c>
      <c r="J420" s="229" t="s">
        <v>106</v>
      </c>
      <c r="K420" s="229" t="s">
        <v>114</v>
      </c>
    </row>
    <row r="421" customFormat="false" ht="12.75" hidden="true" customHeight="false" outlineLevel="0" collapsed="false">
      <c r="A421" s="229" t="s">
        <v>99</v>
      </c>
      <c r="B421" s="229" t="n">
        <v>90488</v>
      </c>
      <c r="C421" s="229" t="s">
        <v>1588</v>
      </c>
      <c r="D421" s="229" t="s">
        <v>1589</v>
      </c>
      <c r="E421" s="229" t="s">
        <v>1590</v>
      </c>
      <c r="F421" s="229" t="n">
        <v>100997</v>
      </c>
      <c r="G421" s="229" t="s">
        <v>118</v>
      </c>
      <c r="H421" s="229" t="s">
        <v>119</v>
      </c>
      <c r="I421" s="229" t="s">
        <v>105</v>
      </c>
      <c r="J421" s="229" t="s">
        <v>106</v>
      </c>
      <c r="K421" s="229" t="s">
        <v>340</v>
      </c>
    </row>
    <row r="422" customFormat="false" ht="12.75" hidden="true" customHeight="false" outlineLevel="0" collapsed="false">
      <c r="A422" s="229" t="s">
        <v>99</v>
      </c>
      <c r="B422" s="229" t="n">
        <v>90489</v>
      </c>
      <c r="C422" s="229" t="s">
        <v>309</v>
      </c>
      <c r="D422" s="229" t="s">
        <v>1591</v>
      </c>
      <c r="E422" s="229" t="s">
        <v>1592</v>
      </c>
      <c r="F422" s="229" t="n">
        <v>100422</v>
      </c>
      <c r="G422" s="229" t="s">
        <v>464</v>
      </c>
      <c r="H422" s="229" t="s">
        <v>465</v>
      </c>
      <c r="I422" s="229" t="s">
        <v>105</v>
      </c>
      <c r="J422" s="229" t="s">
        <v>106</v>
      </c>
      <c r="K422" s="229" t="s">
        <v>804</v>
      </c>
    </row>
    <row r="423" customFormat="false" ht="12.75" hidden="true" customHeight="false" outlineLevel="0" collapsed="false">
      <c r="A423" s="229" t="s">
        <v>99</v>
      </c>
      <c r="B423" s="229" t="n">
        <v>90490</v>
      </c>
      <c r="C423" s="229" t="s">
        <v>1593</v>
      </c>
      <c r="D423" s="229" t="s">
        <v>364</v>
      </c>
      <c r="E423" s="229" t="s">
        <v>1594</v>
      </c>
      <c r="F423" s="229" t="n">
        <v>103328</v>
      </c>
      <c r="G423" s="229" t="s">
        <v>1595</v>
      </c>
      <c r="H423" s="229" t="s">
        <v>1596</v>
      </c>
      <c r="I423" s="229" t="s">
        <v>105</v>
      </c>
      <c r="J423" s="229" t="s">
        <v>106</v>
      </c>
      <c r="K423" s="229" t="s">
        <v>1597</v>
      </c>
    </row>
    <row r="424" customFormat="false" ht="12.75" hidden="true" customHeight="false" outlineLevel="0" collapsed="false">
      <c r="A424" s="229" t="s">
        <v>99</v>
      </c>
      <c r="B424" s="229" t="n">
        <v>90491</v>
      </c>
      <c r="C424" s="229" t="s">
        <v>1575</v>
      </c>
      <c r="D424" s="229" t="s">
        <v>1598</v>
      </c>
      <c r="E424" s="229" t="s">
        <v>1599</v>
      </c>
      <c r="F424" s="229" t="n">
        <v>103595</v>
      </c>
      <c r="G424" s="229" t="s">
        <v>287</v>
      </c>
      <c r="H424" s="229" t="s">
        <v>288</v>
      </c>
      <c r="I424" s="229" t="s">
        <v>105</v>
      </c>
      <c r="J424" s="229" t="s">
        <v>106</v>
      </c>
      <c r="K424" s="229" t="s">
        <v>551</v>
      </c>
    </row>
    <row r="425" customFormat="false" ht="12.75" hidden="true" customHeight="false" outlineLevel="0" collapsed="false">
      <c r="A425" s="229" t="s">
        <v>99</v>
      </c>
      <c r="B425" s="229" t="n">
        <v>90492</v>
      </c>
      <c r="C425" s="229" t="s">
        <v>1600</v>
      </c>
      <c r="D425" s="229" t="s">
        <v>1601</v>
      </c>
      <c r="E425" s="229" t="s">
        <v>1602</v>
      </c>
      <c r="F425" s="229" t="n">
        <v>103326</v>
      </c>
      <c r="G425" s="229" t="s">
        <v>266</v>
      </c>
      <c r="H425" s="229" t="s">
        <v>267</v>
      </c>
      <c r="I425" s="229" t="s">
        <v>105</v>
      </c>
      <c r="J425" s="229" t="s">
        <v>106</v>
      </c>
      <c r="K425" s="229" t="s">
        <v>363</v>
      </c>
    </row>
    <row r="426" customFormat="false" ht="12.75" hidden="true" customHeight="false" outlineLevel="0" collapsed="false">
      <c r="A426" s="229" t="s">
        <v>99</v>
      </c>
      <c r="B426" s="229" t="n">
        <v>90494</v>
      </c>
      <c r="C426" s="229" t="s">
        <v>1603</v>
      </c>
      <c r="D426" s="229" t="s">
        <v>1604</v>
      </c>
      <c r="E426" s="229" t="s">
        <v>1605</v>
      </c>
      <c r="F426" s="229" t="n">
        <v>100438</v>
      </c>
      <c r="G426" s="229" t="s">
        <v>1137</v>
      </c>
      <c r="H426" s="229" t="s">
        <v>1138</v>
      </c>
      <c r="I426" s="229" t="s">
        <v>105</v>
      </c>
      <c r="J426" s="229" t="s">
        <v>106</v>
      </c>
      <c r="K426" s="229" t="s">
        <v>1139</v>
      </c>
    </row>
    <row r="427" customFormat="false" ht="12.75" hidden="true" customHeight="false" outlineLevel="0" collapsed="false">
      <c r="A427" s="229" t="s">
        <v>99</v>
      </c>
      <c r="B427" s="229" t="n">
        <v>90495</v>
      </c>
      <c r="C427" s="229" t="s">
        <v>1377</v>
      </c>
      <c r="D427" s="229" t="s">
        <v>1606</v>
      </c>
      <c r="E427" s="229" t="s">
        <v>1607</v>
      </c>
      <c r="F427" s="229" t="n">
        <v>100306</v>
      </c>
      <c r="G427" s="229" t="s">
        <v>320</v>
      </c>
      <c r="H427" s="229" t="s">
        <v>321</v>
      </c>
      <c r="I427" s="229" t="s">
        <v>105</v>
      </c>
      <c r="J427" s="229" t="s">
        <v>106</v>
      </c>
      <c r="K427" s="229" t="s">
        <v>584</v>
      </c>
    </row>
    <row r="428" customFormat="false" ht="12.75" hidden="true" customHeight="false" outlineLevel="0" collapsed="false">
      <c r="A428" s="229" t="s">
        <v>99</v>
      </c>
      <c r="B428" s="229" t="n">
        <v>90496</v>
      </c>
      <c r="C428" s="229" t="s">
        <v>745</v>
      </c>
      <c r="D428" s="229" t="s">
        <v>1608</v>
      </c>
      <c r="E428" s="229" t="s">
        <v>1609</v>
      </c>
      <c r="F428" s="229" t="n">
        <v>136329</v>
      </c>
      <c r="G428" s="229" t="s">
        <v>1610</v>
      </c>
      <c r="H428" s="229" t="s">
        <v>1611</v>
      </c>
      <c r="I428" s="229" t="s">
        <v>105</v>
      </c>
      <c r="J428" s="229" t="s">
        <v>106</v>
      </c>
      <c r="K428" s="229" t="s">
        <v>1612</v>
      </c>
    </row>
    <row r="429" customFormat="false" ht="12.75" hidden="true" customHeight="false" outlineLevel="0" collapsed="false">
      <c r="A429" s="229" t="s">
        <v>99</v>
      </c>
      <c r="B429" s="229" t="n">
        <v>90502</v>
      </c>
      <c r="C429" s="229" t="s">
        <v>1613</v>
      </c>
      <c r="D429" s="229" t="s">
        <v>1614</v>
      </c>
      <c r="E429" s="229" t="s">
        <v>1615</v>
      </c>
      <c r="F429" s="229" t="n">
        <v>100996</v>
      </c>
      <c r="G429" s="229" t="s">
        <v>470</v>
      </c>
      <c r="H429" s="229" t="s">
        <v>471</v>
      </c>
      <c r="I429" s="229" t="s">
        <v>105</v>
      </c>
      <c r="J429" s="229" t="s">
        <v>106</v>
      </c>
      <c r="K429" s="229" t="s">
        <v>964</v>
      </c>
    </row>
    <row r="430" customFormat="false" ht="12.75" hidden="true" customHeight="false" outlineLevel="0" collapsed="false">
      <c r="A430" s="229" t="s">
        <v>99</v>
      </c>
      <c r="B430" s="229" t="n">
        <v>90505</v>
      </c>
      <c r="C430" s="229" t="s">
        <v>216</v>
      </c>
      <c r="D430" s="229" t="s">
        <v>1616</v>
      </c>
      <c r="E430" s="229" t="s">
        <v>1617</v>
      </c>
      <c r="F430" s="229" t="n">
        <v>100348</v>
      </c>
      <c r="G430" s="229" t="s">
        <v>389</v>
      </c>
      <c r="H430" s="229" t="s">
        <v>390</v>
      </c>
      <c r="I430" s="229" t="s">
        <v>105</v>
      </c>
      <c r="J430" s="229" t="s">
        <v>106</v>
      </c>
      <c r="K430" s="229" t="s">
        <v>924</v>
      </c>
    </row>
    <row r="431" customFormat="false" ht="12.75" hidden="true" customHeight="false" outlineLevel="0" collapsed="false">
      <c r="A431" s="229" t="s">
        <v>99</v>
      </c>
      <c r="B431" s="229" t="n">
        <v>90507</v>
      </c>
      <c r="C431" s="229" t="s">
        <v>1618</v>
      </c>
      <c r="D431" s="229" t="s">
        <v>1421</v>
      </c>
      <c r="E431" s="229" t="s">
        <v>1619</v>
      </c>
      <c r="F431" s="229" t="n">
        <v>100348</v>
      </c>
      <c r="G431" s="229" t="s">
        <v>389</v>
      </c>
      <c r="H431" s="229" t="s">
        <v>390</v>
      </c>
      <c r="I431" s="229" t="s">
        <v>105</v>
      </c>
      <c r="J431" s="229" t="s">
        <v>106</v>
      </c>
      <c r="K431" s="229" t="s">
        <v>632</v>
      </c>
    </row>
    <row r="432" customFormat="false" ht="12.75" hidden="true" customHeight="false" outlineLevel="0" collapsed="false">
      <c r="A432" s="229" t="s">
        <v>99</v>
      </c>
      <c r="B432" s="229" t="n">
        <v>90510</v>
      </c>
      <c r="C432" s="229" t="s">
        <v>1620</v>
      </c>
      <c r="D432" s="229" t="s">
        <v>1621</v>
      </c>
      <c r="E432" s="229" t="s">
        <v>1622</v>
      </c>
      <c r="F432" s="229" t="n">
        <v>100348</v>
      </c>
      <c r="G432" s="229" t="s">
        <v>389</v>
      </c>
      <c r="H432" s="229" t="s">
        <v>390</v>
      </c>
      <c r="I432" s="229" t="s">
        <v>105</v>
      </c>
      <c r="J432" s="229" t="s">
        <v>106</v>
      </c>
      <c r="K432" s="229" t="s">
        <v>1213</v>
      </c>
    </row>
    <row r="433" customFormat="false" ht="12.75" hidden="true" customHeight="false" outlineLevel="0" collapsed="false">
      <c r="A433" s="229" t="s">
        <v>99</v>
      </c>
      <c r="B433" s="229" t="n">
        <v>90515</v>
      </c>
      <c r="C433" s="229" t="s">
        <v>251</v>
      </c>
      <c r="D433" s="229" t="s">
        <v>1623</v>
      </c>
      <c r="E433" s="229" t="s">
        <v>1624</v>
      </c>
      <c r="F433" s="229" t="n">
        <v>103332</v>
      </c>
      <c r="G433" s="229" t="s">
        <v>609</v>
      </c>
      <c r="H433" s="229" t="s">
        <v>610</v>
      </c>
      <c r="I433" s="229" t="s">
        <v>105</v>
      </c>
      <c r="J433" s="229" t="s">
        <v>106</v>
      </c>
      <c r="K433" s="229" t="s">
        <v>332</v>
      </c>
    </row>
    <row r="434" customFormat="false" ht="12.75" hidden="true" customHeight="false" outlineLevel="0" collapsed="false">
      <c r="A434" s="229" t="s">
        <v>99</v>
      </c>
      <c r="B434" s="229" t="n">
        <v>90518</v>
      </c>
      <c r="C434" s="229" t="s">
        <v>424</v>
      </c>
      <c r="D434" s="229" t="s">
        <v>1625</v>
      </c>
      <c r="E434" s="229" t="s">
        <v>1626</v>
      </c>
      <c r="F434" s="229" t="n">
        <v>101174</v>
      </c>
      <c r="G434" s="229" t="s">
        <v>664</v>
      </c>
      <c r="H434" s="229" t="s">
        <v>665</v>
      </c>
      <c r="I434" s="229" t="s">
        <v>105</v>
      </c>
      <c r="J434" s="229" t="s">
        <v>106</v>
      </c>
      <c r="K434" s="229" t="s">
        <v>326</v>
      </c>
    </row>
    <row r="435" customFormat="false" ht="12.75" hidden="true" customHeight="false" outlineLevel="0" collapsed="false">
      <c r="A435" s="229" t="s">
        <v>99</v>
      </c>
      <c r="B435" s="229" t="n">
        <v>90525</v>
      </c>
      <c r="C435" s="229" t="s">
        <v>536</v>
      </c>
      <c r="D435" s="229" t="s">
        <v>1627</v>
      </c>
      <c r="E435" s="229" t="s">
        <v>1628</v>
      </c>
      <c r="F435" s="229" t="n">
        <v>101174</v>
      </c>
      <c r="G435" s="229" t="s">
        <v>664</v>
      </c>
      <c r="H435" s="229" t="s">
        <v>665</v>
      </c>
      <c r="I435" s="229" t="s">
        <v>105</v>
      </c>
      <c r="J435" s="229" t="s">
        <v>106</v>
      </c>
      <c r="K435" s="229" t="s">
        <v>896</v>
      </c>
    </row>
    <row r="436" customFormat="false" ht="12.75" hidden="true" customHeight="false" outlineLevel="0" collapsed="false">
      <c r="A436" s="229" t="s">
        <v>99</v>
      </c>
      <c r="B436" s="229" t="n">
        <v>90526</v>
      </c>
      <c r="C436" s="229" t="s">
        <v>1629</v>
      </c>
      <c r="D436" s="229" t="s">
        <v>154</v>
      </c>
      <c r="E436" s="229" t="s">
        <v>1630</v>
      </c>
      <c r="F436" s="229" t="n">
        <v>100918</v>
      </c>
      <c r="G436" s="229" t="s">
        <v>161</v>
      </c>
      <c r="H436" s="229" t="s">
        <v>162</v>
      </c>
      <c r="I436" s="229" t="s">
        <v>105</v>
      </c>
      <c r="J436" s="229" t="s">
        <v>106</v>
      </c>
      <c r="K436" s="229" t="s">
        <v>434</v>
      </c>
    </row>
    <row r="437" customFormat="false" ht="12.75" hidden="true" customHeight="false" outlineLevel="0" collapsed="false">
      <c r="A437" s="229" t="s">
        <v>99</v>
      </c>
      <c r="B437" s="229" t="n">
        <v>90531</v>
      </c>
      <c r="C437" s="229" t="s">
        <v>1631</v>
      </c>
      <c r="D437" s="229" t="s">
        <v>1632</v>
      </c>
      <c r="E437" s="229" t="s">
        <v>1633</v>
      </c>
      <c r="F437" s="229" t="n">
        <v>100348</v>
      </c>
      <c r="G437" s="229" t="s">
        <v>389</v>
      </c>
      <c r="H437" s="229" t="s">
        <v>390</v>
      </c>
      <c r="I437" s="229" t="s">
        <v>105</v>
      </c>
      <c r="J437" s="229" t="s">
        <v>106</v>
      </c>
      <c r="K437" s="229" t="s">
        <v>1634</v>
      </c>
    </row>
    <row r="438" customFormat="false" ht="12.75" hidden="true" customHeight="false" outlineLevel="0" collapsed="false">
      <c r="A438" s="229" t="s">
        <v>99</v>
      </c>
      <c r="B438" s="229" t="n">
        <v>90535</v>
      </c>
      <c r="C438" s="229" t="s">
        <v>1635</v>
      </c>
      <c r="D438" s="229" t="s">
        <v>1636</v>
      </c>
      <c r="E438" s="229" t="s">
        <v>1637</v>
      </c>
      <c r="F438" s="229" t="n">
        <v>103329</v>
      </c>
      <c r="G438" s="229" t="s">
        <v>383</v>
      </c>
      <c r="H438" s="229" t="s">
        <v>384</v>
      </c>
      <c r="I438" s="229" t="s">
        <v>105</v>
      </c>
      <c r="J438" s="229" t="s">
        <v>106</v>
      </c>
      <c r="K438" s="229" t="s">
        <v>1638</v>
      </c>
    </row>
    <row r="439" customFormat="false" ht="12.75" hidden="true" customHeight="false" outlineLevel="0" collapsed="false">
      <c r="A439" s="229" t="s">
        <v>99</v>
      </c>
      <c r="B439" s="229" t="n">
        <v>90538</v>
      </c>
      <c r="C439" s="229" t="s">
        <v>1639</v>
      </c>
      <c r="D439" s="229" t="s">
        <v>1640</v>
      </c>
      <c r="E439" s="229" t="s">
        <v>1641</v>
      </c>
      <c r="F439" s="229" t="n">
        <v>100403</v>
      </c>
      <c r="G439" s="229" t="s">
        <v>451</v>
      </c>
      <c r="H439" s="229" t="s">
        <v>452</v>
      </c>
      <c r="I439" s="229" t="s">
        <v>105</v>
      </c>
      <c r="J439" s="229" t="s">
        <v>851</v>
      </c>
      <c r="K439" s="229" t="s">
        <v>748</v>
      </c>
    </row>
    <row r="440" customFormat="false" ht="12.75" hidden="true" customHeight="false" outlineLevel="0" collapsed="false">
      <c r="A440" s="229" t="s">
        <v>99</v>
      </c>
      <c r="B440" s="229" t="n">
        <v>90542</v>
      </c>
      <c r="C440" s="229" t="s">
        <v>1505</v>
      </c>
      <c r="D440" s="229" t="s">
        <v>1642</v>
      </c>
      <c r="E440" s="229" t="s">
        <v>1643</v>
      </c>
      <c r="F440" s="229" t="n">
        <v>100348</v>
      </c>
      <c r="G440" s="229" t="s">
        <v>389</v>
      </c>
      <c r="H440" s="229" t="s">
        <v>390</v>
      </c>
      <c r="I440" s="229" t="s">
        <v>105</v>
      </c>
      <c r="J440" s="229" t="s">
        <v>106</v>
      </c>
      <c r="K440" s="229" t="s">
        <v>989</v>
      </c>
    </row>
    <row r="441" customFormat="false" ht="12.75" hidden="true" customHeight="false" outlineLevel="0" collapsed="false">
      <c r="A441" s="229" t="s">
        <v>99</v>
      </c>
      <c r="B441" s="229" t="n">
        <v>90546</v>
      </c>
      <c r="C441" s="229" t="s">
        <v>1644</v>
      </c>
      <c r="D441" s="229" t="s">
        <v>1645</v>
      </c>
      <c r="E441" s="229" t="s">
        <v>1646</v>
      </c>
      <c r="F441" s="229" t="n">
        <v>100447</v>
      </c>
      <c r="G441" s="229" t="s">
        <v>1647</v>
      </c>
      <c r="H441" s="229" t="s">
        <v>1648</v>
      </c>
      <c r="I441" s="229" t="s">
        <v>105</v>
      </c>
      <c r="J441" s="229" t="s">
        <v>106</v>
      </c>
      <c r="K441" s="229" t="s">
        <v>660</v>
      </c>
    </row>
    <row r="442" customFormat="false" ht="12.75" hidden="true" customHeight="false" outlineLevel="0" collapsed="false">
      <c r="A442" s="229" t="s">
        <v>99</v>
      </c>
      <c r="B442" s="229" t="n">
        <v>90549</v>
      </c>
      <c r="C442" s="229" t="s">
        <v>1024</v>
      </c>
      <c r="D442" s="229" t="s">
        <v>1649</v>
      </c>
      <c r="E442" s="229" t="s">
        <v>1650</v>
      </c>
      <c r="F442" s="229" t="n">
        <v>103326</v>
      </c>
      <c r="G442" s="229" t="s">
        <v>266</v>
      </c>
      <c r="H442" s="229" t="s">
        <v>267</v>
      </c>
      <c r="I442" s="229" t="s">
        <v>105</v>
      </c>
      <c r="J442" s="229" t="s">
        <v>106</v>
      </c>
      <c r="K442" s="229" t="s">
        <v>363</v>
      </c>
    </row>
    <row r="443" customFormat="false" ht="12.75" hidden="true" customHeight="false" outlineLevel="0" collapsed="false">
      <c r="A443" s="229" t="s">
        <v>99</v>
      </c>
      <c r="B443" s="229" t="n">
        <v>90550</v>
      </c>
      <c r="C443" s="229" t="s">
        <v>981</v>
      </c>
      <c r="D443" s="229" t="s">
        <v>1651</v>
      </c>
      <c r="E443" s="229" t="s">
        <v>1652</v>
      </c>
      <c r="F443" s="229" t="n">
        <v>100301</v>
      </c>
      <c r="G443" s="229" t="s">
        <v>173</v>
      </c>
      <c r="H443" s="229" t="s">
        <v>174</v>
      </c>
      <c r="I443" s="229" t="s">
        <v>105</v>
      </c>
      <c r="J443" s="229" t="s">
        <v>106</v>
      </c>
      <c r="K443" s="229" t="s">
        <v>1653</v>
      </c>
    </row>
    <row r="444" customFormat="false" ht="12.75" hidden="true" customHeight="false" outlineLevel="0" collapsed="false">
      <c r="A444" s="229" t="s">
        <v>99</v>
      </c>
      <c r="B444" s="229" t="n">
        <v>90552</v>
      </c>
      <c r="C444" s="229" t="s">
        <v>1654</v>
      </c>
      <c r="D444" s="229" t="s">
        <v>1655</v>
      </c>
      <c r="E444" s="229" t="s">
        <v>1656</v>
      </c>
      <c r="F444" s="229" t="n">
        <v>100425</v>
      </c>
      <c r="G444" s="229" t="s">
        <v>538</v>
      </c>
      <c r="H444" s="229" t="s">
        <v>539</v>
      </c>
      <c r="I444" s="229" t="s">
        <v>105</v>
      </c>
      <c r="J444" s="229" t="s">
        <v>106</v>
      </c>
      <c r="K444" s="229" t="s">
        <v>1382</v>
      </c>
    </row>
    <row r="445" customFormat="false" ht="12.75" hidden="true" customHeight="false" outlineLevel="0" collapsed="false">
      <c r="A445" s="229" t="s">
        <v>99</v>
      </c>
      <c r="B445" s="229" t="n">
        <v>90555</v>
      </c>
      <c r="C445" s="229" t="s">
        <v>399</v>
      </c>
      <c r="D445" s="229" t="s">
        <v>1657</v>
      </c>
      <c r="E445" s="229" t="s">
        <v>1658</v>
      </c>
      <c r="F445" s="229" t="n">
        <v>103576</v>
      </c>
      <c r="G445" s="229" t="s">
        <v>729</v>
      </c>
      <c r="H445" s="229" t="s">
        <v>730</v>
      </c>
      <c r="I445" s="229" t="s">
        <v>105</v>
      </c>
      <c r="J445" s="229" t="s">
        <v>106</v>
      </c>
      <c r="K445" s="229" t="s">
        <v>809</v>
      </c>
    </row>
    <row r="446" customFormat="false" ht="12.75" hidden="true" customHeight="false" outlineLevel="0" collapsed="false">
      <c r="A446" s="229" t="s">
        <v>99</v>
      </c>
      <c r="B446" s="229" t="n">
        <v>90556</v>
      </c>
      <c r="C446" s="229" t="s">
        <v>182</v>
      </c>
      <c r="D446" s="229" t="s">
        <v>1659</v>
      </c>
      <c r="E446" s="229" t="s">
        <v>1660</v>
      </c>
      <c r="F446" s="229" t="n">
        <v>100306</v>
      </c>
      <c r="G446" s="229" t="s">
        <v>320</v>
      </c>
      <c r="H446" s="229" t="s">
        <v>321</v>
      </c>
      <c r="I446" s="229" t="s">
        <v>105</v>
      </c>
      <c r="J446" s="229" t="s">
        <v>106</v>
      </c>
      <c r="K446" s="229" t="s">
        <v>535</v>
      </c>
    </row>
    <row r="447" customFormat="false" ht="12.75" hidden="true" customHeight="false" outlineLevel="0" collapsed="false">
      <c r="A447" s="229" t="s">
        <v>99</v>
      </c>
      <c r="B447" s="229" t="n">
        <v>90558</v>
      </c>
      <c r="C447" s="229" t="s">
        <v>121</v>
      </c>
      <c r="D447" s="229" t="s">
        <v>1661</v>
      </c>
      <c r="E447" s="229" t="s">
        <v>1662</v>
      </c>
      <c r="F447" s="229" t="n">
        <v>103438</v>
      </c>
      <c r="G447" s="229" t="s">
        <v>103</v>
      </c>
      <c r="H447" s="229" t="s">
        <v>104</v>
      </c>
      <c r="I447" s="229" t="s">
        <v>105</v>
      </c>
      <c r="J447" s="229" t="s">
        <v>106</v>
      </c>
      <c r="K447" s="229" t="s">
        <v>326</v>
      </c>
    </row>
    <row r="448" customFormat="false" ht="12.75" hidden="true" customHeight="false" outlineLevel="0" collapsed="false">
      <c r="A448" s="229" t="s">
        <v>99</v>
      </c>
      <c r="B448" s="229" t="n">
        <v>90559</v>
      </c>
      <c r="C448" s="229" t="s">
        <v>1663</v>
      </c>
      <c r="D448" s="229" t="s">
        <v>1664</v>
      </c>
      <c r="E448" s="229" t="s">
        <v>1665</v>
      </c>
      <c r="F448" s="229" t="n">
        <v>100348</v>
      </c>
      <c r="G448" s="229" t="s">
        <v>389</v>
      </c>
      <c r="H448" s="229" t="s">
        <v>390</v>
      </c>
      <c r="I448" s="229" t="s">
        <v>1408</v>
      </c>
      <c r="J448" s="229" t="s">
        <v>443</v>
      </c>
      <c r="K448" s="229" t="s">
        <v>909</v>
      </c>
    </row>
    <row r="449" customFormat="false" ht="12.75" hidden="true" customHeight="false" outlineLevel="0" collapsed="false">
      <c r="A449" s="229" t="s">
        <v>99</v>
      </c>
      <c r="B449" s="229" t="n">
        <v>90562</v>
      </c>
      <c r="C449" s="229" t="s">
        <v>1666</v>
      </c>
      <c r="D449" s="229" t="s">
        <v>1667</v>
      </c>
      <c r="E449" s="229" t="s">
        <v>1668</v>
      </c>
      <c r="F449" s="229" t="n">
        <v>100348</v>
      </c>
      <c r="G449" s="229" t="s">
        <v>389</v>
      </c>
      <c r="H449" s="229" t="s">
        <v>390</v>
      </c>
      <c r="I449" s="229" t="s">
        <v>105</v>
      </c>
      <c r="J449" s="229" t="s">
        <v>106</v>
      </c>
      <c r="K449" s="229" t="s">
        <v>1213</v>
      </c>
    </row>
    <row r="450" customFormat="false" ht="12.75" hidden="true" customHeight="false" outlineLevel="0" collapsed="false">
      <c r="A450" s="229" t="s">
        <v>99</v>
      </c>
      <c r="B450" s="229" t="n">
        <v>90571</v>
      </c>
      <c r="C450" s="229" t="s">
        <v>477</v>
      </c>
      <c r="D450" s="229" t="s">
        <v>1669</v>
      </c>
      <c r="E450" s="229" t="s">
        <v>1670</v>
      </c>
      <c r="F450" s="229" t="n">
        <v>100429</v>
      </c>
      <c r="G450" s="229" t="s">
        <v>710</v>
      </c>
      <c r="H450" s="229" t="s">
        <v>711</v>
      </c>
      <c r="I450" s="229" t="s">
        <v>105</v>
      </c>
      <c r="J450" s="229" t="s">
        <v>106</v>
      </c>
      <c r="K450" s="229" t="s">
        <v>712</v>
      </c>
    </row>
    <row r="451" customFormat="false" ht="12.75" hidden="true" customHeight="false" outlineLevel="0" collapsed="false">
      <c r="A451" s="229" t="s">
        <v>99</v>
      </c>
      <c r="B451" s="229" t="n">
        <v>90573</v>
      </c>
      <c r="C451" s="229" t="s">
        <v>1671</v>
      </c>
      <c r="D451" s="229" t="s">
        <v>884</v>
      </c>
      <c r="E451" s="229" t="s">
        <v>1672</v>
      </c>
      <c r="F451" s="229" t="n">
        <v>100403</v>
      </c>
      <c r="G451" s="229" t="s">
        <v>451</v>
      </c>
      <c r="H451" s="229" t="s">
        <v>452</v>
      </c>
      <c r="I451" s="229" t="s">
        <v>105</v>
      </c>
      <c r="J451" s="229" t="s">
        <v>106</v>
      </c>
      <c r="K451" s="229" t="s">
        <v>761</v>
      </c>
    </row>
    <row r="452" customFormat="false" ht="12.75" hidden="true" customHeight="false" outlineLevel="0" collapsed="false">
      <c r="A452" s="229" t="s">
        <v>99</v>
      </c>
      <c r="B452" s="229" t="n">
        <v>90574</v>
      </c>
      <c r="C452" s="229" t="s">
        <v>1673</v>
      </c>
      <c r="D452" s="229" t="s">
        <v>1674</v>
      </c>
      <c r="E452" s="229" t="s">
        <v>1675</v>
      </c>
      <c r="F452" s="229" t="n">
        <v>100412</v>
      </c>
      <c r="G452" s="229" t="s">
        <v>1227</v>
      </c>
      <c r="H452" s="229" t="s">
        <v>1228</v>
      </c>
      <c r="I452" s="229" t="s">
        <v>105</v>
      </c>
      <c r="J452" s="229" t="s">
        <v>106</v>
      </c>
      <c r="K452" s="229" t="s">
        <v>1229</v>
      </c>
    </row>
    <row r="453" customFormat="false" ht="12.75" hidden="true" customHeight="false" outlineLevel="0" collapsed="false">
      <c r="A453" s="229" t="s">
        <v>99</v>
      </c>
      <c r="B453" s="229" t="n">
        <v>90577</v>
      </c>
      <c r="C453" s="229" t="s">
        <v>1676</v>
      </c>
      <c r="D453" s="229" t="s">
        <v>1677</v>
      </c>
      <c r="E453" s="229" t="s">
        <v>1678</v>
      </c>
      <c r="F453" s="229" t="n">
        <v>100422</v>
      </c>
      <c r="G453" s="229" t="s">
        <v>464</v>
      </c>
      <c r="H453" s="229" t="s">
        <v>465</v>
      </c>
      <c r="I453" s="229" t="s">
        <v>105</v>
      </c>
      <c r="J453" s="229" t="s">
        <v>106</v>
      </c>
      <c r="K453" s="229" t="s">
        <v>1679</v>
      </c>
    </row>
    <row r="454" customFormat="false" ht="12.75" hidden="true" customHeight="false" outlineLevel="0" collapsed="false">
      <c r="A454" s="229" t="s">
        <v>99</v>
      </c>
      <c r="B454" s="229" t="n">
        <v>90578</v>
      </c>
      <c r="C454" s="229" t="s">
        <v>1671</v>
      </c>
      <c r="D454" s="229" t="s">
        <v>1680</v>
      </c>
      <c r="E454" s="229" t="s">
        <v>1681</v>
      </c>
      <c r="F454" s="229" t="n">
        <v>100368</v>
      </c>
      <c r="G454" s="229" t="s">
        <v>179</v>
      </c>
      <c r="H454" s="229" t="s">
        <v>180</v>
      </c>
      <c r="I454" s="229" t="s">
        <v>105</v>
      </c>
      <c r="J454" s="229" t="s">
        <v>106</v>
      </c>
      <c r="K454" s="229" t="s">
        <v>971</v>
      </c>
    </row>
    <row r="455" customFormat="false" ht="12.75" hidden="true" customHeight="false" outlineLevel="0" collapsed="false">
      <c r="A455" s="229" t="s">
        <v>99</v>
      </c>
      <c r="B455" s="229" t="n">
        <v>90582</v>
      </c>
      <c r="C455" s="229" t="s">
        <v>1682</v>
      </c>
      <c r="D455" s="229" t="s">
        <v>1683</v>
      </c>
      <c r="E455" s="229" t="s">
        <v>1684</v>
      </c>
      <c r="F455" s="229" t="n">
        <v>100434</v>
      </c>
      <c r="G455" s="229" t="s">
        <v>1580</v>
      </c>
      <c r="H455" s="229" t="s">
        <v>1581</v>
      </c>
      <c r="I455" s="229" t="s">
        <v>105</v>
      </c>
      <c r="J455" s="229" t="s">
        <v>106</v>
      </c>
      <c r="K455" s="229" t="s">
        <v>1685</v>
      </c>
    </row>
    <row r="456" customFormat="false" ht="12.75" hidden="true" customHeight="false" outlineLevel="0" collapsed="false">
      <c r="A456" s="229" t="s">
        <v>99</v>
      </c>
      <c r="B456" s="229" t="n">
        <v>90585</v>
      </c>
      <c r="C456" s="229" t="s">
        <v>903</v>
      </c>
      <c r="D456" s="229" t="s">
        <v>1686</v>
      </c>
      <c r="E456" s="229" t="s">
        <v>1687</v>
      </c>
      <c r="F456" s="229" t="n">
        <v>100997</v>
      </c>
      <c r="G456" s="229" t="s">
        <v>118</v>
      </c>
      <c r="H456" s="229" t="s">
        <v>119</v>
      </c>
      <c r="I456" s="229" t="s">
        <v>105</v>
      </c>
      <c r="J456" s="229" t="s">
        <v>106</v>
      </c>
      <c r="K456" s="229" t="s">
        <v>619</v>
      </c>
    </row>
    <row r="457" customFormat="false" ht="12.75" hidden="true" customHeight="false" outlineLevel="0" collapsed="false">
      <c r="A457" s="229" t="s">
        <v>99</v>
      </c>
      <c r="B457" s="229" t="n">
        <v>90587</v>
      </c>
      <c r="C457" s="229" t="s">
        <v>588</v>
      </c>
      <c r="D457" s="229" t="s">
        <v>1688</v>
      </c>
      <c r="E457" s="229" t="s">
        <v>1689</v>
      </c>
      <c r="F457" s="229" t="n">
        <v>136344</v>
      </c>
      <c r="G457" s="229" t="s">
        <v>508</v>
      </c>
      <c r="H457" s="229" t="s">
        <v>509</v>
      </c>
      <c r="I457" s="229" t="s">
        <v>105</v>
      </c>
      <c r="J457" s="229" t="s">
        <v>106</v>
      </c>
      <c r="K457" s="229" t="s">
        <v>804</v>
      </c>
    </row>
    <row r="458" customFormat="false" ht="12.75" hidden="true" customHeight="false" outlineLevel="0" collapsed="false">
      <c r="A458" s="229" t="s">
        <v>99</v>
      </c>
      <c r="B458" s="229" t="n">
        <v>90590</v>
      </c>
      <c r="C458" s="229" t="s">
        <v>545</v>
      </c>
      <c r="D458" s="229" t="s">
        <v>1690</v>
      </c>
      <c r="E458" s="229" t="s">
        <v>1691</v>
      </c>
      <c r="F458" s="229" t="n">
        <v>100474</v>
      </c>
      <c r="G458" s="229" t="s">
        <v>350</v>
      </c>
      <c r="H458" s="229" t="s">
        <v>351</v>
      </c>
      <c r="I458" s="229" t="s">
        <v>105</v>
      </c>
      <c r="J458" s="229" t="s">
        <v>130</v>
      </c>
      <c r="K458" s="229" t="s">
        <v>1692</v>
      </c>
    </row>
    <row r="459" customFormat="false" ht="12.75" hidden="true" customHeight="false" outlineLevel="0" collapsed="false">
      <c r="A459" s="229" t="s">
        <v>99</v>
      </c>
      <c r="B459" s="229" t="n">
        <v>90591</v>
      </c>
      <c r="C459" s="229" t="s">
        <v>1693</v>
      </c>
      <c r="D459" s="229" t="s">
        <v>1558</v>
      </c>
      <c r="E459" s="229" t="s">
        <v>1694</v>
      </c>
      <c r="F459" s="229" t="n">
        <v>100420</v>
      </c>
      <c r="G459" s="229" t="s">
        <v>872</v>
      </c>
      <c r="H459" s="229" t="s">
        <v>873</v>
      </c>
      <c r="I459" s="229" t="s">
        <v>1408</v>
      </c>
      <c r="J459" s="229" t="s">
        <v>443</v>
      </c>
      <c r="K459" s="229" t="s">
        <v>391</v>
      </c>
    </row>
    <row r="460" customFormat="false" ht="12.75" hidden="true" customHeight="false" outlineLevel="0" collapsed="false">
      <c r="A460" s="229" t="s">
        <v>99</v>
      </c>
      <c r="B460" s="229" t="n">
        <v>90593</v>
      </c>
      <c r="C460" s="229" t="s">
        <v>1695</v>
      </c>
      <c r="D460" s="229" t="s">
        <v>223</v>
      </c>
      <c r="E460" s="229" t="s">
        <v>1696</v>
      </c>
      <c r="F460" s="229" t="n">
        <v>100348</v>
      </c>
      <c r="G460" s="229" t="s">
        <v>389</v>
      </c>
      <c r="H460" s="229" t="s">
        <v>390</v>
      </c>
      <c r="I460" s="229" t="s">
        <v>105</v>
      </c>
      <c r="J460" s="229" t="s">
        <v>106</v>
      </c>
      <c r="K460" s="229" t="s">
        <v>892</v>
      </c>
    </row>
    <row r="461" customFormat="false" ht="12.75" hidden="true" customHeight="false" outlineLevel="0" collapsed="false">
      <c r="A461" s="229" t="s">
        <v>99</v>
      </c>
      <c r="B461" s="229" t="n">
        <v>90594</v>
      </c>
      <c r="C461" s="229" t="s">
        <v>1697</v>
      </c>
      <c r="D461" s="229" t="s">
        <v>1698</v>
      </c>
      <c r="E461" s="229" t="s">
        <v>1699</v>
      </c>
      <c r="F461" s="229" t="n">
        <v>100348</v>
      </c>
      <c r="G461" s="229" t="s">
        <v>389</v>
      </c>
      <c r="H461" s="229" t="s">
        <v>390</v>
      </c>
      <c r="I461" s="229" t="s">
        <v>105</v>
      </c>
      <c r="J461" s="229" t="s">
        <v>106</v>
      </c>
      <c r="K461" s="229" t="s">
        <v>1436</v>
      </c>
    </row>
    <row r="462" customFormat="false" ht="12.75" hidden="true" customHeight="false" outlineLevel="0" collapsed="false">
      <c r="A462" s="229" t="s">
        <v>99</v>
      </c>
      <c r="B462" s="229" t="n">
        <v>90596</v>
      </c>
      <c r="C462" s="229" t="s">
        <v>360</v>
      </c>
      <c r="D462" s="229" t="s">
        <v>1700</v>
      </c>
      <c r="E462" s="229" t="s">
        <v>1701</v>
      </c>
      <c r="F462" s="229" t="n">
        <v>103573</v>
      </c>
      <c r="G462" s="229" t="s">
        <v>156</v>
      </c>
      <c r="H462" s="229" t="s">
        <v>157</v>
      </c>
      <c r="I462" s="229" t="s">
        <v>105</v>
      </c>
      <c r="J462" s="229" t="s">
        <v>106</v>
      </c>
      <c r="K462" s="229" t="s">
        <v>191</v>
      </c>
    </row>
    <row r="463" customFormat="false" ht="12.75" hidden="true" customHeight="false" outlineLevel="0" collapsed="false">
      <c r="A463" s="229" t="s">
        <v>99</v>
      </c>
      <c r="B463" s="229" t="n">
        <v>90598</v>
      </c>
      <c r="C463" s="229" t="s">
        <v>1702</v>
      </c>
      <c r="D463" s="229" t="s">
        <v>1703</v>
      </c>
      <c r="E463" s="229" t="s">
        <v>1704</v>
      </c>
      <c r="F463" s="229" t="n">
        <v>100348</v>
      </c>
      <c r="G463" s="229" t="s">
        <v>389</v>
      </c>
      <c r="H463" s="229" t="s">
        <v>390</v>
      </c>
      <c r="I463" s="229" t="s">
        <v>105</v>
      </c>
      <c r="J463" s="229" t="s">
        <v>106</v>
      </c>
      <c r="K463" s="229" t="s">
        <v>909</v>
      </c>
    </row>
    <row r="464" customFormat="false" ht="12.75" hidden="true" customHeight="false" outlineLevel="0" collapsed="false">
      <c r="A464" s="229" t="s">
        <v>99</v>
      </c>
      <c r="B464" s="229" t="n">
        <v>90599</v>
      </c>
      <c r="C464" s="229" t="s">
        <v>121</v>
      </c>
      <c r="D464" s="229" t="s">
        <v>1705</v>
      </c>
      <c r="E464" s="229" t="s">
        <v>1706</v>
      </c>
      <c r="F464" s="229" t="n">
        <v>103573</v>
      </c>
      <c r="G464" s="229" t="s">
        <v>156</v>
      </c>
      <c r="H464" s="229" t="s">
        <v>157</v>
      </c>
      <c r="I464" s="229" t="s">
        <v>105</v>
      </c>
      <c r="J464" s="229" t="s">
        <v>106</v>
      </c>
      <c r="K464" s="229" t="s">
        <v>1707</v>
      </c>
    </row>
    <row r="465" customFormat="false" ht="12.75" hidden="true" customHeight="false" outlineLevel="0" collapsed="false">
      <c r="A465" s="229" t="s">
        <v>99</v>
      </c>
      <c r="B465" s="229" t="n">
        <v>90605</v>
      </c>
      <c r="C465" s="229" t="s">
        <v>1708</v>
      </c>
      <c r="D465" s="229" t="s">
        <v>1709</v>
      </c>
      <c r="E465" s="229" t="s">
        <v>1710</v>
      </c>
      <c r="F465" s="229" t="n">
        <v>100403</v>
      </c>
      <c r="G465" s="229" t="s">
        <v>451</v>
      </c>
      <c r="H465" s="229" t="s">
        <v>452</v>
      </c>
      <c r="I465" s="229" t="s">
        <v>105</v>
      </c>
      <c r="J465" s="229" t="s">
        <v>106</v>
      </c>
      <c r="K465" s="229" t="s">
        <v>1711</v>
      </c>
    </row>
    <row r="466" customFormat="false" ht="12.75" hidden="true" customHeight="false" outlineLevel="0" collapsed="false">
      <c r="A466" s="229" t="s">
        <v>99</v>
      </c>
      <c r="B466" s="229" t="n">
        <v>90606</v>
      </c>
      <c r="C466" s="229" t="s">
        <v>1712</v>
      </c>
      <c r="D466" s="229" t="s">
        <v>1713</v>
      </c>
      <c r="E466" s="229" t="s">
        <v>1714</v>
      </c>
      <c r="F466" s="229" t="n">
        <v>100447</v>
      </c>
      <c r="G466" s="229" t="s">
        <v>1647</v>
      </c>
      <c r="H466" s="229" t="s">
        <v>1648</v>
      </c>
      <c r="I466" s="229" t="s">
        <v>105</v>
      </c>
      <c r="J466" s="229" t="s">
        <v>106</v>
      </c>
      <c r="K466" s="229" t="s">
        <v>1715</v>
      </c>
    </row>
    <row r="467" customFormat="false" ht="12.75" hidden="true" customHeight="false" outlineLevel="0" collapsed="false">
      <c r="A467" s="229" t="s">
        <v>99</v>
      </c>
      <c r="B467" s="229" t="n">
        <v>90607</v>
      </c>
      <c r="C467" s="229" t="s">
        <v>1216</v>
      </c>
      <c r="D467" s="229" t="s">
        <v>223</v>
      </c>
      <c r="E467" s="229" t="s">
        <v>1716</v>
      </c>
      <c r="F467" s="229" t="n">
        <v>100375</v>
      </c>
      <c r="G467" s="229" t="s">
        <v>219</v>
      </c>
      <c r="H467" s="229" t="s">
        <v>220</v>
      </c>
      <c r="I467" s="229" t="s">
        <v>105</v>
      </c>
      <c r="J467" s="229" t="s">
        <v>106</v>
      </c>
      <c r="K467" s="229" t="s">
        <v>883</v>
      </c>
    </row>
    <row r="468" customFormat="false" ht="12.75" hidden="true" customHeight="false" outlineLevel="0" collapsed="false">
      <c r="A468" s="229" t="s">
        <v>99</v>
      </c>
      <c r="B468" s="229" t="n">
        <v>90609</v>
      </c>
      <c r="C468" s="229" t="s">
        <v>150</v>
      </c>
      <c r="D468" s="229" t="s">
        <v>1717</v>
      </c>
      <c r="E468" s="229" t="s">
        <v>1718</v>
      </c>
      <c r="F468" s="229" t="n">
        <v>101196</v>
      </c>
      <c r="G468" s="229" t="s">
        <v>674</v>
      </c>
      <c r="H468" s="229" t="s">
        <v>675</v>
      </c>
      <c r="I468" s="229" t="s">
        <v>105</v>
      </c>
      <c r="J468" s="229" t="s">
        <v>106</v>
      </c>
      <c r="K468" s="229" t="s">
        <v>821</v>
      </c>
    </row>
    <row r="469" customFormat="false" ht="12.75" hidden="true" customHeight="false" outlineLevel="0" collapsed="false">
      <c r="A469" s="229" t="s">
        <v>99</v>
      </c>
      <c r="B469" s="229" t="n">
        <v>90610</v>
      </c>
      <c r="C469" s="229" t="s">
        <v>251</v>
      </c>
      <c r="D469" s="229" t="s">
        <v>1719</v>
      </c>
      <c r="E469" s="229" t="s">
        <v>1720</v>
      </c>
      <c r="F469" s="229" t="n">
        <v>103799</v>
      </c>
      <c r="G469" s="229" t="s">
        <v>207</v>
      </c>
      <c r="H469" s="229" t="s">
        <v>208</v>
      </c>
      <c r="I469" s="229" t="s">
        <v>105</v>
      </c>
      <c r="J469" s="229" t="s">
        <v>106</v>
      </c>
      <c r="K469" s="229" t="s">
        <v>209</v>
      </c>
    </row>
    <row r="470" customFormat="false" ht="12.75" hidden="true" customHeight="false" outlineLevel="0" collapsed="false">
      <c r="A470" s="229" t="s">
        <v>99</v>
      </c>
      <c r="B470" s="229" t="n">
        <v>90611</v>
      </c>
      <c r="C470" s="229" t="s">
        <v>1721</v>
      </c>
      <c r="D470" s="229" t="s">
        <v>1722</v>
      </c>
      <c r="E470" s="229" t="s">
        <v>1723</v>
      </c>
      <c r="F470" s="229" t="n">
        <v>103098</v>
      </c>
      <c r="G470" s="229" t="s">
        <v>919</v>
      </c>
      <c r="H470" s="229" t="s">
        <v>920</v>
      </c>
      <c r="I470" s="229" t="s">
        <v>105</v>
      </c>
      <c r="J470" s="229" t="s">
        <v>106</v>
      </c>
      <c r="K470" s="229" t="s">
        <v>1160</v>
      </c>
    </row>
    <row r="471" customFormat="false" ht="12.75" hidden="true" customHeight="false" outlineLevel="0" collapsed="false">
      <c r="A471" s="229" t="s">
        <v>99</v>
      </c>
      <c r="B471" s="229" t="n">
        <v>90621</v>
      </c>
      <c r="C471" s="229" t="s">
        <v>251</v>
      </c>
      <c r="D471" s="229" t="s">
        <v>1724</v>
      </c>
      <c r="E471" s="229" t="s">
        <v>1725</v>
      </c>
      <c r="F471" s="229" t="n">
        <v>100690</v>
      </c>
      <c r="G471" s="229" t="s">
        <v>459</v>
      </c>
      <c r="H471" s="229" t="s">
        <v>460</v>
      </c>
      <c r="I471" s="229" t="s">
        <v>105</v>
      </c>
      <c r="J471" s="229" t="s">
        <v>106</v>
      </c>
      <c r="K471" s="229" t="s">
        <v>1726</v>
      </c>
    </row>
    <row r="472" customFormat="false" ht="12.75" hidden="true" customHeight="false" outlineLevel="0" collapsed="false">
      <c r="A472" s="229" t="s">
        <v>99</v>
      </c>
      <c r="B472" s="229" t="n">
        <v>90622</v>
      </c>
      <c r="C472" s="229" t="s">
        <v>1727</v>
      </c>
      <c r="D472" s="229" t="s">
        <v>1728</v>
      </c>
      <c r="E472" s="229" t="s">
        <v>1729</v>
      </c>
      <c r="F472" s="229" t="n">
        <v>100348</v>
      </c>
      <c r="G472" s="229" t="s">
        <v>389</v>
      </c>
      <c r="H472" s="229" t="s">
        <v>390</v>
      </c>
      <c r="I472" s="229" t="s">
        <v>105</v>
      </c>
      <c r="J472" s="229" t="s">
        <v>106</v>
      </c>
      <c r="K472" s="229" t="s">
        <v>1730</v>
      </c>
    </row>
    <row r="473" customFormat="false" ht="12.75" hidden="true" customHeight="false" outlineLevel="0" collapsed="false">
      <c r="A473" s="229" t="s">
        <v>99</v>
      </c>
      <c r="B473" s="229" t="n">
        <v>90624</v>
      </c>
      <c r="C473" s="229" t="s">
        <v>1454</v>
      </c>
      <c r="D473" s="229" t="s">
        <v>1731</v>
      </c>
      <c r="E473" s="229" t="s">
        <v>1732</v>
      </c>
      <c r="F473" s="229" t="n">
        <v>101067</v>
      </c>
      <c r="G473" s="229" t="s">
        <v>147</v>
      </c>
      <c r="H473" s="229" t="s">
        <v>148</v>
      </c>
      <c r="I473" s="229" t="s">
        <v>105</v>
      </c>
      <c r="J473" s="229" t="s">
        <v>106</v>
      </c>
      <c r="K473" s="229" t="s">
        <v>149</v>
      </c>
    </row>
    <row r="474" customFormat="false" ht="12.75" hidden="true" customHeight="false" outlineLevel="0" collapsed="false">
      <c r="A474" s="229" t="s">
        <v>99</v>
      </c>
      <c r="B474" s="229" t="n">
        <v>90629</v>
      </c>
      <c r="C474" s="229" t="s">
        <v>1733</v>
      </c>
      <c r="D474" s="229" t="s">
        <v>1734</v>
      </c>
      <c r="E474" s="229" t="s">
        <v>1735</v>
      </c>
      <c r="F474" s="229" t="n">
        <v>100403</v>
      </c>
      <c r="G474" s="229" t="s">
        <v>451</v>
      </c>
      <c r="H474" s="229" t="s">
        <v>452</v>
      </c>
      <c r="I474" s="229" t="s">
        <v>105</v>
      </c>
      <c r="J474" s="229" t="s">
        <v>106</v>
      </c>
      <c r="K474" s="229" t="s">
        <v>1711</v>
      </c>
    </row>
    <row r="475" customFormat="false" ht="12.75" hidden="true" customHeight="false" outlineLevel="0" collapsed="false">
      <c r="A475" s="229" t="s">
        <v>99</v>
      </c>
      <c r="B475" s="229" t="n">
        <v>90630</v>
      </c>
      <c r="C475" s="229" t="s">
        <v>1736</v>
      </c>
      <c r="D475" s="229" t="s">
        <v>1737</v>
      </c>
      <c r="E475" s="229" t="s">
        <v>1738</v>
      </c>
      <c r="F475" s="229" t="n">
        <v>100421</v>
      </c>
      <c r="G475" s="229" t="s">
        <v>128</v>
      </c>
      <c r="H475" s="229" t="s">
        <v>129</v>
      </c>
      <c r="I475" s="229" t="s">
        <v>105</v>
      </c>
      <c r="J475" s="229" t="s">
        <v>851</v>
      </c>
      <c r="K475" s="229" t="s">
        <v>131</v>
      </c>
    </row>
    <row r="476" customFormat="false" ht="12.75" hidden="true" customHeight="false" outlineLevel="0" collapsed="false">
      <c r="A476" s="229" t="s">
        <v>99</v>
      </c>
      <c r="B476" s="229" t="n">
        <v>90636</v>
      </c>
      <c r="C476" s="229" t="s">
        <v>281</v>
      </c>
      <c r="D476" s="229" t="s">
        <v>1739</v>
      </c>
      <c r="E476" s="229" t="s">
        <v>1740</v>
      </c>
      <c r="F476" s="229" t="n">
        <v>102848</v>
      </c>
      <c r="G476" s="229" t="s">
        <v>429</v>
      </c>
      <c r="H476" s="229" t="s">
        <v>430</v>
      </c>
      <c r="I476" s="229" t="s">
        <v>105</v>
      </c>
      <c r="J476" s="229" t="s">
        <v>106</v>
      </c>
      <c r="K476" s="229" t="s">
        <v>986</v>
      </c>
    </row>
    <row r="477" customFormat="false" ht="12.75" hidden="true" customHeight="false" outlineLevel="0" collapsed="false">
      <c r="A477" s="229" t="s">
        <v>108</v>
      </c>
      <c r="B477" s="229" t="n">
        <v>90638</v>
      </c>
      <c r="C477" s="229" t="s">
        <v>251</v>
      </c>
      <c r="D477" s="229" t="s">
        <v>1741</v>
      </c>
      <c r="E477" s="229" t="s">
        <v>1742</v>
      </c>
      <c r="F477" s="229" t="n">
        <v>100312</v>
      </c>
      <c r="G477" s="229" t="s">
        <v>112</v>
      </c>
      <c r="H477" s="229" t="s">
        <v>113</v>
      </c>
      <c r="I477" s="229" t="s">
        <v>1408</v>
      </c>
      <c r="J477" s="229" t="s">
        <v>443</v>
      </c>
      <c r="K477" s="229" t="s">
        <v>114</v>
      </c>
    </row>
    <row r="478" customFormat="false" ht="12.75" hidden="true" customHeight="false" outlineLevel="0" collapsed="false">
      <c r="A478" s="229" t="s">
        <v>108</v>
      </c>
      <c r="B478" s="229" t="n">
        <v>90639</v>
      </c>
      <c r="C478" s="229" t="s">
        <v>234</v>
      </c>
      <c r="D478" s="229" t="s">
        <v>1743</v>
      </c>
      <c r="E478" s="229" t="s">
        <v>1744</v>
      </c>
      <c r="F478" s="229" t="n">
        <v>100312</v>
      </c>
      <c r="G478" s="229" t="s">
        <v>112</v>
      </c>
      <c r="H478" s="229" t="s">
        <v>113</v>
      </c>
      <c r="I478" s="229" t="s">
        <v>1408</v>
      </c>
      <c r="J478" s="229" t="s">
        <v>443</v>
      </c>
      <c r="K478" s="229" t="s">
        <v>114</v>
      </c>
    </row>
    <row r="479" customFormat="false" ht="12.75" hidden="true" customHeight="false" outlineLevel="0" collapsed="false">
      <c r="A479" s="229" t="s">
        <v>108</v>
      </c>
      <c r="B479" s="229" t="n">
        <v>90640</v>
      </c>
      <c r="C479" s="229" t="s">
        <v>424</v>
      </c>
      <c r="D479" s="229" t="s">
        <v>1266</v>
      </c>
      <c r="E479" s="229" t="s">
        <v>1745</v>
      </c>
      <c r="F479" s="229" t="n">
        <v>100312</v>
      </c>
      <c r="G479" s="229" t="s">
        <v>112</v>
      </c>
      <c r="H479" s="229" t="s">
        <v>113</v>
      </c>
      <c r="I479" s="229" t="s">
        <v>105</v>
      </c>
      <c r="J479" s="229" t="s">
        <v>106</v>
      </c>
      <c r="K479" s="229" t="s">
        <v>114</v>
      </c>
    </row>
    <row r="480" customFormat="false" ht="12.75" hidden="true" customHeight="false" outlineLevel="0" collapsed="false">
      <c r="A480" s="229" t="s">
        <v>99</v>
      </c>
      <c r="B480" s="229" t="n">
        <v>90643</v>
      </c>
      <c r="C480" s="229" t="s">
        <v>1305</v>
      </c>
      <c r="D480" s="229" t="s">
        <v>205</v>
      </c>
      <c r="E480" s="229" t="s">
        <v>1746</v>
      </c>
      <c r="F480" s="229" t="n">
        <v>100452</v>
      </c>
      <c r="G480" s="229" t="s">
        <v>1747</v>
      </c>
      <c r="H480" s="229" t="s">
        <v>1748</v>
      </c>
      <c r="I480" s="229" t="s">
        <v>105</v>
      </c>
      <c r="J480" s="229" t="s">
        <v>106</v>
      </c>
      <c r="K480" s="229" t="s">
        <v>1749</v>
      </c>
    </row>
    <row r="481" customFormat="false" ht="12.75" hidden="true" customHeight="false" outlineLevel="0" collapsed="false">
      <c r="A481" s="229" t="s">
        <v>99</v>
      </c>
      <c r="B481" s="229" t="n">
        <v>90645</v>
      </c>
      <c r="C481" s="229" t="s">
        <v>489</v>
      </c>
      <c r="D481" s="229" t="s">
        <v>1750</v>
      </c>
      <c r="E481" s="229" t="s">
        <v>1751</v>
      </c>
      <c r="F481" s="229" t="n">
        <v>103118</v>
      </c>
      <c r="G481" s="229" t="s">
        <v>1752</v>
      </c>
      <c r="H481" s="229" t="s">
        <v>1753</v>
      </c>
      <c r="I481" s="229" t="s">
        <v>105</v>
      </c>
      <c r="J481" s="229" t="s">
        <v>106</v>
      </c>
      <c r="K481" s="229" t="s">
        <v>1754</v>
      </c>
    </row>
    <row r="482" customFormat="false" ht="12.75" hidden="true" customHeight="false" outlineLevel="0" collapsed="false">
      <c r="A482" s="229" t="s">
        <v>99</v>
      </c>
      <c r="B482" s="229" t="n">
        <v>90648</v>
      </c>
      <c r="C482" s="229" t="s">
        <v>1755</v>
      </c>
      <c r="D482" s="229" t="s">
        <v>1756</v>
      </c>
      <c r="E482" s="229" t="s">
        <v>1757</v>
      </c>
      <c r="F482" s="229" t="n">
        <v>100993</v>
      </c>
      <c r="G482" s="229" t="s">
        <v>237</v>
      </c>
      <c r="H482" s="229" t="s">
        <v>238</v>
      </c>
      <c r="I482" s="229" t="s">
        <v>105</v>
      </c>
      <c r="J482" s="229" t="s">
        <v>106</v>
      </c>
      <c r="K482" s="229" t="s">
        <v>1758</v>
      </c>
    </row>
    <row r="483" customFormat="false" ht="12.75" hidden="true" customHeight="false" outlineLevel="0" collapsed="false">
      <c r="A483" s="229" t="s">
        <v>99</v>
      </c>
      <c r="B483" s="229" t="n">
        <v>90649</v>
      </c>
      <c r="C483" s="229" t="s">
        <v>1759</v>
      </c>
      <c r="D483" s="229" t="s">
        <v>945</v>
      </c>
      <c r="E483" s="229" t="s">
        <v>1760</v>
      </c>
      <c r="F483" s="229" t="n">
        <v>100403</v>
      </c>
      <c r="G483" s="229" t="s">
        <v>451</v>
      </c>
      <c r="H483" s="229" t="s">
        <v>452</v>
      </c>
      <c r="I483" s="229" t="s">
        <v>105</v>
      </c>
      <c r="J483" s="229" t="s">
        <v>106</v>
      </c>
      <c r="K483" s="229" t="s">
        <v>748</v>
      </c>
    </row>
    <row r="484" customFormat="false" ht="12.75" hidden="true" customHeight="false" outlineLevel="0" collapsed="false">
      <c r="A484" s="229" t="s">
        <v>99</v>
      </c>
      <c r="B484" s="229" t="n">
        <v>90650</v>
      </c>
      <c r="C484" s="229" t="s">
        <v>1761</v>
      </c>
      <c r="D484" s="229" t="s">
        <v>1762</v>
      </c>
      <c r="E484" s="229" t="s">
        <v>1763</v>
      </c>
      <c r="F484" s="229" t="n">
        <v>100336</v>
      </c>
      <c r="G484" s="229" t="s">
        <v>195</v>
      </c>
      <c r="H484" s="229" t="s">
        <v>196</v>
      </c>
      <c r="I484" s="229" t="s">
        <v>105</v>
      </c>
      <c r="J484" s="229" t="s">
        <v>106</v>
      </c>
      <c r="K484" s="229" t="s">
        <v>1764</v>
      </c>
    </row>
    <row r="485" customFormat="false" ht="12.75" hidden="true" customHeight="false" outlineLevel="0" collapsed="false">
      <c r="A485" s="229" t="s">
        <v>99</v>
      </c>
      <c r="B485" s="229" t="n">
        <v>90651</v>
      </c>
      <c r="C485" s="229" t="s">
        <v>1765</v>
      </c>
      <c r="D485" s="229" t="s">
        <v>1766</v>
      </c>
      <c r="E485" s="229" t="s">
        <v>1767</v>
      </c>
      <c r="F485" s="229" t="n">
        <v>100368</v>
      </c>
      <c r="G485" s="229" t="s">
        <v>179</v>
      </c>
      <c r="H485" s="229" t="s">
        <v>180</v>
      </c>
      <c r="I485" s="229" t="s">
        <v>105</v>
      </c>
      <c r="J485" s="229" t="s">
        <v>106</v>
      </c>
      <c r="K485" s="229" t="s">
        <v>971</v>
      </c>
    </row>
    <row r="486" customFormat="false" ht="12.75" hidden="true" customHeight="false" outlineLevel="0" collapsed="false">
      <c r="A486" s="229" t="s">
        <v>99</v>
      </c>
      <c r="B486" s="229" t="n">
        <v>90655</v>
      </c>
      <c r="C486" s="229" t="s">
        <v>182</v>
      </c>
      <c r="D486" s="229" t="s">
        <v>1768</v>
      </c>
      <c r="E486" s="229" t="s">
        <v>1769</v>
      </c>
      <c r="F486" s="229" t="n">
        <v>100997</v>
      </c>
      <c r="G486" s="229" t="s">
        <v>118</v>
      </c>
      <c r="H486" s="229" t="s">
        <v>119</v>
      </c>
      <c r="I486" s="229" t="s">
        <v>105</v>
      </c>
      <c r="J486" s="229" t="s">
        <v>106</v>
      </c>
      <c r="K486" s="229" t="s">
        <v>619</v>
      </c>
    </row>
    <row r="487" customFormat="false" ht="12.75" hidden="true" customHeight="false" outlineLevel="0" collapsed="false">
      <c r="A487" s="229" t="s">
        <v>99</v>
      </c>
      <c r="B487" s="229" t="n">
        <v>90662</v>
      </c>
      <c r="C487" s="229" t="s">
        <v>121</v>
      </c>
      <c r="D487" s="229" t="s">
        <v>1770</v>
      </c>
      <c r="E487" s="229" t="s">
        <v>1771</v>
      </c>
      <c r="F487" s="229" t="n">
        <v>100989</v>
      </c>
      <c r="G487" s="229" t="s">
        <v>1094</v>
      </c>
      <c r="H487" s="229" t="s">
        <v>1095</v>
      </c>
      <c r="I487" s="229" t="s">
        <v>105</v>
      </c>
      <c r="J487" s="229" t="s">
        <v>106</v>
      </c>
      <c r="K487" s="229" t="s">
        <v>1096</v>
      </c>
    </row>
    <row r="488" customFormat="false" ht="12.75" hidden="true" customHeight="false" outlineLevel="0" collapsed="false">
      <c r="A488" s="229" t="s">
        <v>99</v>
      </c>
      <c r="B488" s="229" t="n">
        <v>90665</v>
      </c>
      <c r="C488" s="229" t="s">
        <v>1772</v>
      </c>
      <c r="D488" s="229" t="s">
        <v>1773</v>
      </c>
      <c r="E488" s="229" t="s">
        <v>1774</v>
      </c>
      <c r="F488" s="229" t="n">
        <v>103325</v>
      </c>
      <c r="G488" s="229" t="s">
        <v>1387</v>
      </c>
      <c r="H488" s="229" t="s">
        <v>1388</v>
      </c>
      <c r="I488" s="229" t="s">
        <v>105</v>
      </c>
      <c r="J488" s="229" t="s">
        <v>106</v>
      </c>
      <c r="K488" s="229" t="s">
        <v>1775</v>
      </c>
    </row>
    <row r="489" customFormat="false" ht="12.75" hidden="true" customHeight="false" outlineLevel="0" collapsed="false">
      <c r="A489" s="229" t="s">
        <v>99</v>
      </c>
      <c r="B489" s="229" t="n">
        <v>90669</v>
      </c>
      <c r="C489" s="229" t="s">
        <v>948</v>
      </c>
      <c r="D489" s="229" t="s">
        <v>1776</v>
      </c>
      <c r="E489" s="229" t="s">
        <v>1777</v>
      </c>
      <c r="F489" s="229" t="n">
        <v>100918</v>
      </c>
      <c r="G489" s="229" t="s">
        <v>161</v>
      </c>
      <c r="H489" s="229" t="s">
        <v>162</v>
      </c>
      <c r="I489" s="229" t="s">
        <v>105</v>
      </c>
      <c r="J489" s="229" t="s">
        <v>106</v>
      </c>
      <c r="K489" s="229" t="s">
        <v>434</v>
      </c>
    </row>
    <row r="490" customFormat="false" ht="12.75" hidden="true" customHeight="false" outlineLevel="0" collapsed="false">
      <c r="A490" s="229" t="s">
        <v>99</v>
      </c>
      <c r="B490" s="229" t="n">
        <v>90674</v>
      </c>
      <c r="C490" s="229" t="s">
        <v>1778</v>
      </c>
      <c r="D490" s="229" t="s">
        <v>1779</v>
      </c>
      <c r="E490" s="229" t="s">
        <v>1780</v>
      </c>
      <c r="F490" s="229" t="n">
        <v>103232</v>
      </c>
      <c r="G490" s="229" t="s">
        <v>764</v>
      </c>
      <c r="H490" s="229" t="s">
        <v>765</v>
      </c>
      <c r="I490" s="229" t="s">
        <v>105</v>
      </c>
      <c r="J490" s="229" t="s">
        <v>106</v>
      </c>
      <c r="K490" s="229" t="s">
        <v>766</v>
      </c>
    </row>
    <row r="491" customFormat="false" ht="12.75" hidden="true" customHeight="false" outlineLevel="0" collapsed="false">
      <c r="A491" s="229" t="s">
        <v>99</v>
      </c>
      <c r="B491" s="229" t="n">
        <v>90678</v>
      </c>
      <c r="C491" s="229" t="s">
        <v>690</v>
      </c>
      <c r="D491" s="229" t="s">
        <v>1781</v>
      </c>
      <c r="E491" s="229" t="s">
        <v>1782</v>
      </c>
      <c r="F491" s="229" t="n">
        <v>100403</v>
      </c>
      <c r="G491" s="229" t="s">
        <v>451</v>
      </c>
      <c r="H491" s="229" t="s">
        <v>452</v>
      </c>
      <c r="I491" s="229" t="s">
        <v>105</v>
      </c>
      <c r="J491" s="229" t="s">
        <v>106</v>
      </c>
      <c r="K491" s="229" t="s">
        <v>761</v>
      </c>
    </row>
    <row r="492" customFormat="false" ht="12.75" hidden="true" customHeight="false" outlineLevel="0" collapsed="false">
      <c r="A492" s="229" t="s">
        <v>99</v>
      </c>
      <c r="B492" s="229" t="n">
        <v>90681</v>
      </c>
      <c r="C492" s="229" t="s">
        <v>726</v>
      </c>
      <c r="D492" s="229" t="s">
        <v>1783</v>
      </c>
      <c r="E492" s="229" t="s">
        <v>1784</v>
      </c>
      <c r="F492" s="229" t="n">
        <v>100348</v>
      </c>
      <c r="G492" s="229" t="s">
        <v>389</v>
      </c>
      <c r="H492" s="229" t="s">
        <v>390</v>
      </c>
      <c r="I492" s="229" t="s">
        <v>105</v>
      </c>
      <c r="J492" s="229" t="s">
        <v>106</v>
      </c>
      <c r="K492" s="229" t="s">
        <v>1173</v>
      </c>
    </row>
    <row r="493" customFormat="false" ht="12.75" hidden="true" customHeight="false" outlineLevel="0" collapsed="false">
      <c r="A493" s="229" t="s">
        <v>99</v>
      </c>
      <c r="B493" s="229" t="n">
        <v>90682</v>
      </c>
      <c r="C493" s="229" t="s">
        <v>495</v>
      </c>
      <c r="D493" s="229" t="s">
        <v>1785</v>
      </c>
      <c r="E493" s="229" t="s">
        <v>1786</v>
      </c>
      <c r="F493" s="229" t="n">
        <v>100448</v>
      </c>
      <c r="G493" s="229" t="s">
        <v>1123</v>
      </c>
      <c r="H493" s="229" t="s">
        <v>1124</v>
      </c>
      <c r="I493" s="229" t="s">
        <v>105</v>
      </c>
      <c r="J493" s="229" t="s">
        <v>106</v>
      </c>
      <c r="K493" s="229" t="s">
        <v>1489</v>
      </c>
    </row>
    <row r="494" customFormat="false" ht="12.75" hidden="true" customHeight="false" outlineLevel="0" collapsed="false">
      <c r="A494" s="229" t="s">
        <v>99</v>
      </c>
      <c r="B494" s="229" t="n">
        <v>90683</v>
      </c>
      <c r="C494" s="229" t="s">
        <v>150</v>
      </c>
      <c r="D494" s="229" t="s">
        <v>1787</v>
      </c>
      <c r="E494" s="229" t="s">
        <v>1788</v>
      </c>
      <c r="F494" s="229" t="n">
        <v>103124</v>
      </c>
      <c r="G494" s="229" t="s">
        <v>213</v>
      </c>
      <c r="H494" s="229" t="s">
        <v>214</v>
      </c>
      <c r="I494" s="229" t="s">
        <v>105</v>
      </c>
      <c r="J494" s="229" t="s">
        <v>106</v>
      </c>
      <c r="K494" s="229" t="s">
        <v>776</v>
      </c>
    </row>
    <row r="495" customFormat="false" ht="12.75" hidden="true" customHeight="false" outlineLevel="0" collapsed="false">
      <c r="A495" s="229" t="s">
        <v>99</v>
      </c>
      <c r="B495" s="229" t="n">
        <v>90689</v>
      </c>
      <c r="C495" s="229" t="s">
        <v>1789</v>
      </c>
      <c r="D495" s="229" t="s">
        <v>204</v>
      </c>
      <c r="E495" s="229" t="s">
        <v>1790</v>
      </c>
      <c r="F495" s="229" t="n">
        <v>100690</v>
      </c>
      <c r="G495" s="229" t="s">
        <v>459</v>
      </c>
      <c r="H495" s="229" t="s">
        <v>460</v>
      </c>
      <c r="I495" s="229" t="s">
        <v>105</v>
      </c>
      <c r="J495" s="229" t="s">
        <v>106</v>
      </c>
      <c r="K495" s="229" t="s">
        <v>476</v>
      </c>
    </row>
    <row r="496" customFormat="false" ht="12.75" hidden="true" customHeight="false" outlineLevel="0" collapsed="false">
      <c r="A496" s="229" t="s">
        <v>99</v>
      </c>
      <c r="B496" s="229" t="n">
        <v>90695</v>
      </c>
      <c r="C496" s="229" t="s">
        <v>1791</v>
      </c>
      <c r="D496" s="229" t="s">
        <v>1792</v>
      </c>
      <c r="E496" s="229" t="s">
        <v>1793</v>
      </c>
      <c r="F496" s="229" t="n">
        <v>100536</v>
      </c>
      <c r="G496" s="229" t="s">
        <v>601</v>
      </c>
      <c r="H496" s="229" t="s">
        <v>602</v>
      </c>
      <c r="I496" s="229" t="s">
        <v>105</v>
      </c>
      <c r="J496" s="229" t="s">
        <v>106</v>
      </c>
      <c r="K496" s="229" t="s">
        <v>308</v>
      </c>
    </row>
    <row r="497" customFormat="false" ht="12.75" hidden="true" customHeight="false" outlineLevel="0" collapsed="false">
      <c r="A497" s="229" t="s">
        <v>99</v>
      </c>
      <c r="B497" s="229" t="n">
        <v>90697</v>
      </c>
      <c r="C497" s="229" t="s">
        <v>1794</v>
      </c>
      <c r="D497" s="229" t="s">
        <v>1795</v>
      </c>
      <c r="E497" s="229" t="s">
        <v>1796</v>
      </c>
      <c r="F497" s="229" t="n">
        <v>100992</v>
      </c>
      <c r="G497" s="229" t="s">
        <v>827</v>
      </c>
      <c r="H497" s="229" t="s">
        <v>828</v>
      </c>
      <c r="I497" s="229" t="s">
        <v>105</v>
      </c>
      <c r="J497" s="229" t="s">
        <v>106</v>
      </c>
      <c r="K497" s="229" t="s">
        <v>163</v>
      </c>
    </row>
    <row r="498" customFormat="false" ht="12.75" hidden="true" customHeight="false" outlineLevel="0" collapsed="false">
      <c r="A498" s="229" t="s">
        <v>99</v>
      </c>
      <c r="B498" s="229" t="n">
        <v>90702</v>
      </c>
      <c r="C498" s="229" t="s">
        <v>1797</v>
      </c>
      <c r="D498" s="229" t="s">
        <v>1798</v>
      </c>
      <c r="E498" s="229" t="s">
        <v>1799</v>
      </c>
      <c r="F498" s="229" t="n">
        <v>100379</v>
      </c>
      <c r="G498" s="229" t="s">
        <v>260</v>
      </c>
      <c r="H498" s="229" t="s">
        <v>261</v>
      </c>
      <c r="I498" s="229" t="s">
        <v>105</v>
      </c>
      <c r="J498" s="229" t="s">
        <v>106</v>
      </c>
      <c r="K498" s="229" t="s">
        <v>1800</v>
      </c>
    </row>
    <row r="499" customFormat="false" ht="12.75" hidden="true" customHeight="false" outlineLevel="0" collapsed="false">
      <c r="A499" s="229" t="s">
        <v>99</v>
      </c>
      <c r="B499" s="229" t="n">
        <v>90707</v>
      </c>
      <c r="C499" s="229" t="s">
        <v>1654</v>
      </c>
      <c r="D499" s="229" t="s">
        <v>1801</v>
      </c>
      <c r="E499" s="229" t="s">
        <v>1802</v>
      </c>
      <c r="F499" s="229" t="n">
        <v>100685</v>
      </c>
      <c r="G499" s="229" t="s">
        <v>1803</v>
      </c>
      <c r="H499" s="229" t="s">
        <v>1804</v>
      </c>
      <c r="I499" s="229" t="s">
        <v>105</v>
      </c>
      <c r="J499" s="229" t="s">
        <v>106</v>
      </c>
      <c r="K499" s="229" t="s">
        <v>1805</v>
      </c>
    </row>
    <row r="500" customFormat="false" ht="12.75" hidden="true" customHeight="false" outlineLevel="0" collapsed="false">
      <c r="A500" s="229" t="s">
        <v>99</v>
      </c>
      <c r="B500" s="229" t="n">
        <v>90708</v>
      </c>
      <c r="C500" s="229" t="s">
        <v>231</v>
      </c>
      <c r="D500" s="229" t="s">
        <v>1603</v>
      </c>
      <c r="E500" s="229" t="s">
        <v>1806</v>
      </c>
      <c r="F500" s="229" t="n">
        <v>100426</v>
      </c>
      <c r="G500" s="229" t="s">
        <v>248</v>
      </c>
      <c r="H500" s="229" t="s">
        <v>249</v>
      </c>
      <c r="I500" s="229" t="s">
        <v>105</v>
      </c>
      <c r="J500" s="229" t="s">
        <v>106</v>
      </c>
      <c r="K500" s="229" t="s">
        <v>1807</v>
      </c>
    </row>
    <row r="501" customFormat="false" ht="12.75" hidden="true" customHeight="false" outlineLevel="0" collapsed="false">
      <c r="A501" s="229" t="s">
        <v>99</v>
      </c>
      <c r="B501" s="229" t="n">
        <v>90709</v>
      </c>
      <c r="C501" s="229" t="s">
        <v>1808</v>
      </c>
      <c r="D501" s="229" t="s">
        <v>1809</v>
      </c>
      <c r="E501" s="229" t="s">
        <v>1810</v>
      </c>
      <c r="F501" s="229" t="n">
        <v>136030</v>
      </c>
      <c r="G501" s="229" t="s">
        <v>1811</v>
      </c>
      <c r="H501" s="229" t="s">
        <v>1812</v>
      </c>
      <c r="I501" s="229" t="s">
        <v>105</v>
      </c>
      <c r="J501" s="229" t="s">
        <v>106</v>
      </c>
      <c r="K501" s="229" t="s">
        <v>215</v>
      </c>
    </row>
    <row r="502" customFormat="false" ht="12.75" hidden="true" customHeight="false" outlineLevel="0" collapsed="false">
      <c r="A502" s="229" t="s">
        <v>99</v>
      </c>
      <c r="B502" s="229" t="n">
        <v>90711</v>
      </c>
      <c r="C502" s="229" t="s">
        <v>1813</v>
      </c>
      <c r="D502" s="229" t="s">
        <v>1814</v>
      </c>
      <c r="E502" s="229" t="s">
        <v>1815</v>
      </c>
      <c r="F502" s="229" t="n">
        <v>100348</v>
      </c>
      <c r="G502" s="229" t="s">
        <v>389</v>
      </c>
      <c r="H502" s="229" t="s">
        <v>390</v>
      </c>
      <c r="I502" s="229" t="s">
        <v>105</v>
      </c>
      <c r="J502" s="229" t="s">
        <v>106</v>
      </c>
      <c r="K502" s="229" t="s">
        <v>1436</v>
      </c>
    </row>
    <row r="503" customFormat="false" ht="12.75" hidden="true" customHeight="false" outlineLevel="0" collapsed="false">
      <c r="A503" s="229" t="s">
        <v>99</v>
      </c>
      <c r="B503" s="229" t="n">
        <v>90715</v>
      </c>
      <c r="C503" s="229" t="s">
        <v>1816</v>
      </c>
      <c r="D503" s="229" t="s">
        <v>1817</v>
      </c>
      <c r="E503" s="229" t="s">
        <v>1818</v>
      </c>
      <c r="F503" s="229" t="n">
        <v>100926</v>
      </c>
      <c r="G503" s="229" t="s">
        <v>1819</v>
      </c>
      <c r="H503" s="229" t="s">
        <v>1820</v>
      </c>
      <c r="I503" s="229" t="s">
        <v>105</v>
      </c>
      <c r="J503" s="229" t="s">
        <v>106</v>
      </c>
      <c r="K503" s="229" t="s">
        <v>1821</v>
      </c>
    </row>
    <row r="504" customFormat="false" ht="12.75" hidden="true" customHeight="false" outlineLevel="0" collapsed="false">
      <c r="A504" s="229" t="s">
        <v>99</v>
      </c>
      <c r="B504" s="229" t="n">
        <v>90720</v>
      </c>
      <c r="C504" s="229" t="s">
        <v>1822</v>
      </c>
      <c r="D504" s="229" t="s">
        <v>1823</v>
      </c>
      <c r="E504" s="229" t="s">
        <v>1824</v>
      </c>
      <c r="F504" s="229" t="n">
        <v>101196</v>
      </c>
      <c r="G504" s="229" t="s">
        <v>674</v>
      </c>
      <c r="H504" s="229" t="s">
        <v>675</v>
      </c>
      <c r="I504" s="229" t="s">
        <v>105</v>
      </c>
      <c r="J504" s="229" t="s">
        <v>106</v>
      </c>
      <c r="K504" s="229" t="s">
        <v>676</v>
      </c>
    </row>
    <row r="505" customFormat="false" ht="12.75" hidden="true" customHeight="false" outlineLevel="0" collapsed="false">
      <c r="A505" s="229" t="s">
        <v>99</v>
      </c>
      <c r="B505" s="229" t="n">
        <v>90725</v>
      </c>
      <c r="C505" s="229" t="s">
        <v>1825</v>
      </c>
      <c r="D505" s="229" t="s">
        <v>1826</v>
      </c>
      <c r="E505" s="229" t="s">
        <v>1827</v>
      </c>
      <c r="F505" s="229" t="n">
        <v>103793</v>
      </c>
      <c r="G505" s="229" t="s">
        <v>522</v>
      </c>
      <c r="H505" s="229" t="s">
        <v>523</v>
      </c>
      <c r="I505" s="229" t="s">
        <v>105</v>
      </c>
      <c r="J505" s="229" t="s">
        <v>106</v>
      </c>
      <c r="K505" s="229" t="s">
        <v>1828</v>
      </c>
    </row>
    <row r="506" customFormat="false" ht="12.75" hidden="true" customHeight="false" outlineLevel="0" collapsed="false">
      <c r="A506" s="229" t="s">
        <v>99</v>
      </c>
      <c r="B506" s="229" t="n">
        <v>90726</v>
      </c>
      <c r="C506" s="229" t="s">
        <v>1829</v>
      </c>
      <c r="D506" s="229" t="s">
        <v>1830</v>
      </c>
      <c r="E506" s="229" t="s">
        <v>1831</v>
      </c>
      <c r="F506" s="229" t="n">
        <v>100418</v>
      </c>
      <c r="G506" s="229" t="s">
        <v>900</v>
      </c>
      <c r="H506" s="229" t="s">
        <v>901</v>
      </c>
      <c r="I506" s="229" t="s">
        <v>105</v>
      </c>
      <c r="J506" s="229" t="s">
        <v>106</v>
      </c>
      <c r="K506" s="229" t="s">
        <v>1832</v>
      </c>
    </row>
    <row r="507" customFormat="false" ht="12.75" hidden="true" customHeight="false" outlineLevel="0" collapsed="false">
      <c r="A507" s="229" t="s">
        <v>99</v>
      </c>
      <c r="B507" s="229" t="n">
        <v>90728</v>
      </c>
      <c r="C507" s="229" t="s">
        <v>1833</v>
      </c>
      <c r="D507" s="229" t="s">
        <v>1834</v>
      </c>
      <c r="E507" s="229" t="s">
        <v>1835</v>
      </c>
      <c r="F507" s="229" t="n">
        <v>103124</v>
      </c>
      <c r="G507" s="229" t="s">
        <v>213</v>
      </c>
      <c r="H507" s="229" t="s">
        <v>214</v>
      </c>
      <c r="I507" s="229" t="s">
        <v>105</v>
      </c>
      <c r="J507" s="229" t="s">
        <v>106</v>
      </c>
      <c r="K507" s="229" t="s">
        <v>776</v>
      </c>
    </row>
    <row r="508" customFormat="false" ht="12.75" hidden="true" customHeight="false" outlineLevel="0" collapsed="false">
      <c r="A508" s="229" t="s">
        <v>99</v>
      </c>
      <c r="B508" s="229" t="n">
        <v>90729</v>
      </c>
      <c r="C508" s="229" t="s">
        <v>1836</v>
      </c>
      <c r="D508" s="229" t="s">
        <v>1837</v>
      </c>
      <c r="E508" s="229" t="s">
        <v>1838</v>
      </c>
      <c r="F508" s="229" t="n">
        <v>101196</v>
      </c>
      <c r="G508" s="229" t="s">
        <v>674</v>
      </c>
      <c r="H508" s="229" t="s">
        <v>675</v>
      </c>
      <c r="I508" s="229" t="s">
        <v>105</v>
      </c>
      <c r="J508" s="229" t="s">
        <v>106</v>
      </c>
      <c r="K508" s="229" t="s">
        <v>1839</v>
      </c>
    </row>
    <row r="509" customFormat="false" ht="12.75" hidden="true" customHeight="false" outlineLevel="0" collapsed="false">
      <c r="A509" s="229" t="s">
        <v>99</v>
      </c>
      <c r="B509" s="229" t="n">
        <v>90732</v>
      </c>
      <c r="C509" s="229" t="s">
        <v>210</v>
      </c>
      <c r="D509" s="229" t="s">
        <v>1840</v>
      </c>
      <c r="E509" s="229" t="s">
        <v>1841</v>
      </c>
      <c r="F509" s="229" t="n">
        <v>100412</v>
      </c>
      <c r="G509" s="229" t="s">
        <v>1227</v>
      </c>
      <c r="H509" s="229" t="s">
        <v>1228</v>
      </c>
      <c r="I509" s="229" t="s">
        <v>105</v>
      </c>
      <c r="J509" s="229" t="s">
        <v>106</v>
      </c>
      <c r="K509" s="229" t="s">
        <v>1229</v>
      </c>
    </row>
    <row r="510" customFormat="false" ht="12.75" hidden="true" customHeight="false" outlineLevel="0" collapsed="false">
      <c r="A510" s="229" t="s">
        <v>99</v>
      </c>
      <c r="B510" s="229" t="n">
        <v>90736</v>
      </c>
      <c r="C510" s="229" t="s">
        <v>1842</v>
      </c>
      <c r="D510" s="229" t="s">
        <v>549</v>
      </c>
      <c r="E510" s="229" t="s">
        <v>1843</v>
      </c>
      <c r="F510" s="229" t="n">
        <v>100336</v>
      </c>
      <c r="G510" s="229" t="s">
        <v>195</v>
      </c>
      <c r="H510" s="229" t="s">
        <v>196</v>
      </c>
      <c r="I510" s="229" t="s">
        <v>105</v>
      </c>
      <c r="J510" s="229" t="s">
        <v>106</v>
      </c>
      <c r="K510" s="229" t="s">
        <v>544</v>
      </c>
    </row>
    <row r="511" customFormat="false" ht="12.75" hidden="true" customHeight="false" outlineLevel="0" collapsed="false">
      <c r="A511" s="229" t="s">
        <v>99</v>
      </c>
      <c r="B511" s="229" t="n">
        <v>90738</v>
      </c>
      <c r="C511" s="229" t="s">
        <v>294</v>
      </c>
      <c r="D511" s="229" t="s">
        <v>282</v>
      </c>
      <c r="E511" s="229" t="s">
        <v>1844</v>
      </c>
      <c r="F511" s="229" t="n">
        <v>100512</v>
      </c>
      <c r="G511" s="229" t="s">
        <v>1099</v>
      </c>
      <c r="H511" s="229" t="s">
        <v>1100</v>
      </c>
      <c r="I511" s="229" t="s">
        <v>105</v>
      </c>
      <c r="J511" s="229" t="s">
        <v>106</v>
      </c>
      <c r="K511" s="229" t="s">
        <v>1845</v>
      </c>
    </row>
    <row r="512" customFormat="false" ht="12.75" hidden="true" customHeight="false" outlineLevel="0" collapsed="false">
      <c r="A512" s="229" t="s">
        <v>99</v>
      </c>
      <c r="B512" s="229" t="n">
        <v>90739</v>
      </c>
      <c r="C512" s="229" t="s">
        <v>309</v>
      </c>
      <c r="D512" s="229" t="s">
        <v>1846</v>
      </c>
      <c r="E512" s="229" t="s">
        <v>1847</v>
      </c>
      <c r="F512" s="229" t="n">
        <v>100348</v>
      </c>
      <c r="G512" s="229" t="s">
        <v>389</v>
      </c>
      <c r="H512" s="229" t="s">
        <v>390</v>
      </c>
      <c r="I512" s="229" t="s">
        <v>105</v>
      </c>
      <c r="J512" s="229" t="s">
        <v>106</v>
      </c>
      <c r="K512" s="229" t="s">
        <v>1414</v>
      </c>
    </row>
    <row r="513" customFormat="false" ht="12.75" hidden="true" customHeight="false" outlineLevel="0" collapsed="false">
      <c r="A513" s="229" t="s">
        <v>99</v>
      </c>
      <c r="B513" s="229" t="n">
        <v>90740</v>
      </c>
      <c r="C513" s="229" t="s">
        <v>1848</v>
      </c>
      <c r="D513" s="229" t="s">
        <v>1849</v>
      </c>
      <c r="E513" s="229" t="s">
        <v>1850</v>
      </c>
      <c r="F513" s="229" t="n">
        <v>103793</v>
      </c>
      <c r="G513" s="229" t="s">
        <v>522</v>
      </c>
      <c r="H513" s="229" t="s">
        <v>523</v>
      </c>
      <c r="I513" s="229" t="s">
        <v>105</v>
      </c>
      <c r="J513" s="229" t="s">
        <v>106</v>
      </c>
      <c r="K513" s="229" t="s">
        <v>1851</v>
      </c>
    </row>
    <row r="514" customFormat="false" ht="12.75" hidden="true" customHeight="false" outlineLevel="0" collapsed="false">
      <c r="A514" s="229" t="s">
        <v>99</v>
      </c>
      <c r="B514" s="229" t="n">
        <v>90746</v>
      </c>
      <c r="C514" s="229" t="s">
        <v>289</v>
      </c>
      <c r="D514" s="229" t="s">
        <v>1852</v>
      </c>
      <c r="E514" s="229" t="s">
        <v>1853</v>
      </c>
      <c r="F514" s="229" t="n">
        <v>100422</v>
      </c>
      <c r="G514" s="229" t="s">
        <v>464</v>
      </c>
      <c r="H514" s="229" t="s">
        <v>465</v>
      </c>
      <c r="I514" s="229" t="s">
        <v>105</v>
      </c>
      <c r="J514" s="229" t="s">
        <v>106</v>
      </c>
      <c r="K514" s="229" t="s">
        <v>1854</v>
      </c>
    </row>
    <row r="515" customFormat="false" ht="12.75" hidden="true" customHeight="false" outlineLevel="0" collapsed="false">
      <c r="A515" s="229" t="s">
        <v>99</v>
      </c>
      <c r="B515" s="229" t="n">
        <v>90749</v>
      </c>
      <c r="C515" s="229" t="s">
        <v>1855</v>
      </c>
      <c r="D515" s="229" t="s">
        <v>1856</v>
      </c>
      <c r="E515" s="229" t="s">
        <v>1857</v>
      </c>
      <c r="F515" s="229" t="n">
        <v>100368</v>
      </c>
      <c r="G515" s="229" t="s">
        <v>179</v>
      </c>
      <c r="H515" s="229" t="s">
        <v>180</v>
      </c>
      <c r="I515" s="229" t="s">
        <v>105</v>
      </c>
      <c r="J515" s="229" t="s">
        <v>106</v>
      </c>
      <c r="K515" s="229" t="s">
        <v>971</v>
      </c>
    </row>
    <row r="516" customFormat="false" ht="12.75" hidden="true" customHeight="false" outlineLevel="0" collapsed="false">
      <c r="A516" s="229" t="s">
        <v>99</v>
      </c>
      <c r="B516" s="229" t="n">
        <v>90805</v>
      </c>
      <c r="C516" s="229" t="s">
        <v>1132</v>
      </c>
      <c r="D516" s="229" t="s">
        <v>1858</v>
      </c>
      <c r="E516" s="229" t="s">
        <v>1859</v>
      </c>
      <c r="F516" s="229" t="n">
        <v>100998</v>
      </c>
      <c r="G516" s="229" t="s">
        <v>397</v>
      </c>
      <c r="H516" s="229" t="s">
        <v>398</v>
      </c>
      <c r="I516" s="229" t="s">
        <v>105</v>
      </c>
      <c r="J516" s="229" t="s">
        <v>106</v>
      </c>
      <c r="K516" s="229" t="s">
        <v>143</v>
      </c>
    </row>
    <row r="517" customFormat="false" ht="12.75" hidden="true" customHeight="false" outlineLevel="0" collapsed="false">
      <c r="A517" s="229" t="s">
        <v>99</v>
      </c>
      <c r="B517" s="229" t="n">
        <v>90807</v>
      </c>
      <c r="C517" s="229" t="s">
        <v>1860</v>
      </c>
      <c r="D517" s="229" t="s">
        <v>1861</v>
      </c>
      <c r="E517" s="229" t="s">
        <v>1862</v>
      </c>
      <c r="F517" s="229" t="n">
        <v>103329</v>
      </c>
      <c r="G517" s="229" t="s">
        <v>383</v>
      </c>
      <c r="H517" s="229" t="s">
        <v>384</v>
      </c>
      <c r="I517" s="229" t="s">
        <v>105</v>
      </c>
      <c r="J517" s="229" t="s">
        <v>106</v>
      </c>
      <c r="K517" s="229" t="s">
        <v>385</v>
      </c>
    </row>
    <row r="518" customFormat="false" ht="12.75" hidden="true" customHeight="false" outlineLevel="0" collapsed="false">
      <c r="A518" s="229" t="s">
        <v>99</v>
      </c>
      <c r="B518" s="229" t="n">
        <v>90808</v>
      </c>
      <c r="C518" s="229" t="s">
        <v>573</v>
      </c>
      <c r="D518" s="229" t="s">
        <v>1863</v>
      </c>
      <c r="E518" s="229" t="s">
        <v>1864</v>
      </c>
      <c r="F518" s="229" t="n">
        <v>101067</v>
      </c>
      <c r="G518" s="229" t="s">
        <v>147</v>
      </c>
      <c r="H518" s="229" t="s">
        <v>148</v>
      </c>
      <c r="I518" s="229" t="s">
        <v>105</v>
      </c>
      <c r="J518" s="229" t="s">
        <v>106</v>
      </c>
      <c r="K518" s="229" t="s">
        <v>124</v>
      </c>
    </row>
    <row r="519" customFormat="false" ht="12.75" hidden="true" customHeight="false" outlineLevel="0" collapsed="false">
      <c r="A519" s="229" t="s">
        <v>99</v>
      </c>
      <c r="B519" s="229" t="n">
        <v>90810</v>
      </c>
      <c r="C519" s="229" t="s">
        <v>347</v>
      </c>
      <c r="D519" s="229" t="s">
        <v>1865</v>
      </c>
      <c r="E519" s="229" t="s">
        <v>1866</v>
      </c>
      <c r="F519" s="229" t="n">
        <v>103332</v>
      </c>
      <c r="G519" s="229" t="s">
        <v>609</v>
      </c>
      <c r="H519" s="229" t="s">
        <v>610</v>
      </c>
      <c r="I519" s="229" t="s">
        <v>105</v>
      </c>
      <c r="J519" s="229" t="s">
        <v>106</v>
      </c>
      <c r="K519" s="229" t="s">
        <v>1867</v>
      </c>
    </row>
    <row r="520" customFormat="false" ht="12.75" hidden="true" customHeight="false" outlineLevel="0" collapsed="false">
      <c r="A520" s="229" t="s">
        <v>99</v>
      </c>
      <c r="B520" s="229" t="n">
        <v>90812</v>
      </c>
      <c r="C520" s="229" t="s">
        <v>1868</v>
      </c>
      <c r="D520" s="229" t="s">
        <v>1869</v>
      </c>
      <c r="E520" s="229" t="s">
        <v>1870</v>
      </c>
      <c r="F520" s="229" t="n">
        <v>100403</v>
      </c>
      <c r="G520" s="229" t="s">
        <v>451</v>
      </c>
      <c r="H520" s="229" t="s">
        <v>452</v>
      </c>
      <c r="I520" s="229" t="s">
        <v>105</v>
      </c>
      <c r="J520" s="229" t="s">
        <v>106</v>
      </c>
      <c r="K520" s="229" t="s">
        <v>1409</v>
      </c>
    </row>
    <row r="521" customFormat="false" ht="12.75" hidden="true" customHeight="false" outlineLevel="0" collapsed="false">
      <c r="A521" s="229" t="s">
        <v>99</v>
      </c>
      <c r="B521" s="229" t="n">
        <v>90814</v>
      </c>
      <c r="C521" s="229" t="s">
        <v>489</v>
      </c>
      <c r="D521" s="229" t="s">
        <v>1377</v>
      </c>
      <c r="E521" s="229" t="s">
        <v>1871</v>
      </c>
      <c r="F521" s="229" t="n">
        <v>101174</v>
      </c>
      <c r="G521" s="229" t="s">
        <v>664</v>
      </c>
      <c r="H521" s="229" t="s">
        <v>665</v>
      </c>
      <c r="I521" s="229" t="s">
        <v>105</v>
      </c>
      <c r="J521" s="229" t="s">
        <v>106</v>
      </c>
      <c r="K521" s="229" t="s">
        <v>1872</v>
      </c>
    </row>
    <row r="522" customFormat="false" ht="12.75" hidden="true" customHeight="false" outlineLevel="0" collapsed="false">
      <c r="A522" s="229" t="s">
        <v>99</v>
      </c>
      <c r="B522" s="229" t="n">
        <v>90815</v>
      </c>
      <c r="C522" s="229" t="s">
        <v>1873</v>
      </c>
      <c r="D522" s="229" t="s">
        <v>1874</v>
      </c>
      <c r="E522" s="229" t="s">
        <v>1875</v>
      </c>
      <c r="F522" s="229" t="n">
        <v>100348</v>
      </c>
      <c r="G522" s="229" t="s">
        <v>389</v>
      </c>
      <c r="H522" s="229" t="s">
        <v>390</v>
      </c>
      <c r="I522" s="229" t="s">
        <v>105</v>
      </c>
      <c r="J522" s="229" t="s">
        <v>106</v>
      </c>
      <c r="K522" s="229" t="s">
        <v>924</v>
      </c>
    </row>
    <row r="523" customFormat="false" ht="12.75" hidden="true" customHeight="false" outlineLevel="0" collapsed="false">
      <c r="A523" s="229" t="s">
        <v>99</v>
      </c>
      <c r="B523" s="229" t="n">
        <v>90821</v>
      </c>
      <c r="C523" s="229" t="s">
        <v>1876</v>
      </c>
      <c r="D523" s="229" t="s">
        <v>1877</v>
      </c>
      <c r="E523" s="229" t="s">
        <v>1878</v>
      </c>
      <c r="F523" s="229" t="n">
        <v>100399</v>
      </c>
      <c r="G523" s="229" t="s">
        <v>1068</v>
      </c>
      <c r="H523" s="229" t="s">
        <v>1069</v>
      </c>
      <c r="I523" s="229" t="s">
        <v>105</v>
      </c>
      <c r="J523" s="229" t="s">
        <v>106</v>
      </c>
      <c r="K523" s="229" t="s">
        <v>1879</v>
      </c>
    </row>
    <row r="524" customFormat="false" ht="12.75" hidden="true" customHeight="false" outlineLevel="0" collapsed="false">
      <c r="A524" s="229" t="s">
        <v>99</v>
      </c>
      <c r="B524" s="229" t="n">
        <v>90823</v>
      </c>
      <c r="C524" s="229" t="s">
        <v>1880</v>
      </c>
      <c r="D524" s="229" t="s">
        <v>1881</v>
      </c>
      <c r="E524" s="229" t="s">
        <v>1882</v>
      </c>
      <c r="F524" s="229" t="n">
        <v>103118</v>
      </c>
      <c r="G524" s="229" t="s">
        <v>1752</v>
      </c>
      <c r="H524" s="229" t="s">
        <v>1753</v>
      </c>
      <c r="I524" s="229" t="s">
        <v>105</v>
      </c>
      <c r="J524" s="229" t="s">
        <v>106</v>
      </c>
      <c r="K524" s="229" t="s">
        <v>1754</v>
      </c>
    </row>
    <row r="525" customFormat="false" ht="12.75" hidden="true" customHeight="false" outlineLevel="0" collapsed="false">
      <c r="A525" s="229" t="s">
        <v>99</v>
      </c>
      <c r="B525" s="229" t="n">
        <v>90828</v>
      </c>
      <c r="C525" s="229" t="s">
        <v>1883</v>
      </c>
      <c r="D525" s="229" t="s">
        <v>1884</v>
      </c>
      <c r="E525" s="229" t="s">
        <v>1885</v>
      </c>
      <c r="F525" s="229" t="n">
        <v>103573</v>
      </c>
      <c r="G525" s="229" t="s">
        <v>156</v>
      </c>
      <c r="H525" s="229" t="s">
        <v>157</v>
      </c>
      <c r="I525" s="229" t="s">
        <v>105</v>
      </c>
      <c r="J525" s="229" t="s">
        <v>106</v>
      </c>
      <c r="K525" s="229" t="s">
        <v>191</v>
      </c>
    </row>
    <row r="526" customFormat="false" ht="12.75" hidden="true" customHeight="false" outlineLevel="0" collapsed="false">
      <c r="A526" s="229" t="s">
        <v>99</v>
      </c>
      <c r="B526" s="229" t="n">
        <v>90832</v>
      </c>
      <c r="C526" s="229" t="s">
        <v>1886</v>
      </c>
      <c r="D526" s="229" t="s">
        <v>1887</v>
      </c>
      <c r="E526" s="229" t="s">
        <v>1888</v>
      </c>
      <c r="F526" s="229" t="n">
        <v>100690</v>
      </c>
      <c r="G526" s="229" t="s">
        <v>459</v>
      </c>
      <c r="H526" s="229" t="s">
        <v>460</v>
      </c>
      <c r="I526" s="229" t="s">
        <v>1408</v>
      </c>
      <c r="J526" s="229" t="s">
        <v>443</v>
      </c>
      <c r="K526" s="229" t="s">
        <v>476</v>
      </c>
    </row>
    <row r="527" customFormat="false" ht="12.75" hidden="true" customHeight="false" outlineLevel="0" collapsed="false">
      <c r="A527" s="229" t="s">
        <v>99</v>
      </c>
      <c r="B527" s="229" t="n">
        <v>90834</v>
      </c>
      <c r="C527" s="229" t="s">
        <v>1889</v>
      </c>
      <c r="D527" s="229" t="s">
        <v>1352</v>
      </c>
      <c r="E527" s="229" t="s">
        <v>1890</v>
      </c>
      <c r="F527" s="229" t="n">
        <v>100348</v>
      </c>
      <c r="G527" s="229" t="s">
        <v>389</v>
      </c>
      <c r="H527" s="229" t="s">
        <v>390</v>
      </c>
      <c r="I527" s="229" t="s">
        <v>105</v>
      </c>
      <c r="J527" s="229" t="s">
        <v>106</v>
      </c>
      <c r="K527" s="229" t="s">
        <v>1213</v>
      </c>
    </row>
    <row r="528" customFormat="false" ht="12.75" hidden="true" customHeight="false" outlineLevel="0" collapsed="false">
      <c r="A528" s="229" t="s">
        <v>99</v>
      </c>
      <c r="B528" s="229" t="n">
        <v>90838</v>
      </c>
      <c r="C528" s="229" t="s">
        <v>150</v>
      </c>
      <c r="D528" s="229" t="s">
        <v>1891</v>
      </c>
      <c r="E528" s="229" t="s">
        <v>1892</v>
      </c>
      <c r="F528" s="229" t="n">
        <v>100348</v>
      </c>
      <c r="G528" s="229" t="s">
        <v>389</v>
      </c>
      <c r="H528" s="229" t="s">
        <v>390</v>
      </c>
      <c r="I528" s="229" t="s">
        <v>105</v>
      </c>
      <c r="J528" s="229" t="s">
        <v>106</v>
      </c>
      <c r="K528" s="229" t="s">
        <v>1893</v>
      </c>
    </row>
    <row r="529" customFormat="false" ht="12.75" hidden="true" customHeight="false" outlineLevel="0" collapsed="false">
      <c r="A529" s="229" t="s">
        <v>99</v>
      </c>
      <c r="B529" s="229" t="n">
        <v>90843</v>
      </c>
      <c r="C529" s="229" t="s">
        <v>1894</v>
      </c>
      <c r="D529" s="229" t="s">
        <v>1895</v>
      </c>
      <c r="E529" s="229" t="s">
        <v>1896</v>
      </c>
      <c r="F529" s="229" t="n">
        <v>103118</v>
      </c>
      <c r="G529" s="229" t="s">
        <v>1752</v>
      </c>
      <c r="H529" s="229" t="s">
        <v>1753</v>
      </c>
      <c r="I529" s="229" t="s">
        <v>105</v>
      </c>
      <c r="J529" s="229" t="s">
        <v>106</v>
      </c>
      <c r="K529" s="229" t="s">
        <v>1754</v>
      </c>
    </row>
    <row r="530" customFormat="false" ht="12.75" hidden="true" customHeight="false" outlineLevel="0" collapsed="false">
      <c r="A530" s="229" t="s">
        <v>99</v>
      </c>
      <c r="B530" s="229" t="n">
        <v>90846</v>
      </c>
      <c r="C530" s="229" t="s">
        <v>1897</v>
      </c>
      <c r="D530" s="229" t="s">
        <v>1898</v>
      </c>
      <c r="E530" s="229" t="s">
        <v>1899</v>
      </c>
      <c r="F530" s="229" t="n">
        <v>101196</v>
      </c>
      <c r="G530" s="229" t="s">
        <v>674</v>
      </c>
      <c r="H530" s="229" t="s">
        <v>675</v>
      </c>
      <c r="I530" s="229" t="s">
        <v>105</v>
      </c>
      <c r="J530" s="229" t="s">
        <v>106</v>
      </c>
      <c r="K530" s="229" t="s">
        <v>1839</v>
      </c>
    </row>
    <row r="531" customFormat="false" ht="12.75" hidden="true" customHeight="false" outlineLevel="0" collapsed="false">
      <c r="A531" s="229" t="s">
        <v>99</v>
      </c>
      <c r="B531" s="229" t="n">
        <v>90849</v>
      </c>
      <c r="C531" s="229" t="s">
        <v>1900</v>
      </c>
      <c r="D531" s="229" t="s">
        <v>1901</v>
      </c>
      <c r="E531" s="229" t="s">
        <v>1902</v>
      </c>
      <c r="F531" s="229" t="n">
        <v>100403</v>
      </c>
      <c r="G531" s="229" t="s">
        <v>451</v>
      </c>
      <c r="H531" s="229" t="s">
        <v>452</v>
      </c>
      <c r="I531" s="229" t="s">
        <v>105</v>
      </c>
      <c r="J531" s="229" t="s">
        <v>106</v>
      </c>
      <c r="K531" s="229" t="s">
        <v>1191</v>
      </c>
    </row>
    <row r="532" customFormat="false" ht="12.75" hidden="true" customHeight="false" outlineLevel="0" collapsed="false">
      <c r="A532" s="229" t="s">
        <v>99</v>
      </c>
      <c r="B532" s="229" t="n">
        <v>90850</v>
      </c>
      <c r="C532" s="229" t="s">
        <v>1903</v>
      </c>
      <c r="D532" s="229" t="s">
        <v>1904</v>
      </c>
      <c r="E532" s="229" t="s">
        <v>1905</v>
      </c>
      <c r="F532" s="229" t="n">
        <v>100989</v>
      </c>
      <c r="G532" s="229" t="s">
        <v>1094</v>
      </c>
      <c r="H532" s="229" t="s">
        <v>1095</v>
      </c>
      <c r="I532" s="229" t="s">
        <v>105</v>
      </c>
      <c r="J532" s="229" t="s">
        <v>106</v>
      </c>
      <c r="K532" s="229" t="s">
        <v>1096</v>
      </c>
    </row>
    <row r="533" customFormat="false" ht="12.75" hidden="true" customHeight="false" outlineLevel="0" collapsed="false">
      <c r="A533" s="229" t="s">
        <v>99</v>
      </c>
      <c r="B533" s="229" t="n">
        <v>90854</v>
      </c>
      <c r="C533" s="229" t="s">
        <v>1906</v>
      </c>
      <c r="D533" s="229" t="s">
        <v>1907</v>
      </c>
      <c r="E533" s="229" t="s">
        <v>1908</v>
      </c>
      <c r="F533" s="229" t="n">
        <v>100427</v>
      </c>
      <c r="G533" s="229" t="s">
        <v>1909</v>
      </c>
      <c r="H533" s="229" t="s">
        <v>1910</v>
      </c>
      <c r="I533" s="229" t="s">
        <v>105</v>
      </c>
      <c r="J533" s="229" t="s">
        <v>106</v>
      </c>
      <c r="K533" s="229" t="s">
        <v>1911</v>
      </c>
    </row>
    <row r="534" customFormat="false" ht="12.75" hidden="true" customHeight="false" outlineLevel="0" collapsed="false">
      <c r="A534" s="229" t="s">
        <v>99</v>
      </c>
      <c r="B534" s="229" t="n">
        <v>90855</v>
      </c>
      <c r="C534" s="229" t="s">
        <v>1331</v>
      </c>
      <c r="D534" s="229" t="s">
        <v>741</v>
      </c>
      <c r="E534" s="229" t="s">
        <v>1912</v>
      </c>
      <c r="F534" s="229" t="n">
        <v>100989</v>
      </c>
      <c r="G534" s="229" t="s">
        <v>1094</v>
      </c>
      <c r="H534" s="229" t="s">
        <v>1095</v>
      </c>
      <c r="I534" s="229" t="s">
        <v>105</v>
      </c>
      <c r="J534" s="229" t="s">
        <v>106</v>
      </c>
      <c r="K534" s="229" t="s">
        <v>1096</v>
      </c>
    </row>
    <row r="535" customFormat="false" ht="12.75" hidden="true" customHeight="false" outlineLevel="0" collapsed="false">
      <c r="A535" s="229" t="s">
        <v>99</v>
      </c>
      <c r="B535" s="229" t="n">
        <v>90857</v>
      </c>
      <c r="C535" s="229" t="s">
        <v>1913</v>
      </c>
      <c r="D535" s="229" t="s">
        <v>1914</v>
      </c>
      <c r="E535" s="229" t="s">
        <v>1915</v>
      </c>
      <c r="F535" s="229" t="n">
        <v>100987</v>
      </c>
      <c r="G535" s="229" t="s">
        <v>278</v>
      </c>
      <c r="H535" s="229" t="s">
        <v>279</v>
      </c>
      <c r="I535" s="229" t="s">
        <v>105</v>
      </c>
      <c r="J535" s="229" t="s">
        <v>106</v>
      </c>
      <c r="K535" s="229" t="s">
        <v>356</v>
      </c>
    </row>
    <row r="536" customFormat="false" ht="12.75" hidden="true" customHeight="false" outlineLevel="0" collapsed="false">
      <c r="A536" s="229" t="s">
        <v>99</v>
      </c>
      <c r="B536" s="229" t="n">
        <v>90858</v>
      </c>
      <c r="C536" s="229" t="s">
        <v>545</v>
      </c>
      <c r="D536" s="229" t="s">
        <v>1916</v>
      </c>
      <c r="E536" s="229" t="s">
        <v>1917</v>
      </c>
      <c r="F536" s="229" t="n">
        <v>100987</v>
      </c>
      <c r="G536" s="229" t="s">
        <v>278</v>
      </c>
      <c r="H536" s="229" t="s">
        <v>279</v>
      </c>
      <c r="I536" s="229" t="s">
        <v>105</v>
      </c>
      <c r="J536" s="229" t="s">
        <v>106</v>
      </c>
      <c r="K536" s="229" t="s">
        <v>356</v>
      </c>
    </row>
    <row r="537" customFormat="false" ht="12.75" hidden="true" customHeight="false" outlineLevel="0" collapsed="false">
      <c r="A537" s="229" t="s">
        <v>99</v>
      </c>
      <c r="B537" s="229" t="n">
        <v>90860</v>
      </c>
      <c r="C537" s="229" t="s">
        <v>192</v>
      </c>
      <c r="D537" s="229" t="s">
        <v>1918</v>
      </c>
      <c r="E537" s="229" t="s">
        <v>1919</v>
      </c>
      <c r="F537" s="229" t="n">
        <v>100431</v>
      </c>
      <c r="G537" s="229" t="s">
        <v>335</v>
      </c>
      <c r="H537" s="229" t="s">
        <v>336</v>
      </c>
      <c r="I537" s="229" t="s">
        <v>105</v>
      </c>
      <c r="J537" s="229" t="s">
        <v>106</v>
      </c>
      <c r="K537" s="229" t="s">
        <v>1920</v>
      </c>
    </row>
    <row r="538" customFormat="false" ht="12.75" hidden="true" customHeight="false" outlineLevel="0" collapsed="false">
      <c r="A538" s="229" t="s">
        <v>99</v>
      </c>
      <c r="B538" s="229" t="n">
        <v>90861</v>
      </c>
      <c r="C538" s="229" t="s">
        <v>251</v>
      </c>
      <c r="D538" s="229" t="s">
        <v>1152</v>
      </c>
      <c r="E538" s="229" t="s">
        <v>1921</v>
      </c>
      <c r="F538" s="229" t="n">
        <v>101174</v>
      </c>
      <c r="G538" s="229" t="s">
        <v>664</v>
      </c>
      <c r="H538" s="229" t="s">
        <v>665</v>
      </c>
      <c r="I538" s="229" t="s">
        <v>105</v>
      </c>
      <c r="J538" s="229" t="s">
        <v>106</v>
      </c>
      <c r="K538" s="229" t="s">
        <v>896</v>
      </c>
    </row>
    <row r="539" customFormat="false" ht="12.75" hidden="true" customHeight="false" outlineLevel="0" collapsed="false">
      <c r="A539" s="229" t="s">
        <v>99</v>
      </c>
      <c r="B539" s="229" t="n">
        <v>90862</v>
      </c>
      <c r="C539" s="229" t="s">
        <v>1922</v>
      </c>
      <c r="D539" s="229" t="s">
        <v>1923</v>
      </c>
      <c r="E539" s="229" t="s">
        <v>1924</v>
      </c>
      <c r="F539" s="229" t="n">
        <v>103325</v>
      </c>
      <c r="G539" s="229" t="s">
        <v>1387</v>
      </c>
      <c r="H539" s="229" t="s">
        <v>1388</v>
      </c>
      <c r="I539" s="229" t="s">
        <v>105</v>
      </c>
      <c r="J539" s="229" t="s">
        <v>106</v>
      </c>
      <c r="K539" s="229" t="s">
        <v>1775</v>
      </c>
    </row>
    <row r="540" customFormat="false" ht="12.75" hidden="true" customHeight="false" outlineLevel="0" collapsed="false">
      <c r="A540" s="229" t="s">
        <v>99</v>
      </c>
      <c r="B540" s="229" t="n">
        <v>90863</v>
      </c>
      <c r="C540" s="229" t="s">
        <v>1184</v>
      </c>
      <c r="D540" s="229" t="s">
        <v>1925</v>
      </c>
      <c r="E540" s="229" t="s">
        <v>1926</v>
      </c>
      <c r="F540" s="229" t="n">
        <v>100403</v>
      </c>
      <c r="G540" s="229" t="s">
        <v>451</v>
      </c>
      <c r="H540" s="229" t="s">
        <v>452</v>
      </c>
      <c r="I540" s="229" t="s">
        <v>105</v>
      </c>
      <c r="J540" s="229" t="s">
        <v>106</v>
      </c>
      <c r="K540" s="229" t="s">
        <v>1409</v>
      </c>
    </row>
    <row r="541" customFormat="false" ht="12.75" hidden="true" customHeight="false" outlineLevel="0" collapsed="false">
      <c r="A541" s="229" t="s">
        <v>99</v>
      </c>
      <c r="B541" s="229" t="n">
        <v>90864</v>
      </c>
      <c r="C541" s="229" t="s">
        <v>448</v>
      </c>
      <c r="D541" s="229" t="s">
        <v>1927</v>
      </c>
      <c r="E541" s="229" t="s">
        <v>1928</v>
      </c>
      <c r="F541" s="229" t="n">
        <v>100373</v>
      </c>
      <c r="G541" s="229" t="s">
        <v>1314</v>
      </c>
      <c r="H541" s="229" t="s">
        <v>1315</v>
      </c>
      <c r="I541" s="229" t="s">
        <v>105</v>
      </c>
      <c r="J541" s="229" t="s">
        <v>106</v>
      </c>
      <c r="K541" s="229" t="s">
        <v>660</v>
      </c>
    </row>
    <row r="542" customFormat="false" ht="12.75" hidden="true" customHeight="false" outlineLevel="0" collapsed="false">
      <c r="A542" s="229" t="s">
        <v>99</v>
      </c>
      <c r="B542" s="229" t="n">
        <v>90866</v>
      </c>
      <c r="C542" s="229" t="s">
        <v>1470</v>
      </c>
      <c r="D542" s="229" t="s">
        <v>1929</v>
      </c>
      <c r="E542" s="229" t="s">
        <v>1930</v>
      </c>
      <c r="F542" s="229" t="n">
        <v>100690</v>
      </c>
      <c r="G542" s="229" t="s">
        <v>459</v>
      </c>
      <c r="H542" s="229" t="s">
        <v>460</v>
      </c>
      <c r="I542" s="229" t="s">
        <v>105</v>
      </c>
      <c r="J542" s="229" t="s">
        <v>106</v>
      </c>
      <c r="K542" s="229" t="s">
        <v>461</v>
      </c>
    </row>
    <row r="543" customFormat="false" ht="12.75" hidden="true" customHeight="false" outlineLevel="0" collapsed="false">
      <c r="A543" s="229" t="s">
        <v>99</v>
      </c>
      <c r="B543" s="229" t="n">
        <v>90867</v>
      </c>
      <c r="C543" s="229" t="s">
        <v>289</v>
      </c>
      <c r="D543" s="229" t="s">
        <v>1931</v>
      </c>
      <c r="E543" s="229" t="s">
        <v>1932</v>
      </c>
      <c r="F543" s="229" t="n">
        <v>100690</v>
      </c>
      <c r="G543" s="229" t="s">
        <v>459</v>
      </c>
      <c r="H543" s="229" t="s">
        <v>460</v>
      </c>
      <c r="I543" s="229" t="s">
        <v>105</v>
      </c>
      <c r="J543" s="229" t="s">
        <v>106</v>
      </c>
      <c r="K543" s="229" t="s">
        <v>461</v>
      </c>
    </row>
    <row r="544" customFormat="false" ht="12.75" hidden="true" customHeight="false" outlineLevel="0" collapsed="false">
      <c r="A544" s="229" t="s">
        <v>99</v>
      </c>
      <c r="B544" s="229" t="n">
        <v>90876</v>
      </c>
      <c r="C544" s="229" t="s">
        <v>1933</v>
      </c>
      <c r="D544" s="229" t="s">
        <v>1934</v>
      </c>
      <c r="E544" s="229" t="s">
        <v>1935</v>
      </c>
      <c r="F544" s="229" t="n">
        <v>103329</v>
      </c>
      <c r="G544" s="229" t="s">
        <v>383</v>
      </c>
      <c r="H544" s="229" t="s">
        <v>384</v>
      </c>
      <c r="I544" s="229" t="s">
        <v>105</v>
      </c>
      <c r="J544" s="229" t="s">
        <v>106</v>
      </c>
      <c r="K544" s="229" t="s">
        <v>244</v>
      </c>
    </row>
    <row r="545" customFormat="false" ht="12.75" hidden="true" customHeight="false" outlineLevel="0" collapsed="false">
      <c r="A545" s="229" t="s">
        <v>99</v>
      </c>
      <c r="B545" s="229" t="n">
        <v>90878</v>
      </c>
      <c r="C545" s="229" t="s">
        <v>511</v>
      </c>
      <c r="D545" s="229" t="s">
        <v>1936</v>
      </c>
      <c r="E545" s="229" t="s">
        <v>1937</v>
      </c>
      <c r="F545" s="229" t="n">
        <v>103310</v>
      </c>
      <c r="G545" s="229" t="s">
        <v>687</v>
      </c>
      <c r="H545" s="229" t="s">
        <v>688</v>
      </c>
      <c r="I545" s="229" t="s">
        <v>105</v>
      </c>
      <c r="J545" s="229" t="s">
        <v>106</v>
      </c>
      <c r="K545" s="229" t="s">
        <v>689</v>
      </c>
    </row>
    <row r="546" customFormat="false" ht="12.75" hidden="true" customHeight="false" outlineLevel="0" collapsed="false">
      <c r="A546" s="229" t="s">
        <v>99</v>
      </c>
      <c r="B546" s="229" t="n">
        <v>90886</v>
      </c>
      <c r="C546" s="229" t="s">
        <v>289</v>
      </c>
      <c r="D546" s="229" t="s">
        <v>1938</v>
      </c>
      <c r="E546" s="229" t="s">
        <v>1939</v>
      </c>
      <c r="F546" s="229" t="n">
        <v>100422</v>
      </c>
      <c r="G546" s="229" t="s">
        <v>464</v>
      </c>
      <c r="H546" s="229" t="s">
        <v>465</v>
      </c>
      <c r="I546" s="229" t="s">
        <v>105</v>
      </c>
      <c r="J546" s="229" t="s">
        <v>106</v>
      </c>
      <c r="K546" s="229" t="s">
        <v>1679</v>
      </c>
    </row>
    <row r="547" customFormat="false" ht="12.75" hidden="true" customHeight="false" outlineLevel="0" collapsed="false">
      <c r="A547" s="229" t="s">
        <v>99</v>
      </c>
      <c r="B547" s="229" t="n">
        <v>90888</v>
      </c>
      <c r="C547" s="229" t="s">
        <v>182</v>
      </c>
      <c r="D547" s="229" t="s">
        <v>1940</v>
      </c>
      <c r="E547" s="229" t="s">
        <v>1941</v>
      </c>
      <c r="F547" s="229" t="n">
        <v>100989</v>
      </c>
      <c r="G547" s="229" t="s">
        <v>1094</v>
      </c>
      <c r="H547" s="229" t="s">
        <v>1095</v>
      </c>
      <c r="I547" s="229" t="s">
        <v>105</v>
      </c>
      <c r="J547" s="229" t="s">
        <v>106</v>
      </c>
      <c r="K547" s="229" t="s">
        <v>1096</v>
      </c>
    </row>
    <row r="548" customFormat="false" ht="12.75" hidden="true" customHeight="false" outlineLevel="0" collapsed="false">
      <c r="A548" s="229" t="s">
        <v>99</v>
      </c>
      <c r="B548" s="229" t="n">
        <v>90889</v>
      </c>
      <c r="C548" s="229" t="s">
        <v>573</v>
      </c>
      <c r="D548" s="229" t="s">
        <v>1942</v>
      </c>
      <c r="E548" s="229" t="s">
        <v>1943</v>
      </c>
      <c r="F548" s="229" t="n">
        <v>103310</v>
      </c>
      <c r="G548" s="229" t="s">
        <v>687</v>
      </c>
      <c r="H548" s="229" t="s">
        <v>688</v>
      </c>
      <c r="I548" s="229" t="s">
        <v>105</v>
      </c>
      <c r="J548" s="229" t="s">
        <v>106</v>
      </c>
      <c r="K548" s="229" t="s">
        <v>689</v>
      </c>
    </row>
    <row r="549" customFormat="false" ht="12.75" hidden="true" customHeight="false" outlineLevel="0" collapsed="false">
      <c r="A549" s="229" t="s">
        <v>99</v>
      </c>
      <c r="B549" s="229" t="n">
        <v>90890</v>
      </c>
      <c r="C549" s="229" t="s">
        <v>495</v>
      </c>
      <c r="D549" s="229" t="s">
        <v>345</v>
      </c>
      <c r="E549" s="229" t="s">
        <v>1944</v>
      </c>
      <c r="F549" s="229" t="n">
        <v>100336</v>
      </c>
      <c r="G549" s="229" t="s">
        <v>195</v>
      </c>
      <c r="H549" s="229" t="s">
        <v>196</v>
      </c>
      <c r="I549" s="229" t="s">
        <v>105</v>
      </c>
      <c r="J549" s="229" t="s">
        <v>106</v>
      </c>
      <c r="K549" s="229" t="s">
        <v>197</v>
      </c>
    </row>
    <row r="550" customFormat="false" ht="12.75" hidden="true" customHeight="false" outlineLevel="0" collapsed="false">
      <c r="A550" s="229" t="s">
        <v>99</v>
      </c>
      <c r="B550" s="229" t="n">
        <v>90893</v>
      </c>
      <c r="C550" s="229" t="s">
        <v>400</v>
      </c>
      <c r="D550" s="229" t="s">
        <v>1945</v>
      </c>
      <c r="E550" s="229" t="s">
        <v>1946</v>
      </c>
      <c r="F550" s="229" t="n">
        <v>120818</v>
      </c>
      <c r="G550" s="229" t="s">
        <v>411</v>
      </c>
      <c r="H550" s="229" t="s">
        <v>412</v>
      </c>
      <c r="I550" s="229" t="s">
        <v>105</v>
      </c>
      <c r="J550" s="229" t="s">
        <v>106</v>
      </c>
      <c r="K550" s="229" t="s">
        <v>1947</v>
      </c>
    </row>
    <row r="551" customFormat="false" ht="12.75" hidden="true" customHeight="false" outlineLevel="0" collapsed="false">
      <c r="A551" s="229" t="s">
        <v>99</v>
      </c>
      <c r="B551" s="229" t="n">
        <v>90895</v>
      </c>
      <c r="C551" s="229" t="s">
        <v>1948</v>
      </c>
      <c r="D551" s="229" t="s">
        <v>1949</v>
      </c>
      <c r="E551" s="229" t="s">
        <v>1950</v>
      </c>
      <c r="F551" s="229" t="n">
        <v>100447</v>
      </c>
      <c r="G551" s="229" t="s">
        <v>1647</v>
      </c>
      <c r="H551" s="229" t="s">
        <v>1648</v>
      </c>
      <c r="I551" s="229" t="s">
        <v>105</v>
      </c>
      <c r="J551" s="229" t="s">
        <v>106</v>
      </c>
      <c r="K551" s="229" t="s">
        <v>1951</v>
      </c>
    </row>
    <row r="552" customFormat="false" ht="12.75" hidden="true" customHeight="false" outlineLevel="0" collapsed="false">
      <c r="A552" s="229" t="s">
        <v>99</v>
      </c>
      <c r="B552" s="229" t="n">
        <v>90897</v>
      </c>
      <c r="C552" s="229" t="s">
        <v>536</v>
      </c>
      <c r="D552" s="229" t="s">
        <v>1952</v>
      </c>
      <c r="E552" s="229" t="s">
        <v>1953</v>
      </c>
      <c r="F552" s="229" t="n">
        <v>100427</v>
      </c>
      <c r="G552" s="229" t="s">
        <v>1909</v>
      </c>
      <c r="H552" s="229" t="s">
        <v>1910</v>
      </c>
      <c r="I552" s="229" t="s">
        <v>105</v>
      </c>
      <c r="J552" s="229" t="s">
        <v>106</v>
      </c>
      <c r="K552" s="229" t="s">
        <v>1911</v>
      </c>
    </row>
    <row r="553" customFormat="false" ht="12.75" hidden="true" customHeight="false" outlineLevel="0" collapsed="false">
      <c r="A553" s="229" t="s">
        <v>99</v>
      </c>
      <c r="B553" s="229" t="n">
        <v>90898</v>
      </c>
      <c r="C553" s="229" t="s">
        <v>1954</v>
      </c>
      <c r="D553" s="229" t="s">
        <v>1955</v>
      </c>
      <c r="E553" s="229" t="s">
        <v>1956</v>
      </c>
      <c r="F553" s="229" t="n">
        <v>100426</v>
      </c>
      <c r="G553" s="229" t="s">
        <v>248</v>
      </c>
      <c r="H553" s="229" t="s">
        <v>249</v>
      </c>
      <c r="I553" s="229" t="s">
        <v>105</v>
      </c>
      <c r="J553" s="229" t="s">
        <v>106</v>
      </c>
      <c r="K553" s="229" t="s">
        <v>1325</v>
      </c>
    </row>
    <row r="554" customFormat="false" ht="12.75" hidden="true" customHeight="false" outlineLevel="0" collapsed="false">
      <c r="A554" s="229" t="s">
        <v>99</v>
      </c>
      <c r="B554" s="229" t="n">
        <v>90901</v>
      </c>
      <c r="C554" s="229" t="s">
        <v>1644</v>
      </c>
      <c r="D554" s="229" t="s">
        <v>1957</v>
      </c>
      <c r="E554" s="229" t="s">
        <v>1958</v>
      </c>
      <c r="F554" s="229" t="n">
        <v>103328</v>
      </c>
      <c r="G554" s="229" t="s">
        <v>1595</v>
      </c>
      <c r="H554" s="229" t="s">
        <v>1596</v>
      </c>
      <c r="I554" s="229" t="s">
        <v>105</v>
      </c>
      <c r="J554" s="229" t="s">
        <v>106</v>
      </c>
      <c r="K554" s="229" t="s">
        <v>1638</v>
      </c>
    </row>
    <row r="555" customFormat="false" ht="12.75" hidden="true" customHeight="false" outlineLevel="0" collapsed="false">
      <c r="A555" s="229" t="s">
        <v>99</v>
      </c>
      <c r="B555" s="229" t="n">
        <v>90905</v>
      </c>
      <c r="C555" s="229" t="s">
        <v>121</v>
      </c>
      <c r="D555" s="229" t="s">
        <v>1959</v>
      </c>
      <c r="E555" s="229" t="s">
        <v>1960</v>
      </c>
      <c r="F555" s="229" t="n">
        <v>103104</v>
      </c>
      <c r="G555" s="229" t="s">
        <v>1961</v>
      </c>
      <c r="H555" s="229" t="s">
        <v>1962</v>
      </c>
      <c r="I555" s="229" t="s">
        <v>105</v>
      </c>
      <c r="J555" s="229" t="s">
        <v>169</v>
      </c>
      <c r="K555" s="229" t="s">
        <v>1963</v>
      </c>
    </row>
    <row r="556" customFormat="false" ht="12.75" hidden="true" customHeight="false" outlineLevel="0" collapsed="false">
      <c r="A556" s="229" t="s">
        <v>99</v>
      </c>
      <c r="B556" s="229" t="n">
        <v>90907</v>
      </c>
      <c r="C556" s="229" t="s">
        <v>1964</v>
      </c>
      <c r="D556" s="229" t="s">
        <v>1965</v>
      </c>
      <c r="E556" s="229" t="s">
        <v>1966</v>
      </c>
      <c r="F556" s="229" t="n">
        <v>101174</v>
      </c>
      <c r="G556" s="229" t="s">
        <v>664</v>
      </c>
      <c r="H556" s="229" t="s">
        <v>665</v>
      </c>
      <c r="I556" s="229" t="s">
        <v>105</v>
      </c>
      <c r="J556" s="229" t="s">
        <v>106</v>
      </c>
      <c r="K556" s="229" t="s">
        <v>1357</v>
      </c>
    </row>
    <row r="557" customFormat="false" ht="12.75" hidden="true" customHeight="false" outlineLevel="0" collapsed="false">
      <c r="A557" s="229" t="s">
        <v>99</v>
      </c>
      <c r="B557" s="229" t="n">
        <v>90908</v>
      </c>
      <c r="C557" s="229" t="s">
        <v>1967</v>
      </c>
      <c r="D557" s="229" t="s">
        <v>1968</v>
      </c>
      <c r="E557" s="229" t="s">
        <v>1969</v>
      </c>
      <c r="F557" s="229" t="n">
        <v>100690</v>
      </c>
      <c r="G557" s="229" t="s">
        <v>459</v>
      </c>
      <c r="H557" s="229" t="s">
        <v>460</v>
      </c>
      <c r="I557" s="229" t="s">
        <v>105</v>
      </c>
      <c r="J557" s="229" t="s">
        <v>106</v>
      </c>
      <c r="K557" s="229" t="s">
        <v>755</v>
      </c>
    </row>
    <row r="558" customFormat="false" ht="12.75" hidden="true" customHeight="false" outlineLevel="0" collapsed="false">
      <c r="A558" s="229" t="s">
        <v>99</v>
      </c>
      <c r="B558" s="229" t="n">
        <v>90911</v>
      </c>
      <c r="C558" s="229" t="s">
        <v>1970</v>
      </c>
      <c r="D558" s="229" t="s">
        <v>1971</v>
      </c>
      <c r="E558" s="229" t="s">
        <v>1972</v>
      </c>
      <c r="F558" s="229" t="n">
        <v>100464</v>
      </c>
      <c r="G558" s="229" t="s">
        <v>1279</v>
      </c>
      <c r="H558" s="229" t="s">
        <v>1280</v>
      </c>
      <c r="I558" s="229" t="s">
        <v>105</v>
      </c>
      <c r="J558" s="229" t="s">
        <v>106</v>
      </c>
      <c r="K558" s="229" t="s">
        <v>256</v>
      </c>
    </row>
    <row r="559" customFormat="false" ht="12.75" hidden="true" customHeight="false" outlineLevel="0" collapsed="false">
      <c r="A559" s="229" t="s">
        <v>99</v>
      </c>
      <c r="B559" s="229" t="n">
        <v>90916</v>
      </c>
      <c r="C559" s="229" t="s">
        <v>1663</v>
      </c>
      <c r="D559" s="229" t="s">
        <v>290</v>
      </c>
      <c r="E559" s="229" t="s">
        <v>1973</v>
      </c>
      <c r="F559" s="229" t="n">
        <v>100690</v>
      </c>
      <c r="G559" s="229" t="s">
        <v>459</v>
      </c>
      <c r="H559" s="229" t="s">
        <v>460</v>
      </c>
      <c r="I559" s="229" t="s">
        <v>1974</v>
      </c>
      <c r="J559" s="229" t="s">
        <v>443</v>
      </c>
      <c r="K559" s="229" t="s">
        <v>476</v>
      </c>
    </row>
    <row r="560" customFormat="false" ht="12.75" hidden="true" customHeight="false" outlineLevel="0" collapsed="false">
      <c r="A560" s="229" t="s">
        <v>99</v>
      </c>
      <c r="B560" s="229" t="n">
        <v>90926</v>
      </c>
      <c r="C560" s="229" t="s">
        <v>399</v>
      </c>
      <c r="D560" s="229" t="s">
        <v>1012</v>
      </c>
      <c r="E560" s="229" t="s">
        <v>1975</v>
      </c>
      <c r="F560" s="229" t="n">
        <v>100309</v>
      </c>
      <c r="G560" s="229" t="s">
        <v>292</v>
      </c>
      <c r="H560" s="229" t="s">
        <v>293</v>
      </c>
      <c r="I560" s="229" t="s">
        <v>105</v>
      </c>
      <c r="J560" s="229" t="s">
        <v>851</v>
      </c>
      <c r="K560" s="229" t="s">
        <v>187</v>
      </c>
    </row>
    <row r="561" customFormat="false" ht="12.75" hidden="true" customHeight="false" outlineLevel="0" collapsed="false">
      <c r="A561" s="229" t="s">
        <v>99</v>
      </c>
      <c r="B561" s="229" t="n">
        <v>90931</v>
      </c>
      <c r="C561" s="229" t="s">
        <v>536</v>
      </c>
      <c r="D561" s="229" t="s">
        <v>1976</v>
      </c>
      <c r="E561" s="229" t="s">
        <v>1977</v>
      </c>
      <c r="F561" s="229" t="n">
        <v>100452</v>
      </c>
      <c r="G561" s="229" t="s">
        <v>1747</v>
      </c>
      <c r="H561" s="229" t="s">
        <v>1748</v>
      </c>
      <c r="I561" s="229" t="s">
        <v>105</v>
      </c>
      <c r="J561" s="229" t="s">
        <v>106</v>
      </c>
      <c r="K561" s="229" t="s">
        <v>1749</v>
      </c>
    </row>
    <row r="562" customFormat="false" ht="12.75" hidden="true" customHeight="false" outlineLevel="0" collapsed="false">
      <c r="A562" s="229" t="s">
        <v>99</v>
      </c>
      <c r="B562" s="229" t="n">
        <v>90933</v>
      </c>
      <c r="C562" s="229" t="s">
        <v>182</v>
      </c>
      <c r="D562" s="229" t="s">
        <v>1978</v>
      </c>
      <c r="E562" s="229" t="s">
        <v>1979</v>
      </c>
      <c r="F562" s="229" t="n">
        <v>100425</v>
      </c>
      <c r="G562" s="229" t="s">
        <v>538</v>
      </c>
      <c r="H562" s="229" t="s">
        <v>539</v>
      </c>
      <c r="I562" s="229" t="s">
        <v>105</v>
      </c>
      <c r="J562" s="229" t="s">
        <v>106</v>
      </c>
      <c r="K562" s="229" t="s">
        <v>540</v>
      </c>
    </row>
    <row r="563" customFormat="false" ht="12.75" hidden="true" customHeight="false" outlineLevel="0" collapsed="false">
      <c r="A563" s="229" t="s">
        <v>99</v>
      </c>
      <c r="B563" s="229" t="n">
        <v>90938</v>
      </c>
      <c r="C563" s="229" t="s">
        <v>1980</v>
      </c>
      <c r="D563" s="229" t="s">
        <v>1981</v>
      </c>
      <c r="E563" s="229" t="s">
        <v>1982</v>
      </c>
      <c r="F563" s="229" t="n">
        <v>100490</v>
      </c>
      <c r="G563" s="229" t="s">
        <v>185</v>
      </c>
      <c r="H563" s="229" t="s">
        <v>186</v>
      </c>
      <c r="I563" s="229" t="s">
        <v>105</v>
      </c>
      <c r="J563" s="229" t="s">
        <v>106</v>
      </c>
      <c r="K563" s="229" t="s">
        <v>379</v>
      </c>
    </row>
    <row r="564" customFormat="false" ht="12.75" hidden="true" customHeight="false" outlineLevel="0" collapsed="false">
      <c r="A564" s="229" t="s">
        <v>99</v>
      </c>
      <c r="B564" s="229" t="n">
        <v>90939</v>
      </c>
      <c r="C564" s="229" t="s">
        <v>1983</v>
      </c>
      <c r="D564" s="229" t="s">
        <v>1984</v>
      </c>
      <c r="E564" s="229" t="s">
        <v>1985</v>
      </c>
      <c r="F564" s="229" t="n">
        <v>100348</v>
      </c>
      <c r="G564" s="229" t="s">
        <v>389</v>
      </c>
      <c r="H564" s="229" t="s">
        <v>390</v>
      </c>
      <c r="I564" s="229" t="s">
        <v>105</v>
      </c>
      <c r="J564" s="229" t="s">
        <v>106</v>
      </c>
      <c r="K564" s="229" t="s">
        <v>1065</v>
      </c>
    </row>
    <row r="565" customFormat="false" ht="12.75" hidden="true" customHeight="false" outlineLevel="0" collapsed="false">
      <c r="A565" s="229" t="s">
        <v>99</v>
      </c>
      <c r="B565" s="229" t="n">
        <v>90947</v>
      </c>
      <c r="C565" s="229" t="s">
        <v>1986</v>
      </c>
      <c r="D565" s="229" t="s">
        <v>1987</v>
      </c>
      <c r="E565" s="229" t="s">
        <v>1988</v>
      </c>
      <c r="F565" s="229" t="n">
        <v>100447</v>
      </c>
      <c r="G565" s="229" t="s">
        <v>1647</v>
      </c>
      <c r="H565" s="229" t="s">
        <v>1648</v>
      </c>
      <c r="I565" s="229" t="s">
        <v>105</v>
      </c>
      <c r="J565" s="229" t="s">
        <v>106</v>
      </c>
      <c r="K565" s="229" t="s">
        <v>1715</v>
      </c>
    </row>
    <row r="566" customFormat="false" ht="12.75" hidden="true" customHeight="false" outlineLevel="0" collapsed="false">
      <c r="A566" s="229" t="s">
        <v>99</v>
      </c>
      <c r="B566" s="229" t="n">
        <v>90951</v>
      </c>
      <c r="C566" s="229" t="s">
        <v>1989</v>
      </c>
      <c r="D566" s="229" t="s">
        <v>1990</v>
      </c>
      <c r="E566" s="229" t="s">
        <v>1991</v>
      </c>
      <c r="F566" s="229" t="n">
        <v>100403</v>
      </c>
      <c r="G566" s="229" t="s">
        <v>451</v>
      </c>
      <c r="H566" s="229" t="s">
        <v>452</v>
      </c>
      <c r="I566" s="229" t="s">
        <v>1408</v>
      </c>
      <c r="J566" s="229" t="s">
        <v>443</v>
      </c>
      <c r="K566" s="229" t="s">
        <v>748</v>
      </c>
    </row>
    <row r="567" customFormat="false" ht="12.75" hidden="true" customHeight="false" outlineLevel="0" collapsed="false">
      <c r="A567" s="229" t="s">
        <v>99</v>
      </c>
      <c r="B567" s="229" t="n">
        <v>90953</v>
      </c>
      <c r="C567" s="229" t="s">
        <v>1992</v>
      </c>
      <c r="D567" s="229" t="s">
        <v>489</v>
      </c>
      <c r="E567" s="229" t="s">
        <v>1993</v>
      </c>
      <c r="F567" s="229" t="n">
        <v>100426</v>
      </c>
      <c r="G567" s="229" t="s">
        <v>248</v>
      </c>
      <c r="H567" s="229" t="s">
        <v>249</v>
      </c>
      <c r="I567" s="229" t="s">
        <v>105</v>
      </c>
      <c r="J567" s="229" t="s">
        <v>106</v>
      </c>
      <c r="K567" s="229" t="s">
        <v>1325</v>
      </c>
    </row>
    <row r="568" customFormat="false" ht="12.75" hidden="true" customHeight="false" outlineLevel="0" collapsed="false">
      <c r="A568" s="229" t="s">
        <v>99</v>
      </c>
      <c r="B568" s="229" t="n">
        <v>90959</v>
      </c>
      <c r="C568" s="229" t="s">
        <v>1994</v>
      </c>
      <c r="D568" s="229" t="s">
        <v>1995</v>
      </c>
      <c r="E568" s="229" t="s">
        <v>1996</v>
      </c>
      <c r="F568" s="229" t="n">
        <v>103573</v>
      </c>
      <c r="G568" s="229" t="s">
        <v>156</v>
      </c>
      <c r="H568" s="229" t="s">
        <v>157</v>
      </c>
      <c r="I568" s="229" t="s">
        <v>105</v>
      </c>
      <c r="J568" s="229" t="s">
        <v>106</v>
      </c>
      <c r="K568" s="229" t="s">
        <v>230</v>
      </c>
    </row>
    <row r="569" customFormat="false" ht="12.75" hidden="true" customHeight="false" outlineLevel="0" collapsed="false">
      <c r="A569" s="229" t="s">
        <v>99</v>
      </c>
      <c r="B569" s="229" t="n">
        <v>90963</v>
      </c>
      <c r="C569" s="229" t="s">
        <v>1997</v>
      </c>
      <c r="D569" s="229" t="s">
        <v>1998</v>
      </c>
      <c r="E569" s="229" t="s">
        <v>1999</v>
      </c>
      <c r="F569" s="229" t="n">
        <v>100432</v>
      </c>
      <c r="G569" s="229" t="s">
        <v>1537</v>
      </c>
      <c r="H569" s="229" t="s">
        <v>1538</v>
      </c>
      <c r="I569" s="229" t="s">
        <v>105</v>
      </c>
      <c r="J569" s="229" t="s">
        <v>106</v>
      </c>
      <c r="K569" s="229" t="s">
        <v>1539</v>
      </c>
    </row>
    <row r="570" customFormat="false" ht="12.75" hidden="true" customHeight="false" outlineLevel="0" collapsed="false">
      <c r="A570" s="229" t="s">
        <v>99</v>
      </c>
      <c r="B570" s="229" t="n">
        <v>90968</v>
      </c>
      <c r="C570" s="229" t="s">
        <v>132</v>
      </c>
      <c r="D570" s="229" t="s">
        <v>2000</v>
      </c>
      <c r="E570" s="229" t="s">
        <v>2001</v>
      </c>
      <c r="F570" s="229" t="n">
        <v>100301</v>
      </c>
      <c r="G570" s="229" t="s">
        <v>173</v>
      </c>
      <c r="H570" s="229" t="s">
        <v>174</v>
      </c>
      <c r="I570" s="229" t="s">
        <v>105</v>
      </c>
      <c r="J570" s="229" t="s">
        <v>106</v>
      </c>
      <c r="K570" s="229" t="s">
        <v>175</v>
      </c>
    </row>
    <row r="571" customFormat="false" ht="12.75" hidden="true" customHeight="false" outlineLevel="0" collapsed="false">
      <c r="A571" s="229" t="s">
        <v>99</v>
      </c>
      <c r="B571" s="229" t="n">
        <v>90969</v>
      </c>
      <c r="C571" s="229" t="s">
        <v>1255</v>
      </c>
      <c r="D571" s="229" t="s">
        <v>2002</v>
      </c>
      <c r="E571" s="229" t="s">
        <v>2003</v>
      </c>
      <c r="F571" s="229" t="n">
        <v>103573</v>
      </c>
      <c r="G571" s="229" t="s">
        <v>156</v>
      </c>
      <c r="H571" s="229" t="s">
        <v>157</v>
      </c>
      <c r="I571" s="229" t="s">
        <v>105</v>
      </c>
      <c r="J571" s="229" t="s">
        <v>106</v>
      </c>
      <c r="K571" s="229" t="s">
        <v>1707</v>
      </c>
    </row>
    <row r="572" customFormat="false" ht="12.75" hidden="true" customHeight="false" outlineLevel="0" collapsed="false">
      <c r="A572" s="229" t="s">
        <v>99</v>
      </c>
      <c r="B572" s="229" t="n">
        <v>90993</v>
      </c>
      <c r="C572" s="229" t="s">
        <v>1970</v>
      </c>
      <c r="D572" s="229" t="s">
        <v>2004</v>
      </c>
      <c r="E572" s="229" t="s">
        <v>2005</v>
      </c>
      <c r="F572" s="229" t="n">
        <v>100379</v>
      </c>
      <c r="G572" s="229" t="s">
        <v>260</v>
      </c>
      <c r="H572" s="229" t="s">
        <v>261</v>
      </c>
      <c r="I572" s="229" t="s">
        <v>105</v>
      </c>
      <c r="J572" s="229" t="s">
        <v>106</v>
      </c>
      <c r="K572" s="229" t="s">
        <v>262</v>
      </c>
    </row>
    <row r="573" customFormat="false" ht="12.75" hidden="true" customHeight="false" outlineLevel="0" collapsed="false">
      <c r="A573" s="229" t="s">
        <v>99</v>
      </c>
      <c r="B573" s="229" t="n">
        <v>90997</v>
      </c>
      <c r="C573" s="229" t="s">
        <v>2006</v>
      </c>
      <c r="D573" s="229" t="s">
        <v>2007</v>
      </c>
      <c r="E573" s="229" t="s">
        <v>2008</v>
      </c>
      <c r="F573" s="229" t="n">
        <v>103314</v>
      </c>
      <c r="G573" s="229" t="s">
        <v>2009</v>
      </c>
      <c r="H573" s="229" t="s">
        <v>2010</v>
      </c>
      <c r="I573" s="229" t="s">
        <v>105</v>
      </c>
      <c r="J573" s="229" t="s">
        <v>106</v>
      </c>
      <c r="K573" s="229" t="s">
        <v>1139</v>
      </c>
    </row>
    <row r="574" customFormat="false" ht="12.75" hidden="true" customHeight="false" outlineLevel="0" collapsed="false">
      <c r="A574" s="229" t="s">
        <v>99</v>
      </c>
      <c r="B574" s="229" t="n">
        <v>90999</v>
      </c>
      <c r="C574" s="229" t="s">
        <v>1593</v>
      </c>
      <c r="D574" s="229" t="s">
        <v>2011</v>
      </c>
      <c r="E574" s="229" t="s">
        <v>2012</v>
      </c>
      <c r="F574" s="229" t="n">
        <v>120830</v>
      </c>
      <c r="G574" s="229" t="s">
        <v>311</v>
      </c>
      <c r="H574" s="229" t="s">
        <v>312</v>
      </c>
      <c r="I574" s="229" t="s">
        <v>105</v>
      </c>
      <c r="J574" s="229" t="s">
        <v>106</v>
      </c>
      <c r="K574" s="229" t="s">
        <v>1004</v>
      </c>
    </row>
    <row r="575" customFormat="false" ht="12.75" hidden="true" customHeight="false" outlineLevel="0" collapsed="false">
      <c r="A575" s="229" t="s">
        <v>99</v>
      </c>
      <c r="B575" s="229" t="n">
        <v>91000</v>
      </c>
      <c r="C575" s="229" t="s">
        <v>2013</v>
      </c>
      <c r="D575" s="229" t="s">
        <v>2014</v>
      </c>
      <c r="E575" s="229" t="s">
        <v>2015</v>
      </c>
      <c r="F575" s="229" t="n">
        <v>100336</v>
      </c>
      <c r="G575" s="229" t="s">
        <v>195</v>
      </c>
      <c r="H575" s="229" t="s">
        <v>196</v>
      </c>
      <c r="I575" s="229" t="s">
        <v>105</v>
      </c>
      <c r="J575" s="229" t="s">
        <v>106</v>
      </c>
      <c r="K575" s="229" t="s">
        <v>197</v>
      </c>
    </row>
    <row r="576" customFormat="false" ht="12.75" hidden="true" customHeight="false" outlineLevel="0" collapsed="false">
      <c r="A576" s="229" t="s">
        <v>99</v>
      </c>
      <c r="B576" s="229" t="n">
        <v>91002</v>
      </c>
      <c r="C576" s="229" t="s">
        <v>2016</v>
      </c>
      <c r="D576" s="229" t="s">
        <v>2017</v>
      </c>
      <c r="E576" s="229" t="s">
        <v>2018</v>
      </c>
      <c r="F576" s="229" t="n">
        <v>103797</v>
      </c>
      <c r="G576" s="229" t="s">
        <v>2019</v>
      </c>
      <c r="H576" s="229" t="s">
        <v>2020</v>
      </c>
      <c r="I576" s="229" t="s">
        <v>105</v>
      </c>
      <c r="J576" s="229" t="s">
        <v>106</v>
      </c>
      <c r="K576" s="229" t="s">
        <v>2021</v>
      </c>
    </row>
    <row r="577" customFormat="false" ht="12.75" hidden="true" customHeight="false" outlineLevel="0" collapsed="false">
      <c r="A577" s="229" t="s">
        <v>99</v>
      </c>
      <c r="B577" s="229" t="n">
        <v>91004</v>
      </c>
      <c r="C577" s="229" t="s">
        <v>166</v>
      </c>
      <c r="D577" s="229" t="s">
        <v>2022</v>
      </c>
      <c r="E577" s="229" t="s">
        <v>2023</v>
      </c>
      <c r="F577" s="229" t="n">
        <v>101174</v>
      </c>
      <c r="G577" s="229" t="s">
        <v>664</v>
      </c>
      <c r="H577" s="229" t="s">
        <v>665</v>
      </c>
      <c r="I577" s="229" t="s">
        <v>105</v>
      </c>
      <c r="J577" s="229" t="s">
        <v>106</v>
      </c>
      <c r="K577" s="229" t="s">
        <v>2024</v>
      </c>
    </row>
    <row r="578" customFormat="false" ht="12.75" hidden="true" customHeight="false" outlineLevel="0" collapsed="false">
      <c r="A578" s="229" t="s">
        <v>99</v>
      </c>
      <c r="B578" s="229" t="n">
        <v>91006</v>
      </c>
      <c r="C578" s="229" t="s">
        <v>309</v>
      </c>
      <c r="D578" s="229" t="s">
        <v>2025</v>
      </c>
      <c r="E578" s="229" t="s">
        <v>2026</v>
      </c>
      <c r="F578" s="229" t="n">
        <v>103880</v>
      </c>
      <c r="G578" s="229" t="s">
        <v>330</v>
      </c>
      <c r="H578" s="229" t="s">
        <v>331</v>
      </c>
      <c r="I578" s="229" t="s">
        <v>105</v>
      </c>
      <c r="J578" s="229" t="s">
        <v>106</v>
      </c>
      <c r="K578" s="229" t="s">
        <v>616</v>
      </c>
    </row>
    <row r="579" customFormat="false" ht="12.75" hidden="true" customHeight="false" outlineLevel="0" collapsed="false">
      <c r="A579" s="229" t="s">
        <v>99</v>
      </c>
      <c r="B579" s="229" t="n">
        <v>91007</v>
      </c>
      <c r="C579" s="229" t="s">
        <v>424</v>
      </c>
      <c r="D579" s="229" t="s">
        <v>2027</v>
      </c>
      <c r="E579" s="229" t="s">
        <v>2028</v>
      </c>
      <c r="F579" s="229" t="n">
        <v>136336</v>
      </c>
      <c r="G579" s="229" t="s">
        <v>2029</v>
      </c>
      <c r="H579" s="229" t="s">
        <v>2030</v>
      </c>
      <c r="I579" s="229" t="s">
        <v>105</v>
      </c>
      <c r="J579" s="229" t="s">
        <v>106</v>
      </c>
      <c r="K579" s="229" t="s">
        <v>510</v>
      </c>
    </row>
    <row r="580" customFormat="false" ht="12.75" hidden="true" customHeight="false" outlineLevel="0" collapsed="false">
      <c r="A580" s="229" t="s">
        <v>99</v>
      </c>
      <c r="B580" s="229" t="n">
        <v>91008</v>
      </c>
      <c r="C580" s="229" t="s">
        <v>1900</v>
      </c>
      <c r="D580" s="229" t="s">
        <v>2031</v>
      </c>
      <c r="E580" s="229" t="s">
        <v>2032</v>
      </c>
      <c r="F580" s="229" t="n">
        <v>103795</v>
      </c>
      <c r="G580" s="229" t="s">
        <v>2033</v>
      </c>
      <c r="H580" s="229" t="s">
        <v>2034</v>
      </c>
      <c r="I580" s="229" t="s">
        <v>105</v>
      </c>
      <c r="J580" s="229" t="s">
        <v>106</v>
      </c>
      <c r="K580" s="229" t="s">
        <v>2021</v>
      </c>
    </row>
    <row r="581" customFormat="false" ht="12.75" hidden="true" customHeight="false" outlineLevel="0" collapsed="false">
      <c r="A581" s="229" t="s">
        <v>99</v>
      </c>
      <c r="B581" s="229" t="n">
        <v>91011</v>
      </c>
      <c r="C581" s="229" t="s">
        <v>974</v>
      </c>
      <c r="D581" s="229" t="s">
        <v>2035</v>
      </c>
      <c r="E581" s="229" t="s">
        <v>2036</v>
      </c>
      <c r="F581" s="229" t="n">
        <v>103595</v>
      </c>
      <c r="G581" s="229" t="s">
        <v>287</v>
      </c>
      <c r="H581" s="229" t="s">
        <v>288</v>
      </c>
      <c r="I581" s="229" t="s">
        <v>105</v>
      </c>
      <c r="J581" s="229" t="s">
        <v>106</v>
      </c>
      <c r="K581" s="229" t="s">
        <v>2037</v>
      </c>
    </row>
    <row r="582" customFormat="false" ht="12.75" hidden="true" customHeight="false" outlineLevel="0" collapsed="false">
      <c r="A582" s="229" t="s">
        <v>99</v>
      </c>
      <c r="B582" s="229" t="n">
        <v>91012</v>
      </c>
      <c r="C582" s="229" t="s">
        <v>489</v>
      </c>
      <c r="D582" s="229" t="s">
        <v>2038</v>
      </c>
      <c r="E582" s="229" t="s">
        <v>2039</v>
      </c>
      <c r="F582" s="229" t="n">
        <v>100306</v>
      </c>
      <c r="G582" s="229" t="s">
        <v>320</v>
      </c>
      <c r="H582" s="229" t="s">
        <v>321</v>
      </c>
      <c r="I582" s="229" t="s">
        <v>105</v>
      </c>
      <c r="J582" s="229" t="s">
        <v>106</v>
      </c>
      <c r="K582" s="229" t="s">
        <v>2040</v>
      </c>
    </row>
    <row r="583" customFormat="false" ht="12.75" hidden="true" customHeight="false" outlineLevel="0" collapsed="false">
      <c r="A583" s="229" t="s">
        <v>99</v>
      </c>
      <c r="B583" s="229" t="n">
        <v>91013</v>
      </c>
      <c r="C583" s="229" t="s">
        <v>536</v>
      </c>
      <c r="D583" s="229" t="s">
        <v>2041</v>
      </c>
      <c r="E583" s="229" t="s">
        <v>2042</v>
      </c>
      <c r="F583" s="229" t="n">
        <v>100422</v>
      </c>
      <c r="G583" s="229" t="s">
        <v>464</v>
      </c>
      <c r="H583" s="229" t="s">
        <v>465</v>
      </c>
      <c r="I583" s="229" t="s">
        <v>105</v>
      </c>
      <c r="J583" s="229" t="s">
        <v>106</v>
      </c>
      <c r="K583" s="229" t="s">
        <v>466</v>
      </c>
    </row>
    <row r="584" customFormat="false" ht="12.75" hidden="true" customHeight="false" outlineLevel="0" collapsed="false">
      <c r="A584" s="229" t="s">
        <v>99</v>
      </c>
      <c r="B584" s="229" t="n">
        <v>91016</v>
      </c>
      <c r="C584" s="229" t="s">
        <v>2043</v>
      </c>
      <c r="D584" s="229" t="s">
        <v>1785</v>
      </c>
      <c r="E584" s="229" t="s">
        <v>2044</v>
      </c>
      <c r="F584" s="229" t="n">
        <v>103438</v>
      </c>
      <c r="G584" s="229" t="s">
        <v>103</v>
      </c>
      <c r="H584" s="229" t="s">
        <v>104</v>
      </c>
      <c r="I584" s="229" t="s">
        <v>105</v>
      </c>
      <c r="J584" s="229" t="s">
        <v>106</v>
      </c>
      <c r="K584" s="229" t="s">
        <v>603</v>
      </c>
    </row>
    <row r="585" customFormat="false" ht="12.75" hidden="true" customHeight="false" outlineLevel="0" collapsed="false">
      <c r="A585" s="229" t="s">
        <v>99</v>
      </c>
      <c r="B585" s="229" t="n">
        <v>91019</v>
      </c>
      <c r="C585" s="229" t="s">
        <v>251</v>
      </c>
      <c r="D585" s="229" t="s">
        <v>2045</v>
      </c>
      <c r="E585" s="229" t="s">
        <v>2046</v>
      </c>
      <c r="F585" s="229" t="n">
        <v>103326</v>
      </c>
      <c r="G585" s="229" t="s">
        <v>266</v>
      </c>
      <c r="H585" s="229" t="s">
        <v>267</v>
      </c>
      <c r="I585" s="229" t="s">
        <v>105</v>
      </c>
      <c r="J585" s="229" t="s">
        <v>106</v>
      </c>
      <c r="K585" s="229" t="s">
        <v>2047</v>
      </c>
    </row>
    <row r="586" customFormat="false" ht="12.75" hidden="true" customHeight="false" outlineLevel="0" collapsed="false">
      <c r="A586" s="229" t="s">
        <v>99</v>
      </c>
      <c r="B586" s="229" t="n">
        <v>91021</v>
      </c>
      <c r="C586" s="229" t="s">
        <v>2048</v>
      </c>
      <c r="D586" s="229" t="s">
        <v>585</v>
      </c>
      <c r="E586" s="229" t="s">
        <v>2049</v>
      </c>
      <c r="F586" s="229" t="n">
        <v>100303</v>
      </c>
      <c r="G586" s="229" t="s">
        <v>402</v>
      </c>
      <c r="H586" s="229" t="s">
        <v>403</v>
      </c>
      <c r="I586" s="229" t="s">
        <v>105</v>
      </c>
      <c r="J586" s="229" t="s">
        <v>106</v>
      </c>
      <c r="K586" s="229" t="s">
        <v>444</v>
      </c>
    </row>
    <row r="587" customFormat="false" ht="12.75" hidden="true" customHeight="false" outlineLevel="0" collapsed="false">
      <c r="A587" s="229" t="s">
        <v>99</v>
      </c>
      <c r="B587" s="229" t="n">
        <v>91023</v>
      </c>
      <c r="C587" s="229" t="s">
        <v>1152</v>
      </c>
      <c r="D587" s="229" t="s">
        <v>2050</v>
      </c>
      <c r="E587" s="229" t="s">
        <v>2051</v>
      </c>
      <c r="F587" s="229" t="n">
        <v>101196</v>
      </c>
      <c r="G587" s="229" t="s">
        <v>674</v>
      </c>
      <c r="H587" s="229" t="s">
        <v>675</v>
      </c>
      <c r="I587" s="229" t="s">
        <v>105</v>
      </c>
      <c r="J587" s="229" t="s">
        <v>106</v>
      </c>
      <c r="K587" s="229" t="s">
        <v>2052</v>
      </c>
    </row>
    <row r="588" customFormat="false" ht="12.75" hidden="true" customHeight="false" outlineLevel="0" collapsed="false">
      <c r="A588" s="229" t="s">
        <v>99</v>
      </c>
      <c r="B588" s="229" t="n">
        <v>91024</v>
      </c>
      <c r="C588" s="229" t="s">
        <v>347</v>
      </c>
      <c r="D588" s="229" t="s">
        <v>1487</v>
      </c>
      <c r="E588" s="229" t="s">
        <v>2053</v>
      </c>
      <c r="F588" s="229" t="n">
        <v>103310</v>
      </c>
      <c r="G588" s="229" t="s">
        <v>687</v>
      </c>
      <c r="H588" s="229" t="s">
        <v>688</v>
      </c>
      <c r="I588" s="229" t="s">
        <v>105</v>
      </c>
      <c r="J588" s="229" t="s">
        <v>106</v>
      </c>
      <c r="K588" s="229" t="s">
        <v>689</v>
      </c>
    </row>
    <row r="589" customFormat="false" ht="12.75" hidden="true" customHeight="false" outlineLevel="0" collapsed="false">
      <c r="A589" s="229" t="s">
        <v>99</v>
      </c>
      <c r="B589" s="229" t="n">
        <v>91030</v>
      </c>
      <c r="C589" s="229" t="s">
        <v>2054</v>
      </c>
      <c r="D589" s="229" t="s">
        <v>2055</v>
      </c>
      <c r="E589" s="229" t="s">
        <v>2056</v>
      </c>
      <c r="F589" s="229" t="n">
        <v>100412</v>
      </c>
      <c r="G589" s="229" t="s">
        <v>1227</v>
      </c>
      <c r="H589" s="229" t="s">
        <v>1228</v>
      </c>
      <c r="I589" s="229" t="s">
        <v>105</v>
      </c>
      <c r="J589" s="229" t="s">
        <v>106</v>
      </c>
      <c r="K589" s="229" t="s">
        <v>1229</v>
      </c>
    </row>
    <row r="590" customFormat="false" ht="12.75" hidden="true" customHeight="false" outlineLevel="0" collapsed="false">
      <c r="A590" s="229" t="s">
        <v>99</v>
      </c>
      <c r="B590" s="229" t="n">
        <v>91039</v>
      </c>
      <c r="C590" s="229" t="s">
        <v>2057</v>
      </c>
      <c r="D590" s="229" t="s">
        <v>1421</v>
      </c>
      <c r="E590" s="229" t="s">
        <v>2058</v>
      </c>
      <c r="F590" s="229" t="n">
        <v>100336</v>
      </c>
      <c r="G590" s="229" t="s">
        <v>195</v>
      </c>
      <c r="H590" s="229" t="s">
        <v>196</v>
      </c>
      <c r="I590" s="229" t="s">
        <v>105</v>
      </c>
      <c r="J590" s="229" t="s">
        <v>106</v>
      </c>
      <c r="K590" s="229" t="s">
        <v>2059</v>
      </c>
    </row>
    <row r="591" customFormat="false" ht="12.75" hidden="true" customHeight="false" outlineLevel="0" collapsed="false">
      <c r="A591" s="229" t="s">
        <v>99</v>
      </c>
      <c r="B591" s="229" t="n">
        <v>91042</v>
      </c>
      <c r="C591" s="229" t="s">
        <v>633</v>
      </c>
      <c r="D591" s="229" t="s">
        <v>2060</v>
      </c>
      <c r="E591" s="229" t="s">
        <v>2061</v>
      </c>
      <c r="F591" s="229" t="n">
        <v>100403</v>
      </c>
      <c r="G591" s="229" t="s">
        <v>451</v>
      </c>
      <c r="H591" s="229" t="s">
        <v>452</v>
      </c>
      <c r="I591" s="229" t="s">
        <v>105</v>
      </c>
      <c r="J591" s="229" t="s">
        <v>106</v>
      </c>
      <c r="K591" s="229" t="s">
        <v>1191</v>
      </c>
    </row>
    <row r="592" customFormat="false" ht="12.75" hidden="true" customHeight="false" outlineLevel="0" collapsed="false">
      <c r="A592" s="229" t="s">
        <v>99</v>
      </c>
      <c r="B592" s="229" t="n">
        <v>91046</v>
      </c>
      <c r="C592" s="229" t="s">
        <v>231</v>
      </c>
      <c r="D592" s="229" t="s">
        <v>2062</v>
      </c>
      <c r="E592" s="229" t="s">
        <v>2063</v>
      </c>
      <c r="F592" s="229" t="n">
        <v>100690</v>
      </c>
      <c r="G592" s="229" t="s">
        <v>459</v>
      </c>
      <c r="H592" s="229" t="s">
        <v>460</v>
      </c>
      <c r="I592" s="229" t="s">
        <v>1408</v>
      </c>
      <c r="J592" s="229" t="s">
        <v>443</v>
      </c>
      <c r="K592" s="229" t="s">
        <v>1532</v>
      </c>
    </row>
    <row r="593" customFormat="false" ht="12.75" hidden="true" customHeight="false" outlineLevel="0" collapsed="false">
      <c r="A593" s="229" t="s">
        <v>99</v>
      </c>
      <c r="B593" s="229" t="n">
        <v>91050</v>
      </c>
      <c r="C593" s="229" t="s">
        <v>2064</v>
      </c>
      <c r="D593" s="229" t="s">
        <v>210</v>
      </c>
      <c r="E593" s="229" t="s">
        <v>2065</v>
      </c>
      <c r="F593" s="229" t="n">
        <v>100399</v>
      </c>
      <c r="G593" s="229" t="s">
        <v>1068</v>
      </c>
      <c r="H593" s="229" t="s">
        <v>1069</v>
      </c>
      <c r="I593" s="229" t="s">
        <v>105</v>
      </c>
      <c r="J593" s="229" t="s">
        <v>106</v>
      </c>
      <c r="K593" s="229" t="s">
        <v>2066</v>
      </c>
    </row>
    <row r="594" customFormat="false" ht="12.75" hidden="true" customHeight="false" outlineLevel="0" collapsed="false">
      <c r="A594" s="229" t="s">
        <v>99</v>
      </c>
      <c r="B594" s="229" t="n">
        <v>91052</v>
      </c>
      <c r="C594" s="229" t="s">
        <v>2067</v>
      </c>
      <c r="D594" s="229" t="s">
        <v>441</v>
      </c>
      <c r="E594" s="229" t="s">
        <v>2068</v>
      </c>
      <c r="F594" s="229" t="n">
        <v>101196</v>
      </c>
      <c r="G594" s="229" t="s">
        <v>674</v>
      </c>
      <c r="H594" s="229" t="s">
        <v>675</v>
      </c>
      <c r="I594" s="229" t="s">
        <v>105</v>
      </c>
      <c r="J594" s="229" t="s">
        <v>106</v>
      </c>
      <c r="K594" s="229" t="s">
        <v>1839</v>
      </c>
    </row>
    <row r="595" customFormat="false" ht="12.75" hidden="true" customHeight="false" outlineLevel="0" collapsed="false">
      <c r="A595" s="229" t="s">
        <v>99</v>
      </c>
      <c r="B595" s="229" t="n">
        <v>91053</v>
      </c>
      <c r="C595" s="229" t="s">
        <v>495</v>
      </c>
      <c r="D595" s="229" t="s">
        <v>2069</v>
      </c>
      <c r="E595" s="229" t="s">
        <v>2070</v>
      </c>
      <c r="F595" s="229" t="n">
        <v>100348</v>
      </c>
      <c r="G595" s="229" t="s">
        <v>389</v>
      </c>
      <c r="H595" s="229" t="s">
        <v>390</v>
      </c>
      <c r="I595" s="229" t="s">
        <v>105</v>
      </c>
      <c r="J595" s="229" t="s">
        <v>106</v>
      </c>
      <c r="K595" s="229" t="s">
        <v>1634</v>
      </c>
    </row>
    <row r="596" customFormat="false" ht="12.75" hidden="true" customHeight="false" outlineLevel="0" collapsed="false">
      <c r="A596" s="229" t="s">
        <v>99</v>
      </c>
      <c r="B596" s="229" t="n">
        <v>91055</v>
      </c>
      <c r="C596" s="229" t="s">
        <v>758</v>
      </c>
      <c r="D596" s="229" t="s">
        <v>2071</v>
      </c>
      <c r="E596" s="229" t="s">
        <v>2072</v>
      </c>
      <c r="F596" s="229" t="n">
        <v>100437</v>
      </c>
      <c r="G596" s="229" t="s">
        <v>2073</v>
      </c>
      <c r="H596" s="229" t="s">
        <v>2074</v>
      </c>
      <c r="I596" s="229" t="s">
        <v>105</v>
      </c>
      <c r="J596" s="229" t="s">
        <v>106</v>
      </c>
      <c r="K596" s="229" t="s">
        <v>2075</v>
      </c>
    </row>
    <row r="597" customFormat="false" ht="12.75" hidden="true" customHeight="false" outlineLevel="0" collapsed="false">
      <c r="A597" s="229" t="s">
        <v>99</v>
      </c>
      <c r="B597" s="229" t="n">
        <v>91057</v>
      </c>
      <c r="C597" s="229" t="s">
        <v>2076</v>
      </c>
      <c r="D597" s="229" t="s">
        <v>1677</v>
      </c>
      <c r="E597" s="229" t="s">
        <v>2077</v>
      </c>
      <c r="F597" s="229" t="n">
        <v>101174</v>
      </c>
      <c r="G597" s="229" t="s">
        <v>664</v>
      </c>
      <c r="H597" s="229" t="s">
        <v>665</v>
      </c>
      <c r="I597" s="229" t="s">
        <v>105</v>
      </c>
      <c r="J597" s="229" t="s">
        <v>106</v>
      </c>
      <c r="K597" s="229" t="s">
        <v>896</v>
      </c>
    </row>
    <row r="598" customFormat="false" ht="12.75" hidden="true" customHeight="false" outlineLevel="0" collapsed="false">
      <c r="A598" s="229" t="s">
        <v>99</v>
      </c>
      <c r="B598" s="229" t="n">
        <v>91059</v>
      </c>
      <c r="C598" s="229" t="s">
        <v>2078</v>
      </c>
      <c r="D598" s="229" t="s">
        <v>2079</v>
      </c>
      <c r="E598" s="229" t="s">
        <v>2080</v>
      </c>
      <c r="F598" s="229" t="n">
        <v>100348</v>
      </c>
      <c r="G598" s="229" t="s">
        <v>389</v>
      </c>
      <c r="H598" s="229" t="s">
        <v>390</v>
      </c>
      <c r="I598" s="229" t="s">
        <v>105</v>
      </c>
      <c r="J598" s="229" t="s">
        <v>106</v>
      </c>
      <c r="K598" s="229" t="s">
        <v>1065</v>
      </c>
    </row>
    <row r="599" customFormat="false" ht="12.75" hidden="true" customHeight="false" outlineLevel="0" collapsed="false">
      <c r="A599" s="229" t="s">
        <v>99</v>
      </c>
      <c r="B599" s="229" t="n">
        <v>91062</v>
      </c>
      <c r="C599" s="229" t="s">
        <v>573</v>
      </c>
      <c r="D599" s="229" t="s">
        <v>2081</v>
      </c>
      <c r="E599" s="229" t="s">
        <v>2082</v>
      </c>
      <c r="F599" s="229" t="n">
        <v>103235</v>
      </c>
      <c r="G599" s="229" t="s">
        <v>2083</v>
      </c>
      <c r="H599" s="229" t="s">
        <v>2084</v>
      </c>
      <c r="I599" s="229" t="s">
        <v>105</v>
      </c>
      <c r="J599" s="229" t="s">
        <v>106</v>
      </c>
      <c r="K599" s="229" t="s">
        <v>2085</v>
      </c>
    </row>
    <row r="600" customFormat="false" ht="12.75" hidden="true" customHeight="false" outlineLevel="0" collapsed="false">
      <c r="A600" s="229" t="s">
        <v>99</v>
      </c>
      <c r="B600" s="229" t="n">
        <v>91063</v>
      </c>
      <c r="C600" s="229" t="s">
        <v>121</v>
      </c>
      <c r="D600" s="229" t="s">
        <v>2086</v>
      </c>
      <c r="E600" s="229" t="s">
        <v>2087</v>
      </c>
      <c r="F600" s="229" t="n">
        <v>100425</v>
      </c>
      <c r="G600" s="229" t="s">
        <v>538</v>
      </c>
      <c r="H600" s="229" t="s">
        <v>539</v>
      </c>
      <c r="I600" s="229" t="s">
        <v>105</v>
      </c>
      <c r="J600" s="229" t="s">
        <v>106</v>
      </c>
      <c r="K600" s="229" t="s">
        <v>2088</v>
      </c>
    </row>
    <row r="601" customFormat="false" ht="12.75" hidden="true" customHeight="false" outlineLevel="0" collapsed="false">
      <c r="A601" s="229" t="s">
        <v>99</v>
      </c>
      <c r="B601" s="229" t="n">
        <v>91064</v>
      </c>
      <c r="C601" s="229" t="s">
        <v>2089</v>
      </c>
      <c r="D601" s="229" t="s">
        <v>2090</v>
      </c>
      <c r="E601" s="229" t="s">
        <v>2091</v>
      </c>
      <c r="F601" s="229" t="n">
        <v>103573</v>
      </c>
      <c r="G601" s="229" t="s">
        <v>156</v>
      </c>
      <c r="H601" s="229" t="s">
        <v>157</v>
      </c>
      <c r="I601" s="229" t="s">
        <v>105</v>
      </c>
      <c r="J601" s="229" t="s">
        <v>106</v>
      </c>
      <c r="K601" s="229" t="s">
        <v>2092</v>
      </c>
    </row>
    <row r="602" customFormat="false" ht="12.75" hidden="true" customHeight="false" outlineLevel="0" collapsed="false">
      <c r="A602" s="229" t="s">
        <v>99</v>
      </c>
      <c r="B602" s="229" t="n">
        <v>91071</v>
      </c>
      <c r="C602" s="229" t="s">
        <v>2093</v>
      </c>
      <c r="D602" s="229" t="s">
        <v>2094</v>
      </c>
      <c r="E602" s="229" t="s">
        <v>2095</v>
      </c>
      <c r="F602" s="229" t="n">
        <v>103232</v>
      </c>
      <c r="G602" s="229" t="s">
        <v>764</v>
      </c>
      <c r="H602" s="229" t="s">
        <v>765</v>
      </c>
      <c r="I602" s="229" t="s">
        <v>105</v>
      </c>
      <c r="J602" s="229" t="s">
        <v>106</v>
      </c>
      <c r="K602" s="229" t="s">
        <v>766</v>
      </c>
    </row>
    <row r="603" customFormat="false" ht="12.75" hidden="true" customHeight="false" outlineLevel="0" collapsed="false">
      <c r="A603" s="229" t="s">
        <v>99</v>
      </c>
      <c r="B603" s="229" t="n">
        <v>91076</v>
      </c>
      <c r="C603" s="229" t="s">
        <v>1431</v>
      </c>
      <c r="D603" s="229" t="s">
        <v>2096</v>
      </c>
      <c r="E603" s="229" t="s">
        <v>2097</v>
      </c>
      <c r="F603" s="229" t="n">
        <v>136337</v>
      </c>
      <c r="G603" s="229" t="s">
        <v>2098</v>
      </c>
      <c r="H603" s="229" t="s">
        <v>2099</v>
      </c>
      <c r="I603" s="229" t="s">
        <v>105</v>
      </c>
      <c r="J603" s="229" t="s">
        <v>106</v>
      </c>
      <c r="K603" s="229" t="s">
        <v>510</v>
      </c>
    </row>
    <row r="604" customFormat="false" ht="12.75" hidden="true" customHeight="false" outlineLevel="0" collapsed="false">
      <c r="A604" s="229" t="s">
        <v>99</v>
      </c>
      <c r="B604" s="229" t="n">
        <v>91077</v>
      </c>
      <c r="C604" s="229" t="s">
        <v>2100</v>
      </c>
      <c r="D604" s="229" t="s">
        <v>2101</v>
      </c>
      <c r="E604" s="229" t="s">
        <v>2102</v>
      </c>
      <c r="F604" s="229" t="n">
        <v>100418</v>
      </c>
      <c r="G604" s="229" t="s">
        <v>900</v>
      </c>
      <c r="H604" s="229" t="s">
        <v>901</v>
      </c>
      <c r="I604" s="229" t="s">
        <v>105</v>
      </c>
      <c r="J604" s="229" t="s">
        <v>106</v>
      </c>
      <c r="K604" s="229" t="s">
        <v>938</v>
      </c>
    </row>
    <row r="605" customFormat="false" ht="12.75" hidden="true" customHeight="false" outlineLevel="0" collapsed="false">
      <c r="A605" s="229" t="s">
        <v>99</v>
      </c>
      <c r="B605" s="229" t="n">
        <v>91078</v>
      </c>
      <c r="C605" s="229" t="s">
        <v>2103</v>
      </c>
      <c r="D605" s="229" t="s">
        <v>2104</v>
      </c>
      <c r="E605" s="229" t="s">
        <v>2105</v>
      </c>
      <c r="F605" s="229" t="n">
        <v>100418</v>
      </c>
      <c r="G605" s="229" t="s">
        <v>900</v>
      </c>
      <c r="H605" s="229" t="s">
        <v>901</v>
      </c>
      <c r="I605" s="229" t="s">
        <v>105</v>
      </c>
      <c r="J605" s="229" t="s">
        <v>106</v>
      </c>
      <c r="K605" s="229" t="s">
        <v>938</v>
      </c>
    </row>
    <row r="606" customFormat="false" ht="12.75" hidden="true" customHeight="false" outlineLevel="0" collapsed="false">
      <c r="A606" s="229" t="s">
        <v>99</v>
      </c>
      <c r="B606" s="229" t="n">
        <v>91081</v>
      </c>
      <c r="C606" s="229" t="s">
        <v>1216</v>
      </c>
      <c r="D606" s="229" t="s">
        <v>2106</v>
      </c>
      <c r="E606" s="229" t="s">
        <v>2107</v>
      </c>
      <c r="F606" s="229" t="n">
        <v>100425</v>
      </c>
      <c r="G606" s="229" t="s">
        <v>538</v>
      </c>
      <c r="H606" s="229" t="s">
        <v>539</v>
      </c>
      <c r="I606" s="229" t="s">
        <v>105</v>
      </c>
      <c r="J606" s="229" t="s">
        <v>106</v>
      </c>
      <c r="K606" s="229" t="s">
        <v>2108</v>
      </c>
    </row>
    <row r="607" customFormat="false" ht="12.75" hidden="true" customHeight="false" outlineLevel="0" collapsed="false">
      <c r="A607" s="229" t="s">
        <v>99</v>
      </c>
      <c r="B607" s="229" t="n">
        <v>91082</v>
      </c>
      <c r="C607" s="229" t="s">
        <v>2109</v>
      </c>
      <c r="D607" s="229" t="s">
        <v>2110</v>
      </c>
      <c r="E607" s="229" t="s">
        <v>2111</v>
      </c>
      <c r="F607" s="229" t="n">
        <v>103880</v>
      </c>
      <c r="G607" s="229" t="s">
        <v>330</v>
      </c>
      <c r="H607" s="229" t="s">
        <v>331</v>
      </c>
      <c r="I607" s="229" t="s">
        <v>105</v>
      </c>
      <c r="J607" s="229" t="s">
        <v>106</v>
      </c>
      <c r="K607" s="229" t="s">
        <v>616</v>
      </c>
    </row>
    <row r="608" customFormat="false" ht="12.75" hidden="true" customHeight="false" outlineLevel="0" collapsed="false">
      <c r="A608" s="229" t="s">
        <v>99</v>
      </c>
      <c r="B608" s="229" t="n">
        <v>91083</v>
      </c>
      <c r="C608" s="229" t="s">
        <v>1118</v>
      </c>
      <c r="D608" s="229" t="s">
        <v>2112</v>
      </c>
      <c r="E608" s="229" t="s">
        <v>2113</v>
      </c>
      <c r="F608" s="229" t="n">
        <v>100690</v>
      </c>
      <c r="G608" s="229" t="s">
        <v>459</v>
      </c>
      <c r="H608" s="229" t="s">
        <v>460</v>
      </c>
      <c r="I608" s="229" t="s">
        <v>1408</v>
      </c>
      <c r="J608" s="229" t="s">
        <v>443</v>
      </c>
      <c r="K608" s="229" t="s">
        <v>1532</v>
      </c>
    </row>
    <row r="609" customFormat="false" ht="12.75" hidden="true" customHeight="false" outlineLevel="0" collapsed="false">
      <c r="A609" s="229" t="s">
        <v>99</v>
      </c>
      <c r="B609" s="229" t="n">
        <v>91084</v>
      </c>
      <c r="C609" s="229" t="s">
        <v>2114</v>
      </c>
      <c r="D609" s="229" t="s">
        <v>2115</v>
      </c>
      <c r="E609" s="229" t="s">
        <v>2116</v>
      </c>
      <c r="F609" s="229" t="n">
        <v>100690</v>
      </c>
      <c r="G609" s="229" t="s">
        <v>459</v>
      </c>
      <c r="H609" s="229" t="s">
        <v>460</v>
      </c>
      <c r="I609" s="229" t="s">
        <v>105</v>
      </c>
      <c r="J609" s="229" t="s">
        <v>106</v>
      </c>
      <c r="K609" s="229" t="s">
        <v>1726</v>
      </c>
    </row>
    <row r="610" customFormat="false" ht="12.75" hidden="true" customHeight="false" outlineLevel="0" collapsed="false">
      <c r="A610" s="229" t="s">
        <v>99</v>
      </c>
      <c r="B610" s="229" t="n">
        <v>91088</v>
      </c>
      <c r="C610" s="229" t="s">
        <v>904</v>
      </c>
      <c r="D610" s="229" t="s">
        <v>2117</v>
      </c>
      <c r="E610" s="229" t="s">
        <v>2118</v>
      </c>
      <c r="F610" s="229" t="n">
        <v>100348</v>
      </c>
      <c r="G610" s="229" t="s">
        <v>389</v>
      </c>
      <c r="H610" s="229" t="s">
        <v>390</v>
      </c>
      <c r="I610" s="229" t="s">
        <v>105</v>
      </c>
      <c r="J610" s="229" t="s">
        <v>106</v>
      </c>
      <c r="K610" s="229" t="s">
        <v>1080</v>
      </c>
    </row>
    <row r="611" customFormat="false" ht="12.75" hidden="true" customHeight="false" outlineLevel="0" collapsed="false">
      <c r="A611" s="229" t="s">
        <v>99</v>
      </c>
      <c r="B611" s="229" t="n">
        <v>91089</v>
      </c>
      <c r="C611" s="229" t="s">
        <v>341</v>
      </c>
      <c r="D611" s="229" t="s">
        <v>2119</v>
      </c>
      <c r="E611" s="229" t="s">
        <v>2120</v>
      </c>
      <c r="F611" s="229" t="n">
        <v>100336</v>
      </c>
      <c r="G611" s="229" t="s">
        <v>195</v>
      </c>
      <c r="H611" s="229" t="s">
        <v>196</v>
      </c>
      <c r="I611" s="229" t="s">
        <v>105</v>
      </c>
      <c r="J611" s="229" t="s">
        <v>106</v>
      </c>
      <c r="K611" s="229" t="s">
        <v>197</v>
      </c>
    </row>
    <row r="612" customFormat="false" ht="12.75" hidden="true" customHeight="false" outlineLevel="0" collapsed="false">
      <c r="A612" s="229" t="s">
        <v>99</v>
      </c>
      <c r="B612" s="229" t="n">
        <v>91090</v>
      </c>
      <c r="C612" s="229" t="s">
        <v>251</v>
      </c>
      <c r="D612" s="229" t="s">
        <v>154</v>
      </c>
      <c r="E612" s="229" t="s">
        <v>2121</v>
      </c>
      <c r="F612" s="229" t="n">
        <v>100996</v>
      </c>
      <c r="G612" s="229" t="s">
        <v>470</v>
      </c>
      <c r="H612" s="229" t="s">
        <v>471</v>
      </c>
      <c r="I612" s="229" t="s">
        <v>105</v>
      </c>
      <c r="J612" s="229" t="s">
        <v>106</v>
      </c>
      <c r="K612" s="229" t="s">
        <v>472</v>
      </c>
    </row>
    <row r="613" customFormat="false" ht="12.75" hidden="true" customHeight="false" outlineLevel="0" collapsed="false">
      <c r="A613" s="229" t="s">
        <v>99</v>
      </c>
      <c r="B613" s="229" t="n">
        <v>91091</v>
      </c>
      <c r="C613" s="229" t="s">
        <v>580</v>
      </c>
      <c r="D613" s="229" t="s">
        <v>2122</v>
      </c>
      <c r="E613" s="229" t="s">
        <v>2123</v>
      </c>
      <c r="F613" s="229" t="n">
        <v>100431</v>
      </c>
      <c r="G613" s="229" t="s">
        <v>335</v>
      </c>
      <c r="H613" s="229" t="s">
        <v>336</v>
      </c>
      <c r="I613" s="229" t="s">
        <v>105</v>
      </c>
      <c r="J613" s="229" t="s">
        <v>106</v>
      </c>
      <c r="K613" s="229" t="s">
        <v>1288</v>
      </c>
    </row>
    <row r="614" customFormat="false" ht="12.75" hidden="true" customHeight="false" outlineLevel="0" collapsed="false">
      <c r="A614" s="229" t="s">
        <v>99</v>
      </c>
      <c r="B614" s="229" t="n">
        <v>91094</v>
      </c>
      <c r="C614" s="229" t="s">
        <v>1517</v>
      </c>
      <c r="D614" s="229" t="s">
        <v>345</v>
      </c>
      <c r="E614" s="229" t="s">
        <v>2124</v>
      </c>
      <c r="F614" s="229" t="n">
        <v>103122</v>
      </c>
      <c r="G614" s="229" t="s">
        <v>2125</v>
      </c>
      <c r="H614" s="229" t="s">
        <v>2126</v>
      </c>
      <c r="I614" s="229" t="s">
        <v>105</v>
      </c>
      <c r="J614" s="229" t="s">
        <v>106</v>
      </c>
      <c r="K614" s="229" t="s">
        <v>2127</v>
      </c>
    </row>
    <row r="615" customFormat="false" ht="12.75" hidden="true" customHeight="false" outlineLevel="0" collapsed="false">
      <c r="A615" s="229" t="s">
        <v>99</v>
      </c>
      <c r="B615" s="229" t="n">
        <v>91099</v>
      </c>
      <c r="C615" s="229" t="s">
        <v>2128</v>
      </c>
      <c r="D615" s="229" t="s">
        <v>2129</v>
      </c>
      <c r="E615" s="229" t="s">
        <v>2130</v>
      </c>
      <c r="F615" s="229" t="n">
        <v>100348</v>
      </c>
      <c r="G615" s="229" t="s">
        <v>389</v>
      </c>
      <c r="H615" s="229" t="s">
        <v>390</v>
      </c>
      <c r="I615" s="229" t="s">
        <v>105</v>
      </c>
      <c r="J615" s="229" t="s">
        <v>106</v>
      </c>
      <c r="K615" s="229" t="s">
        <v>2131</v>
      </c>
    </row>
    <row r="616" customFormat="false" ht="12.75" hidden="true" customHeight="false" outlineLevel="0" collapsed="false">
      <c r="A616" s="229" t="s">
        <v>99</v>
      </c>
      <c r="B616" s="229" t="n">
        <v>91104</v>
      </c>
      <c r="C616" s="229" t="s">
        <v>1721</v>
      </c>
      <c r="D616" s="229" t="s">
        <v>2132</v>
      </c>
      <c r="E616" s="229" t="s">
        <v>2133</v>
      </c>
      <c r="F616" s="229" t="n">
        <v>100448</v>
      </c>
      <c r="G616" s="229" t="s">
        <v>1123</v>
      </c>
      <c r="H616" s="229" t="s">
        <v>1124</v>
      </c>
      <c r="I616" s="229" t="s">
        <v>105</v>
      </c>
      <c r="J616" s="229" t="s">
        <v>106</v>
      </c>
      <c r="K616" s="229" t="s">
        <v>1101</v>
      </c>
    </row>
    <row r="617" customFormat="false" ht="12.75" hidden="true" customHeight="false" outlineLevel="0" collapsed="false">
      <c r="A617" s="229" t="s">
        <v>99</v>
      </c>
      <c r="B617" s="229" t="n">
        <v>91105</v>
      </c>
      <c r="C617" s="229" t="s">
        <v>2134</v>
      </c>
      <c r="D617" s="229" t="s">
        <v>2135</v>
      </c>
      <c r="E617" s="229" t="s">
        <v>2136</v>
      </c>
      <c r="F617" s="229" t="n">
        <v>100348</v>
      </c>
      <c r="G617" s="229" t="s">
        <v>389</v>
      </c>
      <c r="H617" s="229" t="s">
        <v>390</v>
      </c>
      <c r="I617" s="229" t="s">
        <v>105</v>
      </c>
      <c r="J617" s="229" t="s">
        <v>106</v>
      </c>
      <c r="K617" s="229" t="s">
        <v>1436</v>
      </c>
    </row>
    <row r="618" customFormat="false" ht="12.75" hidden="true" customHeight="false" outlineLevel="0" collapsed="false">
      <c r="A618" s="229" t="s">
        <v>99</v>
      </c>
      <c r="B618" s="229" t="n">
        <v>91111</v>
      </c>
      <c r="C618" s="229" t="s">
        <v>573</v>
      </c>
      <c r="D618" s="229" t="s">
        <v>1239</v>
      </c>
      <c r="E618" s="229" t="s">
        <v>2137</v>
      </c>
      <c r="F618" s="229" t="n">
        <v>100690</v>
      </c>
      <c r="G618" s="229" t="s">
        <v>459</v>
      </c>
      <c r="H618" s="229" t="s">
        <v>460</v>
      </c>
      <c r="I618" s="229" t="s">
        <v>105</v>
      </c>
      <c r="J618" s="229" t="s">
        <v>106</v>
      </c>
      <c r="K618" s="229" t="s">
        <v>2138</v>
      </c>
    </row>
    <row r="619" customFormat="false" ht="12.75" hidden="true" customHeight="false" outlineLevel="0" collapsed="false">
      <c r="A619" s="229" t="s">
        <v>99</v>
      </c>
      <c r="B619" s="229" t="n">
        <v>91116</v>
      </c>
      <c r="C619" s="229" t="s">
        <v>2139</v>
      </c>
      <c r="D619" s="229" t="s">
        <v>2140</v>
      </c>
      <c r="E619" s="229" t="s">
        <v>2141</v>
      </c>
      <c r="F619" s="229" t="n">
        <v>100399</v>
      </c>
      <c r="G619" s="229" t="s">
        <v>1068</v>
      </c>
      <c r="H619" s="229" t="s">
        <v>1069</v>
      </c>
      <c r="I619" s="229" t="s">
        <v>105</v>
      </c>
      <c r="J619" s="229" t="s">
        <v>106</v>
      </c>
      <c r="K619" s="229" t="s">
        <v>2066</v>
      </c>
    </row>
    <row r="620" customFormat="false" ht="12.75" hidden="true" customHeight="false" outlineLevel="0" collapsed="false">
      <c r="A620" s="229" t="s">
        <v>99</v>
      </c>
      <c r="B620" s="229" t="n">
        <v>91117</v>
      </c>
      <c r="C620" s="229" t="s">
        <v>2142</v>
      </c>
      <c r="D620" s="229" t="s">
        <v>2143</v>
      </c>
      <c r="E620" s="229" t="s">
        <v>2144</v>
      </c>
      <c r="F620" s="229" t="n">
        <v>100989</v>
      </c>
      <c r="G620" s="229" t="s">
        <v>1094</v>
      </c>
      <c r="H620" s="229" t="s">
        <v>1095</v>
      </c>
      <c r="I620" s="229" t="s">
        <v>105</v>
      </c>
      <c r="J620" s="229" t="s">
        <v>106</v>
      </c>
      <c r="K620" s="229" t="s">
        <v>1096</v>
      </c>
    </row>
    <row r="621" customFormat="false" ht="12.75" hidden="true" customHeight="false" outlineLevel="0" collapsed="false">
      <c r="A621" s="229" t="s">
        <v>99</v>
      </c>
      <c r="B621" s="229" t="n">
        <v>91118</v>
      </c>
      <c r="C621" s="229" t="s">
        <v>150</v>
      </c>
      <c r="D621" s="229" t="s">
        <v>1918</v>
      </c>
      <c r="E621" s="229" t="s">
        <v>2145</v>
      </c>
      <c r="F621" s="229" t="n">
        <v>100445</v>
      </c>
      <c r="G621" s="229" t="s">
        <v>492</v>
      </c>
      <c r="H621" s="229" t="s">
        <v>493</v>
      </c>
      <c r="I621" s="229" t="s">
        <v>105</v>
      </c>
      <c r="J621" s="229" t="s">
        <v>106</v>
      </c>
      <c r="K621" s="229" t="s">
        <v>494</v>
      </c>
    </row>
    <row r="622" customFormat="false" ht="12.75" hidden="true" customHeight="false" outlineLevel="0" collapsed="false">
      <c r="A622" s="229" t="s">
        <v>99</v>
      </c>
      <c r="B622" s="229" t="n">
        <v>91123</v>
      </c>
      <c r="C622" s="229" t="s">
        <v>2146</v>
      </c>
      <c r="D622" s="229" t="s">
        <v>2147</v>
      </c>
      <c r="E622" s="229" t="s">
        <v>2148</v>
      </c>
      <c r="F622" s="229" t="n">
        <v>100348</v>
      </c>
      <c r="G622" s="229" t="s">
        <v>389</v>
      </c>
      <c r="H622" s="229" t="s">
        <v>390</v>
      </c>
      <c r="I622" s="229" t="s">
        <v>105</v>
      </c>
      <c r="J622" s="229" t="s">
        <v>106</v>
      </c>
      <c r="K622" s="229" t="s">
        <v>2149</v>
      </c>
    </row>
    <row r="623" customFormat="false" ht="12.75" hidden="true" customHeight="false" outlineLevel="0" collapsed="false">
      <c r="A623" s="229" t="s">
        <v>99</v>
      </c>
      <c r="B623" s="229" t="n">
        <v>91125</v>
      </c>
      <c r="C623" s="229" t="s">
        <v>2150</v>
      </c>
      <c r="D623" s="229" t="s">
        <v>2151</v>
      </c>
      <c r="E623" s="229" t="s">
        <v>2152</v>
      </c>
      <c r="F623" s="229" t="n">
        <v>100432</v>
      </c>
      <c r="G623" s="229" t="s">
        <v>1537</v>
      </c>
      <c r="H623" s="229" t="s">
        <v>1538</v>
      </c>
      <c r="I623" s="229" t="s">
        <v>105</v>
      </c>
      <c r="J623" s="229" t="s">
        <v>106</v>
      </c>
      <c r="K623" s="229" t="s">
        <v>1539</v>
      </c>
    </row>
    <row r="624" customFormat="false" ht="12.75" hidden="true" customHeight="false" outlineLevel="0" collapsed="false">
      <c r="A624" s="229" t="s">
        <v>99</v>
      </c>
      <c r="B624" s="229" t="n">
        <v>91131</v>
      </c>
      <c r="C624" s="229" t="s">
        <v>269</v>
      </c>
      <c r="D624" s="229" t="s">
        <v>2153</v>
      </c>
      <c r="E624" s="229" t="s">
        <v>2154</v>
      </c>
      <c r="F624" s="229" t="n">
        <v>100348</v>
      </c>
      <c r="G624" s="229" t="s">
        <v>389</v>
      </c>
      <c r="H624" s="229" t="s">
        <v>390</v>
      </c>
      <c r="I624" s="229" t="s">
        <v>105</v>
      </c>
      <c r="J624" s="229" t="s">
        <v>106</v>
      </c>
      <c r="K624" s="229" t="s">
        <v>1173</v>
      </c>
    </row>
    <row r="625" customFormat="false" ht="12.75" hidden="false" customHeight="false" outlineLevel="0" collapsed="false">
      <c r="A625" s="229" t="s">
        <v>99</v>
      </c>
      <c r="B625" s="229" t="n">
        <v>91133</v>
      </c>
      <c r="C625" s="229" t="s">
        <v>536</v>
      </c>
      <c r="D625" s="229" t="s">
        <v>2155</v>
      </c>
      <c r="E625" s="230" t="s">
        <v>2156</v>
      </c>
      <c r="F625" s="229"/>
      <c r="G625" s="229"/>
      <c r="H625" s="229"/>
      <c r="I625" s="229"/>
      <c r="J625" s="229"/>
      <c r="K625" s="229"/>
    </row>
    <row r="626" customFormat="false" ht="12.75" hidden="true" customHeight="false" outlineLevel="0" collapsed="false">
      <c r="A626" s="229" t="s">
        <v>99</v>
      </c>
      <c r="B626" s="229" t="n">
        <v>91134</v>
      </c>
      <c r="C626" s="229" t="s">
        <v>121</v>
      </c>
      <c r="D626" s="229" t="s">
        <v>1798</v>
      </c>
      <c r="E626" s="229" t="s">
        <v>2157</v>
      </c>
      <c r="F626" s="229" t="n">
        <v>100445</v>
      </c>
      <c r="G626" s="229" t="s">
        <v>492</v>
      </c>
      <c r="H626" s="229" t="s">
        <v>493</v>
      </c>
      <c r="I626" s="229" t="s">
        <v>105</v>
      </c>
      <c r="J626" s="229" t="s">
        <v>106</v>
      </c>
      <c r="K626" s="229" t="s">
        <v>494</v>
      </c>
    </row>
    <row r="627" customFormat="false" ht="12.75" hidden="true" customHeight="false" outlineLevel="0" collapsed="false">
      <c r="A627" s="229" t="s">
        <v>99</v>
      </c>
      <c r="B627" s="229" t="n">
        <v>91140</v>
      </c>
      <c r="C627" s="229" t="s">
        <v>536</v>
      </c>
      <c r="D627" s="229" t="s">
        <v>2158</v>
      </c>
      <c r="E627" s="229" t="s">
        <v>2159</v>
      </c>
      <c r="F627" s="229" t="n">
        <v>103233</v>
      </c>
      <c r="G627" s="229" t="s">
        <v>135</v>
      </c>
      <c r="H627" s="229" t="s">
        <v>136</v>
      </c>
      <c r="I627" s="229" t="s">
        <v>105</v>
      </c>
      <c r="J627" s="229" t="s">
        <v>106</v>
      </c>
      <c r="K627" s="229" t="s">
        <v>2160</v>
      </c>
    </row>
    <row r="628" customFormat="false" ht="12.75" hidden="true" customHeight="false" outlineLevel="0" collapsed="false">
      <c r="A628" s="229" t="s">
        <v>99</v>
      </c>
      <c r="B628" s="229" t="n">
        <v>91146</v>
      </c>
      <c r="C628" s="229" t="s">
        <v>1239</v>
      </c>
      <c r="D628" s="229" t="s">
        <v>2161</v>
      </c>
      <c r="E628" s="229" t="s">
        <v>2162</v>
      </c>
      <c r="F628" s="229" t="n">
        <v>100426</v>
      </c>
      <c r="G628" s="229" t="s">
        <v>248</v>
      </c>
      <c r="H628" s="229" t="s">
        <v>249</v>
      </c>
      <c r="I628" s="229" t="s">
        <v>105</v>
      </c>
      <c r="J628" s="229" t="s">
        <v>106</v>
      </c>
      <c r="K628" s="229" t="s">
        <v>1807</v>
      </c>
    </row>
    <row r="629" customFormat="false" ht="12.75" hidden="true" customHeight="false" outlineLevel="0" collapsed="false">
      <c r="A629" s="229" t="s">
        <v>99</v>
      </c>
      <c r="B629" s="229" t="n">
        <v>91148</v>
      </c>
      <c r="C629" s="229" t="s">
        <v>344</v>
      </c>
      <c r="D629" s="229" t="s">
        <v>2163</v>
      </c>
      <c r="E629" s="229" t="s">
        <v>2164</v>
      </c>
      <c r="F629" s="229" t="n">
        <v>100348</v>
      </c>
      <c r="G629" s="229" t="s">
        <v>389</v>
      </c>
      <c r="H629" s="229" t="s">
        <v>390</v>
      </c>
      <c r="I629" s="229" t="s">
        <v>105</v>
      </c>
      <c r="J629" s="229" t="s">
        <v>106</v>
      </c>
      <c r="K629" s="229" t="s">
        <v>2149</v>
      </c>
    </row>
    <row r="630" customFormat="false" ht="12.75" hidden="true" customHeight="false" outlineLevel="0" collapsed="false">
      <c r="A630" s="229" t="s">
        <v>99</v>
      </c>
      <c r="B630" s="229" t="n">
        <v>91155</v>
      </c>
      <c r="C630" s="229" t="s">
        <v>289</v>
      </c>
      <c r="D630" s="229" t="s">
        <v>2165</v>
      </c>
      <c r="E630" s="229" t="s">
        <v>2166</v>
      </c>
      <c r="F630" s="229" t="n">
        <v>101174</v>
      </c>
      <c r="G630" s="229" t="s">
        <v>664</v>
      </c>
      <c r="H630" s="229" t="s">
        <v>665</v>
      </c>
      <c r="I630" s="229" t="s">
        <v>105</v>
      </c>
      <c r="J630" s="229" t="s">
        <v>106</v>
      </c>
      <c r="K630" s="229" t="s">
        <v>896</v>
      </c>
    </row>
    <row r="631" customFormat="false" ht="12.75" hidden="true" customHeight="false" outlineLevel="0" collapsed="false">
      <c r="A631" s="229" t="s">
        <v>99</v>
      </c>
      <c r="B631" s="229" t="n">
        <v>91158</v>
      </c>
      <c r="C631" s="229" t="s">
        <v>2167</v>
      </c>
      <c r="D631" s="229" t="s">
        <v>2168</v>
      </c>
      <c r="E631" s="229" t="s">
        <v>2169</v>
      </c>
      <c r="F631" s="229" t="n">
        <v>100421</v>
      </c>
      <c r="G631" s="229" t="s">
        <v>128</v>
      </c>
      <c r="H631" s="229" t="s">
        <v>129</v>
      </c>
      <c r="I631" s="229" t="s">
        <v>105</v>
      </c>
      <c r="J631" s="229" t="s">
        <v>106</v>
      </c>
      <c r="K631" s="229" t="s">
        <v>131</v>
      </c>
    </row>
    <row r="632" customFormat="false" ht="12.75" hidden="true" customHeight="false" outlineLevel="0" collapsed="false">
      <c r="A632" s="229" t="s">
        <v>99</v>
      </c>
      <c r="B632" s="229" t="n">
        <v>91160</v>
      </c>
      <c r="C632" s="229" t="s">
        <v>573</v>
      </c>
      <c r="D632" s="229" t="s">
        <v>2170</v>
      </c>
      <c r="E632" s="229" t="s">
        <v>2171</v>
      </c>
      <c r="F632" s="229" t="n">
        <v>103438</v>
      </c>
      <c r="G632" s="229" t="s">
        <v>103</v>
      </c>
      <c r="H632" s="229" t="s">
        <v>104</v>
      </c>
      <c r="I632" s="229" t="s">
        <v>1408</v>
      </c>
      <c r="J632" s="229" t="s">
        <v>443</v>
      </c>
      <c r="K632" s="229" t="s">
        <v>693</v>
      </c>
    </row>
    <row r="633" customFormat="false" ht="12.75" hidden="true" customHeight="false" outlineLevel="0" collapsed="false">
      <c r="A633" s="229" t="s">
        <v>99</v>
      </c>
      <c r="B633" s="229" t="n">
        <v>91161</v>
      </c>
      <c r="C633" s="229" t="s">
        <v>2172</v>
      </c>
      <c r="D633" s="229" t="s">
        <v>2173</v>
      </c>
      <c r="E633" s="229" t="s">
        <v>2174</v>
      </c>
      <c r="F633" s="229" t="n">
        <v>100437</v>
      </c>
      <c r="G633" s="229" t="s">
        <v>2073</v>
      </c>
      <c r="H633" s="229" t="s">
        <v>2074</v>
      </c>
      <c r="I633" s="229" t="s">
        <v>105</v>
      </c>
      <c r="J633" s="229" t="s">
        <v>106</v>
      </c>
      <c r="K633" s="229" t="s">
        <v>2075</v>
      </c>
    </row>
    <row r="634" customFormat="false" ht="12.75" hidden="true" customHeight="false" outlineLevel="0" collapsed="false">
      <c r="A634" s="229" t="s">
        <v>99</v>
      </c>
      <c r="B634" s="229" t="n">
        <v>91166</v>
      </c>
      <c r="C634" s="229" t="s">
        <v>503</v>
      </c>
      <c r="D634" s="229" t="s">
        <v>2175</v>
      </c>
      <c r="E634" s="229" t="s">
        <v>2176</v>
      </c>
      <c r="F634" s="229" t="n">
        <v>100348</v>
      </c>
      <c r="G634" s="229" t="s">
        <v>389</v>
      </c>
      <c r="H634" s="229" t="s">
        <v>390</v>
      </c>
      <c r="I634" s="229" t="s">
        <v>105</v>
      </c>
      <c r="J634" s="229" t="s">
        <v>106</v>
      </c>
      <c r="K634" s="229" t="s">
        <v>1065</v>
      </c>
    </row>
    <row r="635" customFormat="false" ht="12.75" hidden="true" customHeight="false" outlineLevel="0" collapsed="false">
      <c r="A635" s="229" t="s">
        <v>99</v>
      </c>
      <c r="B635" s="229" t="n">
        <v>91172</v>
      </c>
      <c r="C635" s="229" t="s">
        <v>424</v>
      </c>
      <c r="D635" s="229" t="s">
        <v>2177</v>
      </c>
      <c r="E635" s="229" t="s">
        <v>2178</v>
      </c>
      <c r="F635" s="229" t="n">
        <v>100348</v>
      </c>
      <c r="G635" s="229" t="s">
        <v>389</v>
      </c>
      <c r="H635" s="229" t="s">
        <v>390</v>
      </c>
      <c r="I635" s="229" t="s">
        <v>105</v>
      </c>
      <c r="J635" s="229" t="s">
        <v>106</v>
      </c>
      <c r="K635" s="229" t="s">
        <v>909</v>
      </c>
    </row>
    <row r="636" customFormat="false" ht="12.75" hidden="true" customHeight="false" outlineLevel="0" collapsed="false">
      <c r="A636" s="229" t="s">
        <v>99</v>
      </c>
      <c r="B636" s="229" t="n">
        <v>91174</v>
      </c>
      <c r="C636" s="229" t="s">
        <v>132</v>
      </c>
      <c r="D636" s="229" t="s">
        <v>290</v>
      </c>
      <c r="E636" s="229" t="s">
        <v>2179</v>
      </c>
      <c r="F636" s="229" t="n">
        <v>100373</v>
      </c>
      <c r="G636" s="229" t="s">
        <v>1314</v>
      </c>
      <c r="H636" s="229" t="s">
        <v>1315</v>
      </c>
      <c r="I636" s="229" t="s">
        <v>105</v>
      </c>
      <c r="J636" s="229" t="s">
        <v>106</v>
      </c>
      <c r="K636" s="229" t="s">
        <v>1316</v>
      </c>
    </row>
    <row r="637" customFormat="false" ht="12.75" hidden="true" customHeight="false" outlineLevel="0" collapsed="false">
      <c r="A637" s="229" t="s">
        <v>99</v>
      </c>
      <c r="B637" s="229" t="n">
        <v>91175</v>
      </c>
      <c r="C637" s="229" t="s">
        <v>2180</v>
      </c>
      <c r="D637" s="229" t="s">
        <v>2181</v>
      </c>
      <c r="E637" s="229" t="s">
        <v>2182</v>
      </c>
      <c r="F637" s="229" t="n">
        <v>100423</v>
      </c>
      <c r="G637" s="229" t="s">
        <v>1027</v>
      </c>
      <c r="H637" s="229" t="s">
        <v>1028</v>
      </c>
      <c r="I637" s="229" t="s">
        <v>105</v>
      </c>
      <c r="J637" s="229" t="s">
        <v>851</v>
      </c>
      <c r="K637" s="229" t="s">
        <v>2183</v>
      </c>
    </row>
    <row r="638" customFormat="false" ht="12.75" hidden="true" customHeight="false" outlineLevel="0" collapsed="false">
      <c r="A638" s="229" t="s">
        <v>99</v>
      </c>
      <c r="B638" s="229" t="n">
        <v>91176</v>
      </c>
      <c r="C638" s="229" t="s">
        <v>906</v>
      </c>
      <c r="D638" s="229" t="s">
        <v>2184</v>
      </c>
      <c r="E638" s="229" t="s">
        <v>2185</v>
      </c>
      <c r="F638" s="229" t="n">
        <v>103794</v>
      </c>
      <c r="G638" s="229" t="s">
        <v>201</v>
      </c>
      <c r="H638" s="229" t="s">
        <v>202</v>
      </c>
      <c r="I638" s="229" t="s">
        <v>105</v>
      </c>
      <c r="J638" s="229" t="s">
        <v>106</v>
      </c>
      <c r="K638" s="229" t="s">
        <v>297</v>
      </c>
    </row>
    <row r="639" customFormat="false" ht="12.75" hidden="true" customHeight="false" outlineLevel="0" collapsed="false">
      <c r="A639" s="229" t="s">
        <v>99</v>
      </c>
      <c r="B639" s="229" t="n">
        <v>91178</v>
      </c>
      <c r="C639" s="229" t="s">
        <v>239</v>
      </c>
      <c r="D639" s="229" t="s">
        <v>2186</v>
      </c>
      <c r="E639" s="229" t="s">
        <v>2187</v>
      </c>
      <c r="F639" s="229" t="n">
        <v>100427</v>
      </c>
      <c r="G639" s="229" t="s">
        <v>1909</v>
      </c>
      <c r="H639" s="229" t="s">
        <v>1910</v>
      </c>
      <c r="I639" s="229" t="s">
        <v>105</v>
      </c>
      <c r="J639" s="229" t="s">
        <v>106</v>
      </c>
      <c r="K639" s="229" t="s">
        <v>2188</v>
      </c>
    </row>
    <row r="640" customFormat="false" ht="12.75" hidden="true" customHeight="false" outlineLevel="0" collapsed="false">
      <c r="A640" s="229" t="s">
        <v>99</v>
      </c>
      <c r="B640" s="229" t="n">
        <v>91179</v>
      </c>
      <c r="C640" s="229" t="s">
        <v>2189</v>
      </c>
      <c r="D640" s="229" t="s">
        <v>2190</v>
      </c>
      <c r="E640" s="229" t="s">
        <v>2191</v>
      </c>
      <c r="F640" s="229" t="n">
        <v>100446</v>
      </c>
      <c r="G640" s="229" t="s">
        <v>531</v>
      </c>
      <c r="H640" s="229" t="s">
        <v>532</v>
      </c>
      <c r="I640" s="229" t="s">
        <v>105</v>
      </c>
      <c r="J640" s="229" t="s">
        <v>106</v>
      </c>
      <c r="K640" s="229" t="s">
        <v>2192</v>
      </c>
    </row>
    <row r="641" customFormat="false" ht="12.75" hidden="true" customHeight="false" outlineLevel="0" collapsed="false">
      <c r="A641" s="229" t="s">
        <v>99</v>
      </c>
      <c r="B641" s="229" t="n">
        <v>91183</v>
      </c>
      <c r="C641" s="229" t="s">
        <v>1983</v>
      </c>
      <c r="D641" s="229" t="s">
        <v>2193</v>
      </c>
      <c r="E641" s="229" t="s">
        <v>2194</v>
      </c>
      <c r="F641" s="229" t="n">
        <v>100303</v>
      </c>
      <c r="G641" s="229" t="s">
        <v>402</v>
      </c>
      <c r="H641" s="229" t="s">
        <v>403</v>
      </c>
      <c r="I641" s="229" t="s">
        <v>105</v>
      </c>
      <c r="J641" s="229" t="s">
        <v>106</v>
      </c>
      <c r="K641" s="229" t="s">
        <v>181</v>
      </c>
    </row>
    <row r="642" customFormat="false" ht="12.75" hidden="true" customHeight="false" outlineLevel="0" collapsed="false">
      <c r="A642" s="229" t="s">
        <v>99</v>
      </c>
      <c r="B642" s="229" t="n">
        <v>91184</v>
      </c>
      <c r="C642" s="229" t="s">
        <v>2195</v>
      </c>
      <c r="D642" s="229" t="s">
        <v>2196</v>
      </c>
      <c r="E642" s="229" t="s">
        <v>2197</v>
      </c>
      <c r="F642" s="229" t="n">
        <v>100420</v>
      </c>
      <c r="G642" s="229" t="s">
        <v>872</v>
      </c>
      <c r="H642" s="229" t="s">
        <v>873</v>
      </c>
      <c r="I642" s="229" t="s">
        <v>105</v>
      </c>
      <c r="J642" s="229" t="s">
        <v>106</v>
      </c>
      <c r="K642" s="229" t="s">
        <v>326</v>
      </c>
    </row>
    <row r="643" customFormat="false" ht="12.75" hidden="true" customHeight="false" outlineLevel="0" collapsed="false">
      <c r="A643" s="229" t="s">
        <v>99</v>
      </c>
      <c r="B643" s="229" t="n">
        <v>91186</v>
      </c>
      <c r="C643" s="229" t="s">
        <v>2198</v>
      </c>
      <c r="D643" s="229" t="s">
        <v>1741</v>
      </c>
      <c r="E643" s="229" t="s">
        <v>2199</v>
      </c>
      <c r="F643" s="229" t="n">
        <v>103573</v>
      </c>
      <c r="G643" s="229" t="s">
        <v>156</v>
      </c>
      <c r="H643" s="229" t="s">
        <v>157</v>
      </c>
      <c r="I643" s="229" t="s">
        <v>105</v>
      </c>
      <c r="J643" s="229" t="s">
        <v>106</v>
      </c>
      <c r="K643" s="229" t="s">
        <v>2200</v>
      </c>
    </row>
    <row r="644" customFormat="false" ht="12.75" hidden="true" customHeight="false" outlineLevel="0" collapsed="false">
      <c r="A644" s="229" t="s">
        <v>99</v>
      </c>
      <c r="B644" s="229" t="n">
        <v>91187</v>
      </c>
      <c r="C644" s="229" t="s">
        <v>2201</v>
      </c>
      <c r="D644" s="229" t="s">
        <v>2202</v>
      </c>
      <c r="E644" s="229" t="s">
        <v>2203</v>
      </c>
      <c r="F644" s="229" t="n">
        <v>100348</v>
      </c>
      <c r="G644" s="229" t="s">
        <v>389</v>
      </c>
      <c r="H644" s="229" t="s">
        <v>390</v>
      </c>
      <c r="I644" s="229" t="s">
        <v>1408</v>
      </c>
      <c r="J644" s="229" t="s">
        <v>443</v>
      </c>
      <c r="K644" s="229" t="s">
        <v>2204</v>
      </c>
    </row>
    <row r="645" customFormat="false" ht="12.75" hidden="true" customHeight="false" outlineLevel="0" collapsed="false">
      <c r="A645" s="229" t="s">
        <v>99</v>
      </c>
      <c r="B645" s="229" t="n">
        <v>91188</v>
      </c>
      <c r="C645" s="229" t="s">
        <v>281</v>
      </c>
      <c r="D645" s="229" t="s">
        <v>2205</v>
      </c>
      <c r="E645" s="229" t="s">
        <v>2206</v>
      </c>
      <c r="F645" s="229" t="n">
        <v>100375</v>
      </c>
      <c r="G645" s="229" t="s">
        <v>219</v>
      </c>
      <c r="H645" s="229" t="s">
        <v>220</v>
      </c>
      <c r="I645" s="229" t="s">
        <v>105</v>
      </c>
      <c r="J645" s="229" t="s">
        <v>106</v>
      </c>
      <c r="K645" s="229" t="s">
        <v>883</v>
      </c>
    </row>
    <row r="646" customFormat="false" ht="12.75" hidden="true" customHeight="false" outlineLevel="0" collapsed="false">
      <c r="A646" s="229" t="s">
        <v>99</v>
      </c>
      <c r="B646" s="229" t="n">
        <v>91191</v>
      </c>
      <c r="C646" s="229" t="s">
        <v>1588</v>
      </c>
      <c r="D646" s="229" t="s">
        <v>2207</v>
      </c>
      <c r="E646" s="229" t="s">
        <v>2208</v>
      </c>
      <c r="F646" s="229" t="n">
        <v>103329</v>
      </c>
      <c r="G646" s="229" t="s">
        <v>383</v>
      </c>
      <c r="H646" s="229" t="s">
        <v>384</v>
      </c>
      <c r="I646" s="229" t="s">
        <v>105</v>
      </c>
      <c r="J646" s="229" t="s">
        <v>106</v>
      </c>
      <c r="K646" s="229" t="s">
        <v>1597</v>
      </c>
    </row>
    <row r="647" customFormat="false" ht="12.75" hidden="true" customHeight="false" outlineLevel="0" collapsed="false">
      <c r="A647" s="229" t="s">
        <v>99</v>
      </c>
      <c r="B647" s="229" t="n">
        <v>91193</v>
      </c>
      <c r="C647" s="229" t="s">
        <v>1433</v>
      </c>
      <c r="D647" s="229" t="s">
        <v>2209</v>
      </c>
      <c r="E647" s="229" t="s">
        <v>2210</v>
      </c>
      <c r="F647" s="229" t="n">
        <v>101017</v>
      </c>
      <c r="G647" s="229" t="s">
        <v>416</v>
      </c>
      <c r="H647" s="229" t="s">
        <v>417</v>
      </c>
      <c r="I647" s="229" t="s">
        <v>105</v>
      </c>
      <c r="J647" s="229" t="s">
        <v>106</v>
      </c>
      <c r="K647" s="229" t="s">
        <v>1146</v>
      </c>
    </row>
    <row r="648" customFormat="false" ht="12.75" hidden="true" customHeight="false" outlineLevel="0" collapsed="false">
      <c r="A648" s="229" t="s">
        <v>99</v>
      </c>
      <c r="B648" s="229" t="n">
        <v>91194</v>
      </c>
      <c r="C648" s="229" t="s">
        <v>2211</v>
      </c>
      <c r="D648" s="229" t="s">
        <v>2212</v>
      </c>
      <c r="E648" s="229" t="s">
        <v>2213</v>
      </c>
      <c r="F648" s="229" t="n">
        <v>100301</v>
      </c>
      <c r="G648" s="229" t="s">
        <v>173</v>
      </c>
      <c r="H648" s="229" t="s">
        <v>174</v>
      </c>
      <c r="I648" s="229" t="s">
        <v>105</v>
      </c>
      <c r="J648" s="229" t="s">
        <v>106</v>
      </c>
      <c r="K648" s="229" t="s">
        <v>2214</v>
      </c>
    </row>
    <row r="649" customFormat="false" ht="12.75" hidden="true" customHeight="false" outlineLevel="0" collapsed="false">
      <c r="A649" s="229" t="s">
        <v>99</v>
      </c>
      <c r="B649" s="229" t="n">
        <v>91197</v>
      </c>
      <c r="C649" s="229" t="s">
        <v>132</v>
      </c>
      <c r="D649" s="229" t="s">
        <v>2215</v>
      </c>
      <c r="E649" s="229" t="s">
        <v>2216</v>
      </c>
      <c r="F649" s="229" t="n">
        <v>100446</v>
      </c>
      <c r="G649" s="229" t="s">
        <v>531</v>
      </c>
      <c r="H649" s="229" t="s">
        <v>532</v>
      </c>
      <c r="I649" s="229" t="s">
        <v>105</v>
      </c>
      <c r="J649" s="229" t="s">
        <v>106</v>
      </c>
      <c r="K649" s="229" t="s">
        <v>2217</v>
      </c>
    </row>
    <row r="650" customFormat="false" ht="12.75" hidden="true" customHeight="false" outlineLevel="0" collapsed="false">
      <c r="A650" s="229" t="s">
        <v>99</v>
      </c>
      <c r="B650" s="229" t="n">
        <v>91198</v>
      </c>
      <c r="C650" s="229" t="s">
        <v>758</v>
      </c>
      <c r="D650" s="229" t="s">
        <v>2218</v>
      </c>
      <c r="E650" s="229" t="s">
        <v>2219</v>
      </c>
      <c r="F650" s="229" t="n">
        <v>100403</v>
      </c>
      <c r="G650" s="229" t="s">
        <v>451</v>
      </c>
      <c r="H650" s="229" t="s">
        <v>452</v>
      </c>
      <c r="I650" s="229" t="s">
        <v>105</v>
      </c>
      <c r="J650" s="229" t="s">
        <v>106</v>
      </c>
      <c r="K650" s="229" t="s">
        <v>761</v>
      </c>
    </row>
    <row r="651" customFormat="false" ht="12.75" hidden="true" customHeight="false" outlineLevel="0" collapsed="false">
      <c r="A651" s="229" t="s">
        <v>99</v>
      </c>
      <c r="B651" s="229" t="n">
        <v>91201</v>
      </c>
      <c r="C651" s="229" t="s">
        <v>1588</v>
      </c>
      <c r="D651" s="229" t="s">
        <v>2220</v>
      </c>
      <c r="E651" s="229" t="s">
        <v>2221</v>
      </c>
      <c r="F651" s="229" t="n">
        <v>103573</v>
      </c>
      <c r="G651" s="229" t="s">
        <v>156</v>
      </c>
      <c r="H651" s="229" t="s">
        <v>157</v>
      </c>
      <c r="I651" s="229" t="s">
        <v>105</v>
      </c>
      <c r="J651" s="229" t="s">
        <v>106</v>
      </c>
      <c r="K651" s="229" t="s">
        <v>191</v>
      </c>
    </row>
    <row r="652" customFormat="false" ht="12.75" hidden="true" customHeight="false" outlineLevel="0" collapsed="false">
      <c r="A652" s="229" t="s">
        <v>99</v>
      </c>
      <c r="B652" s="229" t="n">
        <v>91211</v>
      </c>
      <c r="C652" s="229" t="s">
        <v>1712</v>
      </c>
      <c r="D652" s="229" t="s">
        <v>2222</v>
      </c>
      <c r="E652" s="229" t="s">
        <v>2223</v>
      </c>
      <c r="F652" s="229" t="n">
        <v>100997</v>
      </c>
      <c r="G652" s="229" t="s">
        <v>118</v>
      </c>
      <c r="H652" s="229" t="s">
        <v>119</v>
      </c>
      <c r="I652" s="229" t="s">
        <v>105</v>
      </c>
      <c r="J652" s="229" t="s">
        <v>106</v>
      </c>
      <c r="K652" s="229" t="s">
        <v>120</v>
      </c>
    </row>
    <row r="653" customFormat="false" ht="12.75" hidden="true" customHeight="false" outlineLevel="0" collapsed="false">
      <c r="A653" s="229" t="s">
        <v>99</v>
      </c>
      <c r="B653" s="229" t="n">
        <v>91212</v>
      </c>
      <c r="C653" s="229" t="s">
        <v>2224</v>
      </c>
      <c r="D653" s="229" t="s">
        <v>2225</v>
      </c>
      <c r="E653" s="229" t="s">
        <v>2226</v>
      </c>
      <c r="F653" s="229" t="n">
        <v>100348</v>
      </c>
      <c r="G653" s="229" t="s">
        <v>389</v>
      </c>
      <c r="H653" s="229" t="s">
        <v>390</v>
      </c>
      <c r="I653" s="229" t="s">
        <v>1408</v>
      </c>
      <c r="J653" s="229" t="s">
        <v>443</v>
      </c>
      <c r="K653" s="229" t="s">
        <v>1436</v>
      </c>
    </row>
    <row r="654" customFormat="false" ht="12.75" hidden="true" customHeight="false" outlineLevel="0" collapsed="false">
      <c r="A654" s="229" t="s">
        <v>99</v>
      </c>
      <c r="B654" s="229" t="n">
        <v>91216</v>
      </c>
      <c r="C654" s="229" t="s">
        <v>2227</v>
      </c>
      <c r="D654" s="229" t="s">
        <v>2228</v>
      </c>
      <c r="E654" s="229" t="s">
        <v>2229</v>
      </c>
      <c r="F654" s="229" t="n">
        <v>100301</v>
      </c>
      <c r="G654" s="229" t="s">
        <v>173</v>
      </c>
      <c r="H654" s="229" t="s">
        <v>174</v>
      </c>
      <c r="I654" s="229" t="s">
        <v>105</v>
      </c>
      <c r="J654" s="229" t="s">
        <v>106</v>
      </c>
      <c r="K654" s="229" t="s">
        <v>2214</v>
      </c>
    </row>
    <row r="655" customFormat="false" ht="12.75" hidden="true" customHeight="false" outlineLevel="0" collapsed="false">
      <c r="A655" s="229" t="s">
        <v>99</v>
      </c>
      <c r="B655" s="229" t="n">
        <v>91219</v>
      </c>
      <c r="C655" s="229" t="s">
        <v>588</v>
      </c>
      <c r="D655" s="229" t="s">
        <v>2230</v>
      </c>
      <c r="E655" s="229" t="s">
        <v>2231</v>
      </c>
      <c r="F655" s="229" t="n">
        <v>100348</v>
      </c>
      <c r="G655" s="229" t="s">
        <v>389</v>
      </c>
      <c r="H655" s="229" t="s">
        <v>390</v>
      </c>
      <c r="I655" s="229" t="s">
        <v>105</v>
      </c>
      <c r="J655" s="229" t="s">
        <v>106</v>
      </c>
      <c r="K655" s="229" t="s">
        <v>456</v>
      </c>
    </row>
    <row r="656" customFormat="false" ht="12.75" hidden="true" customHeight="false" outlineLevel="0" collapsed="false">
      <c r="A656" s="229" t="s">
        <v>99</v>
      </c>
      <c r="B656" s="229" t="n">
        <v>91225</v>
      </c>
      <c r="C656" s="229" t="s">
        <v>2232</v>
      </c>
      <c r="D656" s="229" t="s">
        <v>2096</v>
      </c>
      <c r="E656" s="229" t="s">
        <v>2233</v>
      </c>
      <c r="F656" s="229" t="n">
        <v>100993</v>
      </c>
      <c r="G656" s="229" t="s">
        <v>237</v>
      </c>
      <c r="H656" s="229" t="s">
        <v>238</v>
      </c>
      <c r="I656" s="229" t="s">
        <v>105</v>
      </c>
      <c r="J656" s="229" t="s">
        <v>106</v>
      </c>
      <c r="K656" s="229" t="s">
        <v>2234</v>
      </c>
    </row>
    <row r="657" customFormat="false" ht="12.75" hidden="true" customHeight="false" outlineLevel="0" collapsed="false">
      <c r="A657" s="229" t="s">
        <v>99</v>
      </c>
      <c r="B657" s="229" t="n">
        <v>91229</v>
      </c>
      <c r="C657" s="229" t="s">
        <v>2235</v>
      </c>
      <c r="D657" s="229" t="s">
        <v>884</v>
      </c>
      <c r="E657" s="229" t="s">
        <v>2236</v>
      </c>
      <c r="F657" s="229" t="n">
        <v>100348</v>
      </c>
      <c r="G657" s="229" t="s">
        <v>389</v>
      </c>
      <c r="H657" s="229" t="s">
        <v>390</v>
      </c>
      <c r="I657" s="229" t="s">
        <v>105</v>
      </c>
      <c r="J657" s="229" t="s">
        <v>106</v>
      </c>
      <c r="K657" s="229" t="s">
        <v>1436</v>
      </c>
    </row>
    <row r="658" customFormat="false" ht="12.75" hidden="true" customHeight="false" outlineLevel="0" collapsed="false">
      <c r="A658" s="229" t="s">
        <v>99</v>
      </c>
      <c r="B658" s="229" t="n">
        <v>91230</v>
      </c>
      <c r="C658" s="229" t="s">
        <v>495</v>
      </c>
      <c r="D658" s="229" t="s">
        <v>2237</v>
      </c>
      <c r="E658" s="229" t="s">
        <v>2238</v>
      </c>
      <c r="F658" s="229" t="n">
        <v>103796</v>
      </c>
      <c r="G658" s="229" t="s">
        <v>841</v>
      </c>
      <c r="H658" s="229" t="s">
        <v>842</v>
      </c>
      <c r="I658" s="229" t="s">
        <v>105</v>
      </c>
      <c r="J658" s="229" t="s">
        <v>106</v>
      </c>
      <c r="K658" s="229" t="s">
        <v>297</v>
      </c>
    </row>
    <row r="659" customFormat="false" ht="12.75" hidden="true" customHeight="false" outlineLevel="0" collapsed="false">
      <c r="A659" s="229" t="s">
        <v>99</v>
      </c>
      <c r="B659" s="229" t="n">
        <v>91232</v>
      </c>
      <c r="C659" s="229" t="s">
        <v>132</v>
      </c>
      <c r="D659" s="229" t="s">
        <v>2239</v>
      </c>
      <c r="E659" s="229" t="s">
        <v>2240</v>
      </c>
      <c r="F659" s="229" t="n">
        <v>136290</v>
      </c>
      <c r="G659" s="229" t="s">
        <v>2241</v>
      </c>
      <c r="H659" s="229" t="s">
        <v>2242</v>
      </c>
      <c r="I659" s="229" t="s">
        <v>105</v>
      </c>
      <c r="J659" s="229" t="s">
        <v>106</v>
      </c>
      <c r="K659" s="229" t="s">
        <v>434</v>
      </c>
    </row>
    <row r="660" customFormat="false" ht="12.75" hidden="true" customHeight="false" outlineLevel="0" collapsed="false">
      <c r="A660" s="229" t="s">
        <v>99</v>
      </c>
      <c r="B660" s="229" t="n">
        <v>91233</v>
      </c>
      <c r="C660" s="229" t="s">
        <v>2243</v>
      </c>
      <c r="D660" s="229" t="s">
        <v>1037</v>
      </c>
      <c r="E660" s="229" t="s">
        <v>2244</v>
      </c>
      <c r="F660" s="229" t="n">
        <v>100448</v>
      </c>
      <c r="G660" s="229" t="s">
        <v>1123</v>
      </c>
      <c r="H660" s="229" t="s">
        <v>1124</v>
      </c>
      <c r="I660" s="229" t="s">
        <v>105</v>
      </c>
      <c r="J660" s="229" t="s">
        <v>106</v>
      </c>
      <c r="K660" s="229" t="s">
        <v>1101</v>
      </c>
    </row>
    <row r="661" customFormat="false" ht="12.75" hidden="true" customHeight="false" outlineLevel="0" collapsed="false">
      <c r="A661" s="229" t="s">
        <v>99</v>
      </c>
      <c r="B661" s="229" t="n">
        <v>91235</v>
      </c>
      <c r="C661" s="229" t="s">
        <v>251</v>
      </c>
      <c r="D661" s="229" t="s">
        <v>2245</v>
      </c>
      <c r="E661" s="229" t="s">
        <v>2246</v>
      </c>
      <c r="F661" s="229" t="n">
        <v>120830</v>
      </c>
      <c r="G661" s="229" t="s">
        <v>311</v>
      </c>
      <c r="H661" s="229" t="s">
        <v>312</v>
      </c>
      <c r="I661" s="229" t="s">
        <v>105</v>
      </c>
      <c r="J661" s="229" t="s">
        <v>106</v>
      </c>
      <c r="K661" s="229" t="s">
        <v>313</v>
      </c>
    </row>
    <row r="662" customFormat="false" ht="12.75" hidden="true" customHeight="false" outlineLevel="0" collapsed="false">
      <c r="A662" s="229" t="s">
        <v>99</v>
      </c>
      <c r="B662" s="229" t="n">
        <v>91236</v>
      </c>
      <c r="C662" s="229" t="s">
        <v>2247</v>
      </c>
      <c r="D662" s="229" t="s">
        <v>2248</v>
      </c>
      <c r="E662" s="229" t="s">
        <v>2249</v>
      </c>
      <c r="F662" s="229" t="n">
        <v>100437</v>
      </c>
      <c r="G662" s="229" t="s">
        <v>2073</v>
      </c>
      <c r="H662" s="229" t="s">
        <v>2074</v>
      </c>
      <c r="I662" s="229" t="s">
        <v>105</v>
      </c>
      <c r="J662" s="229" t="s">
        <v>106</v>
      </c>
      <c r="K662" s="229" t="s">
        <v>2075</v>
      </c>
    </row>
    <row r="663" customFormat="false" ht="12.75" hidden="false" customHeight="false" outlineLevel="0" collapsed="false">
      <c r="A663" s="229" t="s">
        <v>99</v>
      </c>
      <c r="B663" s="229" t="n">
        <v>91238</v>
      </c>
      <c r="C663" s="229" t="s">
        <v>2250</v>
      </c>
      <c r="D663" s="229" t="s">
        <v>2251</v>
      </c>
      <c r="E663" s="230" t="s">
        <v>2252</v>
      </c>
      <c r="F663" s="229"/>
      <c r="G663" s="229"/>
      <c r="H663" s="229"/>
      <c r="I663" s="229"/>
      <c r="J663" s="229"/>
      <c r="K663" s="229"/>
    </row>
    <row r="664" customFormat="false" ht="12.75" hidden="true" customHeight="false" outlineLevel="0" collapsed="false">
      <c r="A664" s="229" t="s">
        <v>99</v>
      </c>
      <c r="B664" s="229" t="n">
        <v>91239</v>
      </c>
      <c r="C664" s="229" t="s">
        <v>2253</v>
      </c>
      <c r="D664" s="229" t="s">
        <v>1150</v>
      </c>
      <c r="E664" s="229" t="s">
        <v>2254</v>
      </c>
      <c r="F664" s="229" t="n">
        <v>100348</v>
      </c>
      <c r="G664" s="229" t="s">
        <v>389</v>
      </c>
      <c r="H664" s="229" t="s">
        <v>390</v>
      </c>
      <c r="I664" s="229" t="s">
        <v>1408</v>
      </c>
      <c r="J664" s="229" t="s">
        <v>443</v>
      </c>
      <c r="K664" s="229" t="s">
        <v>1086</v>
      </c>
    </row>
    <row r="665" customFormat="false" ht="12.75" hidden="true" customHeight="false" outlineLevel="0" collapsed="false">
      <c r="A665" s="229" t="s">
        <v>99</v>
      </c>
      <c r="B665" s="229" t="n">
        <v>91243</v>
      </c>
      <c r="C665" s="229" t="s">
        <v>2255</v>
      </c>
      <c r="D665" s="229" t="s">
        <v>2256</v>
      </c>
      <c r="E665" s="229" t="s">
        <v>2257</v>
      </c>
      <c r="F665" s="229" t="n">
        <v>100375</v>
      </c>
      <c r="G665" s="229" t="s">
        <v>219</v>
      </c>
      <c r="H665" s="229" t="s">
        <v>220</v>
      </c>
      <c r="I665" s="229" t="s">
        <v>105</v>
      </c>
      <c r="J665" s="229" t="s">
        <v>106</v>
      </c>
      <c r="K665" s="229" t="s">
        <v>883</v>
      </c>
    </row>
    <row r="666" customFormat="false" ht="12.75" hidden="true" customHeight="false" outlineLevel="0" collapsed="false">
      <c r="A666" s="229" t="s">
        <v>99</v>
      </c>
      <c r="B666" s="229" t="n">
        <v>91247</v>
      </c>
      <c r="C666" s="229" t="s">
        <v>477</v>
      </c>
      <c r="D666" s="229" t="s">
        <v>2258</v>
      </c>
      <c r="E666" s="229" t="s">
        <v>2259</v>
      </c>
      <c r="F666" s="229" t="n">
        <v>100512</v>
      </c>
      <c r="G666" s="229" t="s">
        <v>1099</v>
      </c>
      <c r="H666" s="229" t="s">
        <v>1100</v>
      </c>
      <c r="I666" s="229" t="s">
        <v>1974</v>
      </c>
      <c r="J666" s="229" t="s">
        <v>443</v>
      </c>
      <c r="K666" s="229" t="s">
        <v>1845</v>
      </c>
    </row>
    <row r="667" customFormat="false" ht="12.75" hidden="true" customHeight="false" outlineLevel="0" collapsed="false">
      <c r="A667" s="229" t="s">
        <v>99</v>
      </c>
      <c r="B667" s="229" t="n">
        <v>91254</v>
      </c>
      <c r="C667" s="229" t="s">
        <v>2260</v>
      </c>
      <c r="D667" s="229" t="s">
        <v>2261</v>
      </c>
      <c r="E667" s="229" t="s">
        <v>2262</v>
      </c>
      <c r="F667" s="229" t="n">
        <v>101017</v>
      </c>
      <c r="G667" s="229" t="s">
        <v>416</v>
      </c>
      <c r="H667" s="229" t="s">
        <v>417</v>
      </c>
      <c r="I667" s="229" t="s">
        <v>105</v>
      </c>
      <c r="J667" s="229" t="s">
        <v>106</v>
      </c>
      <c r="K667" s="229" t="s">
        <v>2263</v>
      </c>
    </row>
    <row r="668" customFormat="false" ht="12.75" hidden="true" customHeight="false" outlineLevel="0" collapsed="false">
      <c r="A668" s="229" t="s">
        <v>99</v>
      </c>
      <c r="B668" s="229" t="n">
        <v>91255</v>
      </c>
      <c r="C668" s="229" t="s">
        <v>2264</v>
      </c>
      <c r="D668" s="229" t="s">
        <v>2265</v>
      </c>
      <c r="E668" s="229" t="s">
        <v>2266</v>
      </c>
      <c r="F668" s="229" t="n">
        <v>120830</v>
      </c>
      <c r="G668" s="229" t="s">
        <v>311</v>
      </c>
      <c r="H668" s="229" t="s">
        <v>312</v>
      </c>
      <c r="I668" s="229" t="s">
        <v>105</v>
      </c>
      <c r="J668" s="229" t="s">
        <v>106</v>
      </c>
      <c r="K668" s="229" t="s">
        <v>1004</v>
      </c>
    </row>
    <row r="669" customFormat="false" ht="12.75" hidden="true" customHeight="false" outlineLevel="0" collapsed="false">
      <c r="A669" s="229" t="s">
        <v>99</v>
      </c>
      <c r="B669" s="229" t="n">
        <v>91256</v>
      </c>
      <c r="C669" s="229" t="s">
        <v>2267</v>
      </c>
      <c r="D669" s="229" t="s">
        <v>2268</v>
      </c>
      <c r="E669" s="229" t="s">
        <v>2269</v>
      </c>
      <c r="F669" s="229" t="n">
        <v>106535</v>
      </c>
      <c r="G669" s="229" t="s">
        <v>1442</v>
      </c>
      <c r="H669" s="229" t="s">
        <v>1443</v>
      </c>
      <c r="I669" s="229" t="s">
        <v>105</v>
      </c>
      <c r="J669" s="229" t="s">
        <v>106</v>
      </c>
      <c r="K669" s="229" t="s">
        <v>1444</v>
      </c>
    </row>
    <row r="670" customFormat="false" ht="12.75" hidden="true" customHeight="false" outlineLevel="0" collapsed="false">
      <c r="A670" s="229" t="s">
        <v>99</v>
      </c>
      <c r="B670" s="229" t="n">
        <v>91263</v>
      </c>
      <c r="C670" s="229" t="s">
        <v>269</v>
      </c>
      <c r="D670" s="229" t="s">
        <v>2270</v>
      </c>
      <c r="E670" s="229" t="s">
        <v>2271</v>
      </c>
      <c r="F670" s="229" t="n">
        <v>100301</v>
      </c>
      <c r="G670" s="229" t="s">
        <v>173</v>
      </c>
      <c r="H670" s="229" t="s">
        <v>174</v>
      </c>
      <c r="I670" s="229" t="s">
        <v>105</v>
      </c>
      <c r="J670" s="229" t="s">
        <v>106</v>
      </c>
      <c r="K670" s="229" t="s">
        <v>175</v>
      </c>
    </row>
    <row r="671" customFormat="false" ht="12.75" hidden="true" customHeight="false" outlineLevel="0" collapsed="false">
      <c r="A671" s="229" t="s">
        <v>99</v>
      </c>
      <c r="B671" s="229" t="n">
        <v>91264</v>
      </c>
      <c r="C671" s="229" t="s">
        <v>2272</v>
      </c>
      <c r="D671" s="229" t="s">
        <v>2273</v>
      </c>
      <c r="E671" s="229" t="s">
        <v>2274</v>
      </c>
      <c r="F671" s="229" t="n">
        <v>102848</v>
      </c>
      <c r="G671" s="229" t="s">
        <v>429</v>
      </c>
      <c r="H671" s="229" t="s">
        <v>430</v>
      </c>
      <c r="I671" s="229" t="s">
        <v>105</v>
      </c>
      <c r="J671" s="229" t="s">
        <v>106</v>
      </c>
      <c r="K671" s="229" t="s">
        <v>431</v>
      </c>
    </row>
    <row r="672" customFormat="false" ht="12.75" hidden="true" customHeight="false" outlineLevel="0" collapsed="false">
      <c r="A672" s="229" t="s">
        <v>99</v>
      </c>
      <c r="B672" s="229" t="n">
        <v>91265</v>
      </c>
      <c r="C672" s="229" t="s">
        <v>182</v>
      </c>
      <c r="D672" s="229" t="s">
        <v>574</v>
      </c>
      <c r="E672" s="229" t="s">
        <v>2275</v>
      </c>
      <c r="F672" s="229" t="n">
        <v>103880</v>
      </c>
      <c r="G672" s="229" t="s">
        <v>330</v>
      </c>
      <c r="H672" s="229" t="s">
        <v>331</v>
      </c>
      <c r="I672" s="229" t="s">
        <v>105</v>
      </c>
      <c r="J672" s="229" t="s">
        <v>106</v>
      </c>
      <c r="K672" s="229" t="s">
        <v>616</v>
      </c>
    </row>
    <row r="673" customFormat="false" ht="12.75" hidden="true" customHeight="false" outlineLevel="0" collapsed="false">
      <c r="A673" s="229" t="s">
        <v>99</v>
      </c>
      <c r="B673" s="229" t="n">
        <v>91270</v>
      </c>
      <c r="C673" s="229" t="s">
        <v>2276</v>
      </c>
      <c r="D673" s="229" t="s">
        <v>2277</v>
      </c>
      <c r="E673" s="229" t="s">
        <v>2278</v>
      </c>
      <c r="F673" s="229" t="n">
        <v>103796</v>
      </c>
      <c r="G673" s="229" t="s">
        <v>841</v>
      </c>
      <c r="H673" s="229" t="s">
        <v>842</v>
      </c>
      <c r="I673" s="229" t="s">
        <v>105</v>
      </c>
      <c r="J673" s="229" t="s">
        <v>106</v>
      </c>
      <c r="K673" s="229" t="s">
        <v>2279</v>
      </c>
    </row>
    <row r="674" customFormat="false" ht="12.75" hidden="true" customHeight="false" outlineLevel="0" collapsed="false">
      <c r="A674" s="229" t="s">
        <v>99</v>
      </c>
      <c r="B674" s="229" t="n">
        <v>91271</v>
      </c>
      <c r="C674" s="229" t="s">
        <v>231</v>
      </c>
      <c r="D674" s="229" t="s">
        <v>1036</v>
      </c>
      <c r="E674" s="229" t="s">
        <v>2280</v>
      </c>
      <c r="F674" s="229" t="n">
        <v>100336</v>
      </c>
      <c r="G674" s="229" t="s">
        <v>195</v>
      </c>
      <c r="H674" s="229" t="s">
        <v>196</v>
      </c>
      <c r="I674" s="229" t="s">
        <v>105</v>
      </c>
      <c r="J674" s="229" t="s">
        <v>106</v>
      </c>
      <c r="K674" s="229" t="s">
        <v>197</v>
      </c>
    </row>
    <row r="675" customFormat="false" ht="12.75" hidden="true" customHeight="false" outlineLevel="0" collapsed="false">
      <c r="A675" s="229" t="s">
        <v>99</v>
      </c>
      <c r="B675" s="229" t="n">
        <v>91272</v>
      </c>
      <c r="C675" s="229" t="s">
        <v>424</v>
      </c>
      <c r="D675" s="229" t="s">
        <v>2281</v>
      </c>
      <c r="E675" s="229" t="s">
        <v>2282</v>
      </c>
      <c r="F675" s="229" t="n">
        <v>100992</v>
      </c>
      <c r="G675" s="229" t="s">
        <v>827</v>
      </c>
      <c r="H675" s="229" t="s">
        <v>828</v>
      </c>
      <c r="I675" s="229" t="s">
        <v>1408</v>
      </c>
      <c r="J675" s="229" t="s">
        <v>443</v>
      </c>
      <c r="K675" s="229" t="s">
        <v>2283</v>
      </c>
    </row>
    <row r="676" customFormat="false" ht="12.75" hidden="true" customHeight="false" outlineLevel="0" collapsed="false">
      <c r="A676" s="229" t="s">
        <v>99</v>
      </c>
      <c r="B676" s="229" t="n">
        <v>91273</v>
      </c>
      <c r="C676" s="229" t="s">
        <v>2284</v>
      </c>
      <c r="D676" s="229" t="s">
        <v>2285</v>
      </c>
      <c r="E676" s="229" t="s">
        <v>2286</v>
      </c>
      <c r="F676" s="229" t="n">
        <v>103329</v>
      </c>
      <c r="G676" s="229" t="s">
        <v>383</v>
      </c>
      <c r="H676" s="229" t="s">
        <v>384</v>
      </c>
      <c r="I676" s="229" t="s">
        <v>105</v>
      </c>
      <c r="J676" s="229" t="s">
        <v>106</v>
      </c>
      <c r="K676" s="229" t="s">
        <v>385</v>
      </c>
    </row>
    <row r="677" customFormat="false" ht="12.75" hidden="true" customHeight="false" outlineLevel="0" collapsed="false">
      <c r="A677" s="229" t="s">
        <v>99</v>
      </c>
      <c r="B677" s="229" t="n">
        <v>91274</v>
      </c>
      <c r="C677" s="229" t="s">
        <v>2287</v>
      </c>
      <c r="D677" s="229" t="s">
        <v>2288</v>
      </c>
      <c r="E677" s="229" t="s">
        <v>2289</v>
      </c>
      <c r="F677" s="229" t="n">
        <v>103122</v>
      </c>
      <c r="G677" s="229" t="s">
        <v>2125</v>
      </c>
      <c r="H677" s="229" t="s">
        <v>2126</v>
      </c>
      <c r="I677" s="229" t="s">
        <v>105</v>
      </c>
      <c r="J677" s="229" t="s">
        <v>106</v>
      </c>
      <c r="K677" s="229" t="s">
        <v>2290</v>
      </c>
    </row>
    <row r="678" customFormat="false" ht="12.75" hidden="true" customHeight="false" outlineLevel="0" collapsed="false">
      <c r="A678" s="229" t="s">
        <v>99</v>
      </c>
      <c r="B678" s="229" t="n">
        <v>91276</v>
      </c>
      <c r="C678" s="229" t="s">
        <v>1142</v>
      </c>
      <c r="D678" s="229" t="s">
        <v>2291</v>
      </c>
      <c r="E678" s="229" t="s">
        <v>2292</v>
      </c>
      <c r="F678" s="229" t="n">
        <v>100306</v>
      </c>
      <c r="G678" s="229" t="s">
        <v>320</v>
      </c>
      <c r="H678" s="229" t="s">
        <v>321</v>
      </c>
      <c r="I678" s="229" t="s">
        <v>105</v>
      </c>
      <c r="J678" s="229" t="s">
        <v>106</v>
      </c>
      <c r="K678" s="229" t="s">
        <v>2293</v>
      </c>
    </row>
    <row r="679" customFormat="false" ht="12.75" hidden="true" customHeight="false" outlineLevel="0" collapsed="false">
      <c r="A679" s="229" t="s">
        <v>99</v>
      </c>
      <c r="B679" s="229" t="n">
        <v>91279</v>
      </c>
      <c r="C679" s="229" t="s">
        <v>2294</v>
      </c>
      <c r="D679" s="229" t="s">
        <v>1076</v>
      </c>
      <c r="E679" s="229" t="s">
        <v>2295</v>
      </c>
      <c r="F679" s="229" t="n">
        <v>100989</v>
      </c>
      <c r="G679" s="229" t="s">
        <v>1094</v>
      </c>
      <c r="H679" s="229" t="s">
        <v>1095</v>
      </c>
      <c r="I679" s="229" t="s">
        <v>105</v>
      </c>
      <c r="J679" s="229" t="s">
        <v>106</v>
      </c>
      <c r="K679" s="229" t="s">
        <v>2296</v>
      </c>
    </row>
    <row r="680" customFormat="false" ht="12.75" hidden="true" customHeight="false" outlineLevel="0" collapsed="false">
      <c r="A680" s="229" t="s">
        <v>99</v>
      </c>
      <c r="B680" s="229" t="n">
        <v>91280</v>
      </c>
      <c r="C680" s="229" t="s">
        <v>2297</v>
      </c>
      <c r="D680" s="229" t="s">
        <v>2298</v>
      </c>
      <c r="E680" s="229" t="s">
        <v>2299</v>
      </c>
      <c r="F680" s="229" t="n">
        <v>100418</v>
      </c>
      <c r="G680" s="229" t="s">
        <v>900</v>
      </c>
      <c r="H680" s="229" t="s">
        <v>901</v>
      </c>
      <c r="I680" s="229" t="s">
        <v>105</v>
      </c>
      <c r="J680" s="229" t="s">
        <v>106</v>
      </c>
      <c r="K680" s="229" t="s">
        <v>938</v>
      </c>
    </row>
    <row r="681" customFormat="false" ht="12.75" hidden="true" customHeight="false" outlineLevel="0" collapsed="false">
      <c r="A681" s="229" t="s">
        <v>99</v>
      </c>
      <c r="B681" s="229" t="n">
        <v>91281</v>
      </c>
      <c r="C681" s="229" t="s">
        <v>1575</v>
      </c>
      <c r="D681" s="229" t="s">
        <v>2300</v>
      </c>
      <c r="E681" s="229" t="s">
        <v>2301</v>
      </c>
      <c r="F681" s="229" t="n">
        <v>101197</v>
      </c>
      <c r="G681" s="229" t="s">
        <v>723</v>
      </c>
      <c r="H681" s="229" t="s">
        <v>724</v>
      </c>
      <c r="I681" s="229" t="s">
        <v>105</v>
      </c>
      <c r="J681" s="229" t="s">
        <v>106</v>
      </c>
      <c r="K681" s="229" t="s">
        <v>725</v>
      </c>
    </row>
    <row r="682" customFormat="false" ht="12.75" hidden="true" customHeight="false" outlineLevel="0" collapsed="false">
      <c r="A682" s="229" t="s">
        <v>2302</v>
      </c>
      <c r="B682" s="229" t="n">
        <v>91283</v>
      </c>
      <c r="C682" s="229" t="s">
        <v>2303</v>
      </c>
      <c r="D682" s="229" t="s">
        <v>2304</v>
      </c>
      <c r="E682" s="229" t="s">
        <v>2305</v>
      </c>
      <c r="F682" s="229" t="n">
        <v>136208</v>
      </c>
      <c r="G682" s="229" t="s">
        <v>2306</v>
      </c>
      <c r="H682" s="229" t="s">
        <v>2307</v>
      </c>
      <c r="I682" s="229" t="s">
        <v>105</v>
      </c>
      <c r="J682" s="229" t="s">
        <v>2308</v>
      </c>
      <c r="K682" s="229" t="s">
        <v>2309</v>
      </c>
    </row>
    <row r="683" customFormat="false" ht="12.75" hidden="true" customHeight="false" outlineLevel="0" collapsed="false">
      <c r="A683" s="229" t="s">
        <v>99</v>
      </c>
      <c r="B683" s="229" t="n">
        <v>91291</v>
      </c>
      <c r="C683" s="229" t="s">
        <v>2310</v>
      </c>
      <c r="D683" s="229" t="s">
        <v>2311</v>
      </c>
      <c r="E683" s="229" t="s">
        <v>2312</v>
      </c>
      <c r="F683" s="229" t="n">
        <v>103796</v>
      </c>
      <c r="G683" s="229" t="s">
        <v>841</v>
      </c>
      <c r="H683" s="229" t="s">
        <v>842</v>
      </c>
      <c r="I683" s="229" t="s">
        <v>105</v>
      </c>
      <c r="J683" s="229" t="s">
        <v>598</v>
      </c>
      <c r="K683" s="229" t="s">
        <v>2313</v>
      </c>
    </row>
    <row r="684" customFormat="false" ht="12.75" hidden="true" customHeight="false" outlineLevel="0" collapsed="false">
      <c r="A684" s="229" t="s">
        <v>99</v>
      </c>
      <c r="B684" s="229" t="n">
        <v>91293</v>
      </c>
      <c r="C684" s="229" t="s">
        <v>125</v>
      </c>
      <c r="D684" s="229" t="s">
        <v>2314</v>
      </c>
      <c r="E684" s="229" t="s">
        <v>2315</v>
      </c>
      <c r="F684" s="229" t="n">
        <v>103573</v>
      </c>
      <c r="G684" s="229" t="s">
        <v>156</v>
      </c>
      <c r="H684" s="229" t="s">
        <v>157</v>
      </c>
      <c r="I684" s="229" t="s">
        <v>105</v>
      </c>
      <c r="J684" s="229" t="s">
        <v>106</v>
      </c>
      <c r="K684" s="229" t="s">
        <v>1707</v>
      </c>
    </row>
    <row r="685" customFormat="false" ht="12.75" hidden="true" customHeight="false" outlineLevel="0" collapsed="false">
      <c r="A685" s="229" t="s">
        <v>99</v>
      </c>
      <c r="B685" s="229" t="n">
        <v>91294</v>
      </c>
      <c r="C685" s="229" t="s">
        <v>536</v>
      </c>
      <c r="D685" s="229" t="s">
        <v>2316</v>
      </c>
      <c r="E685" s="229" t="s">
        <v>2317</v>
      </c>
      <c r="F685" s="229" t="n">
        <v>100348</v>
      </c>
      <c r="G685" s="229" t="s">
        <v>389</v>
      </c>
      <c r="H685" s="229" t="s">
        <v>390</v>
      </c>
      <c r="I685" s="229" t="s">
        <v>105</v>
      </c>
      <c r="J685" s="229" t="s">
        <v>106</v>
      </c>
      <c r="K685" s="229" t="s">
        <v>1065</v>
      </c>
    </row>
    <row r="686" customFormat="false" ht="12.75" hidden="true" customHeight="false" outlineLevel="0" collapsed="false">
      <c r="A686" s="229" t="s">
        <v>99</v>
      </c>
      <c r="B686" s="229" t="n">
        <v>91295</v>
      </c>
      <c r="C686" s="229" t="s">
        <v>210</v>
      </c>
      <c r="D686" s="229" t="s">
        <v>2318</v>
      </c>
      <c r="E686" s="229" t="s">
        <v>2319</v>
      </c>
      <c r="F686" s="229" t="n">
        <v>100446</v>
      </c>
      <c r="G686" s="229" t="s">
        <v>531</v>
      </c>
      <c r="H686" s="229" t="s">
        <v>532</v>
      </c>
      <c r="I686" s="229" t="s">
        <v>105</v>
      </c>
      <c r="J686" s="229" t="s">
        <v>106</v>
      </c>
      <c r="K686" s="229" t="s">
        <v>2320</v>
      </c>
    </row>
    <row r="687" customFormat="false" ht="12.75" hidden="true" customHeight="false" outlineLevel="0" collapsed="false">
      <c r="A687" s="229" t="s">
        <v>99</v>
      </c>
      <c r="B687" s="229" t="n">
        <v>91296</v>
      </c>
      <c r="C687" s="229" t="s">
        <v>132</v>
      </c>
      <c r="D687" s="229" t="s">
        <v>2321</v>
      </c>
      <c r="E687" s="229" t="s">
        <v>2322</v>
      </c>
      <c r="F687" s="229" t="n">
        <v>101174</v>
      </c>
      <c r="G687" s="229" t="s">
        <v>664</v>
      </c>
      <c r="H687" s="229" t="s">
        <v>665</v>
      </c>
      <c r="I687" s="229" t="s">
        <v>105</v>
      </c>
      <c r="J687" s="229" t="s">
        <v>106</v>
      </c>
      <c r="K687" s="229" t="s">
        <v>896</v>
      </c>
    </row>
    <row r="688" customFormat="false" ht="12.75" hidden="true" customHeight="false" outlineLevel="0" collapsed="false">
      <c r="A688" s="229" t="s">
        <v>99</v>
      </c>
      <c r="B688" s="229" t="n">
        <v>91297</v>
      </c>
      <c r="C688" s="229" t="s">
        <v>424</v>
      </c>
      <c r="D688" s="229" t="s">
        <v>2323</v>
      </c>
      <c r="E688" s="229" t="s">
        <v>2324</v>
      </c>
      <c r="F688" s="229" t="n">
        <v>100359</v>
      </c>
      <c r="G688" s="229" t="s">
        <v>272</v>
      </c>
      <c r="H688" s="229" t="s">
        <v>273</v>
      </c>
      <c r="I688" s="229" t="s">
        <v>105</v>
      </c>
      <c r="J688" s="229" t="s">
        <v>106</v>
      </c>
      <c r="K688" s="229" t="s">
        <v>2325</v>
      </c>
    </row>
    <row r="689" customFormat="false" ht="12.75" hidden="true" customHeight="false" outlineLevel="0" collapsed="false">
      <c r="A689" s="229" t="s">
        <v>99</v>
      </c>
      <c r="B689" s="229" t="n">
        <v>91298</v>
      </c>
      <c r="C689" s="229" t="s">
        <v>536</v>
      </c>
      <c r="D689" s="229" t="s">
        <v>2326</v>
      </c>
      <c r="E689" s="229" t="s">
        <v>2327</v>
      </c>
      <c r="F689" s="229" t="n">
        <v>106538</v>
      </c>
      <c r="G689" s="229" t="s">
        <v>2328</v>
      </c>
      <c r="H689" s="229" t="s">
        <v>2329</v>
      </c>
      <c r="I689" s="229" t="s">
        <v>105</v>
      </c>
      <c r="J689" s="229" t="s">
        <v>106</v>
      </c>
      <c r="K689" s="229" t="s">
        <v>2330</v>
      </c>
    </row>
    <row r="690" customFormat="false" ht="12.75" hidden="true" customHeight="false" outlineLevel="0" collapsed="false">
      <c r="A690" s="229" t="s">
        <v>99</v>
      </c>
      <c r="B690" s="229" t="n">
        <v>91300</v>
      </c>
      <c r="C690" s="229" t="s">
        <v>2243</v>
      </c>
      <c r="D690" s="229" t="s">
        <v>2331</v>
      </c>
      <c r="E690" s="229" t="s">
        <v>2332</v>
      </c>
      <c r="F690" s="229" t="n">
        <v>100301</v>
      </c>
      <c r="G690" s="229" t="s">
        <v>173</v>
      </c>
      <c r="H690" s="229" t="s">
        <v>174</v>
      </c>
      <c r="I690" s="229" t="s">
        <v>105</v>
      </c>
      <c r="J690" s="229" t="s">
        <v>106</v>
      </c>
      <c r="K690" s="229" t="s">
        <v>175</v>
      </c>
    </row>
    <row r="691" customFormat="false" ht="12.75" hidden="true" customHeight="false" outlineLevel="0" collapsed="false">
      <c r="A691" s="229" t="s">
        <v>99</v>
      </c>
      <c r="B691" s="229" t="n">
        <v>91302</v>
      </c>
      <c r="C691" s="229" t="s">
        <v>2333</v>
      </c>
      <c r="D691" s="229" t="s">
        <v>2334</v>
      </c>
      <c r="E691" s="229" t="s">
        <v>2335</v>
      </c>
      <c r="F691" s="229" t="n">
        <v>100426</v>
      </c>
      <c r="G691" s="229" t="s">
        <v>248</v>
      </c>
      <c r="H691" s="229" t="s">
        <v>249</v>
      </c>
      <c r="I691" s="229" t="s">
        <v>105</v>
      </c>
      <c r="J691" s="229" t="s">
        <v>106</v>
      </c>
      <c r="K691" s="229" t="s">
        <v>1807</v>
      </c>
    </row>
    <row r="692" customFormat="false" ht="12.75" hidden="true" customHeight="false" outlineLevel="0" collapsed="false">
      <c r="A692" s="229" t="s">
        <v>99</v>
      </c>
      <c r="B692" s="229" t="n">
        <v>91321</v>
      </c>
      <c r="C692" s="229" t="s">
        <v>2336</v>
      </c>
      <c r="D692" s="229" t="s">
        <v>2337</v>
      </c>
      <c r="E692" s="229" t="s">
        <v>2338</v>
      </c>
      <c r="F692" s="229" t="n">
        <v>103595</v>
      </c>
      <c r="G692" s="229" t="s">
        <v>287</v>
      </c>
      <c r="H692" s="229" t="s">
        <v>288</v>
      </c>
      <c r="I692" s="229" t="s">
        <v>105</v>
      </c>
      <c r="J692" s="229" t="s">
        <v>106</v>
      </c>
      <c r="K692" s="229" t="s">
        <v>551</v>
      </c>
    </row>
    <row r="693" customFormat="false" ht="12.75" hidden="true" customHeight="false" outlineLevel="0" collapsed="false">
      <c r="A693" s="229" t="s">
        <v>99</v>
      </c>
      <c r="B693" s="229" t="n">
        <v>91335</v>
      </c>
      <c r="C693" s="229" t="s">
        <v>2339</v>
      </c>
      <c r="D693" s="229" t="s">
        <v>2340</v>
      </c>
      <c r="E693" s="229" t="s">
        <v>2341</v>
      </c>
      <c r="F693" s="229" t="n">
        <v>103098</v>
      </c>
      <c r="G693" s="229" t="s">
        <v>919</v>
      </c>
      <c r="H693" s="229" t="s">
        <v>920</v>
      </c>
      <c r="I693" s="229" t="s">
        <v>105</v>
      </c>
      <c r="J693" s="229" t="s">
        <v>106</v>
      </c>
      <c r="K693" s="229" t="s">
        <v>1160</v>
      </c>
    </row>
    <row r="694" customFormat="false" ht="12.75" hidden="true" customHeight="false" outlineLevel="0" collapsed="false">
      <c r="A694" s="229" t="s">
        <v>99</v>
      </c>
      <c r="B694" s="229" t="n">
        <v>91339</v>
      </c>
      <c r="C694" s="229" t="s">
        <v>144</v>
      </c>
      <c r="D694" s="229" t="s">
        <v>2342</v>
      </c>
      <c r="E694" s="229" t="s">
        <v>2343</v>
      </c>
      <c r="F694" s="229" t="n">
        <v>100996</v>
      </c>
      <c r="G694" s="229" t="s">
        <v>470</v>
      </c>
      <c r="H694" s="229" t="s">
        <v>471</v>
      </c>
      <c r="I694" s="229" t="s">
        <v>105</v>
      </c>
      <c r="J694" s="229" t="s">
        <v>106</v>
      </c>
      <c r="K694" s="229" t="s">
        <v>472</v>
      </c>
    </row>
    <row r="695" customFormat="false" ht="12.75" hidden="true" customHeight="false" outlineLevel="0" collapsed="false">
      <c r="A695" s="229" t="s">
        <v>99</v>
      </c>
      <c r="B695" s="229" t="n">
        <v>91340</v>
      </c>
      <c r="C695" s="229" t="s">
        <v>1039</v>
      </c>
      <c r="D695" s="229" t="s">
        <v>2344</v>
      </c>
      <c r="E695" s="229" t="s">
        <v>2345</v>
      </c>
      <c r="F695" s="229" t="n">
        <v>100426</v>
      </c>
      <c r="G695" s="229" t="s">
        <v>248</v>
      </c>
      <c r="H695" s="229" t="s">
        <v>249</v>
      </c>
      <c r="I695" s="229" t="s">
        <v>105</v>
      </c>
      <c r="J695" s="229" t="s">
        <v>106</v>
      </c>
      <c r="K695" s="229" t="s">
        <v>250</v>
      </c>
    </row>
    <row r="696" customFormat="false" ht="12.75" hidden="true" customHeight="false" outlineLevel="0" collapsed="false">
      <c r="A696" s="229" t="s">
        <v>99</v>
      </c>
      <c r="B696" s="229" t="n">
        <v>91341</v>
      </c>
      <c r="C696" s="229" t="s">
        <v>2346</v>
      </c>
      <c r="D696" s="229" t="s">
        <v>499</v>
      </c>
      <c r="E696" s="229" t="s">
        <v>2347</v>
      </c>
      <c r="F696" s="229" t="n">
        <v>103252</v>
      </c>
      <c r="G696" s="229" t="s">
        <v>2348</v>
      </c>
      <c r="H696" s="229" t="s">
        <v>2349</v>
      </c>
      <c r="I696" s="229" t="s">
        <v>105</v>
      </c>
      <c r="J696" s="229" t="s">
        <v>106</v>
      </c>
      <c r="K696" s="229" t="s">
        <v>1509</v>
      </c>
    </row>
    <row r="697" customFormat="false" ht="12.75" hidden="true" customHeight="false" outlineLevel="0" collapsed="false">
      <c r="A697" s="229" t="s">
        <v>99</v>
      </c>
      <c r="B697" s="229" t="n">
        <v>91342</v>
      </c>
      <c r="C697" s="229" t="s">
        <v>2350</v>
      </c>
      <c r="D697" s="229" t="s">
        <v>2351</v>
      </c>
      <c r="E697" s="229" t="s">
        <v>2352</v>
      </c>
      <c r="F697" s="229" t="n">
        <v>100512</v>
      </c>
      <c r="G697" s="229" t="s">
        <v>1099</v>
      </c>
      <c r="H697" s="229" t="s">
        <v>1100</v>
      </c>
      <c r="I697" s="229" t="s">
        <v>105</v>
      </c>
      <c r="J697" s="229" t="s">
        <v>106</v>
      </c>
      <c r="K697" s="229" t="s">
        <v>2353</v>
      </c>
    </row>
    <row r="698" customFormat="false" ht="12.75" hidden="true" customHeight="false" outlineLevel="0" collapsed="false">
      <c r="A698" s="229" t="s">
        <v>99</v>
      </c>
      <c r="B698" s="229" t="n">
        <v>91345</v>
      </c>
      <c r="C698" s="229" t="s">
        <v>2354</v>
      </c>
      <c r="D698" s="229" t="s">
        <v>2355</v>
      </c>
      <c r="E698" s="229" t="s">
        <v>2356</v>
      </c>
      <c r="F698" s="229" t="n">
        <v>100474</v>
      </c>
      <c r="G698" s="229" t="s">
        <v>350</v>
      </c>
      <c r="H698" s="229" t="s">
        <v>351</v>
      </c>
      <c r="I698" s="229" t="s">
        <v>1408</v>
      </c>
      <c r="J698" s="229" t="s">
        <v>443</v>
      </c>
      <c r="K698" s="229" t="s">
        <v>1404</v>
      </c>
    </row>
    <row r="699" customFormat="false" ht="12.75" hidden="true" customHeight="false" outlineLevel="0" collapsed="false">
      <c r="A699" s="229" t="s">
        <v>99</v>
      </c>
      <c r="B699" s="229" t="n">
        <v>91346</v>
      </c>
      <c r="C699" s="229" t="s">
        <v>2357</v>
      </c>
      <c r="D699" s="229" t="s">
        <v>2358</v>
      </c>
      <c r="E699" s="229" t="s">
        <v>2359</v>
      </c>
      <c r="F699" s="229" t="n">
        <v>103251</v>
      </c>
      <c r="G699" s="229" t="s">
        <v>2360</v>
      </c>
      <c r="H699" s="229" t="s">
        <v>2361</v>
      </c>
      <c r="I699" s="229" t="s">
        <v>105</v>
      </c>
      <c r="J699" s="229" t="s">
        <v>106</v>
      </c>
      <c r="K699" s="229" t="s">
        <v>603</v>
      </c>
    </row>
    <row r="700" customFormat="false" ht="12.75" hidden="true" customHeight="false" outlineLevel="0" collapsed="false">
      <c r="A700" s="229" t="s">
        <v>99</v>
      </c>
      <c r="B700" s="229" t="n">
        <v>91347</v>
      </c>
      <c r="C700" s="229" t="s">
        <v>2362</v>
      </c>
      <c r="D700" s="229" t="s">
        <v>2363</v>
      </c>
      <c r="E700" s="229" t="s">
        <v>2364</v>
      </c>
      <c r="F700" s="229" t="n">
        <v>103793</v>
      </c>
      <c r="G700" s="229" t="s">
        <v>522</v>
      </c>
      <c r="H700" s="229" t="s">
        <v>523</v>
      </c>
      <c r="I700" s="229" t="s">
        <v>105</v>
      </c>
      <c r="J700" s="229" t="s">
        <v>106</v>
      </c>
      <c r="K700" s="229" t="s">
        <v>1828</v>
      </c>
    </row>
    <row r="701" customFormat="false" ht="12.75" hidden="true" customHeight="false" outlineLevel="0" collapsed="false">
      <c r="A701" s="229" t="s">
        <v>99</v>
      </c>
      <c r="B701" s="229" t="n">
        <v>91348</v>
      </c>
      <c r="C701" s="229" t="s">
        <v>2365</v>
      </c>
      <c r="D701" s="229" t="s">
        <v>2366</v>
      </c>
      <c r="E701" s="229" t="s">
        <v>2367</v>
      </c>
      <c r="F701" s="229" t="n">
        <v>103793</v>
      </c>
      <c r="G701" s="229" t="s">
        <v>522</v>
      </c>
      <c r="H701" s="229" t="s">
        <v>523</v>
      </c>
      <c r="I701" s="229" t="s">
        <v>105</v>
      </c>
      <c r="J701" s="229" t="s">
        <v>106</v>
      </c>
      <c r="K701" s="229" t="s">
        <v>1851</v>
      </c>
    </row>
    <row r="702" customFormat="false" ht="12.75" hidden="true" customHeight="false" outlineLevel="0" collapsed="false">
      <c r="A702" s="229" t="s">
        <v>99</v>
      </c>
      <c r="B702" s="229" t="n">
        <v>91350</v>
      </c>
      <c r="C702" s="229" t="s">
        <v>2368</v>
      </c>
      <c r="D702" s="229" t="s">
        <v>2369</v>
      </c>
      <c r="E702" s="229" t="s">
        <v>2370</v>
      </c>
      <c r="F702" s="229" t="n">
        <v>136374</v>
      </c>
      <c r="G702" s="229" t="s">
        <v>639</v>
      </c>
      <c r="H702" s="229" t="s">
        <v>640</v>
      </c>
      <c r="I702" s="229" t="s">
        <v>105</v>
      </c>
      <c r="J702" s="229" t="s">
        <v>106</v>
      </c>
      <c r="K702" s="229" t="s">
        <v>256</v>
      </c>
    </row>
    <row r="703" customFormat="false" ht="12.75" hidden="true" customHeight="false" outlineLevel="0" collapsed="false">
      <c r="A703" s="229" t="s">
        <v>99</v>
      </c>
      <c r="B703" s="229" t="n">
        <v>91351</v>
      </c>
      <c r="C703" s="229" t="s">
        <v>2371</v>
      </c>
      <c r="D703" s="229" t="s">
        <v>2372</v>
      </c>
      <c r="E703" s="229" t="s">
        <v>2373</v>
      </c>
      <c r="F703" s="229" t="n">
        <v>100447</v>
      </c>
      <c r="G703" s="229" t="s">
        <v>1647</v>
      </c>
      <c r="H703" s="229" t="s">
        <v>1648</v>
      </c>
      <c r="I703" s="229" t="s">
        <v>105</v>
      </c>
      <c r="J703" s="229" t="s">
        <v>106</v>
      </c>
      <c r="K703" s="229" t="s">
        <v>2374</v>
      </c>
    </row>
    <row r="704" customFormat="false" ht="12.75" hidden="true" customHeight="false" outlineLevel="0" collapsed="false">
      <c r="A704" s="229" t="s">
        <v>99</v>
      </c>
      <c r="B704" s="229" t="n">
        <v>91352</v>
      </c>
      <c r="C704" s="229" t="s">
        <v>2375</v>
      </c>
      <c r="D704" s="229" t="s">
        <v>2376</v>
      </c>
      <c r="E704" s="229" t="s">
        <v>2377</v>
      </c>
      <c r="F704" s="229" t="n">
        <v>103329</v>
      </c>
      <c r="G704" s="229" t="s">
        <v>383</v>
      </c>
      <c r="H704" s="229" t="s">
        <v>384</v>
      </c>
      <c r="I704" s="229" t="s">
        <v>105</v>
      </c>
      <c r="J704" s="229" t="s">
        <v>106</v>
      </c>
      <c r="K704" s="229" t="s">
        <v>1597</v>
      </c>
    </row>
    <row r="705" customFormat="false" ht="12.75" hidden="true" customHeight="false" outlineLevel="0" collapsed="false">
      <c r="A705" s="229" t="s">
        <v>99</v>
      </c>
      <c r="B705" s="229" t="n">
        <v>91354</v>
      </c>
      <c r="C705" s="229" t="s">
        <v>281</v>
      </c>
      <c r="D705" s="229" t="s">
        <v>2378</v>
      </c>
      <c r="E705" s="229" t="s">
        <v>2379</v>
      </c>
      <c r="F705" s="229" t="n">
        <v>100429</v>
      </c>
      <c r="G705" s="229" t="s">
        <v>710</v>
      </c>
      <c r="H705" s="229" t="s">
        <v>711</v>
      </c>
      <c r="I705" s="229" t="s">
        <v>105</v>
      </c>
      <c r="J705" s="229" t="s">
        <v>106</v>
      </c>
      <c r="K705" s="229" t="s">
        <v>879</v>
      </c>
    </row>
    <row r="706" customFormat="false" ht="12.75" hidden="true" customHeight="false" outlineLevel="0" collapsed="false">
      <c r="A706" s="229" t="s">
        <v>99</v>
      </c>
      <c r="B706" s="229" t="n">
        <v>91355</v>
      </c>
      <c r="C706" s="229" t="s">
        <v>495</v>
      </c>
      <c r="D706" s="229" t="s">
        <v>2380</v>
      </c>
      <c r="E706" s="229" t="s">
        <v>2381</v>
      </c>
      <c r="F706" s="229" t="n">
        <v>100359</v>
      </c>
      <c r="G706" s="229" t="s">
        <v>272</v>
      </c>
      <c r="H706" s="229" t="s">
        <v>273</v>
      </c>
      <c r="I706" s="229" t="s">
        <v>105</v>
      </c>
      <c r="J706" s="229" t="s">
        <v>106</v>
      </c>
      <c r="K706" s="229" t="s">
        <v>2325</v>
      </c>
    </row>
    <row r="707" customFormat="false" ht="12.75" hidden="true" customHeight="false" outlineLevel="0" collapsed="false">
      <c r="A707" s="229" t="s">
        <v>99</v>
      </c>
      <c r="B707" s="229" t="n">
        <v>91357</v>
      </c>
      <c r="C707" s="229" t="s">
        <v>2382</v>
      </c>
      <c r="D707" s="229" t="s">
        <v>2383</v>
      </c>
      <c r="E707" s="229" t="s">
        <v>2384</v>
      </c>
      <c r="F707" s="229" t="n">
        <v>100403</v>
      </c>
      <c r="G707" s="229" t="s">
        <v>451</v>
      </c>
      <c r="H707" s="229" t="s">
        <v>452</v>
      </c>
      <c r="I707" s="229" t="s">
        <v>105</v>
      </c>
      <c r="J707" s="229" t="s">
        <v>106</v>
      </c>
      <c r="K707" s="229" t="s">
        <v>761</v>
      </c>
    </row>
    <row r="708" customFormat="false" ht="12.75" hidden="true" customHeight="false" outlineLevel="0" collapsed="false">
      <c r="A708" s="229" t="s">
        <v>99</v>
      </c>
      <c r="B708" s="229" t="n">
        <v>91360</v>
      </c>
      <c r="C708" s="229" t="s">
        <v>1358</v>
      </c>
      <c r="D708" s="229" t="s">
        <v>2385</v>
      </c>
      <c r="E708" s="229" t="s">
        <v>2386</v>
      </c>
      <c r="F708" s="229" t="n">
        <v>103177</v>
      </c>
      <c r="G708" s="229" t="s">
        <v>2387</v>
      </c>
      <c r="H708" s="229" t="s">
        <v>2388</v>
      </c>
      <c r="I708" s="229" t="s">
        <v>105</v>
      </c>
      <c r="J708" s="229" t="s">
        <v>106</v>
      </c>
      <c r="K708" s="229" t="s">
        <v>2389</v>
      </c>
    </row>
    <row r="709" customFormat="false" ht="12.75" hidden="true" customHeight="false" outlineLevel="0" collapsed="false">
      <c r="A709" s="229" t="s">
        <v>99</v>
      </c>
      <c r="B709" s="229" t="n">
        <v>91361</v>
      </c>
      <c r="C709" s="229" t="s">
        <v>503</v>
      </c>
      <c r="D709" s="229" t="s">
        <v>2390</v>
      </c>
      <c r="E709" s="229" t="s">
        <v>2391</v>
      </c>
      <c r="F709" s="229" t="n">
        <v>103118</v>
      </c>
      <c r="G709" s="229" t="s">
        <v>1752</v>
      </c>
      <c r="H709" s="229" t="s">
        <v>1753</v>
      </c>
      <c r="I709" s="229" t="s">
        <v>105</v>
      </c>
      <c r="J709" s="229" t="s">
        <v>106</v>
      </c>
      <c r="K709" s="229" t="s">
        <v>2392</v>
      </c>
    </row>
    <row r="710" customFormat="false" ht="12.75" hidden="true" customHeight="false" outlineLevel="0" collapsed="false">
      <c r="A710" s="229" t="s">
        <v>99</v>
      </c>
      <c r="B710" s="229" t="n">
        <v>91363</v>
      </c>
      <c r="C710" s="229" t="s">
        <v>2393</v>
      </c>
      <c r="D710" s="229" t="s">
        <v>2394</v>
      </c>
      <c r="E710" s="229" t="s">
        <v>2395</v>
      </c>
      <c r="F710" s="229" t="n">
        <v>103282</v>
      </c>
      <c r="G710" s="229" t="s">
        <v>2396</v>
      </c>
      <c r="H710" s="229" t="s">
        <v>2397</v>
      </c>
      <c r="I710" s="229" t="s">
        <v>105</v>
      </c>
      <c r="J710" s="229" t="s">
        <v>106</v>
      </c>
      <c r="K710" s="229" t="s">
        <v>2398</v>
      </c>
    </row>
    <row r="711" customFormat="false" ht="12.75" hidden="true" customHeight="false" outlineLevel="0" collapsed="false">
      <c r="A711" s="229" t="s">
        <v>99</v>
      </c>
      <c r="B711" s="229" t="n">
        <v>91364</v>
      </c>
      <c r="C711" s="229" t="s">
        <v>773</v>
      </c>
      <c r="D711" s="229" t="s">
        <v>1849</v>
      </c>
      <c r="E711" s="229" t="s">
        <v>2399</v>
      </c>
      <c r="F711" s="229" t="n">
        <v>100482</v>
      </c>
      <c r="G711" s="229" t="s">
        <v>1047</v>
      </c>
      <c r="H711" s="229" t="s">
        <v>1048</v>
      </c>
      <c r="I711" s="229" t="s">
        <v>105</v>
      </c>
      <c r="J711" s="229" t="s">
        <v>106</v>
      </c>
      <c r="K711" s="229" t="s">
        <v>986</v>
      </c>
    </row>
    <row r="712" customFormat="false" ht="12.75" hidden="true" customHeight="false" outlineLevel="0" collapsed="false">
      <c r="A712" s="229" t="s">
        <v>99</v>
      </c>
      <c r="B712" s="229" t="n">
        <v>91366</v>
      </c>
      <c r="C712" s="229" t="s">
        <v>2400</v>
      </c>
      <c r="D712" s="229" t="s">
        <v>2401</v>
      </c>
      <c r="E712" s="229" t="s">
        <v>2402</v>
      </c>
      <c r="F712" s="229" t="n">
        <v>103310</v>
      </c>
      <c r="G712" s="229" t="s">
        <v>687</v>
      </c>
      <c r="H712" s="229" t="s">
        <v>688</v>
      </c>
      <c r="I712" s="229" t="s">
        <v>105</v>
      </c>
      <c r="J712" s="229" t="s">
        <v>106</v>
      </c>
      <c r="K712" s="229" t="s">
        <v>689</v>
      </c>
    </row>
    <row r="713" customFormat="false" ht="12.75" hidden="true" customHeight="false" outlineLevel="0" collapsed="false">
      <c r="A713" s="229" t="s">
        <v>99</v>
      </c>
      <c r="B713" s="229" t="n">
        <v>91369</v>
      </c>
      <c r="C713" s="229" t="s">
        <v>2403</v>
      </c>
      <c r="D713" s="229" t="s">
        <v>2404</v>
      </c>
      <c r="E713" s="229" t="s">
        <v>2405</v>
      </c>
      <c r="F713" s="229" t="n">
        <v>103326</v>
      </c>
      <c r="G713" s="229" t="s">
        <v>266</v>
      </c>
      <c r="H713" s="229" t="s">
        <v>267</v>
      </c>
      <c r="I713" s="229" t="s">
        <v>105</v>
      </c>
      <c r="J713" s="229" t="s">
        <v>106</v>
      </c>
      <c r="K713" s="229" t="s">
        <v>268</v>
      </c>
    </row>
    <row r="714" customFormat="false" ht="12.75" hidden="true" customHeight="false" outlineLevel="0" collapsed="false">
      <c r="A714" s="229" t="s">
        <v>99</v>
      </c>
      <c r="B714" s="229" t="n">
        <v>91370</v>
      </c>
      <c r="C714" s="229" t="s">
        <v>2375</v>
      </c>
      <c r="D714" s="229" t="s">
        <v>2406</v>
      </c>
      <c r="E714" s="229" t="s">
        <v>2407</v>
      </c>
      <c r="F714" s="229" t="n">
        <v>100987</v>
      </c>
      <c r="G714" s="229" t="s">
        <v>278</v>
      </c>
      <c r="H714" s="229" t="s">
        <v>279</v>
      </c>
      <c r="I714" s="229" t="s">
        <v>105</v>
      </c>
      <c r="J714" s="229" t="s">
        <v>106</v>
      </c>
      <c r="K714" s="229" t="s">
        <v>356</v>
      </c>
    </row>
    <row r="715" customFormat="false" ht="12.75" hidden="true" customHeight="false" outlineLevel="0" collapsed="false">
      <c r="A715" s="229" t="s">
        <v>99</v>
      </c>
      <c r="B715" s="229" t="n">
        <v>91371</v>
      </c>
      <c r="C715" s="229" t="s">
        <v>424</v>
      </c>
      <c r="D715" s="229" t="s">
        <v>2408</v>
      </c>
      <c r="E715" s="229" t="s">
        <v>2409</v>
      </c>
      <c r="F715" s="229" t="n">
        <v>100348</v>
      </c>
      <c r="G715" s="229" t="s">
        <v>389</v>
      </c>
      <c r="H715" s="229" t="s">
        <v>390</v>
      </c>
      <c r="I715" s="229" t="s">
        <v>105</v>
      </c>
      <c r="J715" s="229" t="s">
        <v>106</v>
      </c>
      <c r="K715" s="229" t="s">
        <v>2149</v>
      </c>
    </row>
    <row r="716" customFormat="false" ht="12.75" hidden="true" customHeight="false" outlineLevel="0" collapsed="false">
      <c r="A716" s="229" t="s">
        <v>99</v>
      </c>
      <c r="B716" s="229" t="n">
        <v>91372</v>
      </c>
      <c r="C716" s="229" t="s">
        <v>477</v>
      </c>
      <c r="D716" s="229" t="s">
        <v>2410</v>
      </c>
      <c r="E716" s="229" t="s">
        <v>2411</v>
      </c>
      <c r="F716" s="229" t="n">
        <v>100690</v>
      </c>
      <c r="G716" s="229" t="s">
        <v>459</v>
      </c>
      <c r="H716" s="229" t="s">
        <v>460</v>
      </c>
      <c r="I716" s="229" t="s">
        <v>105</v>
      </c>
      <c r="J716" s="229" t="s">
        <v>106</v>
      </c>
      <c r="K716" s="229" t="s">
        <v>2138</v>
      </c>
    </row>
    <row r="717" customFormat="false" ht="12.75" hidden="true" customHeight="false" outlineLevel="0" collapsed="false">
      <c r="A717" s="229" t="s">
        <v>99</v>
      </c>
      <c r="B717" s="229" t="n">
        <v>91373</v>
      </c>
      <c r="C717" s="229" t="s">
        <v>726</v>
      </c>
      <c r="D717" s="229" t="s">
        <v>2412</v>
      </c>
      <c r="E717" s="229" t="s">
        <v>2413</v>
      </c>
      <c r="F717" s="229" t="n">
        <v>100348</v>
      </c>
      <c r="G717" s="229" t="s">
        <v>389</v>
      </c>
      <c r="H717" s="229" t="s">
        <v>390</v>
      </c>
      <c r="I717" s="229" t="s">
        <v>105</v>
      </c>
      <c r="J717" s="229" t="s">
        <v>106</v>
      </c>
      <c r="K717" s="229" t="s">
        <v>2414</v>
      </c>
    </row>
    <row r="718" customFormat="false" ht="12.75" hidden="true" customHeight="false" outlineLevel="0" collapsed="false">
      <c r="A718" s="229" t="s">
        <v>99</v>
      </c>
      <c r="B718" s="229" t="n">
        <v>91375</v>
      </c>
      <c r="C718" s="229" t="s">
        <v>182</v>
      </c>
      <c r="D718" s="229" t="s">
        <v>154</v>
      </c>
      <c r="E718" s="229" t="s">
        <v>2415</v>
      </c>
      <c r="F718" s="229" t="n">
        <v>100454</v>
      </c>
      <c r="G718" s="229" t="s">
        <v>1367</v>
      </c>
      <c r="H718" s="229" t="s">
        <v>1368</v>
      </c>
      <c r="I718" s="229" t="s">
        <v>105</v>
      </c>
      <c r="J718" s="229" t="s">
        <v>106</v>
      </c>
      <c r="K718" s="229" t="s">
        <v>2416</v>
      </c>
    </row>
    <row r="719" customFormat="false" ht="12.75" hidden="true" customHeight="false" outlineLevel="0" collapsed="false">
      <c r="A719" s="229" t="s">
        <v>99</v>
      </c>
      <c r="B719" s="229" t="n">
        <v>91376</v>
      </c>
      <c r="C719" s="229" t="s">
        <v>580</v>
      </c>
      <c r="D719" s="229" t="s">
        <v>2417</v>
      </c>
      <c r="E719" s="229" t="s">
        <v>2418</v>
      </c>
      <c r="F719" s="229" t="n">
        <v>100446</v>
      </c>
      <c r="G719" s="229" t="s">
        <v>531</v>
      </c>
      <c r="H719" s="229" t="s">
        <v>532</v>
      </c>
      <c r="I719" s="229" t="s">
        <v>105</v>
      </c>
      <c r="J719" s="229" t="s">
        <v>106</v>
      </c>
      <c r="K719" s="229" t="s">
        <v>1274</v>
      </c>
    </row>
    <row r="720" customFormat="false" ht="12.75" hidden="true" customHeight="false" outlineLevel="0" collapsed="false">
      <c r="A720" s="229" t="s">
        <v>99</v>
      </c>
      <c r="B720" s="229" t="n">
        <v>91384</v>
      </c>
      <c r="C720" s="229" t="s">
        <v>2419</v>
      </c>
      <c r="D720" s="229" t="s">
        <v>2420</v>
      </c>
      <c r="E720" s="229" t="s">
        <v>2421</v>
      </c>
      <c r="F720" s="229" t="n">
        <v>136275</v>
      </c>
      <c r="G720" s="229" t="s">
        <v>953</v>
      </c>
      <c r="H720" s="229" t="s">
        <v>954</v>
      </c>
      <c r="I720" s="229" t="s">
        <v>105</v>
      </c>
      <c r="J720" s="229" t="s">
        <v>106</v>
      </c>
      <c r="K720" s="229" t="s">
        <v>2422</v>
      </c>
    </row>
    <row r="721" customFormat="false" ht="12.75" hidden="true" customHeight="false" outlineLevel="0" collapsed="false">
      <c r="A721" s="229" t="s">
        <v>2423</v>
      </c>
      <c r="B721" s="229" t="n">
        <v>91387</v>
      </c>
      <c r="C721" s="229" t="s">
        <v>2424</v>
      </c>
      <c r="D721" s="229" t="s">
        <v>2425</v>
      </c>
      <c r="E721" s="229" t="s">
        <v>2426</v>
      </c>
      <c r="F721" s="229" t="n">
        <v>101199</v>
      </c>
      <c r="G721" s="229" t="s">
        <v>674</v>
      </c>
      <c r="H721" s="229" t="s">
        <v>2427</v>
      </c>
      <c r="I721" s="229" t="s">
        <v>105</v>
      </c>
      <c r="J721" s="229" t="s">
        <v>2308</v>
      </c>
      <c r="K721" s="229" t="s">
        <v>1430</v>
      </c>
    </row>
    <row r="722" customFormat="false" ht="12.75" hidden="true" customHeight="false" outlineLevel="0" collapsed="false">
      <c r="A722" s="229" t="s">
        <v>99</v>
      </c>
      <c r="B722" s="229" t="n">
        <v>91389</v>
      </c>
      <c r="C722" s="229" t="s">
        <v>2428</v>
      </c>
      <c r="D722" s="229" t="s">
        <v>2429</v>
      </c>
      <c r="E722" s="229" t="s">
        <v>2430</v>
      </c>
      <c r="F722" s="229" t="n">
        <v>100422</v>
      </c>
      <c r="G722" s="229" t="s">
        <v>464</v>
      </c>
      <c r="H722" s="229" t="s">
        <v>465</v>
      </c>
      <c r="I722" s="229" t="s">
        <v>105</v>
      </c>
      <c r="J722" s="229" t="s">
        <v>106</v>
      </c>
      <c r="K722" s="229" t="s">
        <v>2431</v>
      </c>
    </row>
    <row r="723" customFormat="false" ht="12.75" hidden="true" customHeight="false" outlineLevel="0" collapsed="false">
      <c r="A723" s="229" t="s">
        <v>99</v>
      </c>
      <c r="B723" s="229" t="n">
        <v>91390</v>
      </c>
      <c r="C723" s="229" t="s">
        <v>2180</v>
      </c>
      <c r="D723" s="229" t="s">
        <v>1913</v>
      </c>
      <c r="E723" s="229" t="s">
        <v>2432</v>
      </c>
      <c r="F723" s="229" t="n">
        <v>103573</v>
      </c>
      <c r="G723" s="229" t="s">
        <v>156</v>
      </c>
      <c r="H723" s="229" t="s">
        <v>157</v>
      </c>
      <c r="I723" s="229" t="s">
        <v>105</v>
      </c>
      <c r="J723" s="229" t="s">
        <v>106</v>
      </c>
      <c r="K723" s="229" t="s">
        <v>191</v>
      </c>
    </row>
    <row r="724" customFormat="false" ht="12.75" hidden="true" customHeight="false" outlineLevel="0" collapsed="false">
      <c r="A724" s="229" t="s">
        <v>99</v>
      </c>
      <c r="B724" s="229" t="n">
        <v>91391</v>
      </c>
      <c r="C724" s="229" t="s">
        <v>1071</v>
      </c>
      <c r="D724" s="229" t="s">
        <v>2433</v>
      </c>
      <c r="E724" s="229" t="s">
        <v>2434</v>
      </c>
      <c r="F724" s="229" t="n">
        <v>100422</v>
      </c>
      <c r="G724" s="229" t="s">
        <v>464</v>
      </c>
      <c r="H724" s="229" t="s">
        <v>465</v>
      </c>
      <c r="I724" s="229" t="s">
        <v>105</v>
      </c>
      <c r="J724" s="229" t="s">
        <v>106</v>
      </c>
      <c r="K724" s="229" t="s">
        <v>1679</v>
      </c>
    </row>
    <row r="725" customFormat="false" ht="12.75" hidden="true" customHeight="false" outlineLevel="0" collapsed="false">
      <c r="A725" s="229" t="s">
        <v>99</v>
      </c>
      <c r="B725" s="229" t="n">
        <v>91392</v>
      </c>
      <c r="C725" s="229" t="s">
        <v>536</v>
      </c>
      <c r="D725" s="229" t="s">
        <v>2435</v>
      </c>
      <c r="E725" s="229" t="s">
        <v>2436</v>
      </c>
      <c r="F725" s="229" t="n">
        <v>100992</v>
      </c>
      <c r="G725" s="229" t="s">
        <v>827</v>
      </c>
      <c r="H725" s="229" t="s">
        <v>828</v>
      </c>
      <c r="I725" s="229" t="s">
        <v>105</v>
      </c>
      <c r="J725" s="229" t="s">
        <v>106</v>
      </c>
      <c r="K725" s="229" t="s">
        <v>2283</v>
      </c>
    </row>
    <row r="726" customFormat="false" ht="12.75" hidden="true" customHeight="false" outlineLevel="0" collapsed="false">
      <c r="A726" s="229" t="s">
        <v>99</v>
      </c>
      <c r="B726" s="229" t="n">
        <v>91393</v>
      </c>
      <c r="C726" s="229" t="s">
        <v>2437</v>
      </c>
      <c r="D726" s="229" t="s">
        <v>2438</v>
      </c>
      <c r="E726" s="229" t="s">
        <v>2439</v>
      </c>
      <c r="F726" s="229" t="n">
        <v>103100</v>
      </c>
      <c r="G726" s="229" t="s">
        <v>1507</v>
      </c>
      <c r="H726" s="229" t="s">
        <v>1508</v>
      </c>
      <c r="I726" s="229" t="s">
        <v>105</v>
      </c>
      <c r="J726" s="229" t="s">
        <v>106</v>
      </c>
      <c r="K726" s="229" t="s">
        <v>2283</v>
      </c>
    </row>
    <row r="727" customFormat="false" ht="12.75" hidden="true" customHeight="false" outlineLevel="0" collapsed="false">
      <c r="A727" s="229" t="s">
        <v>99</v>
      </c>
      <c r="B727" s="229" t="n">
        <v>91394</v>
      </c>
      <c r="C727" s="229" t="s">
        <v>2440</v>
      </c>
      <c r="D727" s="229" t="s">
        <v>2441</v>
      </c>
      <c r="E727" s="229" t="s">
        <v>2442</v>
      </c>
      <c r="F727" s="229" t="n">
        <v>100303</v>
      </c>
      <c r="G727" s="229" t="s">
        <v>402</v>
      </c>
      <c r="H727" s="229" t="s">
        <v>403</v>
      </c>
      <c r="I727" s="229" t="s">
        <v>105</v>
      </c>
      <c r="J727" s="229" t="s">
        <v>443</v>
      </c>
      <c r="K727" s="229" t="s">
        <v>1496</v>
      </c>
    </row>
    <row r="728" customFormat="false" ht="12.75" hidden="true" customHeight="false" outlineLevel="0" collapsed="false">
      <c r="A728" s="229" t="s">
        <v>99</v>
      </c>
      <c r="B728" s="229" t="n">
        <v>91396</v>
      </c>
      <c r="C728" s="229" t="s">
        <v>2180</v>
      </c>
      <c r="D728" s="229" t="s">
        <v>2443</v>
      </c>
      <c r="E728" s="229" t="s">
        <v>2444</v>
      </c>
      <c r="F728" s="229" t="n">
        <v>100432</v>
      </c>
      <c r="G728" s="229" t="s">
        <v>1537</v>
      </c>
      <c r="H728" s="229" t="s">
        <v>1538</v>
      </c>
      <c r="I728" s="229" t="s">
        <v>1974</v>
      </c>
      <c r="J728" s="229" t="s">
        <v>443</v>
      </c>
      <c r="K728" s="229" t="s">
        <v>1539</v>
      </c>
    </row>
    <row r="729" customFormat="false" ht="12.75" hidden="true" customHeight="false" outlineLevel="0" collapsed="false">
      <c r="A729" s="229" t="s">
        <v>99</v>
      </c>
      <c r="B729" s="229" t="n">
        <v>91400</v>
      </c>
      <c r="C729" s="229" t="s">
        <v>495</v>
      </c>
      <c r="D729" s="229" t="s">
        <v>2445</v>
      </c>
      <c r="E729" s="229" t="s">
        <v>2446</v>
      </c>
      <c r="F729" s="229" t="n">
        <v>100989</v>
      </c>
      <c r="G729" s="229" t="s">
        <v>1094</v>
      </c>
      <c r="H729" s="229" t="s">
        <v>1095</v>
      </c>
      <c r="I729" s="229" t="s">
        <v>105</v>
      </c>
      <c r="J729" s="229" t="s">
        <v>106</v>
      </c>
      <c r="K729" s="229" t="s">
        <v>1096</v>
      </c>
    </row>
    <row r="730" customFormat="false" ht="12.75" hidden="true" customHeight="false" outlineLevel="0" collapsed="false">
      <c r="A730" s="229" t="s">
        <v>99</v>
      </c>
      <c r="B730" s="229" t="n">
        <v>91401</v>
      </c>
      <c r="C730" s="229" t="s">
        <v>2043</v>
      </c>
      <c r="D730" s="229" t="s">
        <v>2447</v>
      </c>
      <c r="E730" s="229" t="s">
        <v>2448</v>
      </c>
      <c r="F730" s="229" t="n">
        <v>103573</v>
      </c>
      <c r="G730" s="229" t="s">
        <v>156</v>
      </c>
      <c r="H730" s="229" t="s">
        <v>157</v>
      </c>
      <c r="I730" s="229" t="s">
        <v>1974</v>
      </c>
      <c r="J730" s="229" t="s">
        <v>443</v>
      </c>
      <c r="K730" s="229" t="s">
        <v>2449</v>
      </c>
    </row>
    <row r="731" customFormat="false" ht="12.75" hidden="true" customHeight="false" outlineLevel="0" collapsed="false">
      <c r="A731" s="229" t="s">
        <v>99</v>
      </c>
      <c r="B731" s="229" t="n">
        <v>91404</v>
      </c>
      <c r="C731" s="229" t="s">
        <v>633</v>
      </c>
      <c r="D731" s="229" t="s">
        <v>2450</v>
      </c>
      <c r="E731" s="229" t="s">
        <v>2451</v>
      </c>
      <c r="F731" s="229" t="n">
        <v>103310</v>
      </c>
      <c r="G731" s="229" t="s">
        <v>687</v>
      </c>
      <c r="H731" s="229" t="s">
        <v>688</v>
      </c>
      <c r="I731" s="229" t="s">
        <v>105</v>
      </c>
      <c r="J731" s="229" t="s">
        <v>106</v>
      </c>
      <c r="K731" s="229" t="s">
        <v>689</v>
      </c>
    </row>
    <row r="732" customFormat="false" ht="12.75" hidden="true" customHeight="false" outlineLevel="0" collapsed="false">
      <c r="A732" s="229" t="s">
        <v>99</v>
      </c>
      <c r="B732" s="229" t="n">
        <v>91407</v>
      </c>
      <c r="C732" s="229" t="s">
        <v>144</v>
      </c>
      <c r="D732" s="229" t="s">
        <v>2452</v>
      </c>
      <c r="E732" s="229" t="s">
        <v>2453</v>
      </c>
      <c r="F732" s="229" t="n">
        <v>103595</v>
      </c>
      <c r="G732" s="229" t="s">
        <v>287</v>
      </c>
      <c r="H732" s="229" t="s">
        <v>288</v>
      </c>
      <c r="I732" s="229" t="s">
        <v>105</v>
      </c>
      <c r="J732" s="229" t="s">
        <v>106</v>
      </c>
      <c r="K732" s="229" t="s">
        <v>780</v>
      </c>
    </row>
    <row r="733" customFormat="false" ht="12.75" hidden="true" customHeight="false" outlineLevel="0" collapsed="false">
      <c r="A733" s="229" t="s">
        <v>99</v>
      </c>
      <c r="B733" s="229" t="n">
        <v>91410</v>
      </c>
      <c r="C733" s="229" t="s">
        <v>585</v>
      </c>
      <c r="D733" s="229" t="s">
        <v>2454</v>
      </c>
      <c r="E733" s="229" t="s">
        <v>2455</v>
      </c>
      <c r="F733" s="229" t="n">
        <v>100426</v>
      </c>
      <c r="G733" s="229" t="s">
        <v>248</v>
      </c>
      <c r="H733" s="229" t="s">
        <v>249</v>
      </c>
      <c r="I733" s="229" t="s">
        <v>105</v>
      </c>
      <c r="J733" s="229" t="s">
        <v>106</v>
      </c>
      <c r="K733" s="229" t="s">
        <v>1325</v>
      </c>
    </row>
    <row r="734" customFormat="false" ht="12.75" hidden="true" customHeight="false" outlineLevel="0" collapsed="false">
      <c r="A734" s="229" t="s">
        <v>99</v>
      </c>
      <c r="B734" s="229" t="n">
        <v>91411</v>
      </c>
      <c r="C734" s="229" t="s">
        <v>974</v>
      </c>
      <c r="D734" s="229" t="s">
        <v>2456</v>
      </c>
      <c r="E734" s="229" t="s">
        <v>2457</v>
      </c>
      <c r="F734" s="229" t="n">
        <v>100426</v>
      </c>
      <c r="G734" s="229" t="s">
        <v>248</v>
      </c>
      <c r="H734" s="229" t="s">
        <v>249</v>
      </c>
      <c r="I734" s="229" t="s">
        <v>105</v>
      </c>
      <c r="J734" s="229" t="s">
        <v>106</v>
      </c>
      <c r="K734" s="229" t="s">
        <v>1325</v>
      </c>
    </row>
    <row r="735" customFormat="false" ht="12.75" hidden="true" customHeight="false" outlineLevel="0" collapsed="false">
      <c r="A735" s="229" t="s">
        <v>99</v>
      </c>
      <c r="B735" s="229" t="n">
        <v>91412</v>
      </c>
      <c r="C735" s="229" t="s">
        <v>132</v>
      </c>
      <c r="D735" s="229" t="s">
        <v>2458</v>
      </c>
      <c r="E735" s="229" t="s">
        <v>2459</v>
      </c>
      <c r="F735" s="229" t="n">
        <v>103313</v>
      </c>
      <c r="G735" s="229" t="s">
        <v>653</v>
      </c>
      <c r="H735" s="229" t="s">
        <v>654</v>
      </c>
      <c r="I735" s="229" t="s">
        <v>105</v>
      </c>
      <c r="J735" s="229" t="s">
        <v>106</v>
      </c>
      <c r="K735" s="229" t="s">
        <v>1247</v>
      </c>
    </row>
    <row r="736" customFormat="false" ht="12.75" hidden="true" customHeight="false" outlineLevel="0" collapsed="false">
      <c r="A736" s="229" t="s">
        <v>99</v>
      </c>
      <c r="B736" s="229" t="n">
        <v>91414</v>
      </c>
      <c r="C736" s="229" t="s">
        <v>588</v>
      </c>
      <c r="D736" s="229" t="s">
        <v>2460</v>
      </c>
      <c r="E736" s="229" t="s">
        <v>2461</v>
      </c>
      <c r="F736" s="229" t="n">
        <v>100992</v>
      </c>
      <c r="G736" s="229" t="s">
        <v>827</v>
      </c>
      <c r="H736" s="229" t="s">
        <v>828</v>
      </c>
      <c r="I736" s="229" t="s">
        <v>105</v>
      </c>
      <c r="J736" s="229" t="s">
        <v>106</v>
      </c>
      <c r="K736" s="229" t="s">
        <v>2462</v>
      </c>
    </row>
    <row r="737" customFormat="false" ht="12.75" hidden="true" customHeight="false" outlineLevel="0" collapsed="false">
      <c r="A737" s="229" t="s">
        <v>99</v>
      </c>
      <c r="B737" s="229" t="n">
        <v>91420</v>
      </c>
      <c r="C737" s="229" t="s">
        <v>495</v>
      </c>
      <c r="D737" s="229" t="s">
        <v>2463</v>
      </c>
      <c r="E737" s="229" t="s">
        <v>2464</v>
      </c>
      <c r="F737" s="229" t="n">
        <v>100431</v>
      </c>
      <c r="G737" s="229" t="s">
        <v>335</v>
      </c>
      <c r="H737" s="229" t="s">
        <v>336</v>
      </c>
      <c r="I737" s="229" t="s">
        <v>105</v>
      </c>
      <c r="J737" s="229" t="s">
        <v>106</v>
      </c>
      <c r="K737" s="229" t="s">
        <v>2465</v>
      </c>
    </row>
    <row r="738" customFormat="false" ht="12.75" hidden="true" customHeight="false" outlineLevel="0" collapsed="false">
      <c r="A738" s="229" t="s">
        <v>99</v>
      </c>
      <c r="B738" s="229" t="n">
        <v>91421</v>
      </c>
      <c r="C738" s="229" t="s">
        <v>2466</v>
      </c>
      <c r="D738" s="229" t="s">
        <v>2467</v>
      </c>
      <c r="E738" s="229" t="s">
        <v>2468</v>
      </c>
      <c r="F738" s="229" t="n">
        <v>100690</v>
      </c>
      <c r="G738" s="229" t="s">
        <v>459</v>
      </c>
      <c r="H738" s="229" t="s">
        <v>460</v>
      </c>
      <c r="I738" s="229" t="s">
        <v>105</v>
      </c>
      <c r="J738" s="229" t="s">
        <v>106</v>
      </c>
      <c r="K738" s="229" t="s">
        <v>1262</v>
      </c>
    </row>
    <row r="739" customFormat="false" ht="12.75" hidden="true" customHeight="false" outlineLevel="0" collapsed="false">
      <c r="A739" s="229" t="s">
        <v>99</v>
      </c>
      <c r="B739" s="229" t="n">
        <v>91422</v>
      </c>
      <c r="C739" s="229" t="s">
        <v>269</v>
      </c>
      <c r="D739" s="229" t="s">
        <v>2469</v>
      </c>
      <c r="E739" s="229" t="s">
        <v>2470</v>
      </c>
      <c r="F739" s="229" t="n">
        <v>100373</v>
      </c>
      <c r="G739" s="229" t="s">
        <v>1314</v>
      </c>
      <c r="H739" s="229" t="s">
        <v>1315</v>
      </c>
      <c r="I739" s="229" t="s">
        <v>105</v>
      </c>
      <c r="J739" s="229" t="s">
        <v>106</v>
      </c>
      <c r="K739" s="229" t="s">
        <v>1316</v>
      </c>
    </row>
    <row r="740" customFormat="false" ht="12.75" hidden="true" customHeight="false" outlineLevel="0" collapsed="false">
      <c r="A740" s="229" t="s">
        <v>99</v>
      </c>
      <c r="B740" s="229" t="n">
        <v>91423</v>
      </c>
      <c r="C740" s="229" t="s">
        <v>281</v>
      </c>
      <c r="D740" s="229" t="s">
        <v>2471</v>
      </c>
      <c r="E740" s="229" t="s">
        <v>2472</v>
      </c>
      <c r="F740" s="229" t="n">
        <v>100394</v>
      </c>
      <c r="G740" s="229" t="s">
        <v>1158</v>
      </c>
      <c r="H740" s="229" t="s">
        <v>1159</v>
      </c>
      <c r="I740" s="229" t="s">
        <v>105</v>
      </c>
      <c r="J740" s="229" t="s">
        <v>106</v>
      </c>
      <c r="K740" s="229" t="s">
        <v>2473</v>
      </c>
    </row>
    <row r="741" customFormat="false" ht="12.75" hidden="true" customHeight="false" outlineLevel="0" collapsed="false">
      <c r="A741" s="229" t="s">
        <v>99</v>
      </c>
      <c r="B741" s="229" t="n">
        <v>91424</v>
      </c>
      <c r="C741" s="229" t="s">
        <v>2287</v>
      </c>
      <c r="D741" s="229" t="s">
        <v>2474</v>
      </c>
      <c r="E741" s="229" t="s">
        <v>2475</v>
      </c>
      <c r="F741" s="229" t="n">
        <v>136341</v>
      </c>
      <c r="G741" s="229" t="s">
        <v>2476</v>
      </c>
      <c r="H741" s="229" t="s">
        <v>2477</v>
      </c>
      <c r="I741" s="229" t="s">
        <v>105</v>
      </c>
      <c r="J741" s="229" t="s">
        <v>106</v>
      </c>
      <c r="K741" s="229" t="s">
        <v>510</v>
      </c>
    </row>
    <row r="742" customFormat="false" ht="12.75" hidden="true" customHeight="false" outlineLevel="0" collapsed="false">
      <c r="A742" s="229" t="s">
        <v>99</v>
      </c>
      <c r="B742" s="229" t="n">
        <v>91429</v>
      </c>
      <c r="C742" s="229" t="s">
        <v>536</v>
      </c>
      <c r="D742" s="229" t="s">
        <v>2081</v>
      </c>
      <c r="E742" s="229" t="s">
        <v>2478</v>
      </c>
      <c r="F742" s="229" t="n">
        <v>101197</v>
      </c>
      <c r="G742" s="229" t="s">
        <v>723</v>
      </c>
      <c r="H742" s="229" t="s">
        <v>724</v>
      </c>
      <c r="I742" s="229" t="s">
        <v>105</v>
      </c>
      <c r="J742" s="229" t="s">
        <v>106</v>
      </c>
      <c r="K742" s="229" t="s">
        <v>181</v>
      </c>
    </row>
    <row r="743" customFormat="false" ht="12.75" hidden="true" customHeight="false" outlineLevel="0" collapsed="false">
      <c r="A743" s="229" t="s">
        <v>99</v>
      </c>
      <c r="B743" s="229" t="n">
        <v>91433</v>
      </c>
      <c r="C743" s="229" t="s">
        <v>2479</v>
      </c>
      <c r="D743" s="229" t="s">
        <v>2480</v>
      </c>
      <c r="E743" s="229" t="s">
        <v>2481</v>
      </c>
      <c r="F743" s="229" t="n">
        <v>100336</v>
      </c>
      <c r="G743" s="229" t="s">
        <v>195</v>
      </c>
      <c r="H743" s="229" t="s">
        <v>196</v>
      </c>
      <c r="I743" s="229" t="s">
        <v>105</v>
      </c>
      <c r="J743" s="229" t="s">
        <v>106</v>
      </c>
      <c r="K743" s="229" t="s">
        <v>2482</v>
      </c>
    </row>
    <row r="744" customFormat="false" ht="12.75" hidden="true" customHeight="false" outlineLevel="0" collapsed="false">
      <c r="A744" s="229" t="s">
        <v>99</v>
      </c>
      <c r="B744" s="229" t="n">
        <v>91436</v>
      </c>
      <c r="C744" s="229" t="s">
        <v>1593</v>
      </c>
      <c r="D744" s="229" t="s">
        <v>2483</v>
      </c>
      <c r="E744" s="229" t="s">
        <v>2484</v>
      </c>
      <c r="F744" s="229" t="n">
        <v>100918</v>
      </c>
      <c r="G744" s="229" t="s">
        <v>161</v>
      </c>
      <c r="H744" s="229" t="s">
        <v>162</v>
      </c>
      <c r="I744" s="229" t="s">
        <v>105</v>
      </c>
      <c r="J744" s="229" t="s">
        <v>106</v>
      </c>
      <c r="K744" s="229" t="s">
        <v>434</v>
      </c>
    </row>
    <row r="745" customFormat="false" ht="12.75" hidden="true" customHeight="false" outlineLevel="0" collapsed="false">
      <c r="A745" s="229" t="s">
        <v>99</v>
      </c>
      <c r="B745" s="229" t="n">
        <v>91437</v>
      </c>
      <c r="C745" s="229" t="s">
        <v>2485</v>
      </c>
      <c r="D745" s="229" t="s">
        <v>2486</v>
      </c>
      <c r="E745" s="229" t="s">
        <v>2487</v>
      </c>
      <c r="F745" s="229" t="n">
        <v>100446</v>
      </c>
      <c r="G745" s="229" t="s">
        <v>531</v>
      </c>
      <c r="H745" s="229" t="s">
        <v>532</v>
      </c>
      <c r="I745" s="229" t="s">
        <v>105</v>
      </c>
      <c r="J745" s="229" t="s">
        <v>106</v>
      </c>
      <c r="K745" s="229" t="s">
        <v>2320</v>
      </c>
    </row>
    <row r="746" customFormat="false" ht="12.75" hidden="true" customHeight="false" outlineLevel="0" collapsed="false">
      <c r="A746" s="229" t="s">
        <v>99</v>
      </c>
      <c r="B746" s="229" t="n">
        <v>91438</v>
      </c>
      <c r="C746" s="229" t="s">
        <v>2488</v>
      </c>
      <c r="D746" s="229" t="s">
        <v>2489</v>
      </c>
      <c r="E746" s="229" t="s">
        <v>2490</v>
      </c>
      <c r="F746" s="229" t="n">
        <v>100454</v>
      </c>
      <c r="G746" s="229" t="s">
        <v>1367</v>
      </c>
      <c r="H746" s="229" t="s">
        <v>1368</v>
      </c>
      <c r="I746" s="229" t="s">
        <v>105</v>
      </c>
      <c r="J746" s="229" t="s">
        <v>106</v>
      </c>
      <c r="K746" s="229" t="s">
        <v>2416</v>
      </c>
    </row>
    <row r="747" customFormat="false" ht="12.75" hidden="true" customHeight="false" outlineLevel="0" collapsed="false">
      <c r="A747" s="229" t="s">
        <v>99</v>
      </c>
      <c r="B747" s="229" t="n">
        <v>91441</v>
      </c>
      <c r="C747" s="229" t="s">
        <v>223</v>
      </c>
      <c r="D747" s="229" t="s">
        <v>290</v>
      </c>
      <c r="E747" s="229" t="s">
        <v>2491</v>
      </c>
      <c r="F747" s="229" t="n">
        <v>100474</v>
      </c>
      <c r="G747" s="229" t="s">
        <v>350</v>
      </c>
      <c r="H747" s="229" t="s">
        <v>351</v>
      </c>
      <c r="I747" s="229" t="s">
        <v>105</v>
      </c>
      <c r="J747" s="229" t="s">
        <v>106</v>
      </c>
      <c r="K747" s="229" t="s">
        <v>1404</v>
      </c>
    </row>
    <row r="748" customFormat="false" ht="12.75" hidden="true" customHeight="false" outlineLevel="0" collapsed="false">
      <c r="A748" s="229" t="s">
        <v>99</v>
      </c>
      <c r="B748" s="229" t="n">
        <v>91442</v>
      </c>
      <c r="C748" s="229" t="s">
        <v>294</v>
      </c>
      <c r="D748" s="229" t="s">
        <v>345</v>
      </c>
      <c r="E748" s="229" t="s">
        <v>2492</v>
      </c>
      <c r="F748" s="229" t="n">
        <v>100448</v>
      </c>
      <c r="G748" s="229" t="s">
        <v>1123</v>
      </c>
      <c r="H748" s="229" t="s">
        <v>1124</v>
      </c>
      <c r="I748" s="229" t="s">
        <v>105</v>
      </c>
      <c r="J748" s="229" t="s">
        <v>106</v>
      </c>
      <c r="K748" s="229" t="s">
        <v>660</v>
      </c>
    </row>
    <row r="749" customFormat="false" ht="12.75" hidden="true" customHeight="false" outlineLevel="0" collapsed="false">
      <c r="A749" s="229" t="s">
        <v>99</v>
      </c>
      <c r="B749" s="229" t="n">
        <v>91443</v>
      </c>
      <c r="C749" s="229" t="s">
        <v>1176</v>
      </c>
      <c r="D749" s="229" t="s">
        <v>2493</v>
      </c>
      <c r="E749" s="229" t="s">
        <v>2494</v>
      </c>
      <c r="F749" s="229" t="n">
        <v>100427</v>
      </c>
      <c r="G749" s="229" t="s">
        <v>1909</v>
      </c>
      <c r="H749" s="229" t="s">
        <v>1910</v>
      </c>
      <c r="I749" s="229" t="s">
        <v>105</v>
      </c>
      <c r="J749" s="229" t="s">
        <v>106</v>
      </c>
      <c r="K749" s="229" t="s">
        <v>2188</v>
      </c>
    </row>
    <row r="750" customFormat="false" ht="12.75" hidden="true" customHeight="false" outlineLevel="0" collapsed="false">
      <c r="A750" s="229" t="s">
        <v>99</v>
      </c>
      <c r="B750" s="229" t="n">
        <v>91446</v>
      </c>
      <c r="C750" s="229" t="s">
        <v>263</v>
      </c>
      <c r="D750" s="229" t="s">
        <v>395</v>
      </c>
      <c r="E750" s="229" t="s">
        <v>2495</v>
      </c>
      <c r="F750" s="229" t="n">
        <v>100447</v>
      </c>
      <c r="G750" s="229" t="s">
        <v>1647</v>
      </c>
      <c r="H750" s="229" t="s">
        <v>1648</v>
      </c>
      <c r="I750" s="229" t="s">
        <v>105</v>
      </c>
      <c r="J750" s="229" t="s">
        <v>106</v>
      </c>
      <c r="K750" s="229" t="s">
        <v>2374</v>
      </c>
    </row>
    <row r="751" customFormat="false" ht="12.75" hidden="true" customHeight="false" outlineLevel="0" collapsed="false">
      <c r="A751" s="229" t="s">
        <v>99</v>
      </c>
      <c r="B751" s="229" t="n">
        <v>91448</v>
      </c>
      <c r="C751" s="229" t="s">
        <v>545</v>
      </c>
      <c r="D751" s="229" t="s">
        <v>2496</v>
      </c>
      <c r="E751" s="229" t="s">
        <v>2497</v>
      </c>
      <c r="F751" s="229" t="n">
        <v>100379</v>
      </c>
      <c r="G751" s="229" t="s">
        <v>260</v>
      </c>
      <c r="H751" s="229" t="s">
        <v>261</v>
      </c>
      <c r="I751" s="229" t="s">
        <v>105</v>
      </c>
      <c r="J751" s="229" t="s">
        <v>106</v>
      </c>
      <c r="K751" s="229" t="s">
        <v>262</v>
      </c>
    </row>
    <row r="752" customFormat="false" ht="12.75" hidden="true" customHeight="false" outlineLevel="0" collapsed="false">
      <c r="A752" s="229" t="s">
        <v>99</v>
      </c>
      <c r="B752" s="229" t="n">
        <v>91450</v>
      </c>
      <c r="C752" s="229" t="s">
        <v>251</v>
      </c>
      <c r="D752" s="229" t="s">
        <v>2498</v>
      </c>
      <c r="E752" s="229" t="s">
        <v>2499</v>
      </c>
      <c r="F752" s="229" t="n">
        <v>100422</v>
      </c>
      <c r="G752" s="229" t="s">
        <v>464</v>
      </c>
      <c r="H752" s="229" t="s">
        <v>465</v>
      </c>
      <c r="I752" s="229" t="s">
        <v>105</v>
      </c>
      <c r="J752" s="229" t="s">
        <v>106</v>
      </c>
      <c r="K752" s="229" t="s">
        <v>466</v>
      </c>
    </row>
    <row r="753" customFormat="false" ht="12.75" hidden="true" customHeight="false" outlineLevel="0" collapsed="false">
      <c r="A753" s="229" t="s">
        <v>99</v>
      </c>
      <c r="B753" s="229" t="n">
        <v>91452</v>
      </c>
      <c r="C753" s="229" t="s">
        <v>981</v>
      </c>
      <c r="D753" s="229" t="s">
        <v>2500</v>
      </c>
      <c r="E753" s="229" t="s">
        <v>2501</v>
      </c>
      <c r="F753" s="229" t="n">
        <v>100348</v>
      </c>
      <c r="G753" s="229" t="s">
        <v>389</v>
      </c>
      <c r="H753" s="229" t="s">
        <v>390</v>
      </c>
      <c r="I753" s="229" t="s">
        <v>105</v>
      </c>
      <c r="J753" s="229" t="s">
        <v>106</v>
      </c>
      <c r="K753" s="229" t="s">
        <v>2149</v>
      </c>
    </row>
    <row r="754" customFormat="false" ht="12.75" hidden="true" customHeight="false" outlineLevel="0" collapsed="false">
      <c r="A754" s="229" t="s">
        <v>99</v>
      </c>
      <c r="B754" s="229" t="n">
        <v>91453</v>
      </c>
      <c r="C754" s="229" t="s">
        <v>2502</v>
      </c>
      <c r="D754" s="229" t="s">
        <v>2503</v>
      </c>
      <c r="E754" s="229" t="s">
        <v>2504</v>
      </c>
      <c r="F754" s="229" t="n">
        <v>103793</v>
      </c>
      <c r="G754" s="229" t="s">
        <v>522</v>
      </c>
      <c r="H754" s="229" t="s">
        <v>523</v>
      </c>
      <c r="I754" s="229" t="s">
        <v>105</v>
      </c>
      <c r="J754" s="229" t="s">
        <v>106</v>
      </c>
      <c r="K754" s="229" t="s">
        <v>1828</v>
      </c>
    </row>
    <row r="755" customFormat="false" ht="12.75" hidden="true" customHeight="false" outlineLevel="0" collapsed="false">
      <c r="A755" s="229" t="s">
        <v>99</v>
      </c>
      <c r="B755" s="229" t="n">
        <v>91454</v>
      </c>
      <c r="C755" s="229" t="s">
        <v>2505</v>
      </c>
      <c r="D755" s="229" t="s">
        <v>2506</v>
      </c>
      <c r="E755" s="229" t="s">
        <v>2507</v>
      </c>
      <c r="F755" s="229" t="n">
        <v>100348</v>
      </c>
      <c r="G755" s="229" t="s">
        <v>389</v>
      </c>
      <c r="H755" s="229" t="s">
        <v>390</v>
      </c>
      <c r="I755" s="229" t="s">
        <v>105</v>
      </c>
      <c r="J755" s="229" t="s">
        <v>106</v>
      </c>
      <c r="K755" s="229" t="s">
        <v>1086</v>
      </c>
    </row>
    <row r="756" customFormat="false" ht="12.75" hidden="true" customHeight="false" outlineLevel="0" collapsed="false">
      <c r="A756" s="229" t="s">
        <v>99</v>
      </c>
      <c r="B756" s="229" t="n">
        <v>91457</v>
      </c>
      <c r="C756" s="229" t="s">
        <v>205</v>
      </c>
      <c r="D756" s="229" t="s">
        <v>2508</v>
      </c>
      <c r="E756" s="229" t="s">
        <v>2509</v>
      </c>
      <c r="F756" s="229" t="n">
        <v>100356</v>
      </c>
      <c r="G756" s="229" t="s">
        <v>1542</v>
      </c>
      <c r="H756" s="229" t="s">
        <v>1543</v>
      </c>
      <c r="I756" s="229" t="s">
        <v>105</v>
      </c>
      <c r="J756" s="229" t="s">
        <v>106</v>
      </c>
      <c r="K756" s="229" t="s">
        <v>2510</v>
      </c>
    </row>
    <row r="757" customFormat="false" ht="12.75" hidden="true" customHeight="false" outlineLevel="0" collapsed="false">
      <c r="A757" s="229" t="s">
        <v>99</v>
      </c>
      <c r="B757" s="229" t="n">
        <v>91458</v>
      </c>
      <c r="C757" s="229" t="s">
        <v>1997</v>
      </c>
      <c r="D757" s="229" t="s">
        <v>2511</v>
      </c>
      <c r="E757" s="229" t="s">
        <v>2512</v>
      </c>
      <c r="F757" s="229" t="n">
        <v>103325</v>
      </c>
      <c r="G757" s="229" t="s">
        <v>1387</v>
      </c>
      <c r="H757" s="229" t="s">
        <v>1388</v>
      </c>
      <c r="I757" s="229" t="s">
        <v>105</v>
      </c>
      <c r="J757" s="229" t="s">
        <v>106</v>
      </c>
      <c r="K757" s="229" t="s">
        <v>1775</v>
      </c>
    </row>
    <row r="758" customFormat="false" ht="12.75" hidden="true" customHeight="false" outlineLevel="0" collapsed="false">
      <c r="A758" s="229" t="s">
        <v>99</v>
      </c>
      <c r="B758" s="229" t="n">
        <v>91459</v>
      </c>
      <c r="C758" s="229" t="s">
        <v>1772</v>
      </c>
      <c r="D758" s="229" t="s">
        <v>2060</v>
      </c>
      <c r="E758" s="229" t="s">
        <v>2513</v>
      </c>
      <c r="F758" s="229" t="n">
        <v>103328</v>
      </c>
      <c r="G758" s="229" t="s">
        <v>1595</v>
      </c>
      <c r="H758" s="229" t="s">
        <v>1596</v>
      </c>
      <c r="I758" s="229" t="s">
        <v>105</v>
      </c>
      <c r="J758" s="229" t="s">
        <v>106</v>
      </c>
      <c r="K758" s="229" t="s">
        <v>385</v>
      </c>
    </row>
    <row r="759" customFormat="false" ht="12.75" hidden="true" customHeight="false" outlineLevel="0" collapsed="false">
      <c r="A759" s="229" t="s">
        <v>99</v>
      </c>
      <c r="B759" s="229" t="n">
        <v>91473</v>
      </c>
      <c r="C759" s="229" t="s">
        <v>536</v>
      </c>
      <c r="D759" s="229" t="s">
        <v>2514</v>
      </c>
      <c r="E759" s="229" t="s">
        <v>2515</v>
      </c>
      <c r="F759" s="229" t="n">
        <v>100379</v>
      </c>
      <c r="G759" s="229" t="s">
        <v>260</v>
      </c>
      <c r="H759" s="229" t="s">
        <v>261</v>
      </c>
      <c r="I759" s="229" t="s">
        <v>105</v>
      </c>
      <c r="J759" s="229" t="s">
        <v>106</v>
      </c>
      <c r="K759" s="229" t="s">
        <v>262</v>
      </c>
    </row>
    <row r="760" customFormat="false" ht="12.75" hidden="true" customHeight="false" outlineLevel="0" collapsed="false">
      <c r="A760" s="229" t="s">
        <v>99</v>
      </c>
      <c r="B760" s="229" t="n">
        <v>91474</v>
      </c>
      <c r="C760" s="229" t="s">
        <v>1789</v>
      </c>
      <c r="D760" s="229" t="s">
        <v>2516</v>
      </c>
      <c r="E760" s="229" t="s">
        <v>2517</v>
      </c>
      <c r="F760" s="229" t="n">
        <v>100348</v>
      </c>
      <c r="G760" s="229" t="s">
        <v>389</v>
      </c>
      <c r="H760" s="229" t="s">
        <v>390</v>
      </c>
      <c r="I760" s="229" t="s">
        <v>105</v>
      </c>
      <c r="J760" s="229" t="s">
        <v>106</v>
      </c>
      <c r="K760" s="229" t="s">
        <v>934</v>
      </c>
    </row>
    <row r="761" customFormat="false" ht="12.75" hidden="true" customHeight="false" outlineLevel="0" collapsed="false">
      <c r="A761" s="229" t="s">
        <v>99</v>
      </c>
      <c r="B761" s="229" t="n">
        <v>91478</v>
      </c>
      <c r="C761" s="229" t="s">
        <v>2518</v>
      </c>
      <c r="D761" s="229" t="s">
        <v>2519</v>
      </c>
      <c r="E761" s="229" t="s">
        <v>2520</v>
      </c>
      <c r="F761" s="229" t="n">
        <v>100690</v>
      </c>
      <c r="G761" s="229" t="s">
        <v>459</v>
      </c>
      <c r="H761" s="229" t="s">
        <v>460</v>
      </c>
      <c r="I761" s="229" t="s">
        <v>105</v>
      </c>
      <c r="J761" s="229" t="s">
        <v>106</v>
      </c>
      <c r="K761" s="229" t="s">
        <v>2521</v>
      </c>
    </row>
    <row r="762" customFormat="false" ht="12.75" hidden="true" customHeight="false" outlineLevel="0" collapsed="false">
      <c r="A762" s="229" t="s">
        <v>99</v>
      </c>
      <c r="B762" s="229" t="n">
        <v>91479</v>
      </c>
      <c r="C762" s="229" t="s">
        <v>2522</v>
      </c>
      <c r="D762" s="229" t="s">
        <v>2523</v>
      </c>
      <c r="E762" s="229" t="s">
        <v>2524</v>
      </c>
      <c r="F762" s="229" t="n">
        <v>136368</v>
      </c>
      <c r="G762" s="229" t="s">
        <v>2525</v>
      </c>
      <c r="H762" s="229" t="s">
        <v>2526</v>
      </c>
      <c r="I762" s="229" t="s">
        <v>105</v>
      </c>
      <c r="J762" s="229" t="s">
        <v>106</v>
      </c>
      <c r="K762" s="229" t="s">
        <v>2527</v>
      </c>
    </row>
    <row r="763" customFormat="false" ht="12.75" hidden="true" customHeight="false" outlineLevel="0" collapsed="false">
      <c r="A763" s="229" t="s">
        <v>99</v>
      </c>
      <c r="B763" s="229" t="n">
        <v>91480</v>
      </c>
      <c r="C763" s="229" t="s">
        <v>251</v>
      </c>
      <c r="D763" s="229" t="s">
        <v>2528</v>
      </c>
      <c r="E763" s="229" t="s">
        <v>2529</v>
      </c>
      <c r="F763" s="229" t="n">
        <v>101017</v>
      </c>
      <c r="G763" s="229" t="s">
        <v>416</v>
      </c>
      <c r="H763" s="229" t="s">
        <v>417</v>
      </c>
      <c r="I763" s="229" t="s">
        <v>105</v>
      </c>
      <c r="J763" s="229" t="s">
        <v>106</v>
      </c>
      <c r="K763" s="229" t="s">
        <v>1130</v>
      </c>
    </row>
    <row r="764" customFormat="false" ht="12.75" hidden="true" customHeight="false" outlineLevel="0" collapsed="false">
      <c r="A764" s="229" t="s">
        <v>99</v>
      </c>
      <c r="B764" s="229" t="n">
        <v>91481</v>
      </c>
      <c r="C764" s="229" t="s">
        <v>2530</v>
      </c>
      <c r="D764" s="229" t="s">
        <v>2186</v>
      </c>
      <c r="E764" s="229" t="s">
        <v>2531</v>
      </c>
      <c r="F764" s="229" t="n">
        <v>103098</v>
      </c>
      <c r="G764" s="229" t="s">
        <v>919</v>
      </c>
      <c r="H764" s="229" t="s">
        <v>920</v>
      </c>
      <c r="I764" s="229" t="s">
        <v>105</v>
      </c>
      <c r="J764" s="229" t="s">
        <v>106</v>
      </c>
      <c r="K764" s="229" t="s">
        <v>1160</v>
      </c>
    </row>
    <row r="765" customFormat="false" ht="12.75" hidden="true" customHeight="false" outlineLevel="0" collapsed="false">
      <c r="A765" s="229" t="s">
        <v>99</v>
      </c>
      <c r="B765" s="229" t="n">
        <v>91482</v>
      </c>
      <c r="C765" s="229" t="s">
        <v>977</v>
      </c>
      <c r="D765" s="229" t="s">
        <v>2532</v>
      </c>
      <c r="E765" s="229" t="s">
        <v>2533</v>
      </c>
      <c r="F765" s="229" t="n">
        <v>103577</v>
      </c>
      <c r="G765" s="229" t="s">
        <v>807</v>
      </c>
      <c r="H765" s="229" t="s">
        <v>808</v>
      </c>
      <c r="I765" s="229" t="s">
        <v>105</v>
      </c>
      <c r="J765" s="229" t="s">
        <v>106</v>
      </c>
      <c r="K765" s="229" t="s">
        <v>494</v>
      </c>
    </row>
    <row r="766" customFormat="false" ht="12.75" hidden="true" customHeight="false" outlineLevel="0" collapsed="false">
      <c r="A766" s="229" t="s">
        <v>99</v>
      </c>
      <c r="B766" s="229" t="n">
        <v>91483</v>
      </c>
      <c r="C766" s="229" t="s">
        <v>294</v>
      </c>
      <c r="D766" s="229" t="s">
        <v>2534</v>
      </c>
      <c r="E766" s="229" t="s">
        <v>2535</v>
      </c>
      <c r="F766" s="229" t="n">
        <v>100446</v>
      </c>
      <c r="G766" s="229" t="s">
        <v>531</v>
      </c>
      <c r="H766" s="229" t="s">
        <v>532</v>
      </c>
      <c r="I766" s="229" t="s">
        <v>105</v>
      </c>
      <c r="J766" s="229" t="s">
        <v>106</v>
      </c>
      <c r="K766" s="229" t="s">
        <v>2217</v>
      </c>
    </row>
    <row r="767" customFormat="false" ht="12.75" hidden="true" customHeight="false" outlineLevel="0" collapsed="false">
      <c r="A767" s="229" t="s">
        <v>99</v>
      </c>
      <c r="B767" s="229" t="n">
        <v>91486</v>
      </c>
      <c r="C767" s="229" t="s">
        <v>2536</v>
      </c>
      <c r="D767" s="229" t="s">
        <v>1990</v>
      </c>
      <c r="E767" s="229" t="s">
        <v>2537</v>
      </c>
      <c r="F767" s="229" t="n">
        <v>100403</v>
      </c>
      <c r="G767" s="229" t="s">
        <v>451</v>
      </c>
      <c r="H767" s="229" t="s">
        <v>452</v>
      </c>
      <c r="I767" s="229" t="s">
        <v>105</v>
      </c>
      <c r="J767" s="229" t="s">
        <v>106</v>
      </c>
      <c r="K767" s="229" t="s">
        <v>1409</v>
      </c>
    </row>
    <row r="768" customFormat="false" ht="12.75" hidden="true" customHeight="false" outlineLevel="0" collapsed="false">
      <c r="A768" s="229" t="s">
        <v>99</v>
      </c>
      <c r="B768" s="229" t="n">
        <v>91488</v>
      </c>
      <c r="C768" s="229" t="s">
        <v>588</v>
      </c>
      <c r="D768" s="229" t="s">
        <v>2538</v>
      </c>
      <c r="E768" s="229" t="s">
        <v>2539</v>
      </c>
      <c r="F768" s="229" t="n">
        <v>103235</v>
      </c>
      <c r="G768" s="229" t="s">
        <v>2083</v>
      </c>
      <c r="H768" s="229" t="s">
        <v>2084</v>
      </c>
      <c r="I768" s="229" t="s">
        <v>105</v>
      </c>
      <c r="J768" s="229" t="s">
        <v>106</v>
      </c>
      <c r="K768" s="229" t="s">
        <v>2085</v>
      </c>
    </row>
    <row r="769" customFormat="false" ht="12.75" hidden="true" customHeight="false" outlineLevel="0" collapsed="false">
      <c r="A769" s="229" t="s">
        <v>99</v>
      </c>
      <c r="B769" s="229" t="n">
        <v>91492</v>
      </c>
      <c r="C769" s="229" t="s">
        <v>2540</v>
      </c>
      <c r="D769" s="229" t="s">
        <v>2541</v>
      </c>
      <c r="E769" s="229" t="s">
        <v>2542</v>
      </c>
      <c r="F769" s="229" t="n">
        <v>101068</v>
      </c>
      <c r="G769" s="229" t="s">
        <v>788</v>
      </c>
      <c r="H769" s="229" t="s">
        <v>789</v>
      </c>
      <c r="I769" s="229" t="s">
        <v>105</v>
      </c>
      <c r="J769" s="229" t="s">
        <v>514</v>
      </c>
      <c r="K769" s="229" t="s">
        <v>2543</v>
      </c>
    </row>
    <row r="770" customFormat="false" ht="12.75" hidden="true" customHeight="false" outlineLevel="0" collapsed="false">
      <c r="A770" s="229" t="s">
        <v>99</v>
      </c>
      <c r="B770" s="229" t="n">
        <v>91493</v>
      </c>
      <c r="C770" s="229" t="s">
        <v>1087</v>
      </c>
      <c r="D770" s="229" t="s">
        <v>2544</v>
      </c>
      <c r="E770" s="229" t="s">
        <v>2545</v>
      </c>
      <c r="F770" s="229" t="n">
        <v>102843</v>
      </c>
      <c r="G770" s="229" t="s">
        <v>1268</v>
      </c>
      <c r="H770" s="229" t="s">
        <v>1269</v>
      </c>
      <c r="I770" s="229" t="s">
        <v>105</v>
      </c>
      <c r="J770" s="229" t="s">
        <v>106</v>
      </c>
      <c r="K770" s="229" t="s">
        <v>986</v>
      </c>
    </row>
    <row r="771" customFormat="false" ht="12.75" hidden="true" customHeight="false" outlineLevel="0" collapsed="false">
      <c r="A771" s="229" t="s">
        <v>99</v>
      </c>
      <c r="B771" s="229" t="n">
        <v>91494</v>
      </c>
      <c r="C771" s="229" t="s">
        <v>1052</v>
      </c>
      <c r="D771" s="229" t="s">
        <v>2546</v>
      </c>
      <c r="E771" s="229" t="s">
        <v>2547</v>
      </c>
      <c r="F771" s="229" t="n">
        <v>100690</v>
      </c>
      <c r="G771" s="229" t="s">
        <v>459</v>
      </c>
      <c r="H771" s="229" t="s">
        <v>460</v>
      </c>
      <c r="I771" s="229" t="s">
        <v>105</v>
      </c>
      <c r="J771" s="229" t="s">
        <v>106</v>
      </c>
      <c r="K771" s="229" t="s">
        <v>461</v>
      </c>
    </row>
    <row r="772" customFormat="false" ht="12.75" hidden="true" customHeight="false" outlineLevel="0" collapsed="false">
      <c r="A772" s="229" t="s">
        <v>99</v>
      </c>
      <c r="B772" s="229" t="n">
        <v>91497</v>
      </c>
      <c r="C772" s="229" t="s">
        <v>1059</v>
      </c>
      <c r="D772" s="229" t="s">
        <v>2548</v>
      </c>
      <c r="E772" s="229" t="s">
        <v>2549</v>
      </c>
      <c r="F772" s="229" t="n">
        <v>100690</v>
      </c>
      <c r="G772" s="229" t="s">
        <v>459</v>
      </c>
      <c r="H772" s="229" t="s">
        <v>460</v>
      </c>
      <c r="I772" s="229" t="s">
        <v>105</v>
      </c>
      <c r="J772" s="229" t="s">
        <v>106</v>
      </c>
      <c r="K772" s="229" t="s">
        <v>1262</v>
      </c>
    </row>
    <row r="773" customFormat="false" ht="12.75" hidden="true" customHeight="false" outlineLevel="0" collapsed="false">
      <c r="A773" s="229" t="s">
        <v>99</v>
      </c>
      <c r="B773" s="229" t="n">
        <v>91498</v>
      </c>
      <c r="C773" s="229" t="s">
        <v>281</v>
      </c>
      <c r="D773" s="229" t="s">
        <v>2550</v>
      </c>
      <c r="E773" s="229" t="s">
        <v>2551</v>
      </c>
      <c r="F773" s="229" t="n">
        <v>100348</v>
      </c>
      <c r="G773" s="229" t="s">
        <v>389</v>
      </c>
      <c r="H773" s="229" t="s">
        <v>390</v>
      </c>
      <c r="I773" s="229" t="s">
        <v>105</v>
      </c>
      <c r="J773" s="229" t="s">
        <v>106</v>
      </c>
      <c r="K773" s="229" t="s">
        <v>2552</v>
      </c>
    </row>
    <row r="774" customFormat="false" ht="12.75" hidden="true" customHeight="false" outlineLevel="0" collapsed="false">
      <c r="A774" s="229" t="s">
        <v>99</v>
      </c>
      <c r="B774" s="229" t="n">
        <v>91501</v>
      </c>
      <c r="C774" s="229" t="s">
        <v>2553</v>
      </c>
      <c r="D774" s="229" t="s">
        <v>2554</v>
      </c>
      <c r="E774" s="229" t="s">
        <v>2555</v>
      </c>
      <c r="F774" s="229" t="n">
        <v>100348</v>
      </c>
      <c r="G774" s="229" t="s">
        <v>389</v>
      </c>
      <c r="H774" s="229" t="s">
        <v>390</v>
      </c>
      <c r="I774" s="229" t="s">
        <v>1408</v>
      </c>
      <c r="J774" s="229" t="s">
        <v>443</v>
      </c>
      <c r="K774" s="229" t="s">
        <v>1086</v>
      </c>
    </row>
    <row r="775" customFormat="false" ht="12.75" hidden="true" customHeight="false" outlineLevel="0" collapsed="false">
      <c r="A775" s="229" t="s">
        <v>99</v>
      </c>
      <c r="B775" s="229" t="n">
        <v>91502</v>
      </c>
      <c r="C775" s="229" t="s">
        <v>2556</v>
      </c>
      <c r="D775" s="229" t="s">
        <v>816</v>
      </c>
      <c r="E775" s="229" t="s">
        <v>2557</v>
      </c>
      <c r="F775" s="229" t="n">
        <v>100348</v>
      </c>
      <c r="G775" s="229" t="s">
        <v>389</v>
      </c>
      <c r="H775" s="229" t="s">
        <v>390</v>
      </c>
      <c r="I775" s="229" t="s">
        <v>1408</v>
      </c>
      <c r="J775" s="229" t="s">
        <v>443</v>
      </c>
      <c r="K775" s="229" t="s">
        <v>2558</v>
      </c>
    </row>
    <row r="776" customFormat="false" ht="12.75" hidden="true" customHeight="false" outlineLevel="0" collapsed="false">
      <c r="A776" s="229" t="s">
        <v>99</v>
      </c>
      <c r="B776" s="229" t="n">
        <v>91504</v>
      </c>
      <c r="C776" s="229" t="s">
        <v>697</v>
      </c>
      <c r="D776" s="229" t="s">
        <v>2559</v>
      </c>
      <c r="E776" s="229" t="s">
        <v>2560</v>
      </c>
      <c r="F776" s="229" t="n">
        <v>100348</v>
      </c>
      <c r="G776" s="229" t="s">
        <v>389</v>
      </c>
      <c r="H776" s="229" t="s">
        <v>390</v>
      </c>
      <c r="I776" s="229" t="s">
        <v>1408</v>
      </c>
      <c r="J776" s="229" t="s">
        <v>443</v>
      </c>
      <c r="K776" s="229" t="s">
        <v>2558</v>
      </c>
    </row>
    <row r="777" customFormat="false" ht="12.75" hidden="true" customHeight="false" outlineLevel="0" collapsed="false">
      <c r="A777" s="229" t="s">
        <v>99</v>
      </c>
      <c r="B777" s="229" t="n">
        <v>91505</v>
      </c>
      <c r="C777" s="229" t="s">
        <v>2561</v>
      </c>
      <c r="D777" s="229" t="s">
        <v>2562</v>
      </c>
      <c r="E777" s="229" t="s">
        <v>2563</v>
      </c>
      <c r="F777" s="229" t="n">
        <v>100425</v>
      </c>
      <c r="G777" s="229" t="s">
        <v>538</v>
      </c>
      <c r="H777" s="229" t="s">
        <v>539</v>
      </c>
      <c r="I777" s="229" t="s">
        <v>105</v>
      </c>
      <c r="J777" s="229" t="s">
        <v>106</v>
      </c>
      <c r="K777" s="229" t="s">
        <v>2108</v>
      </c>
    </row>
    <row r="778" customFormat="false" ht="12.75" hidden="true" customHeight="false" outlineLevel="0" collapsed="false">
      <c r="A778" s="229" t="s">
        <v>99</v>
      </c>
      <c r="B778" s="229" t="n">
        <v>91506</v>
      </c>
      <c r="C778" s="229" t="s">
        <v>604</v>
      </c>
      <c r="D778" s="229" t="s">
        <v>2564</v>
      </c>
      <c r="E778" s="229" t="s">
        <v>2565</v>
      </c>
      <c r="F778" s="229" t="n">
        <v>100422</v>
      </c>
      <c r="G778" s="229" t="s">
        <v>464</v>
      </c>
      <c r="H778" s="229" t="s">
        <v>465</v>
      </c>
      <c r="I778" s="229" t="s">
        <v>105</v>
      </c>
      <c r="J778" s="229" t="s">
        <v>106</v>
      </c>
      <c r="K778" s="229" t="s">
        <v>2431</v>
      </c>
    </row>
    <row r="779" customFormat="false" ht="12.75" hidden="true" customHeight="false" outlineLevel="0" collapsed="false">
      <c r="A779" s="229" t="s">
        <v>99</v>
      </c>
      <c r="B779" s="229" t="n">
        <v>91510</v>
      </c>
      <c r="C779" s="229" t="s">
        <v>2566</v>
      </c>
      <c r="D779" s="229" t="s">
        <v>1849</v>
      </c>
      <c r="E779" s="229" t="s">
        <v>2567</v>
      </c>
      <c r="F779" s="229" t="n">
        <v>100426</v>
      </c>
      <c r="G779" s="229" t="s">
        <v>248</v>
      </c>
      <c r="H779" s="229" t="s">
        <v>249</v>
      </c>
      <c r="I779" s="229" t="s">
        <v>105</v>
      </c>
      <c r="J779" s="229" t="s">
        <v>106</v>
      </c>
      <c r="K779" s="229" t="s">
        <v>1325</v>
      </c>
    </row>
    <row r="780" customFormat="false" ht="12.75" hidden="true" customHeight="false" outlineLevel="0" collapsed="false">
      <c r="A780" s="229" t="s">
        <v>99</v>
      </c>
      <c r="B780" s="229" t="n">
        <v>91512</v>
      </c>
      <c r="C780" s="229" t="s">
        <v>623</v>
      </c>
      <c r="D780" s="229" t="s">
        <v>884</v>
      </c>
      <c r="E780" s="229" t="s">
        <v>2568</v>
      </c>
      <c r="F780" s="229" t="n">
        <v>100379</v>
      </c>
      <c r="G780" s="229" t="s">
        <v>260</v>
      </c>
      <c r="H780" s="229" t="s">
        <v>261</v>
      </c>
      <c r="I780" s="229" t="s">
        <v>105</v>
      </c>
      <c r="J780" s="229" t="s">
        <v>106</v>
      </c>
      <c r="K780" s="229" t="s">
        <v>262</v>
      </c>
    </row>
    <row r="781" customFormat="false" ht="12.75" hidden="true" customHeight="false" outlineLevel="0" collapsed="false">
      <c r="A781" s="229" t="s">
        <v>99</v>
      </c>
      <c r="B781" s="229" t="n">
        <v>91513</v>
      </c>
      <c r="C781" s="229" t="s">
        <v>2569</v>
      </c>
      <c r="D781" s="229" t="s">
        <v>2570</v>
      </c>
      <c r="E781" s="229" t="s">
        <v>2571</v>
      </c>
      <c r="F781" s="229" t="n">
        <v>100348</v>
      </c>
      <c r="G781" s="229" t="s">
        <v>389</v>
      </c>
      <c r="H781" s="229" t="s">
        <v>390</v>
      </c>
      <c r="I781" s="229" t="s">
        <v>105</v>
      </c>
      <c r="J781" s="229" t="s">
        <v>106</v>
      </c>
      <c r="K781" s="229" t="s">
        <v>1065</v>
      </c>
    </row>
    <row r="782" customFormat="false" ht="12.75" hidden="true" customHeight="false" outlineLevel="0" collapsed="false">
      <c r="A782" s="229" t="s">
        <v>99</v>
      </c>
      <c r="B782" s="229" t="n">
        <v>91515</v>
      </c>
      <c r="C782" s="229" t="s">
        <v>344</v>
      </c>
      <c r="D782" s="229" t="s">
        <v>2572</v>
      </c>
      <c r="E782" s="229" t="s">
        <v>2573</v>
      </c>
      <c r="F782" s="229" t="n">
        <v>100996</v>
      </c>
      <c r="G782" s="229" t="s">
        <v>470</v>
      </c>
      <c r="H782" s="229" t="s">
        <v>471</v>
      </c>
      <c r="I782" s="229" t="s">
        <v>105</v>
      </c>
      <c r="J782" s="229" t="s">
        <v>106</v>
      </c>
      <c r="K782" s="229" t="s">
        <v>472</v>
      </c>
    </row>
    <row r="783" customFormat="false" ht="12.75" hidden="true" customHeight="false" outlineLevel="0" collapsed="false">
      <c r="A783" s="229" t="s">
        <v>99</v>
      </c>
      <c r="B783" s="229" t="n">
        <v>91517</v>
      </c>
      <c r="C783" s="229" t="s">
        <v>132</v>
      </c>
      <c r="D783" s="229" t="s">
        <v>2574</v>
      </c>
      <c r="E783" s="229" t="s">
        <v>2575</v>
      </c>
      <c r="F783" s="229" t="n">
        <v>100379</v>
      </c>
      <c r="G783" s="229" t="s">
        <v>260</v>
      </c>
      <c r="H783" s="229" t="s">
        <v>261</v>
      </c>
      <c r="I783" s="229" t="s">
        <v>105</v>
      </c>
      <c r="J783" s="229" t="s">
        <v>106</v>
      </c>
      <c r="K783" s="229" t="s">
        <v>1800</v>
      </c>
    </row>
    <row r="784" customFormat="false" ht="12.75" hidden="true" customHeight="false" outlineLevel="0" collapsed="false">
      <c r="A784" s="229" t="s">
        <v>99</v>
      </c>
      <c r="B784" s="229" t="n">
        <v>91520</v>
      </c>
      <c r="C784" s="229" t="s">
        <v>2576</v>
      </c>
      <c r="D784" s="229" t="s">
        <v>2577</v>
      </c>
      <c r="E784" s="229" t="s">
        <v>2578</v>
      </c>
      <c r="F784" s="229" t="n">
        <v>100989</v>
      </c>
      <c r="G784" s="229" t="s">
        <v>1094</v>
      </c>
      <c r="H784" s="229" t="s">
        <v>1095</v>
      </c>
      <c r="I784" s="229" t="s">
        <v>105</v>
      </c>
      <c r="J784" s="229" t="s">
        <v>106</v>
      </c>
      <c r="K784" s="229" t="s">
        <v>1096</v>
      </c>
    </row>
    <row r="785" customFormat="false" ht="12.75" hidden="true" customHeight="false" outlineLevel="0" collapsed="false">
      <c r="A785" s="229" t="s">
        <v>99</v>
      </c>
      <c r="B785" s="229" t="n">
        <v>91524</v>
      </c>
      <c r="C785" s="229" t="s">
        <v>2579</v>
      </c>
      <c r="D785" s="229" t="s">
        <v>289</v>
      </c>
      <c r="E785" s="229" t="s">
        <v>2580</v>
      </c>
      <c r="F785" s="229" t="n">
        <v>100437</v>
      </c>
      <c r="G785" s="229" t="s">
        <v>2073</v>
      </c>
      <c r="H785" s="229" t="s">
        <v>2074</v>
      </c>
      <c r="I785" s="229" t="s">
        <v>105</v>
      </c>
      <c r="J785" s="229" t="s">
        <v>106</v>
      </c>
      <c r="K785" s="229" t="s">
        <v>2581</v>
      </c>
    </row>
    <row r="786" customFormat="false" ht="12.75" hidden="true" customHeight="false" outlineLevel="0" collapsed="false">
      <c r="A786" s="229" t="s">
        <v>99</v>
      </c>
      <c r="B786" s="229" t="n">
        <v>91525</v>
      </c>
      <c r="C786" s="229" t="s">
        <v>2582</v>
      </c>
      <c r="D786" s="229" t="s">
        <v>2583</v>
      </c>
      <c r="E786" s="229" t="s">
        <v>2584</v>
      </c>
      <c r="F786" s="229" t="n">
        <v>101202</v>
      </c>
      <c r="G786" s="229" t="s">
        <v>802</v>
      </c>
      <c r="H786" s="229" t="s">
        <v>803</v>
      </c>
      <c r="I786" s="229" t="s">
        <v>105</v>
      </c>
      <c r="J786" s="229" t="s">
        <v>106</v>
      </c>
      <c r="K786" s="229" t="s">
        <v>203</v>
      </c>
    </row>
    <row r="787" customFormat="false" ht="12.75" hidden="true" customHeight="false" outlineLevel="0" collapsed="false">
      <c r="A787" s="229" t="s">
        <v>99</v>
      </c>
      <c r="B787" s="229" t="n">
        <v>91528</v>
      </c>
      <c r="C787" s="229" t="s">
        <v>150</v>
      </c>
      <c r="D787" s="229" t="s">
        <v>2585</v>
      </c>
      <c r="E787" s="229" t="s">
        <v>2586</v>
      </c>
      <c r="F787" s="229" t="n">
        <v>103313</v>
      </c>
      <c r="G787" s="229" t="s">
        <v>653</v>
      </c>
      <c r="H787" s="229" t="s">
        <v>654</v>
      </c>
      <c r="I787" s="229" t="s">
        <v>105</v>
      </c>
      <c r="J787" s="229" t="s">
        <v>106</v>
      </c>
      <c r="K787" s="229" t="s">
        <v>1247</v>
      </c>
    </row>
    <row r="788" customFormat="false" ht="12.75" hidden="true" customHeight="false" outlineLevel="0" collapsed="false">
      <c r="A788" s="229" t="s">
        <v>99</v>
      </c>
      <c r="B788" s="229" t="n">
        <v>91532</v>
      </c>
      <c r="C788" s="229" t="s">
        <v>424</v>
      </c>
      <c r="D788" s="229" t="s">
        <v>2587</v>
      </c>
      <c r="E788" s="229" t="s">
        <v>2588</v>
      </c>
      <c r="F788" s="229" t="n">
        <v>100425</v>
      </c>
      <c r="G788" s="229" t="s">
        <v>538</v>
      </c>
      <c r="H788" s="229" t="s">
        <v>539</v>
      </c>
      <c r="I788" s="229" t="s">
        <v>105</v>
      </c>
      <c r="J788" s="229" t="s">
        <v>106</v>
      </c>
      <c r="K788" s="229" t="s">
        <v>2088</v>
      </c>
    </row>
    <row r="789" customFormat="false" ht="12.75" hidden="true" customHeight="false" outlineLevel="0" collapsed="false">
      <c r="A789" s="229" t="s">
        <v>99</v>
      </c>
      <c r="B789" s="229" t="n">
        <v>91558</v>
      </c>
      <c r="C789" s="229" t="s">
        <v>948</v>
      </c>
      <c r="D789" s="229" t="s">
        <v>2589</v>
      </c>
      <c r="E789" s="229" t="s">
        <v>2590</v>
      </c>
      <c r="F789" s="229" t="n">
        <v>103594</v>
      </c>
      <c r="G789" s="229" t="s">
        <v>668</v>
      </c>
      <c r="H789" s="229" t="s">
        <v>669</v>
      </c>
      <c r="I789" s="229" t="s">
        <v>105</v>
      </c>
      <c r="J789" s="229" t="s">
        <v>106</v>
      </c>
      <c r="K789" s="229" t="s">
        <v>2127</v>
      </c>
    </row>
    <row r="790" customFormat="false" ht="12.75" hidden="true" customHeight="false" outlineLevel="0" collapsed="false">
      <c r="A790" s="229" t="s">
        <v>99</v>
      </c>
      <c r="B790" s="229" t="n">
        <v>91559</v>
      </c>
      <c r="C790" s="229" t="s">
        <v>588</v>
      </c>
      <c r="D790" s="229" t="s">
        <v>2591</v>
      </c>
      <c r="E790" s="229" t="s">
        <v>2592</v>
      </c>
      <c r="F790" s="229" t="n">
        <v>103329</v>
      </c>
      <c r="G790" s="229" t="s">
        <v>383</v>
      </c>
      <c r="H790" s="229" t="s">
        <v>384</v>
      </c>
      <c r="I790" s="229" t="s">
        <v>105</v>
      </c>
      <c r="J790" s="229" t="s">
        <v>443</v>
      </c>
      <c r="K790" s="229" t="s">
        <v>385</v>
      </c>
    </row>
    <row r="791" customFormat="false" ht="12.75" hidden="true" customHeight="false" outlineLevel="0" collapsed="false">
      <c r="A791" s="229" t="s">
        <v>99</v>
      </c>
      <c r="B791" s="229" t="n">
        <v>91560</v>
      </c>
      <c r="C791" s="229" t="s">
        <v>495</v>
      </c>
      <c r="D791" s="229" t="s">
        <v>290</v>
      </c>
      <c r="E791" s="229" t="s">
        <v>2593</v>
      </c>
      <c r="F791" s="229" t="n">
        <v>103795</v>
      </c>
      <c r="G791" s="229" t="s">
        <v>2033</v>
      </c>
      <c r="H791" s="229" t="s">
        <v>2034</v>
      </c>
      <c r="I791" s="229" t="s">
        <v>105</v>
      </c>
      <c r="J791" s="229" t="s">
        <v>598</v>
      </c>
      <c r="K791" s="229" t="s">
        <v>2279</v>
      </c>
    </row>
    <row r="792" customFormat="false" ht="12.75" hidden="true" customHeight="false" outlineLevel="0" collapsed="false">
      <c r="A792" s="229" t="s">
        <v>99</v>
      </c>
      <c r="B792" s="229" t="n">
        <v>91561</v>
      </c>
      <c r="C792" s="229" t="s">
        <v>690</v>
      </c>
      <c r="D792" s="229" t="s">
        <v>749</v>
      </c>
      <c r="E792" s="229" t="s">
        <v>2594</v>
      </c>
      <c r="F792" s="229" t="n">
        <v>100348</v>
      </c>
      <c r="G792" s="229" t="s">
        <v>389</v>
      </c>
      <c r="H792" s="229" t="s">
        <v>390</v>
      </c>
      <c r="I792" s="229" t="s">
        <v>105</v>
      </c>
      <c r="J792" s="229" t="s">
        <v>106</v>
      </c>
      <c r="K792" s="229" t="s">
        <v>892</v>
      </c>
    </row>
    <row r="793" customFormat="false" ht="12.75" hidden="true" customHeight="false" outlineLevel="0" collapsed="false">
      <c r="A793" s="229" t="s">
        <v>99</v>
      </c>
      <c r="B793" s="229" t="n">
        <v>91564</v>
      </c>
      <c r="C793" s="229" t="s">
        <v>166</v>
      </c>
      <c r="D793" s="229" t="s">
        <v>2595</v>
      </c>
      <c r="E793" s="229" t="s">
        <v>2596</v>
      </c>
      <c r="F793" s="229" t="n">
        <v>100690</v>
      </c>
      <c r="G793" s="229" t="s">
        <v>459</v>
      </c>
      <c r="H793" s="229" t="s">
        <v>460</v>
      </c>
      <c r="I793" s="229" t="s">
        <v>105</v>
      </c>
      <c r="J793" s="229" t="s">
        <v>106</v>
      </c>
      <c r="K793" s="229" t="s">
        <v>755</v>
      </c>
    </row>
    <row r="794" customFormat="false" ht="12.75" hidden="true" customHeight="false" outlineLevel="0" collapsed="false">
      <c r="A794" s="229" t="s">
        <v>99</v>
      </c>
      <c r="B794" s="229" t="n">
        <v>91565</v>
      </c>
      <c r="C794" s="229" t="s">
        <v>2180</v>
      </c>
      <c r="D794" s="229" t="s">
        <v>2597</v>
      </c>
      <c r="E794" s="229" t="s">
        <v>2598</v>
      </c>
      <c r="F794" s="229" t="n">
        <v>100348</v>
      </c>
      <c r="G794" s="229" t="s">
        <v>389</v>
      </c>
      <c r="H794" s="229" t="s">
        <v>390</v>
      </c>
      <c r="I794" s="229" t="s">
        <v>105</v>
      </c>
      <c r="J794" s="229" t="s">
        <v>106</v>
      </c>
      <c r="K794" s="229" t="s">
        <v>934</v>
      </c>
    </row>
    <row r="795" customFormat="false" ht="12.75" hidden="true" customHeight="false" outlineLevel="0" collapsed="false">
      <c r="A795" s="229" t="s">
        <v>99</v>
      </c>
      <c r="B795" s="229" t="n">
        <v>91567</v>
      </c>
      <c r="C795" s="229" t="s">
        <v>1620</v>
      </c>
      <c r="D795" s="229" t="s">
        <v>2599</v>
      </c>
      <c r="E795" s="229" t="s">
        <v>2600</v>
      </c>
      <c r="F795" s="229" t="n">
        <v>100425</v>
      </c>
      <c r="G795" s="229" t="s">
        <v>538</v>
      </c>
      <c r="H795" s="229" t="s">
        <v>539</v>
      </c>
      <c r="I795" s="229" t="s">
        <v>105</v>
      </c>
      <c r="J795" s="229" t="s">
        <v>106</v>
      </c>
      <c r="K795" s="229" t="s">
        <v>540</v>
      </c>
    </row>
    <row r="796" customFormat="false" ht="12.75" hidden="true" customHeight="false" outlineLevel="0" collapsed="false">
      <c r="A796" s="229" t="s">
        <v>99</v>
      </c>
      <c r="B796" s="229" t="n">
        <v>91568</v>
      </c>
      <c r="C796" s="229" t="s">
        <v>588</v>
      </c>
      <c r="D796" s="229" t="s">
        <v>2601</v>
      </c>
      <c r="E796" s="229" t="s">
        <v>2602</v>
      </c>
      <c r="F796" s="229" t="n">
        <v>103254</v>
      </c>
      <c r="G796" s="229" t="s">
        <v>2603</v>
      </c>
      <c r="H796" s="229" t="s">
        <v>2604</v>
      </c>
      <c r="I796" s="229" t="s">
        <v>105</v>
      </c>
      <c r="J796" s="229" t="s">
        <v>106</v>
      </c>
      <c r="K796" s="229" t="s">
        <v>603</v>
      </c>
    </row>
    <row r="797" customFormat="false" ht="12.75" hidden="true" customHeight="false" outlineLevel="0" collapsed="false">
      <c r="A797" s="229" t="s">
        <v>99</v>
      </c>
      <c r="B797" s="229" t="n">
        <v>91569</v>
      </c>
      <c r="C797" s="229" t="s">
        <v>623</v>
      </c>
      <c r="D797" s="229" t="s">
        <v>1563</v>
      </c>
      <c r="E797" s="229" t="s">
        <v>2605</v>
      </c>
      <c r="F797" s="229" t="n">
        <v>100452</v>
      </c>
      <c r="G797" s="229" t="s">
        <v>1747</v>
      </c>
      <c r="H797" s="229" t="s">
        <v>1748</v>
      </c>
      <c r="I797" s="229" t="s">
        <v>105</v>
      </c>
      <c r="J797" s="229" t="s">
        <v>106</v>
      </c>
      <c r="K797" s="229" t="s">
        <v>1496</v>
      </c>
    </row>
    <row r="798" customFormat="false" ht="12.75" hidden="true" customHeight="false" outlineLevel="0" collapsed="false">
      <c r="A798" s="229" t="s">
        <v>99</v>
      </c>
      <c r="B798" s="229" t="n">
        <v>91570</v>
      </c>
      <c r="C798" s="229" t="s">
        <v>2606</v>
      </c>
      <c r="D798" s="229" t="s">
        <v>2607</v>
      </c>
      <c r="E798" s="229" t="s">
        <v>2608</v>
      </c>
      <c r="F798" s="229" t="n">
        <v>100301</v>
      </c>
      <c r="G798" s="229" t="s">
        <v>173</v>
      </c>
      <c r="H798" s="229" t="s">
        <v>174</v>
      </c>
      <c r="I798" s="229" t="s">
        <v>105</v>
      </c>
      <c r="J798" s="229" t="s">
        <v>106</v>
      </c>
      <c r="K798" s="229" t="s">
        <v>175</v>
      </c>
    </row>
    <row r="799" customFormat="false" ht="12.75" hidden="true" customHeight="false" outlineLevel="0" collapsed="false">
      <c r="A799" s="229" t="s">
        <v>99</v>
      </c>
      <c r="B799" s="229" t="n">
        <v>91571</v>
      </c>
      <c r="C799" s="229" t="s">
        <v>2243</v>
      </c>
      <c r="D799" s="229" t="s">
        <v>2609</v>
      </c>
      <c r="E799" s="229" t="s">
        <v>2610</v>
      </c>
      <c r="F799" s="229" t="n">
        <v>100422</v>
      </c>
      <c r="G799" s="229" t="s">
        <v>464</v>
      </c>
      <c r="H799" s="229" t="s">
        <v>465</v>
      </c>
      <c r="I799" s="229" t="s">
        <v>105</v>
      </c>
      <c r="J799" s="229" t="s">
        <v>106</v>
      </c>
      <c r="K799" s="229" t="s">
        <v>2431</v>
      </c>
    </row>
    <row r="800" customFormat="false" ht="12.75" hidden="true" customHeight="false" outlineLevel="0" collapsed="false">
      <c r="A800" s="229" t="s">
        <v>99</v>
      </c>
      <c r="B800" s="229" t="n">
        <v>91572</v>
      </c>
      <c r="C800" s="229" t="s">
        <v>2611</v>
      </c>
      <c r="D800" s="229" t="s">
        <v>781</v>
      </c>
      <c r="E800" s="229" t="s">
        <v>2612</v>
      </c>
      <c r="F800" s="229" t="n">
        <v>103100</v>
      </c>
      <c r="G800" s="229" t="s">
        <v>1507</v>
      </c>
      <c r="H800" s="229" t="s">
        <v>1508</v>
      </c>
      <c r="I800" s="229" t="s">
        <v>105</v>
      </c>
      <c r="J800" s="229" t="s">
        <v>106</v>
      </c>
      <c r="K800" s="229" t="s">
        <v>1509</v>
      </c>
    </row>
    <row r="801" customFormat="false" ht="12.75" hidden="true" customHeight="false" outlineLevel="0" collapsed="false">
      <c r="A801" s="229" t="s">
        <v>99</v>
      </c>
      <c r="B801" s="229" t="n">
        <v>91574</v>
      </c>
      <c r="C801" s="229" t="s">
        <v>2613</v>
      </c>
      <c r="D801" s="229" t="s">
        <v>2614</v>
      </c>
      <c r="E801" s="229" t="s">
        <v>2615</v>
      </c>
      <c r="F801" s="229" t="n">
        <v>103329</v>
      </c>
      <c r="G801" s="229" t="s">
        <v>383</v>
      </c>
      <c r="H801" s="229" t="s">
        <v>384</v>
      </c>
      <c r="I801" s="229" t="s">
        <v>105</v>
      </c>
      <c r="J801" s="229" t="s">
        <v>443</v>
      </c>
      <c r="K801" s="229" t="s">
        <v>2616</v>
      </c>
    </row>
    <row r="802" customFormat="false" ht="12.75" hidden="true" customHeight="false" outlineLevel="0" collapsed="false">
      <c r="A802" s="229" t="s">
        <v>99</v>
      </c>
      <c r="B802" s="229" t="n">
        <v>91575</v>
      </c>
      <c r="C802" s="229" t="s">
        <v>2617</v>
      </c>
      <c r="D802" s="229" t="s">
        <v>2618</v>
      </c>
      <c r="E802" s="229" t="s">
        <v>2619</v>
      </c>
      <c r="F802" s="229" t="n">
        <v>103797</v>
      </c>
      <c r="G802" s="229" t="s">
        <v>2019</v>
      </c>
      <c r="H802" s="229" t="s">
        <v>2020</v>
      </c>
      <c r="I802" s="229" t="s">
        <v>105</v>
      </c>
      <c r="J802" s="229" t="s">
        <v>106</v>
      </c>
      <c r="K802" s="229" t="s">
        <v>2021</v>
      </c>
    </row>
    <row r="803" customFormat="false" ht="12.75" hidden="true" customHeight="false" outlineLevel="0" collapsed="false">
      <c r="A803" s="229" t="s">
        <v>99</v>
      </c>
      <c r="B803" s="229" t="n">
        <v>91576</v>
      </c>
      <c r="C803" s="229" t="s">
        <v>2375</v>
      </c>
      <c r="D803" s="229" t="s">
        <v>2035</v>
      </c>
      <c r="E803" s="229" t="s">
        <v>2620</v>
      </c>
      <c r="F803" s="229" t="n">
        <v>103329</v>
      </c>
      <c r="G803" s="229" t="s">
        <v>383</v>
      </c>
      <c r="H803" s="229" t="s">
        <v>384</v>
      </c>
      <c r="I803" s="229" t="s">
        <v>105</v>
      </c>
      <c r="J803" s="229" t="s">
        <v>106</v>
      </c>
      <c r="K803" s="229" t="s">
        <v>2621</v>
      </c>
    </row>
    <row r="804" customFormat="false" ht="12.75" hidden="true" customHeight="false" outlineLevel="0" collapsed="false">
      <c r="A804" s="229" t="s">
        <v>99</v>
      </c>
      <c r="B804" s="229" t="n">
        <v>91577</v>
      </c>
      <c r="C804" s="229" t="s">
        <v>2622</v>
      </c>
      <c r="D804" s="229" t="s">
        <v>2623</v>
      </c>
      <c r="E804" s="229" t="s">
        <v>2624</v>
      </c>
      <c r="F804" s="229" t="n">
        <v>100422</v>
      </c>
      <c r="G804" s="229" t="s">
        <v>464</v>
      </c>
      <c r="H804" s="229" t="s">
        <v>465</v>
      </c>
      <c r="I804" s="229" t="s">
        <v>105</v>
      </c>
      <c r="J804" s="229" t="s">
        <v>106</v>
      </c>
      <c r="K804" s="229" t="s">
        <v>2431</v>
      </c>
    </row>
    <row r="805" customFormat="false" ht="12.75" hidden="true" customHeight="false" outlineLevel="0" collapsed="false">
      <c r="A805" s="229" t="s">
        <v>99</v>
      </c>
      <c r="B805" s="229" t="n">
        <v>91578</v>
      </c>
      <c r="C805" s="229" t="s">
        <v>1997</v>
      </c>
      <c r="D805" s="229" t="s">
        <v>2625</v>
      </c>
      <c r="E805" s="229" t="s">
        <v>2626</v>
      </c>
      <c r="F805" s="229" t="n">
        <v>100447</v>
      </c>
      <c r="G805" s="229" t="s">
        <v>1647</v>
      </c>
      <c r="H805" s="229" t="s">
        <v>1648</v>
      </c>
      <c r="I805" s="229" t="s">
        <v>105</v>
      </c>
      <c r="J805" s="229" t="s">
        <v>106</v>
      </c>
      <c r="K805" s="229" t="s">
        <v>1951</v>
      </c>
    </row>
    <row r="806" customFormat="false" ht="12.75" hidden="true" customHeight="false" outlineLevel="0" collapsed="false">
      <c r="A806" s="229" t="s">
        <v>99</v>
      </c>
      <c r="B806" s="229" t="n">
        <v>91579</v>
      </c>
      <c r="C806" s="229" t="s">
        <v>2627</v>
      </c>
      <c r="D806" s="229" t="s">
        <v>2628</v>
      </c>
      <c r="E806" s="229" t="s">
        <v>2629</v>
      </c>
      <c r="F806" s="229" t="n">
        <v>100690</v>
      </c>
      <c r="G806" s="229" t="s">
        <v>459</v>
      </c>
      <c r="H806" s="229" t="s">
        <v>460</v>
      </c>
      <c r="I806" s="229" t="s">
        <v>105</v>
      </c>
      <c r="J806" s="229" t="s">
        <v>106</v>
      </c>
      <c r="K806" s="229" t="s">
        <v>2630</v>
      </c>
    </row>
    <row r="807" customFormat="false" ht="12.75" hidden="true" customHeight="false" outlineLevel="0" collapsed="false">
      <c r="A807" s="229" t="s">
        <v>99</v>
      </c>
      <c r="B807" s="229" t="n">
        <v>91580</v>
      </c>
      <c r="C807" s="229" t="s">
        <v>2631</v>
      </c>
      <c r="D807" s="229" t="s">
        <v>2632</v>
      </c>
      <c r="E807" s="229" t="s">
        <v>2633</v>
      </c>
      <c r="F807" s="229" t="n">
        <v>101017</v>
      </c>
      <c r="G807" s="229" t="s">
        <v>416</v>
      </c>
      <c r="H807" s="229" t="s">
        <v>417</v>
      </c>
      <c r="I807" s="229" t="s">
        <v>105</v>
      </c>
      <c r="J807" s="229" t="s">
        <v>106</v>
      </c>
      <c r="K807" s="229" t="s">
        <v>2263</v>
      </c>
    </row>
    <row r="808" customFormat="false" ht="12.75" hidden="true" customHeight="false" outlineLevel="0" collapsed="false">
      <c r="A808" s="229" t="s">
        <v>99</v>
      </c>
      <c r="B808" s="229" t="n">
        <v>91581</v>
      </c>
      <c r="C808" s="229" t="s">
        <v>2634</v>
      </c>
      <c r="D808" s="229" t="s">
        <v>2635</v>
      </c>
      <c r="E808" s="229" t="s">
        <v>2636</v>
      </c>
      <c r="F808" s="229" t="n">
        <v>136032</v>
      </c>
      <c r="G808" s="229" t="s">
        <v>2637</v>
      </c>
      <c r="H808" s="229" t="s">
        <v>2638</v>
      </c>
      <c r="I808" s="229" t="s">
        <v>105</v>
      </c>
      <c r="J808" s="229" t="s">
        <v>106</v>
      </c>
      <c r="K808" s="229" t="s">
        <v>2639</v>
      </c>
    </row>
    <row r="809" customFormat="false" ht="12.75" hidden="true" customHeight="false" outlineLevel="0" collapsed="false">
      <c r="A809" s="229" t="s">
        <v>99</v>
      </c>
      <c r="B809" s="229" t="n">
        <v>91582</v>
      </c>
      <c r="C809" s="229" t="s">
        <v>2640</v>
      </c>
      <c r="D809" s="229" t="s">
        <v>2641</v>
      </c>
      <c r="E809" s="229" t="s">
        <v>2642</v>
      </c>
      <c r="F809" s="229" t="n">
        <v>101197</v>
      </c>
      <c r="G809" s="229" t="s">
        <v>723</v>
      </c>
      <c r="H809" s="229" t="s">
        <v>724</v>
      </c>
      <c r="I809" s="229" t="s">
        <v>105</v>
      </c>
      <c r="J809" s="229" t="s">
        <v>106</v>
      </c>
      <c r="K809" s="229" t="s">
        <v>725</v>
      </c>
    </row>
    <row r="810" customFormat="false" ht="12.75" hidden="true" customHeight="false" outlineLevel="0" collapsed="false">
      <c r="A810" s="229" t="s">
        <v>99</v>
      </c>
      <c r="B810" s="229" t="n">
        <v>91583</v>
      </c>
      <c r="C810" s="229" t="s">
        <v>2643</v>
      </c>
      <c r="D810" s="229" t="s">
        <v>2644</v>
      </c>
      <c r="E810" s="229" t="s">
        <v>2645</v>
      </c>
      <c r="F810" s="229" t="n">
        <v>100446</v>
      </c>
      <c r="G810" s="229" t="s">
        <v>531</v>
      </c>
      <c r="H810" s="229" t="s">
        <v>532</v>
      </c>
      <c r="I810" s="229" t="s">
        <v>105</v>
      </c>
      <c r="J810" s="229" t="s">
        <v>106</v>
      </c>
      <c r="K810" s="229" t="s">
        <v>533</v>
      </c>
    </row>
    <row r="811" customFormat="false" ht="12.75" hidden="true" customHeight="false" outlineLevel="0" collapsed="false">
      <c r="A811" s="229" t="s">
        <v>99</v>
      </c>
      <c r="B811" s="229" t="n">
        <v>91584</v>
      </c>
      <c r="C811" s="229" t="s">
        <v>2646</v>
      </c>
      <c r="D811" s="229" t="s">
        <v>2647</v>
      </c>
      <c r="E811" s="229" t="s">
        <v>2648</v>
      </c>
      <c r="F811" s="229" t="n">
        <v>103796</v>
      </c>
      <c r="G811" s="229" t="s">
        <v>841</v>
      </c>
      <c r="H811" s="229" t="s">
        <v>842</v>
      </c>
      <c r="I811" s="229" t="s">
        <v>105</v>
      </c>
      <c r="J811" s="229" t="s">
        <v>106</v>
      </c>
      <c r="K811" s="229" t="s">
        <v>2649</v>
      </c>
    </row>
    <row r="812" customFormat="false" ht="12.75" hidden="true" customHeight="false" outlineLevel="0" collapsed="false">
      <c r="A812" s="229" t="s">
        <v>99</v>
      </c>
      <c r="B812" s="229" t="n">
        <v>91585</v>
      </c>
      <c r="C812" s="229" t="s">
        <v>210</v>
      </c>
      <c r="D812" s="229" t="s">
        <v>2650</v>
      </c>
      <c r="E812" s="229" t="s">
        <v>2651</v>
      </c>
      <c r="F812" s="229" t="n">
        <v>100426</v>
      </c>
      <c r="G812" s="229" t="s">
        <v>248</v>
      </c>
      <c r="H812" s="229" t="s">
        <v>249</v>
      </c>
      <c r="I812" s="229" t="s">
        <v>105</v>
      </c>
      <c r="J812" s="229" t="s">
        <v>106</v>
      </c>
      <c r="K812" s="229" t="s">
        <v>1325</v>
      </c>
    </row>
    <row r="813" customFormat="false" ht="12.75" hidden="true" customHeight="false" outlineLevel="0" collapsed="false">
      <c r="A813" s="229" t="s">
        <v>99</v>
      </c>
      <c r="B813" s="229" t="n">
        <v>91587</v>
      </c>
      <c r="C813" s="229" t="s">
        <v>144</v>
      </c>
      <c r="D813" s="229" t="s">
        <v>2652</v>
      </c>
      <c r="E813" s="229" t="s">
        <v>2653</v>
      </c>
      <c r="F813" s="229" t="n">
        <v>100993</v>
      </c>
      <c r="G813" s="229" t="s">
        <v>237</v>
      </c>
      <c r="H813" s="229" t="s">
        <v>238</v>
      </c>
      <c r="I813" s="229" t="s">
        <v>105</v>
      </c>
      <c r="J813" s="229" t="s">
        <v>106</v>
      </c>
      <c r="K813" s="229" t="s">
        <v>1758</v>
      </c>
    </row>
    <row r="814" customFormat="false" ht="12.75" hidden="true" customHeight="false" outlineLevel="0" collapsed="false">
      <c r="A814" s="229" t="s">
        <v>99</v>
      </c>
      <c r="B814" s="229" t="n">
        <v>91588</v>
      </c>
      <c r="C814" s="229" t="s">
        <v>2566</v>
      </c>
      <c r="D814" s="229" t="s">
        <v>2654</v>
      </c>
      <c r="E814" s="229" t="s">
        <v>2655</v>
      </c>
      <c r="F814" s="229" t="n">
        <v>100348</v>
      </c>
      <c r="G814" s="229" t="s">
        <v>389</v>
      </c>
      <c r="H814" s="229" t="s">
        <v>390</v>
      </c>
      <c r="I814" s="229" t="s">
        <v>1408</v>
      </c>
      <c r="J814" s="229" t="s">
        <v>443</v>
      </c>
      <c r="K814" s="229" t="s">
        <v>1436</v>
      </c>
    </row>
    <row r="815" customFormat="false" ht="12.75" hidden="true" customHeight="false" outlineLevel="0" collapsed="false">
      <c r="A815" s="229" t="s">
        <v>99</v>
      </c>
      <c r="B815" s="229" t="n">
        <v>91589</v>
      </c>
      <c r="C815" s="229" t="s">
        <v>251</v>
      </c>
      <c r="D815" s="229" t="s">
        <v>2656</v>
      </c>
      <c r="E815" s="229" t="s">
        <v>2657</v>
      </c>
      <c r="F815" s="229" t="n">
        <v>100348</v>
      </c>
      <c r="G815" s="229" t="s">
        <v>389</v>
      </c>
      <c r="H815" s="229" t="s">
        <v>390</v>
      </c>
      <c r="I815" s="229" t="s">
        <v>105</v>
      </c>
      <c r="J815" s="229" t="s">
        <v>106</v>
      </c>
      <c r="K815" s="229" t="s">
        <v>1893</v>
      </c>
    </row>
    <row r="816" customFormat="false" ht="12.75" hidden="true" customHeight="false" outlineLevel="0" collapsed="false">
      <c r="A816" s="229" t="s">
        <v>99</v>
      </c>
      <c r="B816" s="229" t="n">
        <v>91591</v>
      </c>
      <c r="C816" s="229" t="s">
        <v>2658</v>
      </c>
      <c r="D816" s="229" t="s">
        <v>2659</v>
      </c>
      <c r="E816" s="229" t="s">
        <v>2660</v>
      </c>
      <c r="F816" s="229" t="n">
        <v>100348</v>
      </c>
      <c r="G816" s="229" t="s">
        <v>389</v>
      </c>
      <c r="H816" s="229" t="s">
        <v>390</v>
      </c>
      <c r="I816" s="229" t="s">
        <v>105</v>
      </c>
      <c r="J816" s="229" t="s">
        <v>106</v>
      </c>
      <c r="K816" s="229" t="s">
        <v>2661</v>
      </c>
    </row>
    <row r="817" customFormat="false" ht="12.75" hidden="true" customHeight="false" outlineLevel="0" collapsed="false">
      <c r="A817" s="229" t="s">
        <v>99</v>
      </c>
      <c r="B817" s="229" t="n">
        <v>91595</v>
      </c>
      <c r="C817" s="229" t="s">
        <v>2662</v>
      </c>
      <c r="D817" s="229" t="s">
        <v>2663</v>
      </c>
      <c r="E817" s="229" t="s">
        <v>2664</v>
      </c>
      <c r="F817" s="229" t="n">
        <v>100348</v>
      </c>
      <c r="G817" s="229" t="s">
        <v>389</v>
      </c>
      <c r="H817" s="229" t="s">
        <v>390</v>
      </c>
      <c r="I817" s="229" t="s">
        <v>1408</v>
      </c>
      <c r="J817" s="229" t="s">
        <v>443</v>
      </c>
      <c r="K817" s="229" t="s">
        <v>909</v>
      </c>
    </row>
    <row r="818" customFormat="false" ht="12.75" hidden="true" customHeight="false" outlineLevel="0" collapsed="false">
      <c r="A818" s="229" t="s">
        <v>99</v>
      </c>
      <c r="B818" s="229" t="n">
        <v>91605</v>
      </c>
      <c r="C818" s="229" t="s">
        <v>2665</v>
      </c>
      <c r="D818" s="229" t="s">
        <v>2666</v>
      </c>
      <c r="E818" s="229" t="s">
        <v>2667</v>
      </c>
      <c r="F818" s="229" t="n">
        <v>100471</v>
      </c>
      <c r="G818" s="229" t="s">
        <v>1033</v>
      </c>
      <c r="H818" s="229" t="s">
        <v>1034</v>
      </c>
      <c r="I818" s="229" t="s">
        <v>105</v>
      </c>
      <c r="J818" s="229" t="s">
        <v>106</v>
      </c>
      <c r="K818" s="229" t="s">
        <v>1035</v>
      </c>
    </row>
    <row r="819" customFormat="false" ht="12.75" hidden="true" customHeight="false" outlineLevel="0" collapsed="false">
      <c r="A819" s="229" t="s">
        <v>99</v>
      </c>
      <c r="B819" s="229" t="n">
        <v>91606</v>
      </c>
      <c r="C819" s="229" t="s">
        <v>222</v>
      </c>
      <c r="D819" s="229" t="s">
        <v>2668</v>
      </c>
      <c r="E819" s="229" t="s">
        <v>2669</v>
      </c>
      <c r="F819" s="229" t="n">
        <v>100454</v>
      </c>
      <c r="G819" s="229" t="s">
        <v>1367</v>
      </c>
      <c r="H819" s="229" t="s">
        <v>1368</v>
      </c>
      <c r="I819" s="229" t="s">
        <v>105</v>
      </c>
      <c r="J819" s="229" t="s">
        <v>106</v>
      </c>
      <c r="K819" s="229" t="s">
        <v>2416</v>
      </c>
    </row>
    <row r="820" customFormat="false" ht="12.75" hidden="true" customHeight="false" outlineLevel="0" collapsed="false">
      <c r="A820" s="229" t="s">
        <v>99</v>
      </c>
      <c r="B820" s="229" t="n">
        <v>91611</v>
      </c>
      <c r="C820" s="229" t="s">
        <v>150</v>
      </c>
      <c r="D820" s="229" t="s">
        <v>2670</v>
      </c>
      <c r="E820" s="229" t="s">
        <v>2671</v>
      </c>
      <c r="F820" s="229" t="n">
        <v>100414</v>
      </c>
      <c r="G820" s="229" t="s">
        <v>812</v>
      </c>
      <c r="H820" s="229" t="s">
        <v>813</v>
      </c>
      <c r="I820" s="229" t="s">
        <v>105</v>
      </c>
      <c r="J820" s="229" t="s">
        <v>598</v>
      </c>
      <c r="K820" s="229" t="s">
        <v>814</v>
      </c>
    </row>
    <row r="821" customFormat="false" ht="12.75" hidden="true" customHeight="false" outlineLevel="0" collapsed="false">
      <c r="A821" s="229" t="s">
        <v>99</v>
      </c>
      <c r="B821" s="229" t="n">
        <v>91612</v>
      </c>
      <c r="C821" s="229" t="s">
        <v>399</v>
      </c>
      <c r="D821" s="229" t="s">
        <v>2672</v>
      </c>
      <c r="E821" s="229" t="s">
        <v>2673</v>
      </c>
      <c r="F821" s="229" t="n">
        <v>101202</v>
      </c>
      <c r="G821" s="229" t="s">
        <v>802</v>
      </c>
      <c r="H821" s="229" t="s">
        <v>803</v>
      </c>
      <c r="I821" s="229" t="s">
        <v>105</v>
      </c>
      <c r="J821" s="229" t="s">
        <v>106</v>
      </c>
      <c r="K821" s="229" t="s">
        <v>804</v>
      </c>
    </row>
    <row r="822" customFormat="false" ht="12.75" hidden="true" customHeight="false" outlineLevel="0" collapsed="false">
      <c r="A822" s="229" t="s">
        <v>99</v>
      </c>
      <c r="B822" s="229" t="n">
        <v>91614</v>
      </c>
      <c r="C822" s="229" t="s">
        <v>997</v>
      </c>
      <c r="D822" s="229" t="s">
        <v>1012</v>
      </c>
      <c r="E822" s="229" t="s">
        <v>2674</v>
      </c>
      <c r="F822" s="229" t="n">
        <v>100348</v>
      </c>
      <c r="G822" s="229" t="s">
        <v>389</v>
      </c>
      <c r="H822" s="229" t="s">
        <v>390</v>
      </c>
      <c r="I822" s="229" t="s">
        <v>105</v>
      </c>
      <c r="J822" s="229" t="s">
        <v>106</v>
      </c>
      <c r="K822" s="229" t="s">
        <v>989</v>
      </c>
    </row>
    <row r="823" customFormat="false" ht="12.75" hidden="true" customHeight="false" outlineLevel="0" collapsed="false">
      <c r="A823" s="229" t="s">
        <v>99</v>
      </c>
      <c r="B823" s="229" t="n">
        <v>91616</v>
      </c>
      <c r="C823" s="229" t="s">
        <v>1392</v>
      </c>
      <c r="D823" s="229" t="s">
        <v>2675</v>
      </c>
      <c r="E823" s="229" t="s">
        <v>2676</v>
      </c>
      <c r="F823" s="229" t="n">
        <v>100336</v>
      </c>
      <c r="G823" s="229" t="s">
        <v>195</v>
      </c>
      <c r="H823" s="229" t="s">
        <v>196</v>
      </c>
      <c r="I823" s="229" t="s">
        <v>105</v>
      </c>
      <c r="J823" s="229" t="s">
        <v>106</v>
      </c>
      <c r="K823" s="229" t="s">
        <v>2482</v>
      </c>
    </row>
    <row r="824" customFormat="false" ht="12.75" hidden="true" customHeight="false" outlineLevel="0" collapsed="false">
      <c r="A824" s="229" t="s">
        <v>99</v>
      </c>
      <c r="B824" s="229" t="n">
        <v>91624</v>
      </c>
      <c r="C824" s="229" t="s">
        <v>477</v>
      </c>
      <c r="D824" s="229" t="s">
        <v>2677</v>
      </c>
      <c r="E824" s="229" t="s">
        <v>2678</v>
      </c>
      <c r="F824" s="229" t="n">
        <v>103270</v>
      </c>
      <c r="G824" s="229" t="s">
        <v>421</v>
      </c>
      <c r="H824" s="229" t="s">
        <v>422</v>
      </c>
      <c r="I824" s="229" t="s">
        <v>1974</v>
      </c>
      <c r="J824" s="229" t="s">
        <v>443</v>
      </c>
      <c r="K824" s="229" t="s">
        <v>1509</v>
      </c>
    </row>
    <row r="825" customFormat="false" ht="12.75" hidden="true" customHeight="false" outlineLevel="0" collapsed="false">
      <c r="A825" s="229" t="s">
        <v>99</v>
      </c>
      <c r="B825" s="229" t="n">
        <v>91625</v>
      </c>
      <c r="C825" s="229" t="s">
        <v>2679</v>
      </c>
      <c r="D825" s="229" t="s">
        <v>2680</v>
      </c>
      <c r="E825" s="229" t="s">
        <v>2681</v>
      </c>
      <c r="F825" s="229" t="n">
        <v>100376</v>
      </c>
      <c r="G825" s="229" t="s">
        <v>877</v>
      </c>
      <c r="H825" s="229" t="s">
        <v>878</v>
      </c>
      <c r="I825" s="229" t="s">
        <v>105</v>
      </c>
      <c r="J825" s="229" t="s">
        <v>106</v>
      </c>
      <c r="K825" s="229" t="s">
        <v>332</v>
      </c>
    </row>
    <row r="826" customFormat="false" ht="12.75" hidden="true" customHeight="false" outlineLevel="0" collapsed="false">
      <c r="A826" s="229" t="s">
        <v>99</v>
      </c>
      <c r="B826" s="229" t="n">
        <v>91627</v>
      </c>
      <c r="C826" s="229" t="s">
        <v>132</v>
      </c>
      <c r="D826" s="229" t="s">
        <v>2682</v>
      </c>
      <c r="E826" s="229" t="s">
        <v>2683</v>
      </c>
      <c r="F826" s="229" t="n">
        <v>100989</v>
      </c>
      <c r="G826" s="229" t="s">
        <v>1094</v>
      </c>
      <c r="H826" s="229" t="s">
        <v>1095</v>
      </c>
      <c r="I826" s="229" t="s">
        <v>105</v>
      </c>
      <c r="J826" s="229" t="s">
        <v>106</v>
      </c>
      <c r="K826" s="229" t="s">
        <v>1096</v>
      </c>
    </row>
    <row r="827" customFormat="false" ht="12.75" hidden="true" customHeight="false" outlineLevel="0" collapsed="false">
      <c r="A827" s="229" t="s">
        <v>99</v>
      </c>
      <c r="B827" s="229" t="n">
        <v>91628</v>
      </c>
      <c r="C827" s="229" t="s">
        <v>2684</v>
      </c>
      <c r="D827" s="229" t="s">
        <v>2685</v>
      </c>
      <c r="E827" s="229" t="s">
        <v>2686</v>
      </c>
      <c r="F827" s="229" t="n">
        <v>100403</v>
      </c>
      <c r="G827" s="229" t="s">
        <v>451</v>
      </c>
      <c r="H827" s="229" t="s">
        <v>452</v>
      </c>
      <c r="I827" s="229" t="s">
        <v>105</v>
      </c>
      <c r="J827" s="229" t="s">
        <v>106</v>
      </c>
      <c r="K827" s="229" t="s">
        <v>1409</v>
      </c>
    </row>
    <row r="828" customFormat="false" ht="12.75" hidden="true" customHeight="false" outlineLevel="0" collapsed="false">
      <c r="A828" s="229" t="s">
        <v>99</v>
      </c>
      <c r="B828" s="229" t="n">
        <v>91629</v>
      </c>
      <c r="C828" s="229" t="s">
        <v>588</v>
      </c>
      <c r="D828" s="229" t="s">
        <v>2687</v>
      </c>
      <c r="E828" s="229" t="s">
        <v>2688</v>
      </c>
      <c r="F828" s="229" t="n">
        <v>100918</v>
      </c>
      <c r="G828" s="229" t="s">
        <v>161</v>
      </c>
      <c r="H828" s="229" t="s">
        <v>162</v>
      </c>
      <c r="I828" s="229" t="s">
        <v>105</v>
      </c>
      <c r="J828" s="229" t="s">
        <v>106</v>
      </c>
      <c r="K828" s="229" t="s">
        <v>2689</v>
      </c>
    </row>
    <row r="829" customFormat="false" ht="12.75" hidden="true" customHeight="false" outlineLevel="0" collapsed="false">
      <c r="A829" s="229" t="s">
        <v>99</v>
      </c>
      <c r="B829" s="229" t="n">
        <v>91631</v>
      </c>
      <c r="C829" s="229" t="s">
        <v>2690</v>
      </c>
      <c r="D829" s="229" t="s">
        <v>315</v>
      </c>
      <c r="E829" s="229" t="s">
        <v>2691</v>
      </c>
      <c r="F829" s="229" t="n">
        <v>100989</v>
      </c>
      <c r="G829" s="229" t="s">
        <v>1094</v>
      </c>
      <c r="H829" s="229" t="s">
        <v>1095</v>
      </c>
      <c r="I829" s="229" t="s">
        <v>105</v>
      </c>
      <c r="J829" s="229" t="s">
        <v>106</v>
      </c>
      <c r="K829" s="229" t="s">
        <v>2296</v>
      </c>
    </row>
    <row r="830" customFormat="false" ht="12.75" hidden="true" customHeight="false" outlineLevel="0" collapsed="false">
      <c r="A830" s="229" t="s">
        <v>99</v>
      </c>
      <c r="B830" s="229" t="n">
        <v>91633</v>
      </c>
      <c r="C830" s="229" t="s">
        <v>2692</v>
      </c>
      <c r="D830" s="229" t="s">
        <v>702</v>
      </c>
      <c r="E830" s="229" t="s">
        <v>2693</v>
      </c>
      <c r="F830" s="229" t="n">
        <v>100348</v>
      </c>
      <c r="G830" s="229" t="s">
        <v>389</v>
      </c>
      <c r="H830" s="229" t="s">
        <v>390</v>
      </c>
      <c r="I830" s="229" t="s">
        <v>105</v>
      </c>
      <c r="J830" s="229" t="s">
        <v>106</v>
      </c>
      <c r="K830" s="229" t="s">
        <v>2414</v>
      </c>
    </row>
    <row r="831" customFormat="false" ht="12.75" hidden="true" customHeight="false" outlineLevel="0" collapsed="false">
      <c r="A831" s="229" t="s">
        <v>99</v>
      </c>
      <c r="B831" s="229" t="n">
        <v>91634</v>
      </c>
      <c r="C831" s="229" t="s">
        <v>536</v>
      </c>
      <c r="D831" s="229" t="s">
        <v>1808</v>
      </c>
      <c r="E831" s="229" t="s">
        <v>2694</v>
      </c>
      <c r="F831" s="229" t="n">
        <v>100446</v>
      </c>
      <c r="G831" s="229" t="s">
        <v>531</v>
      </c>
      <c r="H831" s="229" t="s">
        <v>532</v>
      </c>
      <c r="I831" s="229" t="s">
        <v>105</v>
      </c>
      <c r="J831" s="229" t="s">
        <v>106</v>
      </c>
      <c r="K831" s="229" t="s">
        <v>2217</v>
      </c>
    </row>
    <row r="832" customFormat="false" ht="12.75" hidden="true" customHeight="false" outlineLevel="0" collapsed="false">
      <c r="A832" s="229" t="s">
        <v>99</v>
      </c>
      <c r="B832" s="229" t="n">
        <v>91635</v>
      </c>
      <c r="C832" s="229" t="s">
        <v>770</v>
      </c>
      <c r="D832" s="229" t="s">
        <v>862</v>
      </c>
      <c r="E832" s="229" t="s">
        <v>2695</v>
      </c>
      <c r="F832" s="229" t="n">
        <v>100303</v>
      </c>
      <c r="G832" s="229" t="s">
        <v>402</v>
      </c>
      <c r="H832" s="229" t="s">
        <v>403</v>
      </c>
      <c r="I832" s="229" t="s">
        <v>105</v>
      </c>
      <c r="J832" s="229" t="s">
        <v>106</v>
      </c>
      <c r="K832" s="229" t="s">
        <v>404</v>
      </c>
    </row>
    <row r="833" customFormat="false" ht="12.75" hidden="true" customHeight="false" outlineLevel="0" collapsed="false">
      <c r="A833" s="229" t="s">
        <v>99</v>
      </c>
      <c r="B833" s="229" t="n">
        <v>91638</v>
      </c>
      <c r="C833" s="229" t="s">
        <v>2696</v>
      </c>
      <c r="D833" s="229" t="s">
        <v>299</v>
      </c>
      <c r="E833" s="229" t="s">
        <v>2697</v>
      </c>
      <c r="F833" s="229" t="n">
        <v>100379</v>
      </c>
      <c r="G833" s="229" t="s">
        <v>260</v>
      </c>
      <c r="H833" s="229" t="s">
        <v>261</v>
      </c>
      <c r="I833" s="229" t="s">
        <v>105</v>
      </c>
      <c r="J833" s="229" t="s">
        <v>106</v>
      </c>
      <c r="K833" s="229" t="s">
        <v>1800</v>
      </c>
    </row>
    <row r="834" customFormat="false" ht="12.75" hidden="true" customHeight="false" outlineLevel="0" collapsed="false">
      <c r="A834" s="229" t="s">
        <v>99</v>
      </c>
      <c r="B834" s="229" t="n">
        <v>91639</v>
      </c>
      <c r="C834" s="229" t="s">
        <v>545</v>
      </c>
      <c r="D834" s="229" t="s">
        <v>2184</v>
      </c>
      <c r="E834" s="229" t="s">
        <v>2698</v>
      </c>
      <c r="F834" s="229" t="n">
        <v>103329</v>
      </c>
      <c r="G834" s="229" t="s">
        <v>383</v>
      </c>
      <c r="H834" s="229" t="s">
        <v>384</v>
      </c>
      <c r="I834" s="229" t="s">
        <v>105</v>
      </c>
      <c r="J834" s="229" t="s">
        <v>106</v>
      </c>
      <c r="K834" s="229" t="s">
        <v>2699</v>
      </c>
    </row>
    <row r="835" customFormat="false" ht="12.75" hidden="true" customHeight="false" outlineLevel="0" collapsed="false">
      <c r="A835" s="229" t="s">
        <v>99</v>
      </c>
      <c r="B835" s="229" t="n">
        <v>91640</v>
      </c>
      <c r="C835" s="229" t="s">
        <v>269</v>
      </c>
      <c r="D835" s="229" t="s">
        <v>2700</v>
      </c>
      <c r="E835" s="229" t="s">
        <v>2701</v>
      </c>
      <c r="F835" s="229" t="n">
        <v>103101</v>
      </c>
      <c r="G835" s="229" t="s">
        <v>306</v>
      </c>
      <c r="H835" s="229" t="s">
        <v>307</v>
      </c>
      <c r="I835" s="229" t="s">
        <v>105</v>
      </c>
      <c r="J835" s="229" t="s">
        <v>598</v>
      </c>
      <c r="K835" s="229" t="s">
        <v>379</v>
      </c>
    </row>
    <row r="836" customFormat="false" ht="12.75" hidden="true" customHeight="false" outlineLevel="0" collapsed="false">
      <c r="A836" s="229" t="s">
        <v>99</v>
      </c>
      <c r="B836" s="229" t="n">
        <v>91642</v>
      </c>
      <c r="C836" s="229" t="s">
        <v>903</v>
      </c>
      <c r="D836" s="229" t="s">
        <v>2702</v>
      </c>
      <c r="E836" s="229" t="s">
        <v>2703</v>
      </c>
      <c r="F836" s="229" t="n">
        <v>100312</v>
      </c>
      <c r="G836" s="229" t="s">
        <v>112</v>
      </c>
      <c r="H836" s="229" t="s">
        <v>113</v>
      </c>
      <c r="I836" s="229" t="s">
        <v>105</v>
      </c>
      <c r="J836" s="229" t="s">
        <v>443</v>
      </c>
      <c r="K836" s="229" t="s">
        <v>114</v>
      </c>
    </row>
    <row r="837" customFormat="false" ht="12.75" hidden="true" customHeight="false" outlineLevel="0" collapsed="false">
      <c r="A837" s="229" t="s">
        <v>99</v>
      </c>
      <c r="B837" s="229" t="n">
        <v>91643</v>
      </c>
      <c r="C837" s="229" t="s">
        <v>364</v>
      </c>
      <c r="D837" s="229" t="s">
        <v>2704</v>
      </c>
      <c r="E837" s="229" t="s">
        <v>2705</v>
      </c>
      <c r="F837" s="229" t="n">
        <v>100472</v>
      </c>
      <c r="G837" s="229" t="s">
        <v>1042</v>
      </c>
      <c r="H837" s="229" t="s">
        <v>1043</v>
      </c>
      <c r="I837" s="229" t="s">
        <v>105</v>
      </c>
      <c r="J837" s="229" t="s">
        <v>106</v>
      </c>
      <c r="K837" s="229" t="s">
        <v>1552</v>
      </c>
    </row>
    <row r="838" customFormat="false" ht="12.75" hidden="true" customHeight="false" outlineLevel="0" collapsed="false">
      <c r="A838" s="229" t="s">
        <v>99</v>
      </c>
      <c r="B838" s="229" t="n">
        <v>91645</v>
      </c>
      <c r="C838" s="229" t="s">
        <v>980</v>
      </c>
      <c r="D838" s="229" t="s">
        <v>2706</v>
      </c>
      <c r="E838" s="229" t="s">
        <v>2707</v>
      </c>
      <c r="F838" s="229" t="n">
        <v>103328</v>
      </c>
      <c r="G838" s="229" t="s">
        <v>1595</v>
      </c>
      <c r="H838" s="229" t="s">
        <v>1596</v>
      </c>
      <c r="I838" s="229" t="s">
        <v>105</v>
      </c>
      <c r="J838" s="229" t="s">
        <v>106</v>
      </c>
      <c r="K838" s="229" t="s">
        <v>2075</v>
      </c>
    </row>
    <row r="839" customFormat="false" ht="12.75" hidden="true" customHeight="false" outlineLevel="0" collapsed="false">
      <c r="A839" s="229" t="s">
        <v>99</v>
      </c>
      <c r="B839" s="229" t="n">
        <v>91647</v>
      </c>
      <c r="C839" s="229" t="s">
        <v>1644</v>
      </c>
      <c r="D839" s="229" t="s">
        <v>441</v>
      </c>
      <c r="E839" s="229" t="s">
        <v>2708</v>
      </c>
      <c r="F839" s="229" t="n">
        <v>100420</v>
      </c>
      <c r="G839" s="229" t="s">
        <v>872</v>
      </c>
      <c r="H839" s="229" t="s">
        <v>873</v>
      </c>
      <c r="I839" s="229" t="s">
        <v>105</v>
      </c>
      <c r="J839" s="229" t="s">
        <v>106</v>
      </c>
      <c r="K839" s="229" t="s">
        <v>755</v>
      </c>
    </row>
    <row r="840" customFormat="false" ht="12.75" hidden="true" customHeight="false" outlineLevel="0" collapsed="false">
      <c r="A840" s="229" t="s">
        <v>99</v>
      </c>
      <c r="B840" s="229" t="n">
        <v>91650</v>
      </c>
      <c r="C840" s="229" t="s">
        <v>251</v>
      </c>
      <c r="D840" s="229" t="s">
        <v>2709</v>
      </c>
      <c r="E840" s="229" t="s">
        <v>2710</v>
      </c>
      <c r="F840" s="229" t="n">
        <v>100426</v>
      </c>
      <c r="G840" s="229" t="s">
        <v>248</v>
      </c>
      <c r="H840" s="229" t="s">
        <v>249</v>
      </c>
      <c r="I840" s="229" t="s">
        <v>105</v>
      </c>
      <c r="J840" s="229" t="s">
        <v>106</v>
      </c>
      <c r="K840" s="229" t="s">
        <v>1807</v>
      </c>
    </row>
    <row r="841" customFormat="false" ht="12.75" hidden="true" customHeight="false" outlineLevel="0" collapsed="false">
      <c r="A841" s="229" t="s">
        <v>99</v>
      </c>
      <c r="B841" s="229" t="n">
        <v>91651</v>
      </c>
      <c r="C841" s="229" t="s">
        <v>2711</v>
      </c>
      <c r="D841" s="229" t="s">
        <v>2712</v>
      </c>
      <c r="E841" s="229" t="s">
        <v>2713</v>
      </c>
      <c r="F841" s="229" t="n">
        <v>100403</v>
      </c>
      <c r="G841" s="229" t="s">
        <v>451</v>
      </c>
      <c r="H841" s="229" t="s">
        <v>452</v>
      </c>
      <c r="I841" s="229" t="s">
        <v>105</v>
      </c>
      <c r="J841" s="229" t="s">
        <v>106</v>
      </c>
      <c r="K841" s="229" t="s">
        <v>1197</v>
      </c>
    </row>
    <row r="842" customFormat="false" ht="12.75" hidden="true" customHeight="false" outlineLevel="0" collapsed="false">
      <c r="A842" s="229" t="s">
        <v>99</v>
      </c>
      <c r="B842" s="229" t="n">
        <v>91652</v>
      </c>
      <c r="C842" s="229" t="s">
        <v>2714</v>
      </c>
      <c r="D842" s="229" t="s">
        <v>2715</v>
      </c>
      <c r="E842" s="229" t="s">
        <v>2716</v>
      </c>
      <c r="F842" s="229" t="n">
        <v>100446</v>
      </c>
      <c r="G842" s="229" t="s">
        <v>531</v>
      </c>
      <c r="H842" s="229" t="s">
        <v>532</v>
      </c>
      <c r="I842" s="229" t="s">
        <v>105</v>
      </c>
      <c r="J842" s="229" t="s">
        <v>106</v>
      </c>
      <c r="K842" s="229" t="s">
        <v>533</v>
      </c>
    </row>
    <row r="843" customFormat="false" ht="12.75" hidden="true" customHeight="false" outlineLevel="0" collapsed="false">
      <c r="A843" s="229" t="s">
        <v>99</v>
      </c>
      <c r="B843" s="229" t="n">
        <v>91653</v>
      </c>
      <c r="C843" s="229" t="s">
        <v>1230</v>
      </c>
      <c r="D843" s="229" t="s">
        <v>2717</v>
      </c>
      <c r="E843" s="229" t="s">
        <v>2718</v>
      </c>
      <c r="F843" s="229" t="n">
        <v>100336</v>
      </c>
      <c r="G843" s="229" t="s">
        <v>195</v>
      </c>
      <c r="H843" s="229" t="s">
        <v>196</v>
      </c>
      <c r="I843" s="229" t="s">
        <v>105</v>
      </c>
      <c r="J843" s="229" t="s">
        <v>106</v>
      </c>
      <c r="K843" s="229" t="s">
        <v>197</v>
      </c>
    </row>
    <row r="844" customFormat="false" ht="12.75" hidden="true" customHeight="false" outlineLevel="0" collapsed="false">
      <c r="A844" s="229" t="s">
        <v>99</v>
      </c>
      <c r="B844" s="229" t="n">
        <v>91658</v>
      </c>
      <c r="C844" s="229" t="s">
        <v>1454</v>
      </c>
      <c r="D844" s="229" t="s">
        <v>2719</v>
      </c>
      <c r="E844" s="229" t="s">
        <v>2720</v>
      </c>
      <c r="F844" s="229" t="n">
        <v>101174</v>
      </c>
      <c r="G844" s="229" t="s">
        <v>664</v>
      </c>
      <c r="H844" s="229" t="s">
        <v>665</v>
      </c>
      <c r="I844" s="229" t="s">
        <v>105</v>
      </c>
      <c r="J844" s="229" t="s">
        <v>106</v>
      </c>
      <c r="K844" s="229" t="s">
        <v>896</v>
      </c>
    </row>
    <row r="845" customFormat="false" ht="12.75" hidden="true" customHeight="false" outlineLevel="0" collapsed="false">
      <c r="A845" s="229" t="s">
        <v>99</v>
      </c>
      <c r="B845" s="229" t="n">
        <v>91661</v>
      </c>
      <c r="C845" s="229" t="s">
        <v>182</v>
      </c>
      <c r="D845" s="229" t="s">
        <v>2721</v>
      </c>
      <c r="E845" s="229" t="s">
        <v>2722</v>
      </c>
      <c r="F845" s="229" t="n">
        <v>100348</v>
      </c>
      <c r="G845" s="229" t="s">
        <v>389</v>
      </c>
      <c r="H845" s="229" t="s">
        <v>390</v>
      </c>
      <c r="I845" s="229" t="s">
        <v>1974</v>
      </c>
      <c r="J845" s="229" t="s">
        <v>443</v>
      </c>
      <c r="K845" s="229" t="s">
        <v>2723</v>
      </c>
    </row>
    <row r="846" customFormat="false" ht="12.75" hidden="true" customHeight="false" outlineLevel="0" collapsed="false">
      <c r="A846" s="229" t="s">
        <v>99</v>
      </c>
      <c r="B846" s="229" t="n">
        <v>91662</v>
      </c>
      <c r="C846" s="229" t="s">
        <v>2724</v>
      </c>
      <c r="D846" s="229" t="s">
        <v>223</v>
      </c>
      <c r="E846" s="229" t="s">
        <v>2725</v>
      </c>
      <c r="F846" s="229" t="n">
        <v>100348</v>
      </c>
      <c r="G846" s="229" t="s">
        <v>389</v>
      </c>
      <c r="H846" s="229" t="s">
        <v>390</v>
      </c>
      <c r="I846" s="229" t="s">
        <v>105</v>
      </c>
      <c r="J846" s="229" t="s">
        <v>106</v>
      </c>
      <c r="K846" s="229" t="s">
        <v>2726</v>
      </c>
    </row>
    <row r="847" customFormat="false" ht="12.75" hidden="true" customHeight="false" outlineLevel="0" collapsed="false">
      <c r="A847" s="229" t="s">
        <v>99</v>
      </c>
      <c r="B847" s="229" t="n">
        <v>91664</v>
      </c>
      <c r="C847" s="229" t="s">
        <v>2690</v>
      </c>
      <c r="D847" s="229" t="s">
        <v>2727</v>
      </c>
      <c r="E847" s="229" t="s">
        <v>2728</v>
      </c>
      <c r="F847" s="229" t="n">
        <v>103313</v>
      </c>
      <c r="G847" s="229" t="s">
        <v>653</v>
      </c>
      <c r="H847" s="229" t="s">
        <v>654</v>
      </c>
      <c r="I847" s="229" t="s">
        <v>105</v>
      </c>
      <c r="J847" s="229" t="s">
        <v>106</v>
      </c>
      <c r="K847" s="229" t="s">
        <v>1247</v>
      </c>
    </row>
    <row r="848" customFormat="false" ht="12.75" hidden="true" customHeight="false" outlineLevel="0" collapsed="false">
      <c r="A848" s="229" t="s">
        <v>99</v>
      </c>
      <c r="B848" s="229" t="n">
        <v>91665</v>
      </c>
      <c r="C848" s="229" t="s">
        <v>2729</v>
      </c>
      <c r="D848" s="229" t="s">
        <v>205</v>
      </c>
      <c r="E848" s="229" t="s">
        <v>2730</v>
      </c>
      <c r="F848" s="229" t="n">
        <v>100452</v>
      </c>
      <c r="G848" s="229" t="s">
        <v>1747</v>
      </c>
      <c r="H848" s="229" t="s">
        <v>1748</v>
      </c>
      <c r="I848" s="229" t="s">
        <v>105</v>
      </c>
      <c r="J848" s="229" t="s">
        <v>106</v>
      </c>
      <c r="K848" s="229" t="s">
        <v>1749</v>
      </c>
    </row>
    <row r="849" customFormat="false" ht="12.75" hidden="true" customHeight="false" outlineLevel="0" collapsed="false">
      <c r="A849" s="229" t="s">
        <v>99</v>
      </c>
      <c r="B849" s="229" t="n">
        <v>91667</v>
      </c>
      <c r="C849" s="229" t="s">
        <v>2243</v>
      </c>
      <c r="D849" s="229" t="s">
        <v>2731</v>
      </c>
      <c r="E849" s="229" t="s">
        <v>2732</v>
      </c>
      <c r="F849" s="229" t="n">
        <v>103326</v>
      </c>
      <c r="G849" s="229" t="s">
        <v>266</v>
      </c>
      <c r="H849" s="229" t="s">
        <v>267</v>
      </c>
      <c r="I849" s="229" t="s">
        <v>105</v>
      </c>
      <c r="J849" s="229" t="s">
        <v>106</v>
      </c>
      <c r="K849" s="229" t="s">
        <v>268</v>
      </c>
    </row>
    <row r="850" customFormat="false" ht="12.75" hidden="true" customHeight="false" outlineLevel="0" collapsed="false">
      <c r="A850" s="229" t="s">
        <v>99</v>
      </c>
      <c r="B850" s="229" t="n">
        <v>91672</v>
      </c>
      <c r="C850" s="229" t="s">
        <v>1666</v>
      </c>
      <c r="D850" s="229" t="s">
        <v>578</v>
      </c>
      <c r="E850" s="229" t="s">
        <v>2733</v>
      </c>
      <c r="F850" s="229" t="n">
        <v>100690</v>
      </c>
      <c r="G850" s="229" t="s">
        <v>459</v>
      </c>
      <c r="H850" s="229" t="s">
        <v>460</v>
      </c>
      <c r="I850" s="229" t="s">
        <v>1408</v>
      </c>
      <c r="J850" s="229" t="s">
        <v>443</v>
      </c>
      <c r="K850" s="229" t="s">
        <v>1262</v>
      </c>
    </row>
    <row r="851" customFormat="false" ht="12.75" hidden="true" customHeight="false" outlineLevel="0" collapsed="false">
      <c r="A851" s="229" t="s">
        <v>99</v>
      </c>
      <c r="B851" s="229" t="n">
        <v>91673</v>
      </c>
      <c r="C851" s="229" t="s">
        <v>1059</v>
      </c>
      <c r="D851" s="229" t="s">
        <v>132</v>
      </c>
      <c r="E851" s="229" t="s">
        <v>2734</v>
      </c>
      <c r="F851" s="229" t="n">
        <v>100427</v>
      </c>
      <c r="G851" s="229" t="s">
        <v>1909</v>
      </c>
      <c r="H851" s="229" t="s">
        <v>1910</v>
      </c>
      <c r="I851" s="229" t="s">
        <v>1408</v>
      </c>
      <c r="J851" s="229" t="s">
        <v>443</v>
      </c>
      <c r="K851" s="229" t="s">
        <v>2188</v>
      </c>
    </row>
    <row r="852" customFormat="false" ht="12.75" hidden="true" customHeight="false" outlineLevel="0" collapsed="false">
      <c r="A852" s="229" t="s">
        <v>99</v>
      </c>
      <c r="B852" s="229" t="n">
        <v>91674</v>
      </c>
      <c r="C852" s="229" t="s">
        <v>2735</v>
      </c>
      <c r="D852" s="229" t="s">
        <v>204</v>
      </c>
      <c r="E852" s="229" t="s">
        <v>2736</v>
      </c>
      <c r="F852" s="229" t="n">
        <v>100434</v>
      </c>
      <c r="G852" s="229" t="s">
        <v>1580</v>
      </c>
      <c r="H852" s="229" t="s">
        <v>1581</v>
      </c>
      <c r="I852" s="229" t="s">
        <v>105</v>
      </c>
      <c r="J852" s="229" t="s">
        <v>106</v>
      </c>
      <c r="K852" s="229" t="s">
        <v>1685</v>
      </c>
    </row>
    <row r="853" customFormat="false" ht="12.75" hidden="true" customHeight="false" outlineLevel="0" collapsed="false">
      <c r="A853" s="229" t="s">
        <v>99</v>
      </c>
      <c r="B853" s="229" t="n">
        <v>91677</v>
      </c>
      <c r="C853" s="229" t="s">
        <v>636</v>
      </c>
      <c r="D853" s="229" t="s">
        <v>2737</v>
      </c>
      <c r="E853" s="229" t="s">
        <v>2738</v>
      </c>
      <c r="F853" s="229" t="n">
        <v>102843</v>
      </c>
      <c r="G853" s="229" t="s">
        <v>1268</v>
      </c>
      <c r="H853" s="229" t="s">
        <v>1269</v>
      </c>
      <c r="I853" s="229" t="s">
        <v>105</v>
      </c>
      <c r="J853" s="229" t="s">
        <v>106</v>
      </c>
      <c r="K853" s="229" t="s">
        <v>1270</v>
      </c>
    </row>
    <row r="854" customFormat="false" ht="12.75" hidden="true" customHeight="false" outlineLevel="0" collapsed="false">
      <c r="A854" s="229" t="s">
        <v>99</v>
      </c>
      <c r="B854" s="229" t="n">
        <v>91693</v>
      </c>
      <c r="C854" s="229" t="s">
        <v>251</v>
      </c>
      <c r="D854" s="229" t="s">
        <v>223</v>
      </c>
      <c r="E854" s="229" t="s">
        <v>2739</v>
      </c>
      <c r="F854" s="229" t="n">
        <v>103100</v>
      </c>
      <c r="G854" s="229" t="s">
        <v>1507</v>
      </c>
      <c r="H854" s="229" t="s">
        <v>1508</v>
      </c>
      <c r="I854" s="229" t="s">
        <v>105</v>
      </c>
      <c r="J854" s="229" t="s">
        <v>106</v>
      </c>
      <c r="K854" s="229" t="s">
        <v>1509</v>
      </c>
    </row>
    <row r="855" customFormat="false" ht="12.75" hidden="true" customHeight="false" outlineLevel="0" collapsed="false">
      <c r="A855" s="229" t="s">
        <v>99</v>
      </c>
      <c r="B855" s="229" t="n">
        <v>91696</v>
      </c>
      <c r="C855" s="229" t="s">
        <v>2740</v>
      </c>
      <c r="D855" s="229" t="s">
        <v>2741</v>
      </c>
      <c r="E855" s="229" t="s">
        <v>2742</v>
      </c>
      <c r="F855" s="229" t="n">
        <v>100918</v>
      </c>
      <c r="G855" s="229" t="s">
        <v>161</v>
      </c>
      <c r="H855" s="229" t="s">
        <v>162</v>
      </c>
      <c r="I855" s="229" t="s">
        <v>105</v>
      </c>
      <c r="J855" s="229" t="s">
        <v>106</v>
      </c>
      <c r="K855" s="229" t="s">
        <v>434</v>
      </c>
    </row>
    <row r="856" customFormat="false" ht="12.75" hidden="true" customHeight="false" outlineLevel="0" collapsed="false">
      <c r="A856" s="229" t="s">
        <v>99</v>
      </c>
      <c r="B856" s="229" t="n">
        <v>91697</v>
      </c>
      <c r="C856" s="229" t="s">
        <v>2690</v>
      </c>
      <c r="D856" s="229" t="s">
        <v>2743</v>
      </c>
      <c r="E856" s="229" t="s">
        <v>2744</v>
      </c>
      <c r="F856" s="229" t="n">
        <v>100445</v>
      </c>
      <c r="G856" s="229" t="s">
        <v>492</v>
      </c>
      <c r="H856" s="229" t="s">
        <v>493</v>
      </c>
      <c r="I856" s="229" t="s">
        <v>105</v>
      </c>
      <c r="J856" s="229" t="s">
        <v>169</v>
      </c>
      <c r="K856" s="229" t="s">
        <v>494</v>
      </c>
    </row>
    <row r="857" customFormat="false" ht="12.75" hidden="true" customHeight="false" outlineLevel="0" collapsed="false">
      <c r="A857" s="229" t="s">
        <v>99</v>
      </c>
      <c r="B857" s="229" t="n">
        <v>91698</v>
      </c>
      <c r="C857" s="229" t="s">
        <v>2745</v>
      </c>
      <c r="D857" s="229" t="s">
        <v>2746</v>
      </c>
      <c r="E857" s="229" t="s">
        <v>2747</v>
      </c>
      <c r="F857" s="229" t="n">
        <v>100403</v>
      </c>
      <c r="G857" s="229" t="s">
        <v>451</v>
      </c>
      <c r="H857" s="229" t="s">
        <v>452</v>
      </c>
      <c r="I857" s="229" t="s">
        <v>105</v>
      </c>
      <c r="J857" s="229" t="s">
        <v>106</v>
      </c>
      <c r="K857" s="229" t="s">
        <v>1191</v>
      </c>
    </row>
    <row r="858" customFormat="false" ht="12.75" hidden="true" customHeight="false" outlineLevel="0" collapsed="false">
      <c r="A858" s="229" t="s">
        <v>99</v>
      </c>
      <c r="B858" s="229" t="n">
        <v>91700</v>
      </c>
      <c r="C858" s="229" t="s">
        <v>2748</v>
      </c>
      <c r="D858" s="229" t="s">
        <v>2749</v>
      </c>
      <c r="E858" s="229" t="s">
        <v>2750</v>
      </c>
      <c r="F858" s="229" t="n">
        <v>100685</v>
      </c>
      <c r="G858" s="229" t="s">
        <v>1803</v>
      </c>
      <c r="H858" s="229" t="s">
        <v>1804</v>
      </c>
      <c r="I858" s="229" t="s">
        <v>105</v>
      </c>
      <c r="J858" s="229" t="s">
        <v>106</v>
      </c>
      <c r="K858" s="229" t="s">
        <v>1805</v>
      </c>
    </row>
    <row r="859" customFormat="false" ht="12.75" hidden="true" customHeight="false" outlineLevel="0" collapsed="false">
      <c r="A859" s="229" t="s">
        <v>99</v>
      </c>
      <c r="B859" s="229" t="n">
        <v>91701</v>
      </c>
      <c r="C859" s="229" t="s">
        <v>2751</v>
      </c>
      <c r="D859" s="229" t="s">
        <v>2752</v>
      </c>
      <c r="E859" s="229" t="s">
        <v>2753</v>
      </c>
      <c r="F859" s="229" t="n">
        <v>100356</v>
      </c>
      <c r="G859" s="229" t="s">
        <v>1542</v>
      </c>
      <c r="H859" s="229" t="s">
        <v>1543</v>
      </c>
      <c r="I859" s="229" t="s">
        <v>105</v>
      </c>
      <c r="J859" s="229" t="s">
        <v>106</v>
      </c>
      <c r="K859" s="229" t="s">
        <v>2754</v>
      </c>
    </row>
    <row r="860" customFormat="false" ht="12.75" hidden="true" customHeight="false" outlineLevel="0" collapsed="false">
      <c r="A860" s="229" t="s">
        <v>99</v>
      </c>
      <c r="B860" s="229" t="n">
        <v>91702</v>
      </c>
      <c r="C860" s="229" t="s">
        <v>2419</v>
      </c>
      <c r="D860" s="229" t="s">
        <v>2755</v>
      </c>
      <c r="E860" s="229" t="s">
        <v>2756</v>
      </c>
      <c r="F860" s="229" t="n">
        <v>103793</v>
      </c>
      <c r="G860" s="229" t="s">
        <v>522</v>
      </c>
      <c r="H860" s="229" t="s">
        <v>523</v>
      </c>
      <c r="I860" s="229" t="s">
        <v>105</v>
      </c>
      <c r="J860" s="229" t="s">
        <v>106</v>
      </c>
      <c r="K860" s="229" t="s">
        <v>1851</v>
      </c>
    </row>
    <row r="861" customFormat="false" ht="12.75" hidden="true" customHeight="false" outlineLevel="0" collapsed="false">
      <c r="A861" s="229" t="s">
        <v>99</v>
      </c>
      <c r="B861" s="229" t="n">
        <v>91704</v>
      </c>
      <c r="C861" s="229" t="s">
        <v>2757</v>
      </c>
      <c r="D861" s="229" t="s">
        <v>2758</v>
      </c>
      <c r="E861" s="229" t="s">
        <v>2759</v>
      </c>
      <c r="F861" s="229" t="n">
        <v>100512</v>
      </c>
      <c r="G861" s="229" t="s">
        <v>1099</v>
      </c>
      <c r="H861" s="229" t="s">
        <v>1100</v>
      </c>
      <c r="I861" s="229" t="s">
        <v>105</v>
      </c>
      <c r="J861" s="229" t="s">
        <v>106</v>
      </c>
      <c r="K861" s="229" t="s">
        <v>2760</v>
      </c>
    </row>
    <row r="862" customFormat="false" ht="12.75" hidden="true" customHeight="false" outlineLevel="0" collapsed="false">
      <c r="A862" s="229" t="s">
        <v>99</v>
      </c>
      <c r="B862" s="229" t="n">
        <v>91705</v>
      </c>
      <c r="C862" s="229" t="s">
        <v>524</v>
      </c>
      <c r="D862" s="229" t="s">
        <v>620</v>
      </c>
      <c r="E862" s="229" t="s">
        <v>2761</v>
      </c>
      <c r="F862" s="229" t="n">
        <v>103326</v>
      </c>
      <c r="G862" s="229" t="s">
        <v>266</v>
      </c>
      <c r="H862" s="229" t="s">
        <v>267</v>
      </c>
      <c r="I862" s="229" t="s">
        <v>105</v>
      </c>
      <c r="J862" s="229" t="s">
        <v>106</v>
      </c>
      <c r="K862" s="229" t="s">
        <v>268</v>
      </c>
    </row>
    <row r="863" customFormat="false" ht="12.75" hidden="true" customHeight="false" outlineLevel="0" collapsed="false">
      <c r="A863" s="229" t="s">
        <v>99</v>
      </c>
      <c r="B863" s="229" t="n">
        <v>91706</v>
      </c>
      <c r="C863" s="229" t="s">
        <v>2762</v>
      </c>
      <c r="D863" s="229" t="s">
        <v>2763</v>
      </c>
      <c r="E863" s="229" t="s">
        <v>2764</v>
      </c>
      <c r="F863" s="229" t="n">
        <v>136030</v>
      </c>
      <c r="G863" s="229" t="s">
        <v>1811</v>
      </c>
      <c r="H863" s="229" t="s">
        <v>1812</v>
      </c>
      <c r="I863" s="229" t="s">
        <v>105</v>
      </c>
      <c r="J863" s="229" t="s">
        <v>106</v>
      </c>
      <c r="K863" s="229" t="s">
        <v>2765</v>
      </c>
    </row>
    <row r="864" customFormat="false" ht="12.75" hidden="true" customHeight="false" outlineLevel="0" collapsed="false">
      <c r="A864" s="229" t="s">
        <v>99</v>
      </c>
      <c r="B864" s="229" t="n">
        <v>91708</v>
      </c>
      <c r="C864" s="229" t="s">
        <v>222</v>
      </c>
      <c r="D864" s="229" t="s">
        <v>2766</v>
      </c>
      <c r="E864" s="229" t="s">
        <v>2767</v>
      </c>
      <c r="F864" s="229" t="n">
        <v>100690</v>
      </c>
      <c r="G864" s="229" t="s">
        <v>459</v>
      </c>
      <c r="H864" s="229" t="s">
        <v>460</v>
      </c>
      <c r="I864" s="229" t="s">
        <v>105</v>
      </c>
      <c r="J864" s="229" t="s">
        <v>106</v>
      </c>
      <c r="K864" s="229" t="s">
        <v>755</v>
      </c>
    </row>
    <row r="865" customFormat="false" ht="12.75" hidden="true" customHeight="false" outlineLevel="0" collapsed="false">
      <c r="A865" s="229" t="s">
        <v>99</v>
      </c>
      <c r="B865" s="229" t="n">
        <v>91709</v>
      </c>
      <c r="C865" s="229" t="s">
        <v>1210</v>
      </c>
      <c r="D865" s="229" t="s">
        <v>2768</v>
      </c>
      <c r="E865" s="229" t="s">
        <v>2769</v>
      </c>
      <c r="F865" s="229" t="n">
        <v>136283</v>
      </c>
      <c r="G865" s="229" t="s">
        <v>625</v>
      </c>
      <c r="H865" s="229" t="s">
        <v>626</v>
      </c>
      <c r="I865" s="229" t="s">
        <v>105</v>
      </c>
      <c r="J865" s="229" t="s">
        <v>106</v>
      </c>
      <c r="K865" s="229" t="s">
        <v>2770</v>
      </c>
    </row>
    <row r="866" customFormat="false" ht="12.75" hidden="true" customHeight="false" outlineLevel="0" collapsed="false">
      <c r="A866" s="229" t="s">
        <v>99</v>
      </c>
      <c r="B866" s="229" t="n">
        <v>91710</v>
      </c>
      <c r="C866" s="229" t="s">
        <v>2100</v>
      </c>
      <c r="D866" s="229" t="s">
        <v>2771</v>
      </c>
      <c r="E866" s="229" t="s">
        <v>2772</v>
      </c>
      <c r="F866" s="229" t="n">
        <v>100989</v>
      </c>
      <c r="G866" s="229" t="s">
        <v>1094</v>
      </c>
      <c r="H866" s="229" t="s">
        <v>1095</v>
      </c>
      <c r="I866" s="229" t="s">
        <v>105</v>
      </c>
      <c r="J866" s="229" t="s">
        <v>106</v>
      </c>
      <c r="K866" s="229" t="s">
        <v>1096</v>
      </c>
    </row>
    <row r="867" customFormat="false" ht="12.75" hidden="true" customHeight="false" outlineLevel="0" collapsed="false">
      <c r="A867" s="229" t="s">
        <v>99</v>
      </c>
      <c r="B867" s="229" t="n">
        <v>91711</v>
      </c>
      <c r="C867" s="229" t="s">
        <v>281</v>
      </c>
      <c r="D867" s="229" t="s">
        <v>2773</v>
      </c>
      <c r="E867" s="229" t="s">
        <v>2774</v>
      </c>
      <c r="F867" s="229" t="n">
        <v>100403</v>
      </c>
      <c r="G867" s="229" t="s">
        <v>451</v>
      </c>
      <c r="H867" s="229" t="s">
        <v>452</v>
      </c>
      <c r="I867" s="229" t="s">
        <v>105</v>
      </c>
      <c r="J867" s="229" t="s">
        <v>106</v>
      </c>
      <c r="K867" s="229" t="s">
        <v>1409</v>
      </c>
    </row>
    <row r="868" customFormat="false" ht="12.75" hidden="true" customHeight="false" outlineLevel="0" collapsed="false">
      <c r="A868" s="229" t="s">
        <v>99</v>
      </c>
      <c r="B868" s="229" t="n">
        <v>91712</v>
      </c>
      <c r="C868" s="229" t="s">
        <v>1433</v>
      </c>
      <c r="D868" s="229" t="s">
        <v>2775</v>
      </c>
      <c r="E868" s="229" t="s">
        <v>2776</v>
      </c>
      <c r="F868" s="229" t="n">
        <v>103326</v>
      </c>
      <c r="G868" s="229" t="s">
        <v>266</v>
      </c>
      <c r="H868" s="229" t="s">
        <v>267</v>
      </c>
      <c r="I868" s="229" t="s">
        <v>105</v>
      </c>
      <c r="J868" s="229" t="s">
        <v>106</v>
      </c>
      <c r="K868" s="229" t="s">
        <v>2777</v>
      </c>
    </row>
    <row r="869" customFormat="false" ht="12.75" hidden="true" customHeight="false" outlineLevel="0" collapsed="false">
      <c r="A869" s="229" t="s">
        <v>99</v>
      </c>
      <c r="B869" s="229" t="n">
        <v>91714</v>
      </c>
      <c r="C869" s="229" t="s">
        <v>2778</v>
      </c>
      <c r="D869" s="229" t="s">
        <v>2779</v>
      </c>
      <c r="E869" s="229" t="s">
        <v>2780</v>
      </c>
      <c r="F869" s="229" t="n">
        <v>103795</v>
      </c>
      <c r="G869" s="229" t="s">
        <v>2033</v>
      </c>
      <c r="H869" s="229" t="s">
        <v>2034</v>
      </c>
      <c r="I869" s="229" t="s">
        <v>105</v>
      </c>
      <c r="J869" s="229" t="s">
        <v>106</v>
      </c>
      <c r="K869" s="229" t="s">
        <v>2021</v>
      </c>
    </row>
    <row r="870" customFormat="false" ht="12.75" hidden="true" customHeight="false" outlineLevel="0" collapsed="false">
      <c r="A870" s="229" t="s">
        <v>99</v>
      </c>
      <c r="B870" s="229" t="n">
        <v>91716</v>
      </c>
      <c r="C870" s="229" t="s">
        <v>2781</v>
      </c>
      <c r="D870" s="229" t="s">
        <v>2782</v>
      </c>
      <c r="E870" s="229" t="s">
        <v>2783</v>
      </c>
      <c r="F870" s="229" t="n">
        <v>100512</v>
      </c>
      <c r="G870" s="229" t="s">
        <v>1099</v>
      </c>
      <c r="H870" s="229" t="s">
        <v>1100</v>
      </c>
      <c r="I870" s="229" t="s">
        <v>105</v>
      </c>
      <c r="J870" s="229" t="s">
        <v>106</v>
      </c>
      <c r="K870" s="229" t="s">
        <v>1845</v>
      </c>
    </row>
    <row r="871" customFormat="false" ht="12.75" hidden="true" customHeight="false" outlineLevel="0" collapsed="false">
      <c r="A871" s="229" t="s">
        <v>99</v>
      </c>
      <c r="B871" s="229" t="n">
        <v>91717</v>
      </c>
      <c r="C871" s="229" t="s">
        <v>1540</v>
      </c>
      <c r="D871" s="229" t="s">
        <v>568</v>
      </c>
      <c r="E871" s="229" t="s">
        <v>2784</v>
      </c>
      <c r="F871" s="229" t="n">
        <v>100426</v>
      </c>
      <c r="G871" s="229" t="s">
        <v>248</v>
      </c>
      <c r="H871" s="229" t="s">
        <v>249</v>
      </c>
      <c r="I871" s="229" t="s">
        <v>105</v>
      </c>
      <c r="J871" s="229" t="s">
        <v>106</v>
      </c>
      <c r="K871" s="229" t="s">
        <v>1325</v>
      </c>
    </row>
    <row r="872" customFormat="false" ht="12.75" hidden="true" customHeight="false" outlineLevel="0" collapsed="false">
      <c r="A872" s="229" t="s">
        <v>99</v>
      </c>
      <c r="B872" s="229" t="n">
        <v>91718</v>
      </c>
      <c r="C872" s="229" t="s">
        <v>2785</v>
      </c>
      <c r="D872" s="229" t="s">
        <v>2786</v>
      </c>
      <c r="E872" s="229" t="s">
        <v>2787</v>
      </c>
      <c r="F872" s="229" t="n">
        <v>103595</v>
      </c>
      <c r="G872" s="229" t="s">
        <v>287</v>
      </c>
      <c r="H872" s="229" t="s">
        <v>288</v>
      </c>
      <c r="I872" s="229" t="s">
        <v>105</v>
      </c>
      <c r="J872" s="229" t="s">
        <v>106</v>
      </c>
      <c r="K872" s="229" t="s">
        <v>551</v>
      </c>
    </row>
    <row r="873" customFormat="false" ht="12.75" hidden="true" customHeight="false" outlineLevel="0" collapsed="false">
      <c r="A873" s="229" t="s">
        <v>99</v>
      </c>
      <c r="B873" s="229" t="n">
        <v>91719</v>
      </c>
      <c r="C873" s="229" t="s">
        <v>281</v>
      </c>
      <c r="D873" s="229" t="s">
        <v>2788</v>
      </c>
      <c r="E873" s="229" t="s">
        <v>2789</v>
      </c>
      <c r="F873" s="229" t="n">
        <v>103595</v>
      </c>
      <c r="G873" s="229" t="s">
        <v>287</v>
      </c>
      <c r="H873" s="229" t="s">
        <v>288</v>
      </c>
      <c r="I873" s="229" t="s">
        <v>105</v>
      </c>
      <c r="J873" s="229" t="s">
        <v>106</v>
      </c>
      <c r="K873" s="229" t="s">
        <v>551</v>
      </c>
    </row>
    <row r="874" customFormat="false" ht="12.75" hidden="true" customHeight="false" outlineLevel="0" collapsed="false">
      <c r="A874" s="229" t="s">
        <v>99</v>
      </c>
      <c r="B874" s="229" t="n">
        <v>91720</v>
      </c>
      <c r="C874" s="229" t="s">
        <v>506</v>
      </c>
      <c r="D874" s="229" t="s">
        <v>2790</v>
      </c>
      <c r="E874" s="229" t="s">
        <v>2791</v>
      </c>
      <c r="F874" s="229" t="n">
        <v>103438</v>
      </c>
      <c r="G874" s="229" t="s">
        <v>103</v>
      </c>
      <c r="H874" s="229" t="s">
        <v>104</v>
      </c>
      <c r="I874" s="229" t="s">
        <v>105</v>
      </c>
      <c r="J874" s="229" t="s">
        <v>106</v>
      </c>
      <c r="K874" s="229" t="s">
        <v>107</v>
      </c>
    </row>
    <row r="875" customFormat="false" ht="12.75" hidden="true" customHeight="false" outlineLevel="0" collapsed="false">
      <c r="A875" s="229" t="s">
        <v>99</v>
      </c>
      <c r="B875" s="229" t="n">
        <v>91722</v>
      </c>
      <c r="C875" s="229" t="s">
        <v>1644</v>
      </c>
      <c r="D875" s="229" t="s">
        <v>2792</v>
      </c>
      <c r="E875" s="229" t="s">
        <v>2793</v>
      </c>
      <c r="F875" s="229" t="n">
        <v>100987</v>
      </c>
      <c r="G875" s="229" t="s">
        <v>278</v>
      </c>
      <c r="H875" s="229" t="s">
        <v>279</v>
      </c>
      <c r="I875" s="229" t="s">
        <v>105</v>
      </c>
      <c r="J875" s="229" t="s">
        <v>106</v>
      </c>
      <c r="K875" s="229" t="s">
        <v>356</v>
      </c>
    </row>
    <row r="876" customFormat="false" ht="12.75" hidden="true" customHeight="false" outlineLevel="0" collapsed="false">
      <c r="A876" s="229" t="s">
        <v>99</v>
      </c>
      <c r="B876" s="229" t="n">
        <v>91723</v>
      </c>
      <c r="C876" s="229" t="s">
        <v>604</v>
      </c>
      <c r="D876" s="229" t="s">
        <v>2794</v>
      </c>
      <c r="E876" s="229" t="s">
        <v>2795</v>
      </c>
      <c r="F876" s="229" t="n">
        <v>100379</v>
      </c>
      <c r="G876" s="229" t="s">
        <v>260</v>
      </c>
      <c r="H876" s="229" t="s">
        <v>261</v>
      </c>
      <c r="I876" s="229" t="s">
        <v>105</v>
      </c>
      <c r="J876" s="229" t="s">
        <v>106</v>
      </c>
      <c r="K876" s="229" t="s">
        <v>262</v>
      </c>
    </row>
    <row r="877" customFormat="false" ht="12.75" hidden="true" customHeight="false" outlineLevel="0" collapsed="false">
      <c r="A877" s="229" t="s">
        <v>99</v>
      </c>
      <c r="B877" s="229" t="n">
        <v>91724</v>
      </c>
      <c r="C877" s="229" t="s">
        <v>604</v>
      </c>
      <c r="D877" s="229" t="s">
        <v>2796</v>
      </c>
      <c r="E877" s="229" t="s">
        <v>2797</v>
      </c>
      <c r="F877" s="229" t="n">
        <v>103100</v>
      </c>
      <c r="G877" s="229" t="s">
        <v>1507</v>
      </c>
      <c r="H877" s="229" t="s">
        <v>1508</v>
      </c>
      <c r="I877" s="229" t="s">
        <v>105</v>
      </c>
      <c r="J877" s="229" t="s">
        <v>106</v>
      </c>
      <c r="K877" s="229" t="s">
        <v>1509</v>
      </c>
    </row>
    <row r="878" customFormat="false" ht="12.75" hidden="true" customHeight="false" outlineLevel="0" collapsed="false">
      <c r="A878" s="229" t="s">
        <v>99</v>
      </c>
      <c r="B878" s="229" t="n">
        <v>91725</v>
      </c>
      <c r="C878" s="229" t="s">
        <v>2798</v>
      </c>
      <c r="D878" s="229" t="s">
        <v>2799</v>
      </c>
      <c r="E878" s="229" t="s">
        <v>2800</v>
      </c>
      <c r="F878" s="229" t="n">
        <v>103594</v>
      </c>
      <c r="G878" s="229" t="s">
        <v>668</v>
      </c>
      <c r="H878" s="229" t="s">
        <v>669</v>
      </c>
      <c r="I878" s="229" t="s">
        <v>105</v>
      </c>
      <c r="J878" s="229" t="s">
        <v>106</v>
      </c>
      <c r="K878" s="229" t="s">
        <v>2801</v>
      </c>
    </row>
    <row r="879" customFormat="false" ht="12.75" hidden="true" customHeight="false" outlineLevel="0" collapsed="false">
      <c r="A879" s="229" t="s">
        <v>99</v>
      </c>
      <c r="B879" s="229" t="n">
        <v>91728</v>
      </c>
      <c r="C879" s="229" t="s">
        <v>489</v>
      </c>
      <c r="D879" s="229" t="s">
        <v>2802</v>
      </c>
      <c r="E879" s="229" t="s">
        <v>2803</v>
      </c>
      <c r="F879" s="229" t="n">
        <v>100448</v>
      </c>
      <c r="G879" s="229" t="s">
        <v>1123</v>
      </c>
      <c r="H879" s="229" t="s">
        <v>1124</v>
      </c>
      <c r="I879" s="229" t="s">
        <v>105</v>
      </c>
      <c r="J879" s="229" t="s">
        <v>106</v>
      </c>
      <c r="K879" s="229" t="s">
        <v>2804</v>
      </c>
    </row>
    <row r="880" customFormat="false" ht="12.75" hidden="true" customHeight="false" outlineLevel="0" collapsed="false">
      <c r="A880" s="229" t="s">
        <v>99</v>
      </c>
      <c r="B880" s="229" t="n">
        <v>91729</v>
      </c>
      <c r="C880" s="229" t="s">
        <v>1118</v>
      </c>
      <c r="D880" s="229" t="s">
        <v>574</v>
      </c>
      <c r="E880" s="229" t="s">
        <v>2805</v>
      </c>
      <c r="F880" s="229" t="n">
        <v>100446</v>
      </c>
      <c r="G880" s="229" t="s">
        <v>531</v>
      </c>
      <c r="H880" s="229" t="s">
        <v>532</v>
      </c>
      <c r="I880" s="229" t="s">
        <v>1974</v>
      </c>
      <c r="J880" s="229" t="s">
        <v>443</v>
      </c>
      <c r="K880" s="229" t="s">
        <v>2217</v>
      </c>
    </row>
    <row r="881" customFormat="false" ht="12.75" hidden="true" customHeight="false" outlineLevel="0" collapsed="false">
      <c r="A881" s="229" t="s">
        <v>99</v>
      </c>
      <c r="B881" s="229" t="n">
        <v>91731</v>
      </c>
      <c r="C881" s="229" t="s">
        <v>655</v>
      </c>
      <c r="D881" s="229" t="s">
        <v>2806</v>
      </c>
      <c r="E881" s="229" t="s">
        <v>2807</v>
      </c>
      <c r="F881" s="229" t="n">
        <v>100448</v>
      </c>
      <c r="G881" s="229" t="s">
        <v>1123</v>
      </c>
      <c r="H881" s="229" t="s">
        <v>1124</v>
      </c>
      <c r="I881" s="229" t="s">
        <v>105</v>
      </c>
      <c r="J881" s="229" t="s">
        <v>106</v>
      </c>
      <c r="K881" s="229" t="s">
        <v>1489</v>
      </c>
    </row>
    <row r="882" customFormat="false" ht="12.75" hidden="true" customHeight="false" outlineLevel="0" collapsed="false">
      <c r="A882" s="229" t="s">
        <v>99</v>
      </c>
      <c r="B882" s="229" t="n">
        <v>91733</v>
      </c>
      <c r="C882" s="229" t="s">
        <v>2808</v>
      </c>
      <c r="D882" s="229" t="s">
        <v>2809</v>
      </c>
      <c r="E882" s="229" t="s">
        <v>2810</v>
      </c>
      <c r="F882" s="229" t="n">
        <v>103920</v>
      </c>
      <c r="G882" s="229" t="s">
        <v>1236</v>
      </c>
      <c r="H882" s="229" t="s">
        <v>1237</v>
      </c>
      <c r="I882" s="229" t="s">
        <v>105</v>
      </c>
      <c r="J882" s="229" t="s">
        <v>443</v>
      </c>
      <c r="K882" s="229" t="s">
        <v>1821</v>
      </c>
    </row>
    <row r="883" customFormat="false" ht="12.75" hidden="true" customHeight="false" outlineLevel="0" collapsed="false">
      <c r="A883" s="229" t="s">
        <v>99</v>
      </c>
      <c r="B883" s="229" t="n">
        <v>91734</v>
      </c>
      <c r="C883" s="229" t="s">
        <v>2811</v>
      </c>
      <c r="D883" s="229" t="s">
        <v>2812</v>
      </c>
      <c r="E883" s="229" t="s">
        <v>2813</v>
      </c>
      <c r="F883" s="229" t="n">
        <v>102894</v>
      </c>
      <c r="G883" s="229" t="s">
        <v>2814</v>
      </c>
      <c r="H883" s="229" t="s">
        <v>2815</v>
      </c>
      <c r="I883" s="229" t="s">
        <v>105</v>
      </c>
      <c r="J883" s="229" t="s">
        <v>106</v>
      </c>
      <c r="K883" s="229" t="s">
        <v>2816</v>
      </c>
    </row>
    <row r="884" customFormat="false" ht="12.75" hidden="true" customHeight="false" outlineLevel="0" collapsed="false">
      <c r="A884" s="229" t="s">
        <v>99</v>
      </c>
      <c r="B884" s="229" t="n">
        <v>91736</v>
      </c>
      <c r="C884" s="229" t="s">
        <v>2817</v>
      </c>
      <c r="D884" s="229" t="s">
        <v>2818</v>
      </c>
      <c r="E884" s="229" t="s">
        <v>2819</v>
      </c>
      <c r="F884" s="229" t="n">
        <v>101068</v>
      </c>
      <c r="G884" s="229" t="s">
        <v>788</v>
      </c>
      <c r="H884" s="229" t="s">
        <v>789</v>
      </c>
      <c r="I884" s="229" t="s">
        <v>105</v>
      </c>
      <c r="J884" s="229" t="s">
        <v>106</v>
      </c>
      <c r="K884" s="229" t="s">
        <v>2820</v>
      </c>
    </row>
    <row r="885" customFormat="false" ht="12.75" hidden="true" customHeight="false" outlineLevel="0" collapsed="false">
      <c r="A885" s="229" t="s">
        <v>99</v>
      </c>
      <c r="B885" s="229" t="n">
        <v>91737</v>
      </c>
      <c r="C885" s="229" t="s">
        <v>948</v>
      </c>
      <c r="D885" s="229" t="s">
        <v>2821</v>
      </c>
      <c r="E885" s="229" t="s">
        <v>2822</v>
      </c>
      <c r="F885" s="229" t="n">
        <v>101174</v>
      </c>
      <c r="G885" s="229" t="s">
        <v>664</v>
      </c>
      <c r="H885" s="229" t="s">
        <v>665</v>
      </c>
      <c r="I885" s="229" t="s">
        <v>105</v>
      </c>
      <c r="J885" s="229" t="s">
        <v>106</v>
      </c>
      <c r="K885" s="229" t="s">
        <v>666</v>
      </c>
    </row>
    <row r="886" customFormat="false" ht="12.75" hidden="true" customHeight="false" outlineLevel="0" collapsed="false">
      <c r="A886" s="229" t="s">
        <v>99</v>
      </c>
      <c r="B886" s="229" t="n">
        <v>91739</v>
      </c>
      <c r="C886" s="229" t="s">
        <v>1210</v>
      </c>
      <c r="D886" s="229" t="s">
        <v>2823</v>
      </c>
      <c r="E886" s="229" t="s">
        <v>2824</v>
      </c>
      <c r="F886" s="229" t="n">
        <v>103573</v>
      </c>
      <c r="G886" s="229" t="s">
        <v>156</v>
      </c>
      <c r="H886" s="229" t="s">
        <v>157</v>
      </c>
      <c r="I886" s="229" t="s">
        <v>105</v>
      </c>
      <c r="J886" s="229" t="s">
        <v>106</v>
      </c>
      <c r="K886" s="229" t="s">
        <v>1707</v>
      </c>
    </row>
    <row r="887" customFormat="false" ht="12.75" hidden="true" customHeight="false" outlineLevel="0" collapsed="false">
      <c r="A887" s="229" t="s">
        <v>99</v>
      </c>
      <c r="B887" s="229" t="n">
        <v>91740</v>
      </c>
      <c r="C887" s="229" t="s">
        <v>2825</v>
      </c>
      <c r="D887" s="229" t="s">
        <v>2826</v>
      </c>
      <c r="E887" s="229" t="s">
        <v>2827</v>
      </c>
      <c r="F887" s="229" t="n">
        <v>100427</v>
      </c>
      <c r="G887" s="229" t="s">
        <v>1909</v>
      </c>
      <c r="H887" s="229" t="s">
        <v>1910</v>
      </c>
      <c r="I887" s="229" t="s">
        <v>105</v>
      </c>
      <c r="J887" s="229" t="s">
        <v>106</v>
      </c>
      <c r="K887" s="229" t="s">
        <v>2828</v>
      </c>
    </row>
    <row r="888" customFormat="false" ht="12.75" hidden="true" customHeight="false" outlineLevel="0" collapsed="false">
      <c r="A888" s="229" t="s">
        <v>99</v>
      </c>
      <c r="B888" s="229" t="n">
        <v>91744</v>
      </c>
      <c r="C888" s="229" t="s">
        <v>495</v>
      </c>
      <c r="D888" s="229" t="s">
        <v>2829</v>
      </c>
      <c r="E888" s="229" t="s">
        <v>2830</v>
      </c>
      <c r="F888" s="229" t="n">
        <v>103332</v>
      </c>
      <c r="G888" s="229" t="s">
        <v>609</v>
      </c>
      <c r="H888" s="229" t="s">
        <v>610</v>
      </c>
      <c r="I888" s="229" t="s">
        <v>105</v>
      </c>
      <c r="J888" s="229" t="s">
        <v>106</v>
      </c>
      <c r="K888" s="229" t="s">
        <v>611</v>
      </c>
    </row>
    <row r="889" customFormat="false" ht="12.75" hidden="true" customHeight="false" outlineLevel="0" collapsed="false">
      <c r="A889" s="229" t="s">
        <v>99</v>
      </c>
      <c r="B889" s="229" t="n">
        <v>91745</v>
      </c>
      <c r="C889" s="229" t="s">
        <v>585</v>
      </c>
      <c r="D889" s="229" t="s">
        <v>1487</v>
      </c>
      <c r="E889" s="229" t="s">
        <v>2831</v>
      </c>
      <c r="F889" s="229" t="n">
        <v>103100</v>
      </c>
      <c r="G889" s="229" t="s">
        <v>1507</v>
      </c>
      <c r="H889" s="229" t="s">
        <v>1508</v>
      </c>
      <c r="I889" s="229" t="s">
        <v>105</v>
      </c>
      <c r="J889" s="229" t="s">
        <v>106</v>
      </c>
      <c r="K889" s="229" t="s">
        <v>1509</v>
      </c>
    </row>
    <row r="890" customFormat="false" ht="12.75" hidden="true" customHeight="false" outlineLevel="0" collapsed="false">
      <c r="A890" s="229" t="s">
        <v>99</v>
      </c>
      <c r="B890" s="229" t="n">
        <v>91748</v>
      </c>
      <c r="C890" s="229" t="s">
        <v>144</v>
      </c>
      <c r="D890" s="229" t="s">
        <v>2682</v>
      </c>
      <c r="E890" s="229" t="s">
        <v>2832</v>
      </c>
      <c r="F890" s="229" t="n">
        <v>100461</v>
      </c>
      <c r="G890" s="229" t="s">
        <v>596</v>
      </c>
      <c r="H890" s="229" t="s">
        <v>597</v>
      </c>
      <c r="I890" s="229" t="s">
        <v>105</v>
      </c>
      <c r="J890" s="229" t="s">
        <v>106</v>
      </c>
      <c r="K890" s="229" t="s">
        <v>143</v>
      </c>
    </row>
    <row r="891" customFormat="false" ht="12.75" hidden="true" customHeight="false" outlineLevel="0" collapsed="false">
      <c r="A891" s="229" t="s">
        <v>99</v>
      </c>
      <c r="B891" s="229" t="n">
        <v>91749</v>
      </c>
      <c r="C891" s="229" t="s">
        <v>697</v>
      </c>
      <c r="D891" s="229" t="s">
        <v>2833</v>
      </c>
      <c r="E891" s="229" t="s">
        <v>2834</v>
      </c>
      <c r="F891" s="229" t="n">
        <v>101067</v>
      </c>
      <c r="G891" s="229" t="s">
        <v>147</v>
      </c>
      <c r="H891" s="229" t="s">
        <v>148</v>
      </c>
      <c r="I891" s="229" t="s">
        <v>105</v>
      </c>
      <c r="J891" s="229" t="s">
        <v>106</v>
      </c>
      <c r="K891" s="229" t="s">
        <v>149</v>
      </c>
    </row>
    <row r="892" customFormat="false" ht="12.75" hidden="true" customHeight="false" outlineLevel="0" collapsed="false">
      <c r="A892" s="229" t="s">
        <v>99</v>
      </c>
      <c r="B892" s="229" t="n">
        <v>91750</v>
      </c>
      <c r="C892" s="229" t="s">
        <v>251</v>
      </c>
      <c r="D892" s="229" t="s">
        <v>2835</v>
      </c>
      <c r="E892" s="229" t="s">
        <v>2836</v>
      </c>
      <c r="F892" s="229" t="n">
        <v>100419</v>
      </c>
      <c r="G892" s="229" t="s">
        <v>832</v>
      </c>
      <c r="H892" s="229" t="s">
        <v>833</v>
      </c>
      <c r="I892" s="229" t="s">
        <v>105</v>
      </c>
      <c r="J892" s="229" t="s">
        <v>106</v>
      </c>
      <c r="K892" s="229" t="s">
        <v>535</v>
      </c>
    </row>
    <row r="893" customFormat="false" ht="12.75" hidden="true" customHeight="false" outlineLevel="0" collapsed="false">
      <c r="A893" s="229" t="s">
        <v>99</v>
      </c>
      <c r="B893" s="229" t="n">
        <v>91751</v>
      </c>
      <c r="C893" s="229" t="s">
        <v>1933</v>
      </c>
      <c r="D893" s="229" t="s">
        <v>620</v>
      </c>
      <c r="E893" s="229" t="s">
        <v>2837</v>
      </c>
      <c r="F893" s="229" t="n">
        <v>100445</v>
      </c>
      <c r="G893" s="229" t="s">
        <v>492</v>
      </c>
      <c r="H893" s="229" t="s">
        <v>493</v>
      </c>
      <c r="I893" s="229" t="s">
        <v>105</v>
      </c>
      <c r="J893" s="229" t="s">
        <v>106</v>
      </c>
      <c r="K893" s="229" t="s">
        <v>494</v>
      </c>
    </row>
    <row r="894" customFormat="false" ht="12.75" hidden="true" customHeight="false" outlineLevel="0" collapsed="false">
      <c r="A894" s="229" t="s">
        <v>99</v>
      </c>
      <c r="B894" s="229" t="n">
        <v>91753</v>
      </c>
      <c r="C894" s="229" t="s">
        <v>489</v>
      </c>
      <c r="D894" s="229" t="s">
        <v>2838</v>
      </c>
      <c r="E894" s="229" t="s">
        <v>2839</v>
      </c>
      <c r="F894" s="229" t="n">
        <v>101196</v>
      </c>
      <c r="G894" s="229" t="s">
        <v>674</v>
      </c>
      <c r="H894" s="229" t="s">
        <v>675</v>
      </c>
      <c r="I894" s="229" t="s">
        <v>105</v>
      </c>
      <c r="J894" s="229" t="s">
        <v>106</v>
      </c>
      <c r="K894" s="229" t="s">
        <v>1430</v>
      </c>
    </row>
    <row r="895" customFormat="false" ht="12.75" hidden="true" customHeight="false" outlineLevel="0" collapsed="false">
      <c r="A895" s="229" t="s">
        <v>99</v>
      </c>
      <c r="B895" s="229" t="n">
        <v>91756</v>
      </c>
      <c r="C895" s="229" t="s">
        <v>1132</v>
      </c>
      <c r="D895" s="229" t="s">
        <v>2840</v>
      </c>
      <c r="E895" s="229" t="s">
        <v>2841</v>
      </c>
      <c r="F895" s="229" t="n">
        <v>103282</v>
      </c>
      <c r="G895" s="229" t="s">
        <v>2396</v>
      </c>
      <c r="H895" s="229" t="s">
        <v>2397</v>
      </c>
      <c r="I895" s="229" t="s">
        <v>105</v>
      </c>
      <c r="J895" s="229" t="s">
        <v>106</v>
      </c>
      <c r="K895" s="229" t="s">
        <v>2398</v>
      </c>
    </row>
    <row r="896" customFormat="false" ht="12.75" hidden="true" customHeight="false" outlineLevel="0" collapsed="false">
      <c r="A896" s="229" t="s">
        <v>99</v>
      </c>
      <c r="B896" s="229" t="n">
        <v>91757</v>
      </c>
      <c r="C896" s="229" t="s">
        <v>150</v>
      </c>
      <c r="D896" s="229" t="s">
        <v>2842</v>
      </c>
      <c r="E896" s="229" t="s">
        <v>2843</v>
      </c>
      <c r="F896" s="229" t="n">
        <v>20413</v>
      </c>
      <c r="G896" s="229" t="s">
        <v>2844</v>
      </c>
      <c r="H896" s="229" t="s">
        <v>2845</v>
      </c>
      <c r="I896" s="229" t="s">
        <v>105</v>
      </c>
      <c r="J896" s="229" t="s">
        <v>169</v>
      </c>
      <c r="K896" s="229" t="s">
        <v>2846</v>
      </c>
    </row>
    <row r="897" customFormat="false" ht="12.75" hidden="true" customHeight="false" outlineLevel="0" collapsed="false">
      <c r="A897" s="229" t="s">
        <v>99</v>
      </c>
      <c r="B897" s="229" t="n">
        <v>91758</v>
      </c>
      <c r="C897" s="229" t="s">
        <v>153</v>
      </c>
      <c r="D897" s="229" t="s">
        <v>542</v>
      </c>
      <c r="E897" s="229" t="s">
        <v>2847</v>
      </c>
      <c r="F897" s="229" t="n">
        <v>103326</v>
      </c>
      <c r="G897" s="229" t="s">
        <v>266</v>
      </c>
      <c r="H897" s="229" t="s">
        <v>267</v>
      </c>
      <c r="I897" s="229" t="s">
        <v>105</v>
      </c>
      <c r="J897" s="229" t="s">
        <v>106</v>
      </c>
      <c r="K897" s="229" t="s">
        <v>2047</v>
      </c>
    </row>
    <row r="898" customFormat="false" ht="12.75" hidden="true" customHeight="false" outlineLevel="0" collapsed="false">
      <c r="A898" s="229" t="s">
        <v>99</v>
      </c>
      <c r="B898" s="229" t="n">
        <v>91760</v>
      </c>
      <c r="C898" s="229" t="s">
        <v>690</v>
      </c>
      <c r="D898" s="229" t="s">
        <v>2848</v>
      </c>
      <c r="E898" s="229" t="s">
        <v>2849</v>
      </c>
      <c r="F898" s="229" t="n">
        <v>100422</v>
      </c>
      <c r="G898" s="229" t="s">
        <v>464</v>
      </c>
      <c r="H898" s="229" t="s">
        <v>465</v>
      </c>
      <c r="I898" s="229" t="s">
        <v>105</v>
      </c>
      <c r="J898" s="229" t="s">
        <v>106</v>
      </c>
      <c r="K898" s="229" t="s">
        <v>1679</v>
      </c>
    </row>
    <row r="899" customFormat="false" ht="12.75" hidden="true" customHeight="false" outlineLevel="0" collapsed="false">
      <c r="A899" s="229" t="s">
        <v>99</v>
      </c>
      <c r="B899" s="229" t="n">
        <v>91762</v>
      </c>
      <c r="C899" s="229" t="s">
        <v>1184</v>
      </c>
      <c r="D899" s="229" t="s">
        <v>1563</v>
      </c>
      <c r="E899" s="229" t="s">
        <v>2850</v>
      </c>
      <c r="F899" s="229" t="n">
        <v>103879</v>
      </c>
      <c r="G899" s="229" t="s">
        <v>614</v>
      </c>
      <c r="H899" s="229" t="s">
        <v>615</v>
      </c>
      <c r="I899" s="229" t="s">
        <v>105</v>
      </c>
      <c r="J899" s="229" t="s">
        <v>106</v>
      </c>
      <c r="K899" s="229" t="s">
        <v>616</v>
      </c>
    </row>
    <row r="900" customFormat="false" ht="12.75" hidden="true" customHeight="false" outlineLevel="0" collapsed="false">
      <c r="A900" s="229" t="s">
        <v>99</v>
      </c>
      <c r="B900" s="229" t="n">
        <v>91763</v>
      </c>
      <c r="C900" s="229" t="s">
        <v>2851</v>
      </c>
      <c r="D900" s="229" t="s">
        <v>2852</v>
      </c>
      <c r="E900" s="229" t="s">
        <v>2853</v>
      </c>
      <c r="F900" s="229" t="n">
        <v>100348</v>
      </c>
      <c r="G900" s="229" t="s">
        <v>389</v>
      </c>
      <c r="H900" s="229" t="s">
        <v>390</v>
      </c>
      <c r="I900" s="229" t="s">
        <v>1408</v>
      </c>
      <c r="J900" s="229" t="s">
        <v>443</v>
      </c>
      <c r="K900" s="229" t="s">
        <v>934</v>
      </c>
    </row>
    <row r="901" customFormat="false" ht="12.75" hidden="true" customHeight="false" outlineLevel="0" collapsed="false">
      <c r="A901" s="229" t="s">
        <v>99</v>
      </c>
      <c r="B901" s="229" t="n">
        <v>91765</v>
      </c>
      <c r="C901" s="229" t="s">
        <v>623</v>
      </c>
      <c r="D901" s="229" t="s">
        <v>2854</v>
      </c>
      <c r="E901" s="229" t="s">
        <v>2855</v>
      </c>
      <c r="F901" s="229" t="n">
        <v>100403</v>
      </c>
      <c r="G901" s="229" t="s">
        <v>451</v>
      </c>
      <c r="H901" s="229" t="s">
        <v>452</v>
      </c>
      <c r="I901" s="229" t="s">
        <v>105</v>
      </c>
      <c r="J901" s="229" t="s">
        <v>106</v>
      </c>
      <c r="K901" s="229" t="s">
        <v>1409</v>
      </c>
    </row>
    <row r="902" customFormat="false" ht="12.75" hidden="true" customHeight="false" outlineLevel="0" collapsed="false">
      <c r="A902" s="229" t="s">
        <v>99</v>
      </c>
      <c r="B902" s="229" t="n">
        <v>91766</v>
      </c>
      <c r="C902" s="229" t="s">
        <v>1575</v>
      </c>
      <c r="D902" s="229" t="s">
        <v>2856</v>
      </c>
      <c r="E902" s="229" t="s">
        <v>2857</v>
      </c>
      <c r="F902" s="229" t="n">
        <v>100348</v>
      </c>
      <c r="G902" s="229" t="s">
        <v>389</v>
      </c>
      <c r="H902" s="229" t="s">
        <v>390</v>
      </c>
      <c r="I902" s="229" t="s">
        <v>105</v>
      </c>
      <c r="J902" s="229" t="s">
        <v>106</v>
      </c>
      <c r="K902" s="229" t="s">
        <v>934</v>
      </c>
    </row>
    <row r="903" customFormat="false" ht="12.75" hidden="true" customHeight="false" outlineLevel="0" collapsed="false">
      <c r="A903" s="229" t="s">
        <v>99</v>
      </c>
      <c r="B903" s="229" t="n">
        <v>91770</v>
      </c>
      <c r="C903" s="229" t="s">
        <v>481</v>
      </c>
      <c r="D903" s="229" t="s">
        <v>2858</v>
      </c>
      <c r="E903" s="229" t="s">
        <v>2859</v>
      </c>
      <c r="F903" s="229" t="n">
        <v>103594</v>
      </c>
      <c r="G903" s="229" t="s">
        <v>668</v>
      </c>
      <c r="H903" s="229" t="s">
        <v>669</v>
      </c>
      <c r="I903" s="229" t="s">
        <v>105</v>
      </c>
      <c r="J903" s="229" t="s">
        <v>106</v>
      </c>
      <c r="K903" s="229" t="s">
        <v>2801</v>
      </c>
    </row>
    <row r="904" customFormat="false" ht="12.75" hidden="true" customHeight="false" outlineLevel="0" collapsed="false">
      <c r="A904" s="229" t="s">
        <v>99</v>
      </c>
      <c r="B904" s="229" t="n">
        <v>91774</v>
      </c>
      <c r="C904" s="229" t="s">
        <v>906</v>
      </c>
      <c r="D904" s="229" t="s">
        <v>2860</v>
      </c>
      <c r="E904" s="229" t="s">
        <v>2861</v>
      </c>
      <c r="F904" s="229" t="n">
        <v>100438</v>
      </c>
      <c r="G904" s="229" t="s">
        <v>1137</v>
      </c>
      <c r="H904" s="229" t="s">
        <v>1138</v>
      </c>
      <c r="I904" s="229" t="s">
        <v>105</v>
      </c>
      <c r="J904" s="229" t="s">
        <v>106</v>
      </c>
      <c r="K904" s="229" t="s">
        <v>2862</v>
      </c>
    </row>
    <row r="905" customFormat="false" ht="12.75" hidden="true" customHeight="false" outlineLevel="0" collapsed="false">
      <c r="A905" s="229" t="s">
        <v>99</v>
      </c>
      <c r="B905" s="229" t="n">
        <v>91775</v>
      </c>
      <c r="C905" s="229" t="s">
        <v>1377</v>
      </c>
      <c r="D905" s="229" t="s">
        <v>2863</v>
      </c>
      <c r="E905" s="229" t="s">
        <v>2864</v>
      </c>
      <c r="F905" s="229" t="n">
        <v>100348</v>
      </c>
      <c r="G905" s="229" t="s">
        <v>389</v>
      </c>
      <c r="H905" s="229" t="s">
        <v>390</v>
      </c>
      <c r="I905" s="229" t="s">
        <v>105</v>
      </c>
      <c r="J905" s="229" t="s">
        <v>106</v>
      </c>
      <c r="K905" s="229" t="s">
        <v>1436</v>
      </c>
    </row>
    <row r="906" customFormat="false" ht="12.75" hidden="true" customHeight="false" outlineLevel="0" collapsed="false">
      <c r="A906" s="229" t="s">
        <v>99</v>
      </c>
      <c r="B906" s="229" t="n">
        <v>91776</v>
      </c>
      <c r="C906" s="229" t="s">
        <v>314</v>
      </c>
      <c r="D906" s="229" t="s">
        <v>2865</v>
      </c>
      <c r="E906" s="229" t="s">
        <v>2866</v>
      </c>
      <c r="F906" s="229" t="n">
        <v>100470</v>
      </c>
      <c r="G906" s="229" t="s">
        <v>2867</v>
      </c>
      <c r="H906" s="229" t="s">
        <v>2868</v>
      </c>
      <c r="I906" s="229" t="s">
        <v>105</v>
      </c>
      <c r="J906" s="229" t="s">
        <v>106</v>
      </c>
      <c r="K906" s="229" t="s">
        <v>488</v>
      </c>
    </row>
    <row r="907" customFormat="false" ht="12.75" hidden="true" customHeight="false" outlineLevel="0" collapsed="false">
      <c r="A907" s="229" t="s">
        <v>99</v>
      </c>
      <c r="B907" s="229" t="n">
        <v>91778</v>
      </c>
      <c r="C907" s="229" t="s">
        <v>1833</v>
      </c>
      <c r="D907" s="229" t="s">
        <v>2869</v>
      </c>
      <c r="E907" s="229" t="s">
        <v>2870</v>
      </c>
      <c r="F907" s="229" t="n">
        <v>100512</v>
      </c>
      <c r="G907" s="229" t="s">
        <v>1099</v>
      </c>
      <c r="H907" s="229" t="s">
        <v>1100</v>
      </c>
      <c r="I907" s="229" t="s">
        <v>105</v>
      </c>
      <c r="J907" s="229" t="s">
        <v>106</v>
      </c>
      <c r="K907" s="229" t="s">
        <v>2353</v>
      </c>
    </row>
    <row r="908" customFormat="false" ht="12.75" hidden="true" customHeight="false" outlineLevel="0" collapsed="false">
      <c r="A908" s="229" t="s">
        <v>99</v>
      </c>
      <c r="B908" s="229" t="n">
        <v>91780</v>
      </c>
      <c r="C908" s="229" t="s">
        <v>188</v>
      </c>
      <c r="D908" s="229" t="s">
        <v>290</v>
      </c>
      <c r="E908" s="229" t="s">
        <v>2871</v>
      </c>
      <c r="F908" s="229" t="n">
        <v>136368</v>
      </c>
      <c r="G908" s="229" t="s">
        <v>2525</v>
      </c>
      <c r="H908" s="229" t="s">
        <v>2526</v>
      </c>
      <c r="I908" s="229" t="s">
        <v>105</v>
      </c>
      <c r="J908" s="229" t="s">
        <v>106</v>
      </c>
      <c r="K908" s="229" t="s">
        <v>297</v>
      </c>
    </row>
    <row r="909" customFormat="false" ht="12.75" hidden="true" customHeight="false" outlineLevel="0" collapsed="false">
      <c r="A909" s="229" t="s">
        <v>99</v>
      </c>
      <c r="B909" s="229" t="n">
        <v>91785</v>
      </c>
      <c r="C909" s="229" t="s">
        <v>2872</v>
      </c>
      <c r="D909" s="229" t="s">
        <v>2873</v>
      </c>
      <c r="E909" s="229" t="s">
        <v>2874</v>
      </c>
      <c r="F909" s="229" t="n">
        <v>100447</v>
      </c>
      <c r="G909" s="229" t="s">
        <v>1647</v>
      </c>
      <c r="H909" s="229" t="s">
        <v>1648</v>
      </c>
      <c r="I909" s="229" t="s">
        <v>105</v>
      </c>
      <c r="J909" s="229" t="s">
        <v>106</v>
      </c>
      <c r="K909" s="229" t="s">
        <v>1951</v>
      </c>
    </row>
    <row r="910" customFormat="false" ht="12.75" hidden="true" customHeight="false" outlineLevel="0" collapsed="false">
      <c r="A910" s="229" t="s">
        <v>99</v>
      </c>
      <c r="B910" s="229" t="n">
        <v>91789</v>
      </c>
      <c r="C910" s="229" t="s">
        <v>2875</v>
      </c>
      <c r="D910" s="229" t="s">
        <v>2876</v>
      </c>
      <c r="E910" s="229" t="s">
        <v>2877</v>
      </c>
      <c r="F910" s="229" t="n">
        <v>100997</v>
      </c>
      <c r="G910" s="229" t="s">
        <v>118</v>
      </c>
      <c r="H910" s="229" t="s">
        <v>119</v>
      </c>
      <c r="I910" s="229" t="s">
        <v>105</v>
      </c>
      <c r="J910" s="229" t="s">
        <v>106</v>
      </c>
      <c r="K910" s="229" t="s">
        <v>619</v>
      </c>
    </row>
    <row r="911" customFormat="false" ht="12.75" hidden="true" customHeight="false" outlineLevel="0" collapsed="false">
      <c r="A911" s="229" t="s">
        <v>99</v>
      </c>
      <c r="B911" s="229" t="n">
        <v>91790</v>
      </c>
      <c r="C911" s="229" t="s">
        <v>2878</v>
      </c>
      <c r="D911" s="229" t="s">
        <v>2879</v>
      </c>
      <c r="E911" s="229" t="s">
        <v>2880</v>
      </c>
      <c r="F911" s="229" t="n">
        <v>100995</v>
      </c>
      <c r="G911" s="229" t="s">
        <v>1010</v>
      </c>
      <c r="H911" s="229" t="s">
        <v>1011</v>
      </c>
      <c r="I911" s="229" t="s">
        <v>105</v>
      </c>
      <c r="J911" s="229" t="s">
        <v>106</v>
      </c>
      <c r="K911" s="229" t="s">
        <v>308</v>
      </c>
    </row>
    <row r="912" customFormat="false" ht="12.75" hidden="true" customHeight="false" outlineLevel="0" collapsed="false">
      <c r="A912" s="229" t="s">
        <v>99</v>
      </c>
      <c r="B912" s="229" t="n">
        <v>91793</v>
      </c>
      <c r="C912" s="229" t="s">
        <v>2881</v>
      </c>
      <c r="D912" s="229" t="s">
        <v>2882</v>
      </c>
      <c r="E912" s="229" t="s">
        <v>2883</v>
      </c>
      <c r="F912" s="229" t="n">
        <v>100422</v>
      </c>
      <c r="G912" s="229" t="s">
        <v>464</v>
      </c>
      <c r="H912" s="229" t="s">
        <v>465</v>
      </c>
      <c r="I912" s="229" t="s">
        <v>105</v>
      </c>
      <c r="J912" s="229" t="s">
        <v>106</v>
      </c>
      <c r="K912" s="229" t="s">
        <v>1679</v>
      </c>
    </row>
    <row r="913" customFormat="false" ht="12.75" hidden="true" customHeight="false" outlineLevel="0" collapsed="false">
      <c r="A913" s="229" t="s">
        <v>99</v>
      </c>
      <c r="B913" s="229" t="n">
        <v>91794</v>
      </c>
      <c r="C913" s="229" t="s">
        <v>294</v>
      </c>
      <c r="D913" s="229" t="s">
        <v>2884</v>
      </c>
      <c r="E913" s="229" t="s">
        <v>2885</v>
      </c>
      <c r="F913" s="229" t="n">
        <v>100423</v>
      </c>
      <c r="G913" s="229" t="s">
        <v>1027</v>
      </c>
      <c r="H913" s="229" t="s">
        <v>1028</v>
      </c>
      <c r="I913" s="229" t="s">
        <v>105</v>
      </c>
      <c r="J913" s="229" t="s">
        <v>106</v>
      </c>
      <c r="K913" s="229" t="s">
        <v>2886</v>
      </c>
    </row>
    <row r="914" customFormat="false" ht="12.75" hidden="true" customHeight="false" outlineLevel="0" collapsed="false">
      <c r="A914" s="229" t="s">
        <v>99</v>
      </c>
      <c r="B914" s="229" t="n">
        <v>91795</v>
      </c>
      <c r="C914" s="229" t="s">
        <v>690</v>
      </c>
      <c r="D914" s="229" t="s">
        <v>154</v>
      </c>
      <c r="E914" s="229" t="s">
        <v>2887</v>
      </c>
      <c r="F914" s="229" t="n">
        <v>100427</v>
      </c>
      <c r="G914" s="229" t="s">
        <v>1909</v>
      </c>
      <c r="H914" s="229" t="s">
        <v>1910</v>
      </c>
      <c r="I914" s="229" t="s">
        <v>105</v>
      </c>
      <c r="J914" s="229" t="s">
        <v>106</v>
      </c>
      <c r="K914" s="229" t="s">
        <v>2888</v>
      </c>
    </row>
    <row r="915" customFormat="false" ht="12.75" hidden="true" customHeight="false" outlineLevel="0" collapsed="false">
      <c r="A915" s="229" t="s">
        <v>99</v>
      </c>
      <c r="B915" s="229" t="n">
        <v>91796</v>
      </c>
      <c r="C915" s="229" t="s">
        <v>289</v>
      </c>
      <c r="D915" s="229" t="s">
        <v>2889</v>
      </c>
      <c r="E915" s="229" t="s">
        <v>2890</v>
      </c>
      <c r="F915" s="229" t="n">
        <v>100536</v>
      </c>
      <c r="G915" s="229" t="s">
        <v>601</v>
      </c>
      <c r="H915" s="229" t="s">
        <v>602</v>
      </c>
      <c r="I915" s="229" t="s">
        <v>105</v>
      </c>
      <c r="J915" s="229" t="s">
        <v>106</v>
      </c>
      <c r="K915" s="229" t="s">
        <v>603</v>
      </c>
    </row>
    <row r="916" customFormat="false" ht="12.75" hidden="true" customHeight="false" outlineLevel="0" collapsed="false">
      <c r="A916" s="229" t="s">
        <v>99</v>
      </c>
      <c r="B916" s="229" t="n">
        <v>91797</v>
      </c>
      <c r="C916" s="229" t="s">
        <v>2891</v>
      </c>
      <c r="D916" s="229" t="s">
        <v>662</v>
      </c>
      <c r="E916" s="229" t="s">
        <v>2892</v>
      </c>
      <c r="F916" s="229" t="n">
        <v>100306</v>
      </c>
      <c r="G916" s="229" t="s">
        <v>320</v>
      </c>
      <c r="H916" s="229" t="s">
        <v>321</v>
      </c>
      <c r="I916" s="229" t="s">
        <v>105</v>
      </c>
      <c r="J916" s="229" t="s">
        <v>106</v>
      </c>
      <c r="K916" s="229" t="s">
        <v>2893</v>
      </c>
    </row>
    <row r="917" customFormat="false" ht="12.75" hidden="true" customHeight="false" outlineLevel="0" collapsed="false">
      <c r="A917" s="229" t="s">
        <v>99</v>
      </c>
      <c r="B917" s="229" t="n">
        <v>91799</v>
      </c>
      <c r="C917" s="229" t="s">
        <v>294</v>
      </c>
      <c r="D917" s="229" t="s">
        <v>2894</v>
      </c>
      <c r="E917" s="229" t="s">
        <v>2895</v>
      </c>
      <c r="F917" s="229" t="n">
        <v>120830</v>
      </c>
      <c r="G917" s="229" t="s">
        <v>311</v>
      </c>
      <c r="H917" s="229" t="s">
        <v>312</v>
      </c>
      <c r="I917" s="229" t="s">
        <v>105</v>
      </c>
      <c r="J917" s="229" t="s">
        <v>106</v>
      </c>
      <c r="K917" s="229" t="s">
        <v>313</v>
      </c>
    </row>
    <row r="918" customFormat="false" ht="12.75" hidden="true" customHeight="false" outlineLevel="0" collapsed="false">
      <c r="A918" s="229" t="s">
        <v>99</v>
      </c>
      <c r="B918" s="229" t="n">
        <v>91800</v>
      </c>
      <c r="C918" s="229" t="s">
        <v>2896</v>
      </c>
      <c r="D918" s="229" t="s">
        <v>2897</v>
      </c>
      <c r="E918" s="229" t="s">
        <v>2898</v>
      </c>
      <c r="F918" s="229" t="n">
        <v>100685</v>
      </c>
      <c r="G918" s="229" t="s">
        <v>1803</v>
      </c>
      <c r="H918" s="229" t="s">
        <v>1804</v>
      </c>
      <c r="I918" s="229" t="s">
        <v>105</v>
      </c>
      <c r="J918" s="229" t="s">
        <v>106</v>
      </c>
      <c r="K918" s="229" t="s">
        <v>1805</v>
      </c>
    </row>
    <row r="919" customFormat="false" ht="12.75" hidden="true" customHeight="false" outlineLevel="0" collapsed="false">
      <c r="A919" s="229" t="s">
        <v>99</v>
      </c>
      <c r="B919" s="229" t="n">
        <v>91804</v>
      </c>
      <c r="C919" s="229" t="s">
        <v>405</v>
      </c>
      <c r="D919" s="229" t="s">
        <v>2899</v>
      </c>
      <c r="E919" s="229" t="s">
        <v>2900</v>
      </c>
      <c r="F919" s="229" t="n">
        <v>100448</v>
      </c>
      <c r="G919" s="229" t="s">
        <v>1123</v>
      </c>
      <c r="H919" s="229" t="s">
        <v>1124</v>
      </c>
      <c r="I919" s="229" t="s">
        <v>105</v>
      </c>
      <c r="J919" s="229" t="s">
        <v>106</v>
      </c>
      <c r="K919" s="229" t="s">
        <v>2804</v>
      </c>
    </row>
    <row r="920" customFormat="false" ht="12.75" hidden="true" customHeight="false" outlineLevel="0" collapsed="false">
      <c r="A920" s="229" t="s">
        <v>99</v>
      </c>
      <c r="B920" s="229" t="n">
        <v>91828</v>
      </c>
      <c r="C920" s="229" t="s">
        <v>182</v>
      </c>
      <c r="D920" s="229" t="s">
        <v>578</v>
      </c>
      <c r="E920" s="229" t="s">
        <v>2901</v>
      </c>
      <c r="F920" s="229" t="n">
        <v>100336</v>
      </c>
      <c r="G920" s="229" t="s">
        <v>195</v>
      </c>
      <c r="H920" s="229" t="s">
        <v>196</v>
      </c>
      <c r="I920" s="229" t="s">
        <v>105</v>
      </c>
      <c r="J920" s="229" t="s">
        <v>106</v>
      </c>
      <c r="K920" s="229" t="s">
        <v>544</v>
      </c>
    </row>
    <row r="921" customFormat="false" ht="12.75" hidden="true" customHeight="false" outlineLevel="0" collapsed="false">
      <c r="A921" s="229" t="s">
        <v>99</v>
      </c>
      <c r="B921" s="229" t="n">
        <v>91829</v>
      </c>
      <c r="C921" s="229" t="s">
        <v>132</v>
      </c>
      <c r="D921" s="229" t="s">
        <v>2902</v>
      </c>
      <c r="E921" s="229" t="s">
        <v>2903</v>
      </c>
      <c r="F921" s="229" t="n">
        <v>100429</v>
      </c>
      <c r="G921" s="229" t="s">
        <v>710</v>
      </c>
      <c r="H921" s="229" t="s">
        <v>711</v>
      </c>
      <c r="I921" s="229" t="s">
        <v>105</v>
      </c>
      <c r="J921" s="229" t="s">
        <v>106</v>
      </c>
      <c r="K921" s="229" t="s">
        <v>332</v>
      </c>
    </row>
    <row r="922" customFormat="false" ht="12.75" hidden="true" customHeight="false" outlineLevel="0" collapsed="false">
      <c r="A922" s="229" t="s">
        <v>99</v>
      </c>
      <c r="B922" s="229" t="n">
        <v>91833</v>
      </c>
      <c r="C922" s="229" t="s">
        <v>1635</v>
      </c>
      <c r="D922" s="229" t="s">
        <v>2904</v>
      </c>
      <c r="E922" s="229" t="s">
        <v>2905</v>
      </c>
      <c r="F922" s="229" t="n">
        <v>100306</v>
      </c>
      <c r="G922" s="229" t="s">
        <v>320</v>
      </c>
      <c r="H922" s="229" t="s">
        <v>321</v>
      </c>
      <c r="I922" s="229" t="s">
        <v>105</v>
      </c>
      <c r="J922" s="229" t="s">
        <v>106</v>
      </c>
      <c r="K922" s="229" t="s">
        <v>2293</v>
      </c>
    </row>
    <row r="923" customFormat="false" ht="12.75" hidden="true" customHeight="false" outlineLevel="0" collapsed="false">
      <c r="A923" s="229" t="s">
        <v>99</v>
      </c>
      <c r="B923" s="229" t="n">
        <v>91836</v>
      </c>
      <c r="C923" s="229" t="s">
        <v>536</v>
      </c>
      <c r="D923" s="229" t="s">
        <v>2906</v>
      </c>
      <c r="E923" s="229" t="s">
        <v>2907</v>
      </c>
      <c r="F923" s="229" t="n">
        <v>100403</v>
      </c>
      <c r="G923" s="229" t="s">
        <v>451</v>
      </c>
      <c r="H923" s="229" t="s">
        <v>452</v>
      </c>
      <c r="I923" s="229" t="s">
        <v>1408</v>
      </c>
      <c r="J923" s="229" t="s">
        <v>443</v>
      </c>
      <c r="K923" s="229" t="s">
        <v>1409</v>
      </c>
    </row>
    <row r="924" customFormat="false" ht="12.75" hidden="true" customHeight="false" outlineLevel="0" collapsed="false">
      <c r="A924" s="229" t="s">
        <v>99</v>
      </c>
      <c r="B924" s="229" t="n">
        <v>91838</v>
      </c>
      <c r="C924" s="229" t="s">
        <v>585</v>
      </c>
      <c r="D924" s="229" t="s">
        <v>1942</v>
      </c>
      <c r="E924" s="229" t="s">
        <v>2908</v>
      </c>
      <c r="F924" s="229" t="n">
        <v>100348</v>
      </c>
      <c r="G924" s="229" t="s">
        <v>389</v>
      </c>
      <c r="H924" s="229" t="s">
        <v>390</v>
      </c>
      <c r="I924" s="229" t="s">
        <v>1408</v>
      </c>
      <c r="J924" s="229" t="s">
        <v>443</v>
      </c>
      <c r="K924" s="229" t="s">
        <v>909</v>
      </c>
    </row>
    <row r="925" customFormat="false" ht="12.75" hidden="true" customHeight="false" outlineLevel="0" collapsed="false">
      <c r="A925" s="229" t="s">
        <v>99</v>
      </c>
      <c r="B925" s="229" t="n">
        <v>91839</v>
      </c>
      <c r="C925" s="229" t="s">
        <v>2180</v>
      </c>
      <c r="D925" s="229" t="s">
        <v>2909</v>
      </c>
      <c r="E925" s="229" t="s">
        <v>2910</v>
      </c>
      <c r="F925" s="229" t="n">
        <v>100348</v>
      </c>
      <c r="G925" s="229" t="s">
        <v>389</v>
      </c>
      <c r="H925" s="229" t="s">
        <v>390</v>
      </c>
      <c r="I925" s="229" t="s">
        <v>1408</v>
      </c>
      <c r="J925" s="229" t="s">
        <v>443</v>
      </c>
      <c r="K925" s="229" t="s">
        <v>632</v>
      </c>
    </row>
    <row r="926" customFormat="false" ht="12.75" hidden="true" customHeight="false" outlineLevel="0" collapsed="false">
      <c r="A926" s="229" t="s">
        <v>99</v>
      </c>
      <c r="B926" s="229" t="n">
        <v>91842</v>
      </c>
      <c r="C926" s="229" t="s">
        <v>2911</v>
      </c>
      <c r="D926" s="229" t="s">
        <v>2912</v>
      </c>
      <c r="E926" s="229" t="s">
        <v>2913</v>
      </c>
      <c r="F926" s="229" t="n">
        <v>100425</v>
      </c>
      <c r="G926" s="229" t="s">
        <v>538</v>
      </c>
      <c r="H926" s="229" t="s">
        <v>539</v>
      </c>
      <c r="I926" s="229" t="s">
        <v>105</v>
      </c>
      <c r="J926" s="229" t="s">
        <v>106</v>
      </c>
      <c r="K926" s="229" t="s">
        <v>2108</v>
      </c>
    </row>
    <row r="927" customFormat="false" ht="12.75" hidden="true" customHeight="false" outlineLevel="0" collapsed="false">
      <c r="A927" s="229" t="s">
        <v>99</v>
      </c>
      <c r="B927" s="229" t="n">
        <v>91844</v>
      </c>
      <c r="C927" s="229" t="s">
        <v>1239</v>
      </c>
      <c r="D927" s="229" t="s">
        <v>269</v>
      </c>
      <c r="E927" s="229" t="s">
        <v>2914</v>
      </c>
      <c r="F927" s="229" t="n">
        <v>100426</v>
      </c>
      <c r="G927" s="229" t="s">
        <v>248</v>
      </c>
      <c r="H927" s="229" t="s">
        <v>249</v>
      </c>
      <c r="I927" s="229" t="s">
        <v>105</v>
      </c>
      <c r="J927" s="229" t="s">
        <v>106</v>
      </c>
      <c r="K927" s="229" t="s">
        <v>1807</v>
      </c>
    </row>
    <row r="928" customFormat="false" ht="12.75" hidden="true" customHeight="false" outlineLevel="0" collapsed="false">
      <c r="A928" s="229" t="s">
        <v>99</v>
      </c>
      <c r="B928" s="229" t="n">
        <v>91849</v>
      </c>
      <c r="C928" s="229" t="s">
        <v>1184</v>
      </c>
      <c r="D928" s="229" t="s">
        <v>2915</v>
      </c>
      <c r="E928" s="229" t="s">
        <v>2916</v>
      </c>
      <c r="F928" s="229" t="n">
        <v>103573</v>
      </c>
      <c r="G928" s="229" t="s">
        <v>156</v>
      </c>
      <c r="H928" s="229" t="s">
        <v>157</v>
      </c>
      <c r="I928" s="229" t="s">
        <v>105</v>
      </c>
      <c r="J928" s="229" t="s">
        <v>443</v>
      </c>
      <c r="K928" s="229" t="s">
        <v>2917</v>
      </c>
    </row>
    <row r="929" customFormat="false" ht="12.75" hidden="true" customHeight="false" outlineLevel="0" collapsed="false">
      <c r="A929" s="229" t="s">
        <v>99</v>
      </c>
      <c r="B929" s="229" t="n">
        <v>91850</v>
      </c>
      <c r="C929" s="229" t="s">
        <v>1588</v>
      </c>
      <c r="D929" s="229" t="s">
        <v>2918</v>
      </c>
      <c r="E929" s="229" t="s">
        <v>2919</v>
      </c>
      <c r="F929" s="229" t="n">
        <v>100456</v>
      </c>
      <c r="G929" s="229" t="s">
        <v>141</v>
      </c>
      <c r="H929" s="229" t="s">
        <v>142</v>
      </c>
      <c r="I929" s="229" t="s">
        <v>105</v>
      </c>
      <c r="J929" s="229" t="s">
        <v>106</v>
      </c>
      <c r="K929" s="229" t="s">
        <v>2920</v>
      </c>
    </row>
    <row r="930" customFormat="false" ht="12.75" hidden="true" customHeight="false" outlineLevel="0" collapsed="false">
      <c r="A930" s="229" t="s">
        <v>99</v>
      </c>
      <c r="B930" s="229" t="n">
        <v>91853</v>
      </c>
      <c r="C930" s="229" t="s">
        <v>289</v>
      </c>
      <c r="D930" s="229" t="s">
        <v>2921</v>
      </c>
      <c r="E930" s="229" t="s">
        <v>2922</v>
      </c>
      <c r="F930" s="229" t="n">
        <v>103330</v>
      </c>
      <c r="G930" s="229" t="s">
        <v>2923</v>
      </c>
      <c r="H930" s="229" t="s">
        <v>2924</v>
      </c>
      <c r="I930" s="229" t="s">
        <v>105</v>
      </c>
      <c r="J930" s="229" t="s">
        <v>106</v>
      </c>
      <c r="K930" s="229" t="s">
        <v>2925</v>
      </c>
    </row>
    <row r="931" customFormat="false" ht="12.75" hidden="true" customHeight="false" outlineLevel="0" collapsed="false">
      <c r="A931" s="229" t="s">
        <v>99</v>
      </c>
      <c r="B931" s="229" t="n">
        <v>91854</v>
      </c>
      <c r="C931" s="229" t="s">
        <v>2926</v>
      </c>
      <c r="D931" s="229" t="s">
        <v>2927</v>
      </c>
      <c r="E931" s="229" t="s">
        <v>2928</v>
      </c>
      <c r="F931" s="229" t="n">
        <v>100370</v>
      </c>
      <c r="G931" s="229" t="s">
        <v>1187</v>
      </c>
      <c r="H931" s="229" t="s">
        <v>1188</v>
      </c>
      <c r="I931" s="229" t="s">
        <v>105</v>
      </c>
      <c r="J931" s="229" t="s">
        <v>106</v>
      </c>
      <c r="K931" s="229" t="s">
        <v>660</v>
      </c>
    </row>
    <row r="932" customFormat="false" ht="12.75" hidden="true" customHeight="false" outlineLevel="0" collapsed="false">
      <c r="A932" s="229" t="s">
        <v>99</v>
      </c>
      <c r="B932" s="229" t="n">
        <v>91855</v>
      </c>
      <c r="C932" s="229" t="s">
        <v>2929</v>
      </c>
      <c r="D932" s="229" t="s">
        <v>2930</v>
      </c>
      <c r="E932" s="229" t="s">
        <v>2931</v>
      </c>
      <c r="F932" s="229" t="n">
        <v>103177</v>
      </c>
      <c r="G932" s="229" t="s">
        <v>2387</v>
      </c>
      <c r="H932" s="229" t="s">
        <v>2388</v>
      </c>
      <c r="I932" s="229" t="s">
        <v>105</v>
      </c>
      <c r="J932" s="229" t="s">
        <v>106</v>
      </c>
      <c r="K932" s="229" t="s">
        <v>2389</v>
      </c>
    </row>
    <row r="933" customFormat="false" ht="12.75" hidden="true" customHeight="false" outlineLevel="0" collapsed="false">
      <c r="A933" s="229" t="s">
        <v>99</v>
      </c>
      <c r="B933" s="229" t="n">
        <v>91856</v>
      </c>
      <c r="C933" s="229" t="s">
        <v>2569</v>
      </c>
      <c r="D933" s="229" t="s">
        <v>2932</v>
      </c>
      <c r="E933" s="229" t="s">
        <v>2933</v>
      </c>
      <c r="F933" s="229" t="n">
        <v>100403</v>
      </c>
      <c r="G933" s="229" t="s">
        <v>451</v>
      </c>
      <c r="H933" s="229" t="s">
        <v>452</v>
      </c>
      <c r="I933" s="229" t="s">
        <v>105</v>
      </c>
      <c r="J933" s="229" t="s">
        <v>106</v>
      </c>
      <c r="K933" s="229" t="s">
        <v>1191</v>
      </c>
    </row>
    <row r="934" customFormat="false" ht="12.75" hidden="true" customHeight="false" outlineLevel="0" collapsed="false">
      <c r="A934" s="229" t="s">
        <v>99</v>
      </c>
      <c r="B934" s="229" t="n">
        <v>91857</v>
      </c>
      <c r="C934" s="229" t="s">
        <v>495</v>
      </c>
      <c r="D934" s="229" t="s">
        <v>2934</v>
      </c>
      <c r="E934" s="229" t="s">
        <v>2935</v>
      </c>
      <c r="F934" s="229" t="n">
        <v>100348</v>
      </c>
      <c r="G934" s="229" t="s">
        <v>389</v>
      </c>
      <c r="H934" s="229" t="s">
        <v>390</v>
      </c>
      <c r="I934" s="229" t="s">
        <v>105</v>
      </c>
      <c r="J934" s="229" t="s">
        <v>106</v>
      </c>
      <c r="K934" s="229" t="s">
        <v>1730</v>
      </c>
    </row>
    <row r="935" customFormat="false" ht="12.75" hidden="true" customHeight="false" outlineLevel="0" collapsed="false">
      <c r="A935" s="229" t="s">
        <v>99</v>
      </c>
      <c r="B935" s="229" t="n">
        <v>91858</v>
      </c>
      <c r="C935" s="229" t="s">
        <v>263</v>
      </c>
      <c r="D935" s="229" t="s">
        <v>2936</v>
      </c>
      <c r="E935" s="229" t="s">
        <v>2937</v>
      </c>
      <c r="F935" s="229" t="n">
        <v>100446</v>
      </c>
      <c r="G935" s="229" t="s">
        <v>531</v>
      </c>
      <c r="H935" s="229" t="s">
        <v>532</v>
      </c>
      <c r="I935" s="229" t="s">
        <v>105</v>
      </c>
      <c r="J935" s="229" t="s">
        <v>106</v>
      </c>
      <c r="K935" s="229" t="s">
        <v>2217</v>
      </c>
    </row>
    <row r="936" customFormat="false" ht="12.75" hidden="true" customHeight="false" outlineLevel="0" collapsed="false">
      <c r="A936" s="229" t="s">
        <v>99</v>
      </c>
      <c r="B936" s="229" t="n">
        <v>91859</v>
      </c>
      <c r="C936" s="229" t="s">
        <v>132</v>
      </c>
      <c r="D936" s="229" t="s">
        <v>2938</v>
      </c>
      <c r="E936" s="229" t="s">
        <v>2939</v>
      </c>
      <c r="F936" s="229" t="n">
        <v>100426</v>
      </c>
      <c r="G936" s="229" t="s">
        <v>248</v>
      </c>
      <c r="H936" s="229" t="s">
        <v>249</v>
      </c>
      <c r="I936" s="229" t="s">
        <v>105</v>
      </c>
      <c r="J936" s="229" t="s">
        <v>106</v>
      </c>
      <c r="K936" s="229" t="s">
        <v>1325</v>
      </c>
    </row>
    <row r="937" customFormat="false" ht="12.75" hidden="true" customHeight="false" outlineLevel="0" collapsed="false">
      <c r="A937" s="229" t="s">
        <v>99</v>
      </c>
      <c r="B937" s="229" t="n">
        <v>91860</v>
      </c>
      <c r="C937" s="229" t="s">
        <v>980</v>
      </c>
      <c r="D937" s="229" t="s">
        <v>2940</v>
      </c>
      <c r="E937" s="229" t="s">
        <v>2941</v>
      </c>
      <c r="F937" s="229" t="n">
        <v>100348</v>
      </c>
      <c r="G937" s="229" t="s">
        <v>389</v>
      </c>
      <c r="H937" s="229" t="s">
        <v>390</v>
      </c>
      <c r="I937" s="229" t="s">
        <v>105</v>
      </c>
      <c r="J937" s="229" t="s">
        <v>106</v>
      </c>
      <c r="K937" s="229" t="s">
        <v>934</v>
      </c>
    </row>
    <row r="938" customFormat="false" ht="12.75" hidden="true" customHeight="false" outlineLevel="0" collapsed="false">
      <c r="A938" s="229" t="s">
        <v>99</v>
      </c>
      <c r="B938" s="229" t="n">
        <v>91861</v>
      </c>
      <c r="C938" s="229" t="s">
        <v>2942</v>
      </c>
      <c r="D938" s="229" t="s">
        <v>2321</v>
      </c>
      <c r="E938" s="229" t="s">
        <v>2943</v>
      </c>
      <c r="F938" s="229" t="n">
        <v>100467</v>
      </c>
      <c r="G938" s="229" t="s">
        <v>555</v>
      </c>
      <c r="H938" s="229" t="s">
        <v>556</v>
      </c>
      <c r="I938" s="229" t="s">
        <v>105</v>
      </c>
      <c r="J938" s="229" t="s">
        <v>106</v>
      </c>
      <c r="K938" s="229" t="s">
        <v>557</v>
      </c>
    </row>
    <row r="939" customFormat="false" ht="12.75" hidden="true" customHeight="false" outlineLevel="0" collapsed="false">
      <c r="A939" s="229" t="s">
        <v>99</v>
      </c>
      <c r="B939" s="229" t="n">
        <v>91862</v>
      </c>
      <c r="C939" s="229" t="s">
        <v>2944</v>
      </c>
      <c r="D939" s="229" t="s">
        <v>2945</v>
      </c>
      <c r="E939" s="229" t="s">
        <v>2946</v>
      </c>
      <c r="F939" s="229" t="n">
        <v>100685</v>
      </c>
      <c r="G939" s="229" t="s">
        <v>1803</v>
      </c>
      <c r="H939" s="229" t="s">
        <v>1804</v>
      </c>
      <c r="I939" s="229" t="s">
        <v>105</v>
      </c>
      <c r="J939" s="229" t="s">
        <v>106</v>
      </c>
      <c r="K939" s="229" t="s">
        <v>1805</v>
      </c>
    </row>
    <row r="940" customFormat="false" ht="12.75" hidden="true" customHeight="false" outlineLevel="0" collapsed="false">
      <c r="A940" s="229" t="s">
        <v>99</v>
      </c>
      <c r="B940" s="229" t="n">
        <v>91863</v>
      </c>
      <c r="C940" s="229" t="s">
        <v>132</v>
      </c>
      <c r="D940" s="229" t="s">
        <v>2947</v>
      </c>
      <c r="E940" s="229" t="s">
        <v>2948</v>
      </c>
      <c r="F940" s="229" t="n">
        <v>100348</v>
      </c>
      <c r="G940" s="229" t="s">
        <v>389</v>
      </c>
      <c r="H940" s="229" t="s">
        <v>390</v>
      </c>
      <c r="I940" s="229" t="s">
        <v>105</v>
      </c>
      <c r="J940" s="229" t="s">
        <v>106</v>
      </c>
      <c r="K940" s="229" t="s">
        <v>934</v>
      </c>
    </row>
    <row r="941" customFormat="false" ht="12.75" hidden="true" customHeight="false" outlineLevel="0" collapsed="false">
      <c r="A941" s="229" t="s">
        <v>99</v>
      </c>
      <c r="B941" s="229" t="n">
        <v>91865</v>
      </c>
      <c r="C941" s="229" t="s">
        <v>121</v>
      </c>
      <c r="D941" s="229" t="s">
        <v>2949</v>
      </c>
      <c r="E941" s="229" t="s">
        <v>2950</v>
      </c>
      <c r="F941" s="229" t="n">
        <v>103438</v>
      </c>
      <c r="G941" s="229" t="s">
        <v>103</v>
      </c>
      <c r="H941" s="229" t="s">
        <v>104</v>
      </c>
      <c r="I941" s="229" t="s">
        <v>105</v>
      </c>
      <c r="J941" s="229" t="s">
        <v>106</v>
      </c>
      <c r="K941" s="229" t="s">
        <v>693</v>
      </c>
    </row>
    <row r="942" customFormat="false" ht="12.75" hidden="true" customHeight="false" outlineLevel="0" collapsed="false">
      <c r="A942" s="229" t="s">
        <v>99</v>
      </c>
      <c r="B942" s="229" t="n">
        <v>91866</v>
      </c>
      <c r="C942" s="229" t="s">
        <v>2951</v>
      </c>
      <c r="D942" s="229" t="s">
        <v>2952</v>
      </c>
      <c r="E942" s="229" t="s">
        <v>2953</v>
      </c>
      <c r="F942" s="229" t="n">
        <v>100348</v>
      </c>
      <c r="G942" s="229" t="s">
        <v>389</v>
      </c>
      <c r="H942" s="229" t="s">
        <v>390</v>
      </c>
      <c r="I942" s="229" t="s">
        <v>105</v>
      </c>
      <c r="J942" s="229" t="s">
        <v>106</v>
      </c>
      <c r="K942" s="229" t="s">
        <v>934</v>
      </c>
    </row>
    <row r="943" customFormat="false" ht="12.75" hidden="true" customHeight="false" outlineLevel="0" collapsed="false">
      <c r="A943" s="229" t="s">
        <v>99</v>
      </c>
      <c r="B943" s="229" t="n">
        <v>91868</v>
      </c>
      <c r="C943" s="229" t="s">
        <v>1657</v>
      </c>
      <c r="D943" s="229" t="s">
        <v>2954</v>
      </c>
      <c r="E943" s="229" t="s">
        <v>2955</v>
      </c>
      <c r="F943" s="229" t="n">
        <v>101174</v>
      </c>
      <c r="G943" s="229" t="s">
        <v>664</v>
      </c>
      <c r="H943" s="229" t="s">
        <v>665</v>
      </c>
      <c r="I943" s="229" t="s">
        <v>105</v>
      </c>
      <c r="J943" s="229" t="s">
        <v>443</v>
      </c>
      <c r="K943" s="229" t="s">
        <v>889</v>
      </c>
    </row>
    <row r="944" customFormat="false" ht="12.75" hidden="true" customHeight="false" outlineLevel="0" collapsed="false">
      <c r="A944" s="229" t="s">
        <v>99</v>
      </c>
      <c r="B944" s="229" t="n">
        <v>91870</v>
      </c>
      <c r="C944" s="229" t="s">
        <v>2956</v>
      </c>
      <c r="D944" s="229" t="s">
        <v>2957</v>
      </c>
      <c r="E944" s="229" t="s">
        <v>2958</v>
      </c>
      <c r="F944" s="229" t="n">
        <v>103573</v>
      </c>
      <c r="G944" s="229" t="s">
        <v>156</v>
      </c>
      <c r="H944" s="229" t="s">
        <v>157</v>
      </c>
      <c r="I944" s="229" t="s">
        <v>105</v>
      </c>
      <c r="J944" s="229" t="s">
        <v>106</v>
      </c>
      <c r="K944" s="229" t="s">
        <v>191</v>
      </c>
    </row>
    <row r="945" customFormat="false" ht="12.75" hidden="true" customHeight="false" outlineLevel="0" collapsed="false">
      <c r="A945" s="229" t="s">
        <v>99</v>
      </c>
      <c r="B945" s="229" t="n">
        <v>91871</v>
      </c>
      <c r="C945" s="229" t="s">
        <v>2959</v>
      </c>
      <c r="D945" s="229" t="s">
        <v>2960</v>
      </c>
      <c r="E945" s="229" t="s">
        <v>2961</v>
      </c>
      <c r="F945" s="229" t="n">
        <v>100454</v>
      </c>
      <c r="G945" s="229" t="s">
        <v>1367</v>
      </c>
      <c r="H945" s="229" t="s">
        <v>1368</v>
      </c>
      <c r="I945" s="229" t="s">
        <v>105</v>
      </c>
      <c r="J945" s="229" t="s">
        <v>106</v>
      </c>
      <c r="K945" s="229" t="s">
        <v>2416</v>
      </c>
    </row>
    <row r="946" customFormat="false" ht="12.75" hidden="true" customHeight="false" outlineLevel="0" collapsed="false">
      <c r="A946" s="229" t="s">
        <v>99</v>
      </c>
      <c r="B946" s="229" t="n">
        <v>91875</v>
      </c>
      <c r="C946" s="229" t="s">
        <v>2962</v>
      </c>
      <c r="D946" s="229" t="s">
        <v>810</v>
      </c>
      <c r="E946" s="229" t="s">
        <v>2963</v>
      </c>
      <c r="F946" s="229" t="n">
        <v>100445</v>
      </c>
      <c r="G946" s="229" t="s">
        <v>492</v>
      </c>
      <c r="H946" s="229" t="s">
        <v>493</v>
      </c>
      <c r="I946" s="229" t="s">
        <v>105</v>
      </c>
      <c r="J946" s="229" t="s">
        <v>106</v>
      </c>
      <c r="K946" s="229" t="s">
        <v>494</v>
      </c>
    </row>
    <row r="947" customFormat="false" ht="12.75" hidden="true" customHeight="false" outlineLevel="0" collapsed="false">
      <c r="A947" s="229" t="s">
        <v>99</v>
      </c>
      <c r="B947" s="229" t="n">
        <v>91878</v>
      </c>
      <c r="C947" s="229" t="s">
        <v>121</v>
      </c>
      <c r="D947" s="229" t="s">
        <v>2964</v>
      </c>
      <c r="E947" s="229" t="s">
        <v>2965</v>
      </c>
      <c r="F947" s="229" t="n">
        <v>103594</v>
      </c>
      <c r="G947" s="229" t="s">
        <v>668</v>
      </c>
      <c r="H947" s="229" t="s">
        <v>669</v>
      </c>
      <c r="I947" s="229" t="s">
        <v>105</v>
      </c>
      <c r="J947" s="229" t="s">
        <v>106</v>
      </c>
      <c r="K947" s="229" t="s">
        <v>2801</v>
      </c>
    </row>
    <row r="948" customFormat="false" ht="12.75" hidden="true" customHeight="false" outlineLevel="0" collapsed="false">
      <c r="A948" s="229" t="s">
        <v>99</v>
      </c>
      <c r="B948" s="229" t="n">
        <v>91879</v>
      </c>
      <c r="C948" s="229" t="s">
        <v>2966</v>
      </c>
      <c r="D948" s="229" t="s">
        <v>2967</v>
      </c>
      <c r="E948" s="229" t="s">
        <v>2968</v>
      </c>
      <c r="F948" s="229" t="n">
        <v>100456</v>
      </c>
      <c r="G948" s="229" t="s">
        <v>141</v>
      </c>
      <c r="H948" s="229" t="s">
        <v>142</v>
      </c>
      <c r="I948" s="229" t="s">
        <v>1974</v>
      </c>
      <c r="J948" s="229" t="s">
        <v>443</v>
      </c>
      <c r="K948" s="229" t="s">
        <v>2920</v>
      </c>
    </row>
    <row r="949" customFormat="false" ht="12.75" hidden="true" customHeight="false" outlineLevel="0" collapsed="false">
      <c r="A949" s="229" t="s">
        <v>99</v>
      </c>
      <c r="B949" s="229" t="n">
        <v>91882</v>
      </c>
      <c r="C949" s="229" t="s">
        <v>2969</v>
      </c>
      <c r="D949" s="229" t="s">
        <v>2970</v>
      </c>
      <c r="E949" s="229" t="s">
        <v>2971</v>
      </c>
      <c r="F949" s="229" t="n">
        <v>100432</v>
      </c>
      <c r="G949" s="229" t="s">
        <v>1537</v>
      </c>
      <c r="H949" s="229" t="s">
        <v>1538</v>
      </c>
      <c r="I949" s="229" t="s">
        <v>105</v>
      </c>
      <c r="J949" s="229" t="s">
        <v>106</v>
      </c>
      <c r="K949" s="229" t="s">
        <v>332</v>
      </c>
    </row>
    <row r="950" customFormat="false" ht="12.75" hidden="true" customHeight="false" outlineLevel="0" collapsed="false">
      <c r="A950" s="229" t="s">
        <v>99</v>
      </c>
      <c r="B950" s="229" t="n">
        <v>91883</v>
      </c>
      <c r="C950" s="229" t="s">
        <v>281</v>
      </c>
      <c r="D950" s="229" t="s">
        <v>2972</v>
      </c>
      <c r="E950" s="229" t="s">
        <v>2973</v>
      </c>
      <c r="F950" s="229" t="n">
        <v>100690</v>
      </c>
      <c r="G950" s="229" t="s">
        <v>459</v>
      </c>
      <c r="H950" s="229" t="s">
        <v>460</v>
      </c>
      <c r="I950" s="229" t="s">
        <v>105</v>
      </c>
      <c r="J950" s="229" t="s">
        <v>106</v>
      </c>
      <c r="K950" s="229" t="s">
        <v>2138</v>
      </c>
    </row>
    <row r="951" customFormat="false" ht="12.75" hidden="true" customHeight="false" outlineLevel="0" collapsed="false">
      <c r="A951" s="229" t="s">
        <v>99</v>
      </c>
      <c r="B951" s="229" t="n">
        <v>91884</v>
      </c>
      <c r="C951" s="229" t="s">
        <v>2974</v>
      </c>
      <c r="D951" s="229" t="s">
        <v>2975</v>
      </c>
      <c r="E951" s="229" t="s">
        <v>2976</v>
      </c>
      <c r="F951" s="229" t="n">
        <v>101196</v>
      </c>
      <c r="G951" s="229" t="s">
        <v>674</v>
      </c>
      <c r="H951" s="229" t="s">
        <v>675</v>
      </c>
      <c r="I951" s="229" t="s">
        <v>105</v>
      </c>
      <c r="J951" s="229" t="s">
        <v>106</v>
      </c>
      <c r="K951" s="229" t="s">
        <v>1839</v>
      </c>
    </row>
    <row r="952" customFormat="false" ht="12.75" hidden="true" customHeight="false" outlineLevel="0" collapsed="false">
      <c r="A952" s="229" t="s">
        <v>99</v>
      </c>
      <c r="B952" s="229" t="n">
        <v>91888</v>
      </c>
      <c r="C952" s="229" t="s">
        <v>2977</v>
      </c>
      <c r="D952" s="229" t="s">
        <v>2978</v>
      </c>
      <c r="E952" s="229" t="s">
        <v>2979</v>
      </c>
      <c r="F952" s="229" t="n">
        <v>100348</v>
      </c>
      <c r="G952" s="229" t="s">
        <v>389</v>
      </c>
      <c r="H952" s="229" t="s">
        <v>390</v>
      </c>
      <c r="I952" s="229" t="s">
        <v>1408</v>
      </c>
      <c r="J952" s="229" t="s">
        <v>443</v>
      </c>
      <c r="K952" s="229" t="s">
        <v>456</v>
      </c>
    </row>
    <row r="953" customFormat="false" ht="12.75" hidden="true" customHeight="false" outlineLevel="0" collapsed="false">
      <c r="A953" s="229" t="s">
        <v>99</v>
      </c>
      <c r="B953" s="229" t="n">
        <v>91891</v>
      </c>
      <c r="C953" s="229" t="s">
        <v>588</v>
      </c>
      <c r="D953" s="229" t="s">
        <v>2980</v>
      </c>
      <c r="E953" s="229" t="s">
        <v>2981</v>
      </c>
      <c r="F953" s="229" t="n">
        <v>100348</v>
      </c>
      <c r="G953" s="229" t="s">
        <v>389</v>
      </c>
      <c r="H953" s="229" t="s">
        <v>390</v>
      </c>
      <c r="I953" s="229" t="s">
        <v>1408</v>
      </c>
      <c r="J953" s="229" t="s">
        <v>443</v>
      </c>
      <c r="K953" s="229" t="s">
        <v>1893</v>
      </c>
    </row>
    <row r="954" customFormat="false" ht="12.75" hidden="true" customHeight="false" outlineLevel="0" collapsed="false">
      <c r="A954" s="229" t="s">
        <v>99</v>
      </c>
      <c r="B954" s="229" t="n">
        <v>91897</v>
      </c>
      <c r="C954" s="229" t="s">
        <v>1377</v>
      </c>
      <c r="D954" s="229" t="s">
        <v>2982</v>
      </c>
      <c r="E954" s="229" t="s">
        <v>2983</v>
      </c>
      <c r="F954" s="229" t="n">
        <v>100348</v>
      </c>
      <c r="G954" s="229" t="s">
        <v>389</v>
      </c>
      <c r="H954" s="229" t="s">
        <v>390</v>
      </c>
      <c r="I954" s="229" t="s">
        <v>105</v>
      </c>
      <c r="J954" s="229" t="s">
        <v>106</v>
      </c>
      <c r="K954" s="229" t="s">
        <v>989</v>
      </c>
    </row>
    <row r="955" customFormat="false" ht="12.75" hidden="true" customHeight="false" outlineLevel="0" collapsed="false">
      <c r="A955" s="229" t="s">
        <v>99</v>
      </c>
      <c r="B955" s="229" t="n">
        <v>91899</v>
      </c>
      <c r="C955" s="229" t="s">
        <v>289</v>
      </c>
      <c r="D955" s="229" t="s">
        <v>2743</v>
      </c>
      <c r="E955" s="229" t="s">
        <v>2984</v>
      </c>
      <c r="F955" s="229" t="n">
        <v>103573</v>
      </c>
      <c r="G955" s="229" t="s">
        <v>156</v>
      </c>
      <c r="H955" s="229" t="s">
        <v>157</v>
      </c>
      <c r="I955" s="229" t="s">
        <v>105</v>
      </c>
      <c r="J955" s="229" t="s">
        <v>106</v>
      </c>
      <c r="K955" s="229" t="s">
        <v>158</v>
      </c>
    </row>
    <row r="956" customFormat="false" ht="12.75" hidden="true" customHeight="false" outlineLevel="0" collapsed="false">
      <c r="A956" s="229" t="s">
        <v>99</v>
      </c>
      <c r="B956" s="229" t="n">
        <v>91908</v>
      </c>
      <c r="C956" s="229" t="s">
        <v>2956</v>
      </c>
      <c r="D956" s="229" t="s">
        <v>2985</v>
      </c>
      <c r="E956" s="229" t="s">
        <v>2986</v>
      </c>
      <c r="F956" s="229" t="n">
        <v>100987</v>
      </c>
      <c r="G956" s="229" t="s">
        <v>278</v>
      </c>
      <c r="H956" s="229" t="s">
        <v>279</v>
      </c>
      <c r="I956" s="229" t="s">
        <v>105</v>
      </c>
      <c r="J956" s="229" t="s">
        <v>443</v>
      </c>
      <c r="K956" s="229" t="s">
        <v>356</v>
      </c>
    </row>
    <row r="957" customFormat="false" ht="12.75" hidden="true" customHeight="false" outlineLevel="0" collapsed="false">
      <c r="A957" s="229" t="s">
        <v>99</v>
      </c>
      <c r="B957" s="229" t="n">
        <v>91909</v>
      </c>
      <c r="C957" s="229" t="s">
        <v>309</v>
      </c>
      <c r="D957" s="229" t="s">
        <v>2798</v>
      </c>
      <c r="E957" s="229" t="s">
        <v>2987</v>
      </c>
      <c r="F957" s="229" t="n">
        <v>136368</v>
      </c>
      <c r="G957" s="229" t="s">
        <v>2525</v>
      </c>
      <c r="H957" s="229" t="s">
        <v>2526</v>
      </c>
      <c r="I957" s="229" t="s">
        <v>105</v>
      </c>
      <c r="J957" s="229" t="s">
        <v>106</v>
      </c>
      <c r="K957" s="229" t="s">
        <v>2527</v>
      </c>
    </row>
    <row r="958" customFormat="false" ht="12.75" hidden="true" customHeight="false" outlineLevel="0" collapsed="false">
      <c r="A958" s="229" t="s">
        <v>99</v>
      </c>
      <c r="B958" s="229" t="n">
        <v>91916</v>
      </c>
      <c r="C958" s="229" t="s">
        <v>2988</v>
      </c>
      <c r="D958" s="229" t="s">
        <v>1621</v>
      </c>
      <c r="E958" s="229" t="s">
        <v>2989</v>
      </c>
      <c r="F958" s="229" t="n">
        <v>100348</v>
      </c>
      <c r="G958" s="229" t="s">
        <v>389</v>
      </c>
      <c r="H958" s="229" t="s">
        <v>390</v>
      </c>
      <c r="I958" s="229" t="s">
        <v>105</v>
      </c>
      <c r="J958" s="229" t="s">
        <v>106</v>
      </c>
      <c r="K958" s="229" t="s">
        <v>1414</v>
      </c>
    </row>
    <row r="959" customFormat="false" ht="12.75" hidden="true" customHeight="false" outlineLevel="0" collapsed="false">
      <c r="A959" s="229" t="s">
        <v>99</v>
      </c>
      <c r="B959" s="229" t="n">
        <v>91917</v>
      </c>
      <c r="C959" s="229" t="s">
        <v>545</v>
      </c>
      <c r="D959" s="229" t="s">
        <v>2990</v>
      </c>
      <c r="E959" s="229" t="s">
        <v>2991</v>
      </c>
      <c r="F959" s="229" t="n">
        <v>100471</v>
      </c>
      <c r="G959" s="229" t="s">
        <v>1033</v>
      </c>
      <c r="H959" s="229" t="s">
        <v>1034</v>
      </c>
      <c r="I959" s="229" t="s">
        <v>105</v>
      </c>
      <c r="J959" s="229" t="s">
        <v>106</v>
      </c>
      <c r="K959" s="229" t="s">
        <v>262</v>
      </c>
    </row>
    <row r="960" customFormat="false" ht="12.75" hidden="true" customHeight="false" outlineLevel="0" collapsed="false">
      <c r="A960" s="229" t="s">
        <v>99</v>
      </c>
      <c r="B960" s="229" t="n">
        <v>91918</v>
      </c>
      <c r="C960" s="229" t="s">
        <v>2992</v>
      </c>
      <c r="D960" s="229" t="s">
        <v>2993</v>
      </c>
      <c r="E960" s="229" t="s">
        <v>2994</v>
      </c>
      <c r="F960" s="229"/>
      <c r="G960" s="229"/>
      <c r="H960" s="229" t="s">
        <v>1145</v>
      </c>
      <c r="I960" s="229" t="s">
        <v>105</v>
      </c>
      <c r="J960" s="229" t="s">
        <v>106</v>
      </c>
      <c r="K960" s="229" t="s">
        <v>2108</v>
      </c>
    </row>
    <row r="961" customFormat="false" ht="12.75" hidden="true" customHeight="false" outlineLevel="0" collapsed="false">
      <c r="A961" s="229" t="s">
        <v>99</v>
      </c>
      <c r="B961" s="229" t="n">
        <v>91919</v>
      </c>
      <c r="C961" s="229" t="s">
        <v>2995</v>
      </c>
      <c r="D961" s="229" t="s">
        <v>2996</v>
      </c>
      <c r="E961" s="229" t="s">
        <v>2997</v>
      </c>
      <c r="F961" s="229" t="n">
        <v>103438</v>
      </c>
      <c r="G961" s="229" t="s">
        <v>103</v>
      </c>
      <c r="H961" s="229" t="s">
        <v>104</v>
      </c>
      <c r="I961" s="229" t="s">
        <v>105</v>
      </c>
      <c r="J961" s="229" t="s">
        <v>106</v>
      </c>
      <c r="K961" s="229" t="s">
        <v>693</v>
      </c>
    </row>
    <row r="962" customFormat="false" ht="12.75" hidden="true" customHeight="false" outlineLevel="0" collapsed="false">
      <c r="A962" s="229" t="s">
        <v>99</v>
      </c>
      <c r="B962" s="229" t="n">
        <v>91920</v>
      </c>
      <c r="C962" s="229" t="s">
        <v>1454</v>
      </c>
      <c r="D962" s="229" t="s">
        <v>2998</v>
      </c>
      <c r="E962" s="229" t="s">
        <v>2999</v>
      </c>
      <c r="F962" s="229" t="n">
        <v>100336</v>
      </c>
      <c r="G962" s="229" t="s">
        <v>195</v>
      </c>
      <c r="H962" s="229" t="s">
        <v>196</v>
      </c>
      <c r="I962" s="229" t="s">
        <v>1974</v>
      </c>
      <c r="J962" s="229" t="s">
        <v>443</v>
      </c>
      <c r="K962" s="229" t="s">
        <v>3000</v>
      </c>
    </row>
    <row r="963" customFormat="false" ht="12.75" hidden="true" customHeight="false" outlineLevel="0" collapsed="false">
      <c r="A963" s="229" t="s">
        <v>99</v>
      </c>
      <c r="B963" s="229" t="n">
        <v>91923</v>
      </c>
      <c r="C963" s="229" t="s">
        <v>3001</v>
      </c>
      <c r="D963" s="229" t="s">
        <v>3002</v>
      </c>
      <c r="E963" s="229" t="s">
        <v>3003</v>
      </c>
      <c r="F963" s="229" t="n">
        <v>103879</v>
      </c>
      <c r="G963" s="229" t="s">
        <v>614</v>
      </c>
      <c r="H963" s="229" t="s">
        <v>615</v>
      </c>
      <c r="I963" s="229" t="s">
        <v>105</v>
      </c>
      <c r="J963" s="229" t="s">
        <v>106</v>
      </c>
      <c r="K963" s="229" t="s">
        <v>616</v>
      </c>
    </row>
    <row r="964" customFormat="false" ht="12.75" hidden="true" customHeight="false" outlineLevel="0" collapsed="false">
      <c r="A964" s="229" t="s">
        <v>99</v>
      </c>
      <c r="B964" s="229" t="n">
        <v>91925</v>
      </c>
      <c r="C964" s="229" t="s">
        <v>3004</v>
      </c>
      <c r="D964" s="229" t="s">
        <v>3005</v>
      </c>
      <c r="E964" s="229" t="s">
        <v>3006</v>
      </c>
      <c r="F964" s="229" t="n">
        <v>100427</v>
      </c>
      <c r="G964" s="229" t="s">
        <v>1909</v>
      </c>
      <c r="H964" s="229" t="s">
        <v>1910</v>
      </c>
      <c r="I964" s="229" t="s">
        <v>105</v>
      </c>
      <c r="J964" s="229" t="s">
        <v>106</v>
      </c>
      <c r="K964" s="229" t="s">
        <v>804</v>
      </c>
    </row>
    <row r="965" customFormat="false" ht="12.75" hidden="true" customHeight="false" outlineLevel="0" collapsed="false">
      <c r="A965" s="229" t="s">
        <v>99</v>
      </c>
      <c r="B965" s="229" t="n">
        <v>91926</v>
      </c>
      <c r="C965" s="229" t="s">
        <v>3007</v>
      </c>
      <c r="D965" s="229" t="s">
        <v>3008</v>
      </c>
      <c r="E965" s="229" t="s">
        <v>3009</v>
      </c>
      <c r="F965" s="229" t="n">
        <v>103438</v>
      </c>
      <c r="G965" s="229" t="s">
        <v>103</v>
      </c>
      <c r="H965" s="229" t="s">
        <v>104</v>
      </c>
      <c r="I965" s="229" t="s">
        <v>1408</v>
      </c>
      <c r="J965" s="229" t="s">
        <v>443</v>
      </c>
      <c r="K965" s="229" t="s">
        <v>693</v>
      </c>
    </row>
    <row r="966" customFormat="false" ht="12.75" hidden="true" customHeight="false" outlineLevel="0" collapsed="false">
      <c r="A966" s="229" t="s">
        <v>99</v>
      </c>
      <c r="B966" s="229" t="n">
        <v>91927</v>
      </c>
      <c r="C966" s="229" t="s">
        <v>289</v>
      </c>
      <c r="D966" s="229" t="s">
        <v>3010</v>
      </c>
      <c r="E966" s="229" t="s">
        <v>3011</v>
      </c>
      <c r="F966" s="229" t="n">
        <v>100348</v>
      </c>
      <c r="G966" s="229" t="s">
        <v>389</v>
      </c>
      <c r="H966" s="229" t="s">
        <v>390</v>
      </c>
      <c r="I966" s="229" t="s">
        <v>105</v>
      </c>
      <c r="J966" s="229" t="s">
        <v>106</v>
      </c>
      <c r="K966" s="229" t="s">
        <v>2204</v>
      </c>
    </row>
    <row r="967" customFormat="false" ht="12.75" hidden="true" customHeight="false" outlineLevel="0" collapsed="false">
      <c r="A967" s="229" t="s">
        <v>99</v>
      </c>
      <c r="B967" s="229" t="n">
        <v>91928</v>
      </c>
      <c r="C967" s="229" t="s">
        <v>3012</v>
      </c>
      <c r="D967" s="229" t="s">
        <v>3013</v>
      </c>
      <c r="E967" s="229" t="s">
        <v>3014</v>
      </c>
      <c r="F967" s="229" t="n">
        <v>100422</v>
      </c>
      <c r="G967" s="229" t="s">
        <v>464</v>
      </c>
      <c r="H967" s="229" t="s">
        <v>465</v>
      </c>
      <c r="I967" s="229" t="s">
        <v>105</v>
      </c>
      <c r="J967" s="229" t="s">
        <v>106</v>
      </c>
      <c r="K967" s="229" t="s">
        <v>2431</v>
      </c>
    </row>
    <row r="968" customFormat="false" ht="12.75" hidden="true" customHeight="false" outlineLevel="0" collapsed="false">
      <c r="A968" s="229" t="s">
        <v>99</v>
      </c>
      <c r="B968" s="229" t="n">
        <v>91931</v>
      </c>
      <c r="C968" s="229" t="s">
        <v>585</v>
      </c>
      <c r="D968" s="229" t="s">
        <v>3015</v>
      </c>
      <c r="E968" s="229" t="s">
        <v>3016</v>
      </c>
      <c r="F968" s="229" t="n">
        <v>100403</v>
      </c>
      <c r="G968" s="229" t="s">
        <v>451</v>
      </c>
      <c r="H968" s="229" t="s">
        <v>452</v>
      </c>
      <c r="I968" s="229" t="s">
        <v>1408</v>
      </c>
      <c r="J968" s="229" t="s">
        <v>443</v>
      </c>
      <c r="K968" s="229" t="s">
        <v>748</v>
      </c>
    </row>
    <row r="969" customFormat="false" ht="12.75" hidden="true" customHeight="false" outlineLevel="0" collapsed="false">
      <c r="A969" s="229" t="s">
        <v>99</v>
      </c>
      <c r="B969" s="229" t="n">
        <v>91932</v>
      </c>
      <c r="C969" s="229" t="s">
        <v>121</v>
      </c>
      <c r="D969" s="229" t="s">
        <v>3017</v>
      </c>
      <c r="E969" s="229" t="s">
        <v>3018</v>
      </c>
      <c r="F969" s="229" t="n">
        <v>101222</v>
      </c>
      <c r="G969" s="229" t="s">
        <v>3019</v>
      </c>
      <c r="H969" s="229" t="s">
        <v>3020</v>
      </c>
      <c r="I969" s="229" t="s">
        <v>105</v>
      </c>
      <c r="J969" s="229" t="s">
        <v>106</v>
      </c>
      <c r="K969" s="229" t="s">
        <v>3021</v>
      </c>
    </row>
    <row r="970" customFormat="false" ht="12.75" hidden="true" customHeight="false" outlineLevel="0" collapsed="false">
      <c r="A970" s="229" t="s">
        <v>99</v>
      </c>
      <c r="B970" s="229" t="n">
        <v>91933</v>
      </c>
      <c r="C970" s="229" t="s">
        <v>1657</v>
      </c>
      <c r="D970" s="229" t="s">
        <v>3022</v>
      </c>
      <c r="E970" s="229" t="s">
        <v>3023</v>
      </c>
      <c r="F970" s="229" t="n">
        <v>100690</v>
      </c>
      <c r="G970" s="229" t="s">
        <v>459</v>
      </c>
      <c r="H970" s="229" t="s">
        <v>460</v>
      </c>
      <c r="I970" s="229" t="s">
        <v>1408</v>
      </c>
      <c r="J970" s="229" t="s">
        <v>443</v>
      </c>
      <c r="K970" s="229" t="s">
        <v>461</v>
      </c>
    </row>
    <row r="971" customFormat="false" ht="12.75" hidden="true" customHeight="false" outlineLevel="0" collapsed="false">
      <c r="A971" s="229" t="s">
        <v>99</v>
      </c>
      <c r="B971" s="229" t="n">
        <v>91935</v>
      </c>
      <c r="C971" s="229" t="s">
        <v>3024</v>
      </c>
      <c r="D971" s="229" t="s">
        <v>3025</v>
      </c>
      <c r="E971" s="229" t="s">
        <v>3026</v>
      </c>
      <c r="F971" s="229" t="n">
        <v>100379</v>
      </c>
      <c r="G971" s="229" t="s">
        <v>260</v>
      </c>
      <c r="H971" s="229" t="s">
        <v>261</v>
      </c>
      <c r="I971" s="229" t="s">
        <v>105</v>
      </c>
      <c r="J971" s="229" t="s">
        <v>106</v>
      </c>
      <c r="K971" s="229" t="s">
        <v>262</v>
      </c>
    </row>
    <row r="972" customFormat="false" ht="12.75" hidden="true" customHeight="false" outlineLevel="0" collapsed="false">
      <c r="A972" s="229" t="s">
        <v>99</v>
      </c>
      <c r="B972" s="229" t="n">
        <v>91936</v>
      </c>
      <c r="C972" s="229" t="s">
        <v>294</v>
      </c>
      <c r="D972" s="229" t="s">
        <v>3027</v>
      </c>
      <c r="E972" s="229" t="s">
        <v>3028</v>
      </c>
      <c r="F972" s="229" t="n">
        <v>100425</v>
      </c>
      <c r="G972" s="229" t="s">
        <v>538</v>
      </c>
      <c r="H972" s="229" t="s">
        <v>539</v>
      </c>
      <c r="I972" s="229" t="s">
        <v>105</v>
      </c>
      <c r="J972" s="229" t="s">
        <v>106</v>
      </c>
      <c r="K972" s="229" t="s">
        <v>769</v>
      </c>
    </row>
    <row r="973" customFormat="false" ht="12.75" hidden="true" customHeight="false" outlineLevel="0" collapsed="false">
      <c r="A973" s="229" t="s">
        <v>99</v>
      </c>
      <c r="B973" s="229" t="n">
        <v>91937</v>
      </c>
      <c r="C973" s="229" t="s">
        <v>2766</v>
      </c>
      <c r="D973" s="229" t="s">
        <v>3029</v>
      </c>
      <c r="E973" s="229" t="s">
        <v>3030</v>
      </c>
      <c r="F973" s="229" t="n">
        <v>100997</v>
      </c>
      <c r="G973" s="229" t="s">
        <v>118</v>
      </c>
      <c r="H973" s="229" t="s">
        <v>119</v>
      </c>
      <c r="I973" s="229" t="s">
        <v>105</v>
      </c>
      <c r="J973" s="229" t="s">
        <v>106</v>
      </c>
      <c r="K973" s="229" t="s">
        <v>660</v>
      </c>
    </row>
    <row r="974" customFormat="false" ht="12.75" hidden="true" customHeight="false" outlineLevel="0" collapsed="false">
      <c r="A974" s="229" t="s">
        <v>99</v>
      </c>
      <c r="B974" s="229" t="n">
        <v>91938</v>
      </c>
      <c r="C974" s="229" t="s">
        <v>3031</v>
      </c>
      <c r="D974" s="229" t="s">
        <v>3032</v>
      </c>
      <c r="E974" s="229" t="s">
        <v>3033</v>
      </c>
      <c r="F974" s="229" t="n">
        <v>100306</v>
      </c>
      <c r="G974" s="229" t="s">
        <v>320</v>
      </c>
      <c r="H974" s="229" t="s">
        <v>321</v>
      </c>
      <c r="I974" s="229" t="s">
        <v>105</v>
      </c>
      <c r="J974" s="229" t="s">
        <v>106</v>
      </c>
      <c r="K974" s="229" t="s">
        <v>2040</v>
      </c>
    </row>
    <row r="975" customFormat="false" ht="12.75" hidden="true" customHeight="false" outlineLevel="0" collapsed="false">
      <c r="A975" s="229" t="s">
        <v>99</v>
      </c>
      <c r="B975" s="229" t="n">
        <v>91939</v>
      </c>
      <c r="C975" s="229" t="s">
        <v>231</v>
      </c>
      <c r="D975" s="229" t="s">
        <v>3034</v>
      </c>
      <c r="E975" s="229" t="s">
        <v>3035</v>
      </c>
      <c r="F975" s="229" t="n">
        <v>100446</v>
      </c>
      <c r="G975" s="229" t="s">
        <v>531</v>
      </c>
      <c r="H975" s="229" t="s">
        <v>532</v>
      </c>
      <c r="I975" s="229" t="s">
        <v>105</v>
      </c>
      <c r="J975" s="229" t="s">
        <v>106</v>
      </c>
      <c r="K975" s="229" t="s">
        <v>2217</v>
      </c>
    </row>
    <row r="976" customFormat="false" ht="12.75" hidden="true" customHeight="false" outlineLevel="0" collapsed="false">
      <c r="A976" s="229" t="s">
        <v>99</v>
      </c>
      <c r="B976" s="229" t="n">
        <v>91942</v>
      </c>
      <c r="C976" s="229" t="s">
        <v>503</v>
      </c>
      <c r="D976" s="229" t="s">
        <v>3036</v>
      </c>
      <c r="E976" s="229" t="s">
        <v>3037</v>
      </c>
      <c r="F976" s="229" t="n">
        <v>100375</v>
      </c>
      <c r="G976" s="229" t="s">
        <v>219</v>
      </c>
      <c r="H976" s="229" t="s">
        <v>220</v>
      </c>
      <c r="I976" s="229" t="s">
        <v>105</v>
      </c>
      <c r="J976" s="229" t="s">
        <v>106</v>
      </c>
      <c r="K976" s="229" t="s">
        <v>883</v>
      </c>
    </row>
    <row r="977" customFormat="false" ht="12.75" hidden="true" customHeight="false" outlineLevel="0" collapsed="false">
      <c r="A977" s="229" t="s">
        <v>99</v>
      </c>
      <c r="B977" s="229" t="n">
        <v>91944</v>
      </c>
      <c r="C977" s="229" t="s">
        <v>222</v>
      </c>
      <c r="D977" s="229" t="s">
        <v>3038</v>
      </c>
      <c r="E977" s="229" t="s">
        <v>3039</v>
      </c>
      <c r="F977" s="229" t="n">
        <v>100427</v>
      </c>
      <c r="G977" s="229" t="s">
        <v>1909</v>
      </c>
      <c r="H977" s="229" t="s">
        <v>1910</v>
      </c>
      <c r="I977" s="229" t="s">
        <v>105</v>
      </c>
      <c r="J977" s="229" t="s">
        <v>106</v>
      </c>
      <c r="K977" s="229" t="s">
        <v>2188</v>
      </c>
    </row>
    <row r="978" customFormat="false" ht="12.75" hidden="true" customHeight="false" outlineLevel="0" collapsed="false">
      <c r="A978" s="229" t="s">
        <v>99</v>
      </c>
      <c r="B978" s="229" t="n">
        <v>91945</v>
      </c>
      <c r="C978" s="229" t="s">
        <v>1377</v>
      </c>
      <c r="D978" s="229" t="s">
        <v>1248</v>
      </c>
      <c r="E978" s="229" t="s">
        <v>3040</v>
      </c>
      <c r="F978" s="229" t="n">
        <v>103125</v>
      </c>
      <c r="G978" s="229" t="s">
        <v>484</v>
      </c>
      <c r="H978" s="229" t="s">
        <v>485</v>
      </c>
      <c r="I978" s="229" t="s">
        <v>105</v>
      </c>
      <c r="J978" s="229" t="s">
        <v>598</v>
      </c>
      <c r="K978" s="229" t="s">
        <v>1775</v>
      </c>
    </row>
    <row r="979" customFormat="false" ht="12.75" hidden="true" customHeight="false" outlineLevel="0" collapsed="false">
      <c r="A979" s="229" t="s">
        <v>99</v>
      </c>
      <c r="B979" s="229" t="n">
        <v>91946</v>
      </c>
      <c r="C979" s="229" t="s">
        <v>3041</v>
      </c>
      <c r="D979" s="229" t="s">
        <v>3042</v>
      </c>
      <c r="E979" s="229" t="s">
        <v>3043</v>
      </c>
      <c r="F979" s="229" t="n">
        <v>100423</v>
      </c>
      <c r="G979" s="229" t="s">
        <v>1027</v>
      </c>
      <c r="H979" s="229" t="s">
        <v>1028</v>
      </c>
      <c r="I979" s="229" t="s">
        <v>105</v>
      </c>
      <c r="J979" s="229" t="s">
        <v>106</v>
      </c>
      <c r="K979" s="229" t="s">
        <v>1029</v>
      </c>
    </row>
    <row r="980" customFormat="false" ht="12.75" hidden="true" customHeight="false" outlineLevel="0" collapsed="false">
      <c r="A980" s="229" t="s">
        <v>99</v>
      </c>
      <c r="B980" s="229" t="n">
        <v>91956</v>
      </c>
      <c r="C980" s="229" t="s">
        <v>3044</v>
      </c>
      <c r="D980" s="229" t="s">
        <v>3045</v>
      </c>
      <c r="E980" s="229" t="s">
        <v>3046</v>
      </c>
      <c r="F980" s="229" t="n">
        <v>100348</v>
      </c>
      <c r="G980" s="229" t="s">
        <v>389</v>
      </c>
      <c r="H980" s="229" t="s">
        <v>390</v>
      </c>
      <c r="I980" s="229" t="s">
        <v>1408</v>
      </c>
      <c r="J980" s="229" t="s">
        <v>443</v>
      </c>
      <c r="K980" s="229" t="s">
        <v>1436</v>
      </c>
    </row>
    <row r="981" customFormat="false" ht="12.75" hidden="true" customHeight="false" outlineLevel="0" collapsed="false">
      <c r="A981" s="229" t="s">
        <v>99</v>
      </c>
      <c r="B981" s="229" t="n">
        <v>91961</v>
      </c>
      <c r="C981" s="229" t="s">
        <v>3047</v>
      </c>
      <c r="D981" s="229" t="s">
        <v>358</v>
      </c>
      <c r="E981" s="229" t="s">
        <v>3048</v>
      </c>
      <c r="F981" s="229" t="n">
        <v>103573</v>
      </c>
      <c r="G981" s="229" t="s">
        <v>156</v>
      </c>
      <c r="H981" s="229" t="s">
        <v>157</v>
      </c>
      <c r="I981" s="229" t="s">
        <v>1974</v>
      </c>
      <c r="J981" s="229" t="s">
        <v>443</v>
      </c>
      <c r="K981" s="229" t="s">
        <v>3049</v>
      </c>
    </row>
    <row r="982" customFormat="false" ht="12.75" hidden="true" customHeight="false" outlineLevel="0" collapsed="false">
      <c r="A982" s="229" t="s">
        <v>99</v>
      </c>
      <c r="B982" s="229" t="n">
        <v>91963</v>
      </c>
      <c r="C982" s="229" t="s">
        <v>3050</v>
      </c>
      <c r="D982" s="229" t="s">
        <v>3051</v>
      </c>
      <c r="E982" s="229" t="s">
        <v>3052</v>
      </c>
      <c r="F982" s="229" t="n">
        <v>103329</v>
      </c>
      <c r="G982" s="229" t="s">
        <v>383</v>
      </c>
      <c r="H982" s="229" t="s">
        <v>384</v>
      </c>
      <c r="I982" s="229" t="s">
        <v>105</v>
      </c>
      <c r="J982" s="229" t="s">
        <v>106</v>
      </c>
      <c r="K982" s="229" t="s">
        <v>1638</v>
      </c>
    </row>
    <row r="983" customFormat="false" ht="12.75" hidden="true" customHeight="false" outlineLevel="0" collapsed="false">
      <c r="A983" s="229" t="s">
        <v>99</v>
      </c>
      <c r="B983" s="229" t="n">
        <v>91964</v>
      </c>
      <c r="C983" s="229" t="s">
        <v>1311</v>
      </c>
      <c r="D983" s="229" t="s">
        <v>3053</v>
      </c>
      <c r="E983" s="229" t="s">
        <v>3054</v>
      </c>
      <c r="F983" s="229" t="n">
        <v>103121</v>
      </c>
      <c r="G983" s="229" t="s">
        <v>649</v>
      </c>
      <c r="H983" s="229" t="s">
        <v>650</v>
      </c>
      <c r="I983" s="229" t="s">
        <v>105</v>
      </c>
      <c r="J983" s="229" t="s">
        <v>106</v>
      </c>
      <c r="K983" s="229" t="s">
        <v>2639</v>
      </c>
    </row>
    <row r="984" customFormat="false" ht="12.75" hidden="true" customHeight="false" outlineLevel="0" collapsed="false">
      <c r="A984" s="229" t="s">
        <v>99</v>
      </c>
      <c r="B984" s="229" t="n">
        <v>91968</v>
      </c>
      <c r="C984" s="229" t="s">
        <v>3055</v>
      </c>
      <c r="D984" s="229" t="s">
        <v>3056</v>
      </c>
      <c r="E984" s="229" t="s">
        <v>3057</v>
      </c>
      <c r="F984" s="229" t="n">
        <v>100348</v>
      </c>
      <c r="G984" s="229" t="s">
        <v>389</v>
      </c>
      <c r="H984" s="229" t="s">
        <v>390</v>
      </c>
      <c r="I984" s="229" t="s">
        <v>105</v>
      </c>
      <c r="J984" s="229" t="s">
        <v>106</v>
      </c>
      <c r="K984" s="229" t="s">
        <v>934</v>
      </c>
    </row>
    <row r="985" customFormat="false" ht="12.75" hidden="true" customHeight="false" outlineLevel="0" collapsed="false">
      <c r="A985" s="229" t="s">
        <v>99</v>
      </c>
      <c r="B985" s="229" t="n">
        <v>91969</v>
      </c>
      <c r="C985" s="229" t="s">
        <v>3058</v>
      </c>
      <c r="D985" s="229" t="s">
        <v>3059</v>
      </c>
      <c r="E985" s="229" t="s">
        <v>3060</v>
      </c>
      <c r="F985" s="229" t="n">
        <v>103118</v>
      </c>
      <c r="G985" s="229" t="s">
        <v>1752</v>
      </c>
      <c r="H985" s="229" t="s">
        <v>1753</v>
      </c>
      <c r="I985" s="229" t="s">
        <v>105</v>
      </c>
      <c r="J985" s="229" t="s">
        <v>106</v>
      </c>
      <c r="K985" s="229" t="s">
        <v>1754</v>
      </c>
    </row>
    <row r="986" customFormat="false" ht="12.75" hidden="true" customHeight="false" outlineLevel="0" collapsed="false">
      <c r="A986" s="229" t="s">
        <v>99</v>
      </c>
      <c r="B986" s="229" t="n">
        <v>91972</v>
      </c>
      <c r="C986" s="229" t="s">
        <v>1176</v>
      </c>
      <c r="D986" s="229" t="s">
        <v>3061</v>
      </c>
      <c r="E986" s="229" t="s">
        <v>3062</v>
      </c>
      <c r="F986" s="229" t="n">
        <v>103573</v>
      </c>
      <c r="G986" s="229" t="s">
        <v>156</v>
      </c>
      <c r="H986" s="229" t="s">
        <v>157</v>
      </c>
      <c r="I986" s="229" t="s">
        <v>105</v>
      </c>
      <c r="J986" s="229" t="s">
        <v>106</v>
      </c>
      <c r="K986" s="229" t="s">
        <v>2092</v>
      </c>
    </row>
    <row r="987" customFormat="false" ht="12.75" hidden="true" customHeight="false" outlineLevel="0" collapsed="false">
      <c r="A987" s="229" t="s">
        <v>99</v>
      </c>
      <c r="B987" s="229" t="n">
        <v>91973</v>
      </c>
      <c r="C987" s="229" t="s">
        <v>121</v>
      </c>
      <c r="D987" s="229" t="s">
        <v>3063</v>
      </c>
      <c r="E987" s="229" t="s">
        <v>3064</v>
      </c>
      <c r="F987" s="229" t="n">
        <v>100348</v>
      </c>
      <c r="G987" s="229" t="s">
        <v>389</v>
      </c>
      <c r="H987" s="229" t="s">
        <v>390</v>
      </c>
      <c r="I987" s="229" t="s">
        <v>1408</v>
      </c>
      <c r="J987" s="229" t="s">
        <v>443</v>
      </c>
      <c r="K987" s="229" t="s">
        <v>456</v>
      </c>
    </row>
    <row r="988" customFormat="false" ht="12.75" hidden="true" customHeight="false" outlineLevel="0" collapsed="false">
      <c r="A988" s="229" t="s">
        <v>99</v>
      </c>
      <c r="B988" s="229" t="n">
        <v>91977</v>
      </c>
      <c r="C988" s="229" t="s">
        <v>405</v>
      </c>
      <c r="D988" s="229" t="s">
        <v>3065</v>
      </c>
      <c r="E988" s="229" t="s">
        <v>3066</v>
      </c>
      <c r="F988" s="229" t="n">
        <v>100426</v>
      </c>
      <c r="G988" s="229" t="s">
        <v>248</v>
      </c>
      <c r="H988" s="229" t="s">
        <v>249</v>
      </c>
      <c r="I988" s="229" t="s">
        <v>105</v>
      </c>
      <c r="J988" s="229" t="s">
        <v>106</v>
      </c>
      <c r="K988" s="229" t="s">
        <v>1325</v>
      </c>
    </row>
    <row r="989" customFormat="false" ht="12.75" hidden="true" customHeight="false" outlineLevel="0" collapsed="false">
      <c r="A989" s="229" t="s">
        <v>99</v>
      </c>
      <c r="B989" s="229" t="n">
        <v>91979</v>
      </c>
      <c r="C989" s="229" t="s">
        <v>2781</v>
      </c>
      <c r="D989" s="229" t="s">
        <v>3067</v>
      </c>
      <c r="E989" s="229" t="s">
        <v>3068</v>
      </c>
      <c r="F989" s="229" t="n">
        <v>120820</v>
      </c>
      <c r="G989" s="229" t="s">
        <v>3069</v>
      </c>
      <c r="H989" s="229" t="s">
        <v>3070</v>
      </c>
      <c r="I989" s="229" t="s">
        <v>105</v>
      </c>
      <c r="J989" s="229" t="s">
        <v>106</v>
      </c>
      <c r="K989" s="229" t="s">
        <v>413</v>
      </c>
    </row>
    <row r="990" customFormat="false" ht="12.75" hidden="true" customHeight="false" outlineLevel="0" collapsed="false">
      <c r="A990" s="229" t="s">
        <v>99</v>
      </c>
      <c r="B990" s="229" t="n">
        <v>91980</v>
      </c>
      <c r="C990" s="229" t="s">
        <v>132</v>
      </c>
      <c r="D990" s="229" t="s">
        <v>3071</v>
      </c>
      <c r="E990" s="229" t="s">
        <v>3072</v>
      </c>
      <c r="F990" s="229" t="n">
        <v>101196</v>
      </c>
      <c r="G990" s="229" t="s">
        <v>674</v>
      </c>
      <c r="H990" s="229" t="s">
        <v>675</v>
      </c>
      <c r="I990" s="229" t="s">
        <v>105</v>
      </c>
      <c r="J990" s="229" t="s">
        <v>106</v>
      </c>
      <c r="K990" s="229" t="s">
        <v>676</v>
      </c>
    </row>
    <row r="991" customFormat="false" ht="12.75" hidden="true" customHeight="false" outlineLevel="0" collapsed="false">
      <c r="A991" s="229" t="s">
        <v>99</v>
      </c>
      <c r="B991" s="229" t="n">
        <v>91981</v>
      </c>
      <c r="C991" s="229" t="s">
        <v>3024</v>
      </c>
      <c r="D991" s="229" t="s">
        <v>345</v>
      </c>
      <c r="E991" s="229" t="s">
        <v>3073</v>
      </c>
      <c r="F991" s="229" t="n">
        <v>101202</v>
      </c>
      <c r="G991" s="229" t="s">
        <v>802</v>
      </c>
      <c r="H991" s="229" t="s">
        <v>803</v>
      </c>
      <c r="I991" s="229" t="s">
        <v>105</v>
      </c>
      <c r="J991" s="229" t="s">
        <v>851</v>
      </c>
      <c r="K991" s="229" t="s">
        <v>804</v>
      </c>
    </row>
    <row r="992" customFormat="false" ht="12.75" hidden="true" customHeight="false" outlineLevel="0" collapsed="false">
      <c r="A992" s="229" t="s">
        <v>99</v>
      </c>
      <c r="B992" s="229" t="n">
        <v>91982</v>
      </c>
      <c r="C992" s="229" t="s">
        <v>1454</v>
      </c>
      <c r="D992" s="229" t="s">
        <v>3074</v>
      </c>
      <c r="E992" s="229" t="s">
        <v>3075</v>
      </c>
      <c r="F992" s="229" t="n">
        <v>103438</v>
      </c>
      <c r="G992" s="229" t="s">
        <v>103</v>
      </c>
      <c r="H992" s="229" t="s">
        <v>104</v>
      </c>
      <c r="I992" s="229" t="s">
        <v>105</v>
      </c>
      <c r="J992" s="229" t="s">
        <v>106</v>
      </c>
      <c r="K992" s="229" t="s">
        <v>693</v>
      </c>
    </row>
    <row r="993" customFormat="false" ht="12.75" hidden="true" customHeight="false" outlineLevel="0" collapsed="false">
      <c r="A993" s="229" t="s">
        <v>99</v>
      </c>
      <c r="B993" s="229" t="n">
        <v>91983</v>
      </c>
      <c r="C993" s="229" t="s">
        <v>3076</v>
      </c>
      <c r="D993" s="229" t="s">
        <v>3077</v>
      </c>
      <c r="E993" s="229" t="s">
        <v>3078</v>
      </c>
      <c r="F993" s="229" t="n">
        <v>100379</v>
      </c>
      <c r="G993" s="229" t="s">
        <v>260</v>
      </c>
      <c r="H993" s="229" t="s">
        <v>261</v>
      </c>
      <c r="I993" s="229" t="s">
        <v>105</v>
      </c>
      <c r="J993" s="229" t="s">
        <v>106</v>
      </c>
      <c r="K993" s="229" t="s">
        <v>262</v>
      </c>
    </row>
    <row r="994" customFormat="false" ht="12.75" hidden="true" customHeight="false" outlineLevel="0" collapsed="false">
      <c r="A994" s="229" t="s">
        <v>99</v>
      </c>
      <c r="B994" s="229" t="n">
        <v>91984</v>
      </c>
      <c r="C994" s="229" t="s">
        <v>3079</v>
      </c>
      <c r="D994" s="229" t="s">
        <v>1923</v>
      </c>
      <c r="E994" s="229" t="s">
        <v>3080</v>
      </c>
      <c r="F994" s="229" t="n">
        <v>100379</v>
      </c>
      <c r="G994" s="229" t="s">
        <v>260</v>
      </c>
      <c r="H994" s="229" t="s">
        <v>261</v>
      </c>
      <c r="I994" s="229" t="s">
        <v>105</v>
      </c>
      <c r="J994" s="229" t="s">
        <v>598</v>
      </c>
      <c r="K994" s="229" t="s">
        <v>488</v>
      </c>
    </row>
    <row r="995" customFormat="false" ht="12.75" hidden="true" customHeight="false" outlineLevel="0" collapsed="false">
      <c r="A995" s="229" t="s">
        <v>99</v>
      </c>
      <c r="B995" s="229" t="n">
        <v>91985</v>
      </c>
      <c r="C995" s="229" t="s">
        <v>2043</v>
      </c>
      <c r="D995" s="229" t="s">
        <v>3081</v>
      </c>
      <c r="E995" s="229" t="s">
        <v>3082</v>
      </c>
      <c r="F995" s="229" t="n">
        <v>103122</v>
      </c>
      <c r="G995" s="229" t="s">
        <v>2125</v>
      </c>
      <c r="H995" s="229" t="s">
        <v>2126</v>
      </c>
      <c r="I995" s="229" t="s">
        <v>105</v>
      </c>
      <c r="J995" s="229" t="s">
        <v>598</v>
      </c>
      <c r="K995" s="229" t="s">
        <v>215</v>
      </c>
    </row>
    <row r="996" customFormat="false" ht="12.75" hidden="true" customHeight="false" outlineLevel="0" collapsed="false">
      <c r="A996" s="229" t="s">
        <v>99</v>
      </c>
      <c r="B996" s="229" t="n">
        <v>91986</v>
      </c>
      <c r="C996" s="229" t="s">
        <v>424</v>
      </c>
      <c r="D996" s="229" t="s">
        <v>1826</v>
      </c>
      <c r="E996" s="229" t="s">
        <v>3083</v>
      </c>
      <c r="F996" s="229" t="n">
        <v>100996</v>
      </c>
      <c r="G996" s="229" t="s">
        <v>470</v>
      </c>
      <c r="H996" s="229" t="s">
        <v>471</v>
      </c>
      <c r="I996" s="229" t="s">
        <v>105</v>
      </c>
      <c r="J996" s="229" t="s">
        <v>106</v>
      </c>
      <c r="K996" s="229" t="s">
        <v>3084</v>
      </c>
    </row>
    <row r="997" customFormat="false" ht="12.75" hidden="true" customHeight="false" outlineLevel="0" collapsed="false">
      <c r="A997" s="229" t="s">
        <v>99</v>
      </c>
      <c r="B997" s="229" t="n">
        <v>91987</v>
      </c>
      <c r="C997" s="229" t="s">
        <v>2766</v>
      </c>
      <c r="D997" s="229" t="s">
        <v>3085</v>
      </c>
      <c r="E997" s="229" t="s">
        <v>3086</v>
      </c>
      <c r="F997" s="229" t="n">
        <v>100445</v>
      </c>
      <c r="G997" s="229" t="s">
        <v>492</v>
      </c>
      <c r="H997" s="229" t="s">
        <v>493</v>
      </c>
      <c r="I997" s="229" t="s">
        <v>105</v>
      </c>
      <c r="J997" s="229" t="s">
        <v>106</v>
      </c>
      <c r="K997" s="229" t="s">
        <v>494</v>
      </c>
    </row>
    <row r="998" customFormat="false" ht="12.75" hidden="true" customHeight="false" outlineLevel="0" collapsed="false">
      <c r="A998" s="229" t="s">
        <v>99</v>
      </c>
      <c r="B998" s="229" t="n">
        <v>91988</v>
      </c>
      <c r="C998" s="229" t="s">
        <v>2936</v>
      </c>
      <c r="D998" s="229" t="s">
        <v>3087</v>
      </c>
      <c r="E998" s="229" t="s">
        <v>3088</v>
      </c>
      <c r="F998" s="229" t="n">
        <v>100355</v>
      </c>
      <c r="G998" s="229" t="s">
        <v>242</v>
      </c>
      <c r="H998" s="229" t="s">
        <v>243</v>
      </c>
      <c r="I998" s="229" t="s">
        <v>105</v>
      </c>
      <c r="J998" s="229" t="s">
        <v>598</v>
      </c>
      <c r="K998" s="229" t="s">
        <v>187</v>
      </c>
    </row>
    <row r="999" customFormat="false" ht="12.75" hidden="true" customHeight="false" outlineLevel="0" collapsed="false">
      <c r="A999" s="229" t="s">
        <v>99</v>
      </c>
      <c r="B999" s="229" t="n">
        <v>91989</v>
      </c>
      <c r="C999" s="229" t="s">
        <v>580</v>
      </c>
      <c r="D999" s="229" t="s">
        <v>3089</v>
      </c>
      <c r="E999" s="229" t="s">
        <v>3090</v>
      </c>
      <c r="F999" s="229" t="n">
        <v>103325</v>
      </c>
      <c r="G999" s="229" t="s">
        <v>1387</v>
      </c>
      <c r="H999" s="229" t="s">
        <v>1388</v>
      </c>
      <c r="I999" s="229" t="s">
        <v>105</v>
      </c>
      <c r="J999" s="229" t="s">
        <v>106</v>
      </c>
      <c r="K999" s="229" t="s">
        <v>1775</v>
      </c>
    </row>
    <row r="1000" customFormat="false" ht="12.75" hidden="true" customHeight="false" outlineLevel="0" collapsed="false">
      <c r="A1000" s="229" t="s">
        <v>99</v>
      </c>
      <c r="B1000" s="229" t="n">
        <v>91991</v>
      </c>
      <c r="C1000" s="229" t="s">
        <v>3091</v>
      </c>
      <c r="D1000" s="229" t="s">
        <v>3092</v>
      </c>
      <c r="E1000" s="229" t="s">
        <v>3093</v>
      </c>
      <c r="F1000" s="229" t="n">
        <v>103282</v>
      </c>
      <c r="G1000" s="229" t="s">
        <v>2396</v>
      </c>
      <c r="H1000" s="229" t="s">
        <v>2397</v>
      </c>
      <c r="I1000" s="229" t="s">
        <v>105</v>
      </c>
      <c r="J1000" s="229" t="s">
        <v>106</v>
      </c>
      <c r="K1000" s="229" t="s">
        <v>2398</v>
      </c>
    </row>
    <row r="1001" customFormat="false" ht="12.75" hidden="true" customHeight="false" outlineLevel="0" collapsed="false">
      <c r="A1001" s="229" t="s">
        <v>99</v>
      </c>
      <c r="B1001" s="229" t="n">
        <v>91997</v>
      </c>
      <c r="C1001" s="229" t="s">
        <v>3094</v>
      </c>
      <c r="D1001" s="229" t="s">
        <v>3095</v>
      </c>
      <c r="E1001" s="229" t="s">
        <v>3096</v>
      </c>
      <c r="F1001" s="229" t="n">
        <v>103177</v>
      </c>
      <c r="G1001" s="229" t="s">
        <v>2387</v>
      </c>
      <c r="H1001" s="229" t="s">
        <v>2388</v>
      </c>
      <c r="I1001" s="229" t="s">
        <v>105</v>
      </c>
      <c r="J1001" s="229" t="s">
        <v>598</v>
      </c>
      <c r="K1001" s="229" t="s">
        <v>215</v>
      </c>
    </row>
    <row r="1002" customFormat="false" ht="12.75" hidden="true" customHeight="false" outlineLevel="0" collapsed="false">
      <c r="A1002" s="229" t="s">
        <v>99</v>
      </c>
      <c r="B1002" s="229" t="n">
        <v>91998</v>
      </c>
      <c r="C1002" s="229" t="s">
        <v>182</v>
      </c>
      <c r="D1002" s="229" t="s">
        <v>3097</v>
      </c>
      <c r="E1002" s="229" t="s">
        <v>3098</v>
      </c>
      <c r="F1002" s="229" t="n">
        <v>100992</v>
      </c>
      <c r="G1002" s="229" t="s">
        <v>827</v>
      </c>
      <c r="H1002" s="229" t="s">
        <v>828</v>
      </c>
      <c r="I1002" s="229" t="s">
        <v>105</v>
      </c>
      <c r="J1002" s="229" t="s">
        <v>106</v>
      </c>
      <c r="K1002" s="229" t="s">
        <v>2283</v>
      </c>
    </row>
    <row r="1003" customFormat="false" ht="12.75" hidden="true" customHeight="false" outlineLevel="0" collapsed="false">
      <c r="A1003" s="229" t="s">
        <v>99</v>
      </c>
      <c r="B1003" s="229" t="n">
        <v>92000</v>
      </c>
      <c r="C1003" s="229" t="s">
        <v>1906</v>
      </c>
      <c r="D1003" s="229" t="s">
        <v>3099</v>
      </c>
      <c r="E1003" s="229" t="s">
        <v>3100</v>
      </c>
      <c r="F1003" s="229" t="n">
        <v>100403</v>
      </c>
      <c r="G1003" s="229" t="s">
        <v>451</v>
      </c>
      <c r="H1003" s="229" t="s">
        <v>452</v>
      </c>
      <c r="I1003" s="229" t="s">
        <v>105</v>
      </c>
      <c r="J1003" s="229" t="s">
        <v>106</v>
      </c>
      <c r="K1003" s="229" t="s">
        <v>1191</v>
      </c>
    </row>
    <row r="1004" customFormat="false" ht="12.75" hidden="true" customHeight="false" outlineLevel="0" collapsed="false">
      <c r="A1004" s="229" t="s">
        <v>99</v>
      </c>
      <c r="B1004" s="229" t="n">
        <v>92001</v>
      </c>
      <c r="C1004" s="229" t="s">
        <v>3101</v>
      </c>
      <c r="D1004" s="229" t="s">
        <v>3102</v>
      </c>
      <c r="E1004" s="229" t="s">
        <v>3103</v>
      </c>
      <c r="F1004" s="229" t="n">
        <v>100471</v>
      </c>
      <c r="G1004" s="229" t="s">
        <v>1033</v>
      </c>
      <c r="H1004" s="229" t="s">
        <v>1034</v>
      </c>
      <c r="I1004" s="229" t="s">
        <v>105</v>
      </c>
      <c r="J1004" s="229" t="s">
        <v>106</v>
      </c>
      <c r="K1004" s="229" t="s">
        <v>1035</v>
      </c>
    </row>
    <row r="1005" customFormat="false" ht="12.75" hidden="true" customHeight="false" outlineLevel="0" collapsed="false">
      <c r="A1005" s="229" t="s">
        <v>99</v>
      </c>
      <c r="B1005" s="229" t="n">
        <v>92002</v>
      </c>
      <c r="C1005" s="229" t="s">
        <v>3104</v>
      </c>
      <c r="D1005" s="229" t="s">
        <v>3105</v>
      </c>
      <c r="E1005" s="229" t="s">
        <v>3106</v>
      </c>
      <c r="F1005" s="229" t="n">
        <v>100348</v>
      </c>
      <c r="G1005" s="229" t="s">
        <v>389</v>
      </c>
      <c r="H1005" s="229" t="s">
        <v>390</v>
      </c>
      <c r="I1005" s="229" t="s">
        <v>105</v>
      </c>
      <c r="J1005" s="229" t="s">
        <v>106</v>
      </c>
      <c r="K1005" s="229" t="s">
        <v>1414</v>
      </c>
    </row>
    <row r="1006" customFormat="false" ht="12.75" hidden="true" customHeight="false" outlineLevel="0" collapsed="false">
      <c r="A1006" s="229" t="s">
        <v>99</v>
      </c>
      <c r="B1006" s="229" t="n">
        <v>92003</v>
      </c>
      <c r="C1006" s="229" t="s">
        <v>3107</v>
      </c>
      <c r="D1006" s="229" t="s">
        <v>3108</v>
      </c>
      <c r="E1006" s="229" t="s">
        <v>3109</v>
      </c>
      <c r="F1006" s="229" t="n">
        <v>103235</v>
      </c>
      <c r="G1006" s="229" t="s">
        <v>2083</v>
      </c>
      <c r="H1006" s="229" t="s">
        <v>2084</v>
      </c>
      <c r="I1006" s="229" t="s">
        <v>105</v>
      </c>
      <c r="J1006" s="229" t="s">
        <v>106</v>
      </c>
      <c r="K1006" s="229" t="s">
        <v>2085</v>
      </c>
    </row>
    <row r="1007" customFormat="false" ht="12.75" hidden="true" customHeight="false" outlineLevel="0" collapsed="false">
      <c r="A1007" s="229" t="s">
        <v>99</v>
      </c>
      <c r="B1007" s="229" t="n">
        <v>92005</v>
      </c>
      <c r="C1007" s="229" t="s">
        <v>3110</v>
      </c>
      <c r="D1007" s="229" t="s">
        <v>3111</v>
      </c>
      <c r="E1007" s="229" t="s">
        <v>3112</v>
      </c>
      <c r="F1007" s="229" t="n">
        <v>103595</v>
      </c>
      <c r="G1007" s="229" t="s">
        <v>287</v>
      </c>
      <c r="H1007" s="229" t="s">
        <v>288</v>
      </c>
      <c r="I1007" s="229" t="s">
        <v>105</v>
      </c>
      <c r="J1007" s="229" t="s">
        <v>106</v>
      </c>
      <c r="K1007" s="229" t="s">
        <v>2037</v>
      </c>
    </row>
    <row r="1008" customFormat="false" ht="12.75" hidden="true" customHeight="false" outlineLevel="0" collapsed="false">
      <c r="A1008" s="229" t="s">
        <v>99</v>
      </c>
      <c r="B1008" s="229" t="n">
        <v>92007</v>
      </c>
      <c r="C1008" s="229" t="s">
        <v>1808</v>
      </c>
      <c r="D1008" s="229" t="s">
        <v>1195</v>
      </c>
      <c r="E1008" s="229" t="s">
        <v>3113</v>
      </c>
      <c r="F1008" s="229" t="n">
        <v>100403</v>
      </c>
      <c r="G1008" s="229" t="s">
        <v>451</v>
      </c>
      <c r="H1008" s="229" t="s">
        <v>452</v>
      </c>
      <c r="I1008" s="229" t="s">
        <v>1408</v>
      </c>
      <c r="J1008" s="229" t="s">
        <v>443</v>
      </c>
      <c r="K1008" s="229" t="s">
        <v>1197</v>
      </c>
    </row>
    <row r="1009" customFormat="false" ht="12.75" hidden="true" customHeight="false" outlineLevel="0" collapsed="false">
      <c r="A1009" s="229" t="s">
        <v>99</v>
      </c>
      <c r="B1009" s="229" t="n">
        <v>92008</v>
      </c>
      <c r="C1009" s="229" t="s">
        <v>222</v>
      </c>
      <c r="D1009" s="229" t="s">
        <v>3114</v>
      </c>
      <c r="E1009" s="229" t="s">
        <v>3115</v>
      </c>
      <c r="F1009" s="229" t="n">
        <v>100690</v>
      </c>
      <c r="G1009" s="229" t="s">
        <v>459</v>
      </c>
      <c r="H1009" s="229" t="s">
        <v>460</v>
      </c>
      <c r="I1009" s="229" t="s">
        <v>1408</v>
      </c>
      <c r="J1009" s="229" t="s">
        <v>443</v>
      </c>
      <c r="K1009" s="229" t="s">
        <v>2138</v>
      </c>
    </row>
    <row r="1010" customFormat="false" ht="12.75" hidden="true" customHeight="false" outlineLevel="0" collapsed="false">
      <c r="A1010" s="229" t="s">
        <v>99</v>
      </c>
      <c r="B1010" s="229" t="n">
        <v>92010</v>
      </c>
      <c r="C1010" s="229" t="s">
        <v>740</v>
      </c>
      <c r="D1010" s="229" t="s">
        <v>3116</v>
      </c>
      <c r="E1010" s="229" t="s">
        <v>3117</v>
      </c>
      <c r="F1010" s="229" t="n">
        <v>100348</v>
      </c>
      <c r="G1010" s="229" t="s">
        <v>389</v>
      </c>
      <c r="H1010" s="229" t="s">
        <v>390</v>
      </c>
      <c r="I1010" s="229" t="s">
        <v>105</v>
      </c>
      <c r="J1010" s="229" t="s">
        <v>106</v>
      </c>
      <c r="K1010" s="229" t="s">
        <v>2131</v>
      </c>
    </row>
    <row r="1011" customFormat="false" ht="12.75" hidden="true" customHeight="false" outlineLevel="0" collapsed="false">
      <c r="A1011" s="229" t="s">
        <v>99</v>
      </c>
      <c r="B1011" s="229" t="n">
        <v>92011</v>
      </c>
      <c r="C1011" s="229" t="s">
        <v>3118</v>
      </c>
      <c r="D1011" s="229" t="s">
        <v>3119</v>
      </c>
      <c r="E1011" s="229" t="s">
        <v>3120</v>
      </c>
      <c r="F1011" s="229" t="n">
        <v>100348</v>
      </c>
      <c r="G1011" s="229" t="s">
        <v>389</v>
      </c>
      <c r="H1011" s="229" t="s">
        <v>390</v>
      </c>
      <c r="I1011" s="229" t="s">
        <v>1408</v>
      </c>
      <c r="J1011" s="229" t="s">
        <v>443</v>
      </c>
      <c r="K1011" s="229" t="s">
        <v>2558</v>
      </c>
    </row>
    <row r="1012" customFormat="false" ht="12.75" hidden="true" customHeight="false" outlineLevel="0" collapsed="false">
      <c r="A1012" s="229" t="s">
        <v>99</v>
      </c>
      <c r="B1012" s="229" t="n">
        <v>92012</v>
      </c>
      <c r="C1012" s="229" t="s">
        <v>294</v>
      </c>
      <c r="D1012" s="229" t="s">
        <v>338</v>
      </c>
      <c r="E1012" s="229" t="s">
        <v>3121</v>
      </c>
      <c r="F1012" s="229" t="n">
        <v>103235</v>
      </c>
      <c r="G1012" s="229" t="s">
        <v>2083</v>
      </c>
      <c r="H1012" s="229" t="s">
        <v>2084</v>
      </c>
      <c r="I1012" s="229" t="s">
        <v>1408</v>
      </c>
      <c r="J1012" s="229" t="s">
        <v>443</v>
      </c>
      <c r="K1012" s="229" t="s">
        <v>3122</v>
      </c>
    </row>
    <row r="1013" customFormat="false" ht="12.75" hidden="true" customHeight="false" outlineLevel="0" collapsed="false">
      <c r="A1013" s="229" t="s">
        <v>99</v>
      </c>
      <c r="B1013" s="229" t="n">
        <v>92013</v>
      </c>
      <c r="C1013" s="229" t="s">
        <v>121</v>
      </c>
      <c r="D1013" s="229" t="s">
        <v>3123</v>
      </c>
      <c r="E1013" s="229" t="s">
        <v>3124</v>
      </c>
      <c r="F1013" s="229" t="n">
        <v>100403</v>
      </c>
      <c r="G1013" s="229" t="s">
        <v>451</v>
      </c>
      <c r="H1013" s="229" t="s">
        <v>452</v>
      </c>
      <c r="I1013" s="229" t="s">
        <v>1408</v>
      </c>
      <c r="J1013" s="229" t="s">
        <v>443</v>
      </c>
      <c r="K1013" s="229" t="s">
        <v>748</v>
      </c>
    </row>
    <row r="1014" customFormat="false" ht="12.75" hidden="true" customHeight="false" outlineLevel="0" collapsed="false">
      <c r="A1014" s="229" t="s">
        <v>99</v>
      </c>
      <c r="B1014" s="229" t="n">
        <v>92016</v>
      </c>
      <c r="C1014" s="229" t="s">
        <v>132</v>
      </c>
      <c r="D1014" s="229" t="s">
        <v>3125</v>
      </c>
      <c r="E1014" s="229" t="s">
        <v>3126</v>
      </c>
      <c r="F1014" s="229" t="n">
        <v>103438</v>
      </c>
      <c r="G1014" s="229" t="s">
        <v>103</v>
      </c>
      <c r="H1014" s="229" t="s">
        <v>104</v>
      </c>
      <c r="I1014" s="229" t="s">
        <v>105</v>
      </c>
      <c r="J1014" s="229" t="s">
        <v>106</v>
      </c>
      <c r="K1014" s="229" t="s">
        <v>693</v>
      </c>
    </row>
    <row r="1015" customFormat="false" ht="12.75" hidden="true" customHeight="false" outlineLevel="0" collapsed="false">
      <c r="A1015" s="229" t="s">
        <v>99</v>
      </c>
      <c r="B1015" s="229" t="n">
        <v>92017</v>
      </c>
      <c r="C1015" s="229" t="s">
        <v>251</v>
      </c>
      <c r="D1015" s="229" t="s">
        <v>1741</v>
      </c>
      <c r="E1015" s="229" t="s">
        <v>3127</v>
      </c>
      <c r="F1015" s="229" t="n">
        <v>103313</v>
      </c>
      <c r="G1015" s="229" t="s">
        <v>653</v>
      </c>
      <c r="H1015" s="229" t="s">
        <v>654</v>
      </c>
      <c r="I1015" s="229" t="s">
        <v>105</v>
      </c>
      <c r="J1015" s="229" t="s">
        <v>106</v>
      </c>
      <c r="K1015" s="229" t="s">
        <v>1499</v>
      </c>
    </row>
    <row r="1016" customFormat="false" ht="12.75" hidden="true" customHeight="false" outlineLevel="0" collapsed="false">
      <c r="A1016" s="229" t="s">
        <v>99</v>
      </c>
      <c r="B1016" s="229" t="n">
        <v>92018</v>
      </c>
      <c r="C1016" s="229" t="s">
        <v>121</v>
      </c>
      <c r="D1016" s="229" t="s">
        <v>2445</v>
      </c>
      <c r="E1016" s="229" t="s">
        <v>3128</v>
      </c>
      <c r="F1016" s="229" t="n">
        <v>100348</v>
      </c>
      <c r="G1016" s="229" t="s">
        <v>389</v>
      </c>
      <c r="H1016" s="229" t="s">
        <v>390</v>
      </c>
      <c r="I1016" s="229" t="s">
        <v>1408</v>
      </c>
      <c r="J1016" s="229" t="s">
        <v>443</v>
      </c>
      <c r="K1016" s="229" t="s">
        <v>456</v>
      </c>
    </row>
    <row r="1017" customFormat="false" ht="12.75" hidden="true" customHeight="false" outlineLevel="0" collapsed="false">
      <c r="A1017" s="229" t="s">
        <v>99</v>
      </c>
      <c r="B1017" s="229" t="n">
        <v>92020</v>
      </c>
      <c r="C1017" s="229" t="s">
        <v>3129</v>
      </c>
      <c r="D1017" s="229" t="s">
        <v>1505</v>
      </c>
      <c r="E1017" s="229" t="s">
        <v>3130</v>
      </c>
      <c r="F1017" s="229" t="n">
        <v>103232</v>
      </c>
      <c r="G1017" s="229" t="s">
        <v>764</v>
      </c>
      <c r="H1017" s="229" t="s">
        <v>765</v>
      </c>
      <c r="I1017" s="229" t="s">
        <v>105</v>
      </c>
      <c r="J1017" s="229" t="s">
        <v>106</v>
      </c>
      <c r="K1017" s="229" t="s">
        <v>766</v>
      </c>
    </row>
    <row r="1018" customFormat="false" ht="12.75" hidden="true" customHeight="false" outlineLevel="0" collapsed="false">
      <c r="A1018" s="229" t="s">
        <v>99</v>
      </c>
      <c r="B1018" s="229" t="n">
        <v>92021</v>
      </c>
      <c r="C1018" s="229" t="s">
        <v>3131</v>
      </c>
      <c r="D1018" s="229" t="s">
        <v>3132</v>
      </c>
      <c r="E1018" s="229" t="s">
        <v>3133</v>
      </c>
      <c r="F1018" s="229" t="n">
        <v>100348</v>
      </c>
      <c r="G1018" s="229" t="s">
        <v>389</v>
      </c>
      <c r="H1018" s="229" t="s">
        <v>390</v>
      </c>
      <c r="I1018" s="229" t="s">
        <v>105</v>
      </c>
      <c r="J1018" s="229" t="s">
        <v>106</v>
      </c>
      <c r="K1018" s="229" t="s">
        <v>2149</v>
      </c>
    </row>
    <row r="1019" customFormat="false" ht="12.75" hidden="true" customHeight="false" outlineLevel="0" collapsed="false">
      <c r="A1019" s="229" t="s">
        <v>99</v>
      </c>
      <c r="B1019" s="229" t="n">
        <v>92022</v>
      </c>
      <c r="C1019" s="229" t="s">
        <v>3134</v>
      </c>
      <c r="D1019" s="229" t="s">
        <v>1471</v>
      </c>
      <c r="E1019" s="229" t="s">
        <v>3135</v>
      </c>
      <c r="F1019" s="229" t="n">
        <v>103573</v>
      </c>
      <c r="G1019" s="229" t="s">
        <v>156</v>
      </c>
      <c r="H1019" s="229" t="s">
        <v>157</v>
      </c>
      <c r="I1019" s="229" t="s">
        <v>1974</v>
      </c>
      <c r="J1019" s="229" t="s">
        <v>443</v>
      </c>
      <c r="K1019" s="229" t="s">
        <v>158</v>
      </c>
    </row>
    <row r="1020" customFormat="false" ht="12.75" hidden="true" customHeight="false" outlineLevel="0" collapsed="false">
      <c r="A1020" s="229" t="s">
        <v>99</v>
      </c>
      <c r="B1020" s="229" t="n">
        <v>92026</v>
      </c>
      <c r="C1020" s="229" t="s">
        <v>1666</v>
      </c>
      <c r="D1020" s="229" t="s">
        <v>3136</v>
      </c>
      <c r="E1020" s="229" t="s">
        <v>3137</v>
      </c>
      <c r="F1020" s="229" t="n">
        <v>103879</v>
      </c>
      <c r="G1020" s="229" t="s">
        <v>614</v>
      </c>
      <c r="H1020" s="229" t="s">
        <v>615</v>
      </c>
      <c r="I1020" s="229" t="s">
        <v>105</v>
      </c>
      <c r="J1020" s="229" t="s">
        <v>106</v>
      </c>
      <c r="K1020" s="229" t="s">
        <v>616</v>
      </c>
    </row>
    <row r="1021" customFormat="false" ht="12.75" hidden="true" customHeight="false" outlineLevel="0" collapsed="false">
      <c r="A1021" s="229" t="s">
        <v>99</v>
      </c>
      <c r="B1021" s="229" t="n">
        <v>92027</v>
      </c>
      <c r="C1021" s="229" t="s">
        <v>121</v>
      </c>
      <c r="D1021" s="229" t="s">
        <v>578</v>
      </c>
      <c r="E1021" s="229" t="s">
        <v>3138</v>
      </c>
      <c r="F1021" s="229" t="n">
        <v>103879</v>
      </c>
      <c r="G1021" s="229" t="s">
        <v>614</v>
      </c>
      <c r="H1021" s="229" t="s">
        <v>615</v>
      </c>
      <c r="I1021" s="229" t="s">
        <v>105</v>
      </c>
      <c r="J1021" s="229" t="s">
        <v>106</v>
      </c>
      <c r="K1021" s="229" t="s">
        <v>616</v>
      </c>
    </row>
    <row r="1022" customFormat="false" ht="12.75" hidden="true" customHeight="false" outlineLevel="0" collapsed="false">
      <c r="A1022" s="229" t="s">
        <v>99</v>
      </c>
      <c r="B1022" s="229" t="n">
        <v>92028</v>
      </c>
      <c r="C1022" s="229" t="s">
        <v>3139</v>
      </c>
      <c r="D1022" s="229" t="s">
        <v>3140</v>
      </c>
      <c r="E1022" s="229" t="s">
        <v>3141</v>
      </c>
      <c r="F1022" s="229" t="n">
        <v>100448</v>
      </c>
      <c r="G1022" s="229" t="s">
        <v>1123</v>
      </c>
      <c r="H1022" s="229" t="s">
        <v>1124</v>
      </c>
      <c r="I1022" s="229" t="s">
        <v>1974</v>
      </c>
      <c r="J1022" s="229" t="s">
        <v>443</v>
      </c>
      <c r="K1022" s="229" t="s">
        <v>1101</v>
      </c>
    </row>
    <row r="1023" customFormat="false" ht="12.75" hidden="true" customHeight="false" outlineLevel="0" collapsed="false">
      <c r="A1023" s="229" t="s">
        <v>99</v>
      </c>
      <c r="B1023" s="229" t="n">
        <v>92036</v>
      </c>
      <c r="C1023" s="229" t="s">
        <v>448</v>
      </c>
      <c r="D1023" s="229" t="s">
        <v>578</v>
      </c>
      <c r="E1023" s="229" t="s">
        <v>3142</v>
      </c>
      <c r="F1023" s="229" t="n">
        <v>100348</v>
      </c>
      <c r="G1023" s="229" t="s">
        <v>389</v>
      </c>
      <c r="H1023" s="229" t="s">
        <v>390</v>
      </c>
      <c r="I1023" s="229" t="s">
        <v>105</v>
      </c>
      <c r="J1023" s="229" t="s">
        <v>106</v>
      </c>
      <c r="K1023" s="229" t="s">
        <v>2160</v>
      </c>
    </row>
    <row r="1024" customFormat="false" ht="12.75" hidden="true" customHeight="false" outlineLevel="0" collapsed="false">
      <c r="A1024" s="229" t="s">
        <v>99</v>
      </c>
      <c r="B1024" s="229" t="n">
        <v>92038</v>
      </c>
      <c r="C1024" s="229" t="s">
        <v>281</v>
      </c>
      <c r="D1024" s="229" t="s">
        <v>3143</v>
      </c>
      <c r="E1024" s="229" t="s">
        <v>3144</v>
      </c>
      <c r="F1024" s="229" t="n">
        <v>100348</v>
      </c>
      <c r="G1024" s="229" t="s">
        <v>389</v>
      </c>
      <c r="H1024" s="229" t="s">
        <v>390</v>
      </c>
      <c r="I1024" s="229" t="s">
        <v>1408</v>
      </c>
      <c r="J1024" s="229" t="s">
        <v>443</v>
      </c>
      <c r="K1024" s="229" t="s">
        <v>909</v>
      </c>
    </row>
    <row r="1025" customFormat="false" ht="12.75" hidden="true" customHeight="false" outlineLevel="0" collapsed="false">
      <c r="A1025" s="229" t="s">
        <v>99</v>
      </c>
      <c r="B1025" s="229" t="n">
        <v>92041</v>
      </c>
      <c r="C1025" s="229" t="s">
        <v>1470</v>
      </c>
      <c r="D1025" s="229" t="s">
        <v>3145</v>
      </c>
      <c r="E1025" s="229" t="s">
        <v>3146</v>
      </c>
      <c r="F1025" s="229" t="n">
        <v>100426</v>
      </c>
      <c r="G1025" s="229" t="s">
        <v>248</v>
      </c>
      <c r="H1025" s="229" t="s">
        <v>249</v>
      </c>
      <c r="I1025" s="229" t="s">
        <v>105</v>
      </c>
      <c r="J1025" s="229" t="s">
        <v>106</v>
      </c>
      <c r="K1025" s="229" t="s">
        <v>1325</v>
      </c>
    </row>
    <row r="1026" customFormat="false" ht="12.75" hidden="true" customHeight="false" outlineLevel="0" collapsed="false">
      <c r="A1026" s="229" t="s">
        <v>99</v>
      </c>
      <c r="B1026" s="229" t="n">
        <v>92042</v>
      </c>
      <c r="C1026" s="229" t="s">
        <v>655</v>
      </c>
      <c r="D1026" s="229" t="s">
        <v>3147</v>
      </c>
      <c r="E1026" s="229" t="s">
        <v>3148</v>
      </c>
      <c r="F1026" s="229" t="n">
        <v>100422</v>
      </c>
      <c r="G1026" s="229" t="s">
        <v>464</v>
      </c>
      <c r="H1026" s="229" t="s">
        <v>465</v>
      </c>
      <c r="I1026" s="229" t="s">
        <v>105</v>
      </c>
      <c r="J1026" s="229" t="s">
        <v>106</v>
      </c>
      <c r="K1026" s="229" t="s">
        <v>3149</v>
      </c>
    </row>
    <row r="1027" customFormat="false" ht="12.75" hidden="true" customHeight="false" outlineLevel="0" collapsed="false">
      <c r="A1027" s="229" t="s">
        <v>99</v>
      </c>
      <c r="B1027" s="229" t="n">
        <v>92043</v>
      </c>
      <c r="C1027" s="229" t="s">
        <v>2198</v>
      </c>
      <c r="D1027" s="229" t="s">
        <v>3150</v>
      </c>
      <c r="E1027" s="229" t="s">
        <v>3151</v>
      </c>
      <c r="F1027" s="229" t="n">
        <v>100997</v>
      </c>
      <c r="G1027" s="229" t="s">
        <v>118</v>
      </c>
      <c r="H1027" s="229" t="s">
        <v>119</v>
      </c>
      <c r="I1027" s="229" t="s">
        <v>105</v>
      </c>
      <c r="J1027" s="229" t="s">
        <v>106</v>
      </c>
      <c r="K1027" s="229" t="s">
        <v>340</v>
      </c>
    </row>
    <row r="1028" customFormat="false" ht="12.75" hidden="true" customHeight="false" outlineLevel="0" collapsed="false">
      <c r="A1028" s="229" t="s">
        <v>99</v>
      </c>
      <c r="B1028" s="229" t="n">
        <v>92044</v>
      </c>
      <c r="C1028" s="229" t="s">
        <v>3152</v>
      </c>
      <c r="D1028" s="229" t="s">
        <v>3153</v>
      </c>
      <c r="E1028" s="229" t="s">
        <v>3154</v>
      </c>
      <c r="F1028" s="229" t="n">
        <v>103573</v>
      </c>
      <c r="G1028" s="229" t="s">
        <v>156</v>
      </c>
      <c r="H1028" s="229" t="s">
        <v>157</v>
      </c>
      <c r="I1028" s="229" t="s">
        <v>105</v>
      </c>
      <c r="J1028" s="229" t="s">
        <v>106</v>
      </c>
      <c r="K1028" s="229" t="s">
        <v>1707</v>
      </c>
    </row>
    <row r="1029" customFormat="false" ht="12.75" hidden="true" customHeight="false" outlineLevel="0" collapsed="false">
      <c r="A1029" s="229" t="s">
        <v>99</v>
      </c>
      <c r="B1029" s="229" t="n">
        <v>92047</v>
      </c>
      <c r="C1029" s="229" t="s">
        <v>399</v>
      </c>
      <c r="D1029" s="229" t="s">
        <v>3155</v>
      </c>
      <c r="E1029" s="229" t="s">
        <v>3156</v>
      </c>
      <c r="F1029" s="229" t="n">
        <v>103794</v>
      </c>
      <c r="G1029" s="229" t="s">
        <v>201</v>
      </c>
      <c r="H1029" s="229" t="s">
        <v>202</v>
      </c>
      <c r="I1029" s="229" t="s">
        <v>105</v>
      </c>
      <c r="J1029" s="229" t="s">
        <v>106</v>
      </c>
      <c r="K1029" s="229" t="s">
        <v>2021</v>
      </c>
    </row>
    <row r="1030" customFormat="false" ht="12.75" hidden="true" customHeight="false" outlineLevel="0" collapsed="false">
      <c r="A1030" s="229" t="s">
        <v>99</v>
      </c>
      <c r="B1030" s="229" t="n">
        <v>92048</v>
      </c>
      <c r="C1030" s="229" t="s">
        <v>3157</v>
      </c>
      <c r="D1030" s="229" t="s">
        <v>3158</v>
      </c>
      <c r="E1030" s="229" t="s">
        <v>3159</v>
      </c>
      <c r="F1030" s="229" t="n">
        <v>103235</v>
      </c>
      <c r="G1030" s="229" t="s">
        <v>2083</v>
      </c>
      <c r="H1030" s="229" t="s">
        <v>2084</v>
      </c>
      <c r="I1030" s="229" t="s">
        <v>105</v>
      </c>
      <c r="J1030" s="229" t="s">
        <v>106</v>
      </c>
      <c r="K1030" s="229" t="s">
        <v>3122</v>
      </c>
    </row>
    <row r="1031" customFormat="false" ht="12.75" hidden="true" customHeight="false" outlineLevel="0" collapsed="false">
      <c r="A1031" s="229" t="s">
        <v>99</v>
      </c>
      <c r="B1031" s="229" t="n">
        <v>92049</v>
      </c>
      <c r="C1031" s="229" t="s">
        <v>697</v>
      </c>
      <c r="D1031" s="229" t="s">
        <v>3160</v>
      </c>
      <c r="E1031" s="229" t="s">
        <v>3161</v>
      </c>
      <c r="F1031" s="229" t="n">
        <v>103313</v>
      </c>
      <c r="G1031" s="229" t="s">
        <v>653</v>
      </c>
      <c r="H1031" s="229" t="s">
        <v>654</v>
      </c>
      <c r="I1031" s="229" t="s">
        <v>105</v>
      </c>
      <c r="J1031" s="229" t="s">
        <v>106</v>
      </c>
      <c r="K1031" s="229" t="s">
        <v>1247</v>
      </c>
    </row>
    <row r="1032" customFormat="false" ht="12.75" hidden="true" customHeight="false" outlineLevel="0" collapsed="false">
      <c r="A1032" s="229" t="s">
        <v>99</v>
      </c>
      <c r="B1032" s="229" t="n">
        <v>92050</v>
      </c>
      <c r="C1032" s="229" t="s">
        <v>1997</v>
      </c>
      <c r="D1032" s="229" t="s">
        <v>3162</v>
      </c>
      <c r="E1032" s="229" t="s">
        <v>3163</v>
      </c>
      <c r="F1032" s="229" t="n">
        <v>100425</v>
      </c>
      <c r="G1032" s="229" t="s">
        <v>538</v>
      </c>
      <c r="H1032" s="229" t="s">
        <v>539</v>
      </c>
      <c r="I1032" s="229" t="s">
        <v>105</v>
      </c>
      <c r="J1032" s="229" t="s">
        <v>106</v>
      </c>
      <c r="K1032" s="229" t="s">
        <v>2108</v>
      </c>
    </row>
    <row r="1033" customFormat="false" ht="12.75" hidden="false" customHeight="false" outlineLevel="0" collapsed="false">
      <c r="A1033" s="229" t="s">
        <v>99</v>
      </c>
      <c r="B1033" s="229" t="n">
        <v>92052</v>
      </c>
      <c r="C1033" s="229" t="s">
        <v>3164</v>
      </c>
      <c r="D1033" s="229" t="s">
        <v>3165</v>
      </c>
      <c r="E1033" s="230" t="s">
        <v>3166</v>
      </c>
      <c r="F1033" s="229"/>
      <c r="G1033" s="229"/>
      <c r="H1033" s="229"/>
      <c r="I1033" s="229"/>
      <c r="J1033" s="229"/>
      <c r="K1033" s="229"/>
    </row>
    <row r="1034" customFormat="false" ht="12.75" hidden="true" customHeight="false" outlineLevel="0" collapsed="false">
      <c r="A1034" s="229" t="s">
        <v>99</v>
      </c>
      <c r="B1034" s="229" t="n">
        <v>92053</v>
      </c>
      <c r="C1034" s="229" t="s">
        <v>3167</v>
      </c>
      <c r="D1034" s="229" t="s">
        <v>3168</v>
      </c>
      <c r="E1034" s="229" t="s">
        <v>3169</v>
      </c>
      <c r="F1034" s="229" t="n">
        <v>103235</v>
      </c>
      <c r="G1034" s="229" t="s">
        <v>2083</v>
      </c>
      <c r="H1034" s="229" t="s">
        <v>2084</v>
      </c>
      <c r="I1034" s="229" t="s">
        <v>105</v>
      </c>
      <c r="J1034" s="229" t="s">
        <v>106</v>
      </c>
      <c r="K1034" s="229" t="s">
        <v>2085</v>
      </c>
    </row>
    <row r="1035" customFormat="false" ht="12.75" hidden="true" customHeight="false" outlineLevel="0" collapsed="false">
      <c r="A1035" s="229" t="s">
        <v>99</v>
      </c>
      <c r="B1035" s="229" t="n">
        <v>92054</v>
      </c>
      <c r="C1035" s="229" t="s">
        <v>251</v>
      </c>
      <c r="D1035" s="229" t="s">
        <v>623</v>
      </c>
      <c r="E1035" s="229" t="s">
        <v>3170</v>
      </c>
      <c r="F1035" s="229" t="n">
        <v>100429</v>
      </c>
      <c r="G1035" s="229" t="s">
        <v>710</v>
      </c>
      <c r="H1035" s="229" t="s">
        <v>711</v>
      </c>
      <c r="I1035" s="229" t="s">
        <v>105</v>
      </c>
      <c r="J1035" s="229" t="s">
        <v>106</v>
      </c>
      <c r="K1035" s="229" t="s">
        <v>879</v>
      </c>
    </row>
    <row r="1036" customFormat="false" ht="12.75" hidden="true" customHeight="false" outlineLevel="0" collapsed="false">
      <c r="A1036" s="229" t="s">
        <v>99</v>
      </c>
      <c r="B1036" s="229" t="n">
        <v>92057</v>
      </c>
      <c r="C1036" s="229" t="s">
        <v>2272</v>
      </c>
      <c r="D1036" s="229" t="s">
        <v>3171</v>
      </c>
      <c r="E1036" s="229" t="s">
        <v>3172</v>
      </c>
      <c r="F1036" s="229" t="n">
        <v>100438</v>
      </c>
      <c r="G1036" s="229" t="s">
        <v>1137</v>
      </c>
      <c r="H1036" s="229" t="s">
        <v>1138</v>
      </c>
      <c r="I1036" s="229" t="s">
        <v>105</v>
      </c>
      <c r="J1036" s="229" t="s">
        <v>106</v>
      </c>
      <c r="K1036" s="229" t="s">
        <v>1139</v>
      </c>
    </row>
    <row r="1037" customFormat="false" ht="12.75" hidden="true" customHeight="false" outlineLevel="0" collapsed="false">
      <c r="A1037" s="229" t="s">
        <v>99</v>
      </c>
      <c r="B1037" s="229" t="n">
        <v>92058</v>
      </c>
      <c r="C1037" s="229" t="s">
        <v>3001</v>
      </c>
      <c r="D1037" s="229" t="s">
        <v>3173</v>
      </c>
      <c r="E1037" s="229" t="s">
        <v>3174</v>
      </c>
      <c r="F1037" s="229" t="n">
        <v>103177</v>
      </c>
      <c r="G1037" s="229" t="s">
        <v>2387</v>
      </c>
      <c r="H1037" s="229" t="s">
        <v>2388</v>
      </c>
      <c r="I1037" s="229" t="s">
        <v>105</v>
      </c>
      <c r="J1037" s="229" t="s">
        <v>106</v>
      </c>
      <c r="K1037" s="229" t="s">
        <v>2389</v>
      </c>
    </row>
    <row r="1038" customFormat="false" ht="12.75" hidden="false" customHeight="false" outlineLevel="0" collapsed="false">
      <c r="A1038" s="229" t="s">
        <v>99</v>
      </c>
      <c r="B1038" s="229" t="n">
        <v>92059</v>
      </c>
      <c r="C1038" s="229" t="s">
        <v>251</v>
      </c>
      <c r="D1038" s="229" t="s">
        <v>3175</v>
      </c>
      <c r="E1038" s="230" t="s">
        <v>3176</v>
      </c>
      <c r="F1038" s="229"/>
      <c r="G1038" s="229"/>
      <c r="H1038" s="229"/>
      <c r="I1038" s="229"/>
      <c r="J1038" s="229"/>
      <c r="K1038" s="229"/>
    </row>
    <row r="1039" customFormat="false" ht="12.75" hidden="true" customHeight="false" outlineLevel="0" collapsed="false">
      <c r="A1039" s="229" t="s">
        <v>99</v>
      </c>
      <c r="B1039" s="229" t="n">
        <v>92061</v>
      </c>
      <c r="C1039" s="229" t="s">
        <v>495</v>
      </c>
      <c r="D1039" s="229" t="s">
        <v>3177</v>
      </c>
      <c r="E1039" s="229" t="s">
        <v>3178</v>
      </c>
      <c r="F1039" s="229" t="n">
        <v>100425</v>
      </c>
      <c r="G1039" s="229" t="s">
        <v>538</v>
      </c>
      <c r="H1039" s="229" t="s">
        <v>539</v>
      </c>
      <c r="I1039" s="229" t="s">
        <v>105</v>
      </c>
      <c r="J1039" s="229" t="s">
        <v>106</v>
      </c>
      <c r="K1039" s="229" t="s">
        <v>769</v>
      </c>
    </row>
    <row r="1040" customFormat="false" ht="12.75" hidden="true" customHeight="false" outlineLevel="0" collapsed="false">
      <c r="A1040" s="229" t="s">
        <v>99</v>
      </c>
      <c r="B1040" s="229" t="n">
        <v>92062</v>
      </c>
      <c r="C1040" s="229" t="s">
        <v>3179</v>
      </c>
      <c r="D1040" s="229" t="s">
        <v>3180</v>
      </c>
      <c r="E1040" s="229" t="s">
        <v>3181</v>
      </c>
      <c r="F1040" s="229" t="n">
        <v>100987</v>
      </c>
      <c r="G1040" s="229" t="s">
        <v>278</v>
      </c>
      <c r="H1040" s="229" t="s">
        <v>279</v>
      </c>
      <c r="I1040" s="229" t="s">
        <v>105</v>
      </c>
      <c r="J1040" s="229" t="s">
        <v>106</v>
      </c>
      <c r="K1040" s="229" t="s">
        <v>356</v>
      </c>
    </row>
    <row r="1041" customFormat="false" ht="12.75" hidden="true" customHeight="false" outlineLevel="0" collapsed="false">
      <c r="A1041" s="229" t="s">
        <v>99</v>
      </c>
      <c r="B1041" s="229" t="n">
        <v>92064</v>
      </c>
      <c r="C1041" s="229" t="s">
        <v>1222</v>
      </c>
      <c r="D1041" s="229" t="s">
        <v>3182</v>
      </c>
      <c r="E1041" s="229" t="s">
        <v>3183</v>
      </c>
      <c r="F1041" s="229" t="n">
        <v>100482</v>
      </c>
      <c r="G1041" s="229" t="s">
        <v>1047</v>
      </c>
      <c r="H1041" s="229" t="s">
        <v>1048</v>
      </c>
      <c r="I1041" s="229" t="s">
        <v>105</v>
      </c>
      <c r="J1041" s="229" t="s">
        <v>106</v>
      </c>
      <c r="K1041" s="229" t="s">
        <v>944</v>
      </c>
    </row>
    <row r="1042" customFormat="false" ht="12.75" hidden="true" customHeight="false" outlineLevel="0" collapsed="false">
      <c r="A1042" s="229" t="s">
        <v>99</v>
      </c>
      <c r="B1042" s="229" t="n">
        <v>92065</v>
      </c>
      <c r="C1042" s="229" t="s">
        <v>3184</v>
      </c>
      <c r="D1042" s="229" t="s">
        <v>3185</v>
      </c>
      <c r="E1042" s="229" t="s">
        <v>3186</v>
      </c>
      <c r="F1042" s="229" t="n">
        <v>100445</v>
      </c>
      <c r="G1042" s="229" t="s">
        <v>492</v>
      </c>
      <c r="H1042" s="229" t="s">
        <v>493</v>
      </c>
      <c r="I1042" s="229" t="s">
        <v>105</v>
      </c>
      <c r="J1042" s="229" t="s">
        <v>106</v>
      </c>
      <c r="K1042" s="229" t="s">
        <v>3187</v>
      </c>
    </row>
    <row r="1043" customFormat="false" ht="12.75" hidden="true" customHeight="false" outlineLevel="0" collapsed="false">
      <c r="A1043" s="229" t="s">
        <v>99</v>
      </c>
      <c r="B1043" s="229" t="n">
        <v>92066</v>
      </c>
      <c r="C1043" s="229" t="s">
        <v>1210</v>
      </c>
      <c r="D1043" s="229" t="s">
        <v>154</v>
      </c>
      <c r="E1043" s="229" t="s">
        <v>3188</v>
      </c>
      <c r="F1043" s="229" t="n">
        <v>103595</v>
      </c>
      <c r="G1043" s="229" t="s">
        <v>287</v>
      </c>
      <c r="H1043" s="229" t="s">
        <v>288</v>
      </c>
      <c r="I1043" s="229" t="s">
        <v>105</v>
      </c>
      <c r="J1043" s="229" t="s">
        <v>106</v>
      </c>
      <c r="K1043" s="229" t="s">
        <v>551</v>
      </c>
    </row>
    <row r="1044" customFormat="false" ht="12.75" hidden="true" customHeight="false" outlineLevel="0" collapsed="false">
      <c r="A1044" s="229" t="s">
        <v>99</v>
      </c>
      <c r="B1044" s="229" t="n">
        <v>92067</v>
      </c>
      <c r="C1044" s="229" t="s">
        <v>1132</v>
      </c>
      <c r="D1044" s="229" t="s">
        <v>3189</v>
      </c>
      <c r="E1044" s="229" t="s">
        <v>3190</v>
      </c>
      <c r="F1044" s="229" t="n">
        <v>103121</v>
      </c>
      <c r="G1044" s="229" t="s">
        <v>649</v>
      </c>
      <c r="H1044" s="229" t="s">
        <v>650</v>
      </c>
      <c r="I1044" s="229" t="s">
        <v>105</v>
      </c>
      <c r="J1044" s="229" t="s">
        <v>106</v>
      </c>
      <c r="K1044" s="229" t="s">
        <v>2639</v>
      </c>
    </row>
    <row r="1045" customFormat="false" ht="12.75" hidden="true" customHeight="false" outlineLevel="0" collapsed="false">
      <c r="A1045" s="229" t="s">
        <v>99</v>
      </c>
      <c r="B1045" s="229" t="n">
        <v>92068</v>
      </c>
      <c r="C1045" s="229" t="s">
        <v>974</v>
      </c>
      <c r="D1045" s="229" t="s">
        <v>3191</v>
      </c>
      <c r="E1045" s="229" t="s">
        <v>3192</v>
      </c>
      <c r="F1045" s="229" t="n">
        <v>101174</v>
      </c>
      <c r="G1045" s="229" t="s">
        <v>664</v>
      </c>
      <c r="H1045" s="229" t="s">
        <v>665</v>
      </c>
      <c r="I1045" s="229" t="s">
        <v>105</v>
      </c>
      <c r="J1045" s="229" t="s">
        <v>106</v>
      </c>
      <c r="K1045" s="229" t="s">
        <v>3193</v>
      </c>
    </row>
    <row r="1046" customFormat="false" ht="12.75" hidden="true" customHeight="false" outlineLevel="0" collapsed="false">
      <c r="A1046" s="229" t="s">
        <v>99</v>
      </c>
      <c r="B1046" s="229" t="n">
        <v>92069</v>
      </c>
      <c r="C1046" s="229" t="s">
        <v>3194</v>
      </c>
      <c r="D1046" s="229" t="s">
        <v>3195</v>
      </c>
      <c r="E1046" s="229" t="s">
        <v>3196</v>
      </c>
      <c r="F1046" s="229" t="n">
        <v>136030</v>
      </c>
      <c r="G1046" s="229" t="s">
        <v>1811</v>
      </c>
      <c r="H1046" s="229" t="s">
        <v>1812</v>
      </c>
      <c r="I1046" s="229" t="s">
        <v>105</v>
      </c>
      <c r="J1046" s="229" t="s">
        <v>106</v>
      </c>
      <c r="K1046" s="229" t="s">
        <v>2765</v>
      </c>
    </row>
    <row r="1047" customFormat="false" ht="12.75" hidden="true" customHeight="false" outlineLevel="0" collapsed="false">
      <c r="A1047" s="229" t="s">
        <v>99</v>
      </c>
      <c r="B1047" s="229" t="n">
        <v>92070</v>
      </c>
      <c r="C1047" s="229" t="s">
        <v>3197</v>
      </c>
      <c r="D1047" s="229" t="s">
        <v>2802</v>
      </c>
      <c r="E1047" s="229" t="s">
        <v>3198</v>
      </c>
      <c r="F1047" s="229" t="n">
        <v>100992</v>
      </c>
      <c r="G1047" s="229" t="s">
        <v>827</v>
      </c>
      <c r="H1047" s="229" t="s">
        <v>828</v>
      </c>
      <c r="I1047" s="229" t="s">
        <v>105</v>
      </c>
      <c r="J1047" s="229" t="s">
        <v>106</v>
      </c>
      <c r="K1047" s="229" t="s">
        <v>3199</v>
      </c>
    </row>
    <row r="1048" customFormat="false" ht="12.75" hidden="true" customHeight="false" outlineLevel="0" collapsed="false">
      <c r="A1048" s="229" t="s">
        <v>99</v>
      </c>
      <c r="B1048" s="229" t="n">
        <v>92071</v>
      </c>
      <c r="C1048" s="229" t="s">
        <v>2811</v>
      </c>
      <c r="D1048" s="229" t="s">
        <v>3200</v>
      </c>
      <c r="E1048" s="229" t="s">
        <v>3201</v>
      </c>
      <c r="F1048" s="229" t="n">
        <v>100422</v>
      </c>
      <c r="G1048" s="229" t="s">
        <v>464</v>
      </c>
      <c r="H1048" s="229" t="s">
        <v>465</v>
      </c>
      <c r="I1048" s="229" t="s">
        <v>105</v>
      </c>
      <c r="J1048" s="229" t="s">
        <v>106</v>
      </c>
      <c r="K1048" s="229" t="s">
        <v>3202</v>
      </c>
    </row>
    <row r="1049" customFormat="false" ht="12.75" hidden="true" customHeight="false" outlineLevel="0" collapsed="false">
      <c r="A1049" s="229" t="s">
        <v>99</v>
      </c>
      <c r="B1049" s="229" t="n">
        <v>92072</v>
      </c>
      <c r="C1049" s="229" t="s">
        <v>1302</v>
      </c>
      <c r="D1049" s="229" t="s">
        <v>3203</v>
      </c>
      <c r="E1049" s="229" t="s">
        <v>3204</v>
      </c>
      <c r="F1049" s="229" t="n">
        <v>103121</v>
      </c>
      <c r="G1049" s="229" t="s">
        <v>649</v>
      </c>
      <c r="H1049" s="229" t="s">
        <v>650</v>
      </c>
      <c r="I1049" s="229" t="s">
        <v>105</v>
      </c>
      <c r="J1049" s="229" t="s">
        <v>106</v>
      </c>
      <c r="K1049" s="229" t="s">
        <v>2639</v>
      </c>
    </row>
    <row r="1050" customFormat="false" ht="12.75" hidden="true" customHeight="false" outlineLevel="0" collapsed="false">
      <c r="A1050" s="229" t="s">
        <v>99</v>
      </c>
      <c r="B1050" s="229" t="n">
        <v>92073</v>
      </c>
      <c r="C1050" s="229" t="s">
        <v>399</v>
      </c>
      <c r="D1050" s="229" t="s">
        <v>3205</v>
      </c>
      <c r="E1050" s="229" t="s">
        <v>3206</v>
      </c>
      <c r="F1050" s="229" t="n">
        <v>100423</v>
      </c>
      <c r="G1050" s="229" t="s">
        <v>1027</v>
      </c>
      <c r="H1050" s="229" t="s">
        <v>1028</v>
      </c>
      <c r="I1050" s="229" t="s">
        <v>105</v>
      </c>
      <c r="J1050" s="229" t="s">
        <v>106</v>
      </c>
      <c r="K1050" s="229" t="s">
        <v>1029</v>
      </c>
    </row>
    <row r="1051" customFormat="false" ht="12.75" hidden="true" customHeight="false" outlineLevel="0" collapsed="false">
      <c r="A1051" s="229" t="s">
        <v>99</v>
      </c>
      <c r="B1051" s="229" t="n">
        <v>92074</v>
      </c>
      <c r="C1051" s="229" t="s">
        <v>3207</v>
      </c>
      <c r="D1051" s="229" t="s">
        <v>2096</v>
      </c>
      <c r="E1051" s="229" t="s">
        <v>3208</v>
      </c>
      <c r="F1051" s="229" t="n">
        <v>100376</v>
      </c>
      <c r="G1051" s="229" t="s">
        <v>877</v>
      </c>
      <c r="H1051" s="229" t="s">
        <v>878</v>
      </c>
      <c r="I1051" s="229" t="s">
        <v>105</v>
      </c>
      <c r="J1051" s="229" t="s">
        <v>106</v>
      </c>
      <c r="K1051" s="229" t="s">
        <v>332</v>
      </c>
    </row>
    <row r="1052" customFormat="false" ht="12.75" hidden="true" customHeight="false" outlineLevel="0" collapsed="false">
      <c r="A1052" s="229" t="s">
        <v>99</v>
      </c>
      <c r="B1052" s="229" t="n">
        <v>92076</v>
      </c>
      <c r="C1052" s="229" t="s">
        <v>289</v>
      </c>
      <c r="D1052" s="229" t="s">
        <v>3209</v>
      </c>
      <c r="E1052" s="229" t="s">
        <v>3210</v>
      </c>
      <c r="F1052" s="229" t="n">
        <v>100399</v>
      </c>
      <c r="G1052" s="229" t="s">
        <v>1068</v>
      </c>
      <c r="H1052" s="229" t="s">
        <v>1069</v>
      </c>
      <c r="I1052" s="229" t="s">
        <v>105</v>
      </c>
      <c r="J1052" s="229" t="s">
        <v>598</v>
      </c>
      <c r="K1052" s="229" t="s">
        <v>915</v>
      </c>
    </row>
    <row r="1053" customFormat="false" ht="12.75" hidden="true" customHeight="false" outlineLevel="0" collapsed="false">
      <c r="A1053" s="229" t="s">
        <v>99</v>
      </c>
      <c r="B1053" s="229" t="n">
        <v>92080</v>
      </c>
      <c r="C1053" s="229" t="s">
        <v>2731</v>
      </c>
      <c r="D1053" s="229" t="s">
        <v>3211</v>
      </c>
      <c r="E1053" s="229" t="s">
        <v>3212</v>
      </c>
      <c r="F1053" s="229" t="n">
        <v>100348</v>
      </c>
      <c r="G1053" s="229" t="s">
        <v>389</v>
      </c>
      <c r="H1053" s="229" t="s">
        <v>390</v>
      </c>
      <c r="I1053" s="229" t="s">
        <v>1408</v>
      </c>
      <c r="J1053" s="229" t="s">
        <v>443</v>
      </c>
      <c r="K1053" s="229" t="s">
        <v>1893</v>
      </c>
    </row>
    <row r="1054" customFormat="false" ht="12.75" hidden="true" customHeight="false" outlineLevel="0" collapsed="false">
      <c r="A1054" s="229" t="s">
        <v>99</v>
      </c>
      <c r="B1054" s="229" t="n">
        <v>92081</v>
      </c>
      <c r="C1054" s="229" t="s">
        <v>1210</v>
      </c>
      <c r="D1054" s="229" t="s">
        <v>3213</v>
      </c>
      <c r="E1054" s="229" t="s">
        <v>3214</v>
      </c>
      <c r="F1054" s="229" t="n">
        <v>100403</v>
      </c>
      <c r="G1054" s="229" t="s">
        <v>451</v>
      </c>
      <c r="H1054" s="229" t="s">
        <v>452</v>
      </c>
      <c r="I1054" s="229" t="s">
        <v>1408</v>
      </c>
      <c r="J1054" s="229" t="s">
        <v>443</v>
      </c>
      <c r="K1054" s="229" t="s">
        <v>1197</v>
      </c>
    </row>
    <row r="1055" customFormat="false" ht="12.75" hidden="true" customHeight="false" outlineLevel="0" collapsed="false">
      <c r="A1055" s="229" t="s">
        <v>99</v>
      </c>
      <c r="B1055" s="229" t="n">
        <v>92082</v>
      </c>
      <c r="C1055" s="229" t="s">
        <v>690</v>
      </c>
      <c r="D1055" s="229" t="s">
        <v>338</v>
      </c>
      <c r="E1055" s="229" t="s">
        <v>3215</v>
      </c>
      <c r="F1055" s="229" t="n">
        <v>103233</v>
      </c>
      <c r="G1055" s="229" t="s">
        <v>135</v>
      </c>
      <c r="H1055" s="229" t="s">
        <v>136</v>
      </c>
      <c r="I1055" s="229" t="s">
        <v>1408</v>
      </c>
      <c r="J1055" s="229" t="s">
        <v>443</v>
      </c>
      <c r="K1055" s="229" t="s">
        <v>2160</v>
      </c>
    </row>
    <row r="1056" customFormat="false" ht="12.75" hidden="true" customHeight="false" outlineLevel="0" collapsed="false">
      <c r="A1056" s="229" t="s">
        <v>99</v>
      </c>
      <c r="B1056" s="229" t="n">
        <v>92088</v>
      </c>
      <c r="C1056" s="229" t="s">
        <v>3216</v>
      </c>
      <c r="D1056" s="229" t="s">
        <v>204</v>
      </c>
      <c r="E1056" s="229" t="s">
        <v>3217</v>
      </c>
      <c r="F1056" s="229" t="n">
        <v>100422</v>
      </c>
      <c r="G1056" s="229" t="s">
        <v>464</v>
      </c>
      <c r="H1056" s="229" t="s">
        <v>465</v>
      </c>
      <c r="I1056" s="229" t="s">
        <v>105</v>
      </c>
      <c r="J1056" s="229" t="s">
        <v>106</v>
      </c>
      <c r="K1056" s="229" t="s">
        <v>3149</v>
      </c>
    </row>
    <row r="1057" customFormat="false" ht="12.75" hidden="true" customHeight="false" outlineLevel="0" collapsed="false">
      <c r="A1057" s="229" t="s">
        <v>99</v>
      </c>
      <c r="B1057" s="229" t="n">
        <v>92089</v>
      </c>
      <c r="C1057" s="229" t="s">
        <v>580</v>
      </c>
      <c r="D1057" s="229" t="s">
        <v>2964</v>
      </c>
      <c r="E1057" s="229" t="s">
        <v>3218</v>
      </c>
      <c r="F1057" s="229" t="n">
        <v>100336</v>
      </c>
      <c r="G1057" s="229" t="s">
        <v>195</v>
      </c>
      <c r="H1057" s="229" t="s">
        <v>196</v>
      </c>
      <c r="I1057" s="229" t="s">
        <v>105</v>
      </c>
      <c r="J1057" s="229" t="s">
        <v>106</v>
      </c>
      <c r="K1057" s="229" t="s">
        <v>3219</v>
      </c>
    </row>
    <row r="1058" customFormat="false" ht="12.75" hidden="true" customHeight="false" outlineLevel="0" collapsed="false">
      <c r="A1058" s="229" t="s">
        <v>99</v>
      </c>
      <c r="B1058" s="229" t="n">
        <v>92090</v>
      </c>
      <c r="C1058" s="229" t="s">
        <v>3220</v>
      </c>
      <c r="D1058" s="229" t="s">
        <v>3221</v>
      </c>
      <c r="E1058" s="229" t="s">
        <v>3222</v>
      </c>
      <c r="F1058" s="229" t="n">
        <v>102894</v>
      </c>
      <c r="G1058" s="229" t="s">
        <v>2814</v>
      </c>
      <c r="H1058" s="229" t="s">
        <v>2815</v>
      </c>
      <c r="I1058" s="229" t="s">
        <v>105</v>
      </c>
      <c r="J1058" s="229" t="s">
        <v>106</v>
      </c>
      <c r="K1058" s="229" t="s">
        <v>2816</v>
      </c>
    </row>
    <row r="1059" customFormat="false" ht="12.75" hidden="true" customHeight="false" outlineLevel="0" collapsed="false">
      <c r="A1059" s="229" t="s">
        <v>99</v>
      </c>
      <c r="B1059" s="229" t="n">
        <v>92091</v>
      </c>
      <c r="C1059" s="229" t="s">
        <v>1239</v>
      </c>
      <c r="D1059" s="229" t="s">
        <v>3223</v>
      </c>
      <c r="E1059" s="229" t="s">
        <v>3224</v>
      </c>
      <c r="F1059" s="229" t="n">
        <v>103282</v>
      </c>
      <c r="G1059" s="229" t="s">
        <v>2396</v>
      </c>
      <c r="H1059" s="229" t="s">
        <v>2397</v>
      </c>
      <c r="I1059" s="229" t="s">
        <v>105</v>
      </c>
      <c r="J1059" s="229" t="s">
        <v>598</v>
      </c>
      <c r="K1059" s="229" t="s">
        <v>215</v>
      </c>
    </row>
    <row r="1060" customFormat="false" ht="12.75" hidden="true" customHeight="false" outlineLevel="0" collapsed="false">
      <c r="A1060" s="229" t="s">
        <v>99</v>
      </c>
      <c r="B1060" s="229" t="n">
        <v>92092</v>
      </c>
      <c r="C1060" s="229" t="s">
        <v>3225</v>
      </c>
      <c r="D1060" s="229" t="s">
        <v>3226</v>
      </c>
      <c r="E1060" s="229" t="s">
        <v>3227</v>
      </c>
      <c r="F1060" s="229" t="n">
        <v>100448</v>
      </c>
      <c r="G1060" s="229" t="s">
        <v>1123</v>
      </c>
      <c r="H1060" s="229" t="s">
        <v>1124</v>
      </c>
      <c r="I1060" s="229" t="s">
        <v>105</v>
      </c>
      <c r="J1060" s="229" t="s">
        <v>106</v>
      </c>
      <c r="K1060" s="229" t="s">
        <v>1489</v>
      </c>
    </row>
    <row r="1061" customFormat="false" ht="12.75" hidden="true" customHeight="false" outlineLevel="0" collapsed="false">
      <c r="A1061" s="229" t="s">
        <v>99</v>
      </c>
      <c r="B1061" s="229" t="n">
        <v>92095</v>
      </c>
      <c r="C1061" s="229" t="s">
        <v>3228</v>
      </c>
      <c r="D1061" s="229" t="s">
        <v>282</v>
      </c>
      <c r="E1061" s="229" t="s">
        <v>3229</v>
      </c>
      <c r="F1061" s="229" t="n">
        <v>100422</v>
      </c>
      <c r="G1061" s="229" t="s">
        <v>464</v>
      </c>
      <c r="H1061" s="229" t="s">
        <v>465</v>
      </c>
      <c r="I1061" s="229" t="s">
        <v>105</v>
      </c>
      <c r="J1061" s="229" t="s">
        <v>106</v>
      </c>
      <c r="K1061" s="229" t="s">
        <v>466</v>
      </c>
    </row>
    <row r="1062" customFormat="false" ht="12.75" hidden="false" customHeight="false" outlineLevel="0" collapsed="false">
      <c r="A1062" s="229" t="s">
        <v>99</v>
      </c>
      <c r="B1062" s="229" t="n">
        <v>92098</v>
      </c>
      <c r="C1062" s="229" t="s">
        <v>3230</v>
      </c>
      <c r="D1062" s="229" t="s">
        <v>1107</v>
      </c>
      <c r="E1062" s="230" t="s">
        <v>3231</v>
      </c>
      <c r="F1062" s="229"/>
      <c r="G1062" s="229"/>
      <c r="H1062" s="229"/>
      <c r="I1062" s="229"/>
      <c r="J1062" s="229"/>
      <c r="K1062" s="229"/>
    </row>
    <row r="1063" customFormat="false" ht="12.75" hidden="true" customHeight="false" outlineLevel="0" collapsed="false">
      <c r="A1063" s="229" t="s">
        <v>99</v>
      </c>
      <c r="B1063" s="229" t="n">
        <v>92099</v>
      </c>
      <c r="C1063" s="229" t="s">
        <v>3232</v>
      </c>
      <c r="D1063" s="229" t="s">
        <v>2406</v>
      </c>
      <c r="E1063" s="229" t="s">
        <v>3233</v>
      </c>
      <c r="F1063" s="229" t="n">
        <v>103314</v>
      </c>
      <c r="G1063" s="229" t="s">
        <v>2009</v>
      </c>
      <c r="H1063" s="229" t="s">
        <v>2010</v>
      </c>
      <c r="I1063" s="229" t="s">
        <v>105</v>
      </c>
      <c r="J1063" s="229" t="s">
        <v>598</v>
      </c>
      <c r="K1063" s="229" t="s">
        <v>1552</v>
      </c>
    </row>
    <row r="1064" customFormat="false" ht="12.75" hidden="true" customHeight="false" outlineLevel="0" collapsed="false">
      <c r="A1064" s="229" t="s">
        <v>99</v>
      </c>
      <c r="B1064" s="229" t="n">
        <v>92113</v>
      </c>
      <c r="C1064" s="229" t="s">
        <v>588</v>
      </c>
      <c r="D1064" s="229" t="s">
        <v>3234</v>
      </c>
      <c r="E1064" s="229" t="s">
        <v>3235</v>
      </c>
      <c r="F1064" s="229" t="n">
        <v>100690</v>
      </c>
      <c r="G1064" s="229" t="s">
        <v>459</v>
      </c>
      <c r="H1064" s="229" t="s">
        <v>460</v>
      </c>
      <c r="I1064" s="229" t="s">
        <v>1408</v>
      </c>
      <c r="J1064" s="229" t="s">
        <v>443</v>
      </c>
      <c r="K1064" s="229" t="s">
        <v>3236</v>
      </c>
    </row>
    <row r="1065" customFormat="false" ht="12.75" hidden="true" customHeight="false" outlineLevel="0" collapsed="false">
      <c r="A1065" s="229" t="s">
        <v>99</v>
      </c>
      <c r="B1065" s="229" t="n">
        <v>92114</v>
      </c>
      <c r="C1065" s="229" t="s">
        <v>182</v>
      </c>
      <c r="D1065" s="229" t="s">
        <v>3237</v>
      </c>
      <c r="E1065" s="229" t="s">
        <v>3238</v>
      </c>
      <c r="F1065" s="229" t="n">
        <v>100403</v>
      </c>
      <c r="G1065" s="229" t="s">
        <v>451</v>
      </c>
      <c r="H1065" s="229" t="s">
        <v>452</v>
      </c>
      <c r="I1065" s="229" t="s">
        <v>1408</v>
      </c>
      <c r="J1065" s="229" t="s">
        <v>443</v>
      </c>
      <c r="K1065" s="229" t="s">
        <v>1409</v>
      </c>
    </row>
    <row r="1066" customFormat="false" ht="12.75" hidden="true" customHeight="false" outlineLevel="0" collapsed="false">
      <c r="A1066" s="229" t="s">
        <v>99</v>
      </c>
      <c r="B1066" s="229" t="n">
        <v>92118</v>
      </c>
      <c r="C1066" s="229" t="s">
        <v>726</v>
      </c>
      <c r="D1066" s="229" t="s">
        <v>3239</v>
      </c>
      <c r="E1066" s="229" t="s">
        <v>3240</v>
      </c>
      <c r="F1066" s="229" t="n">
        <v>100348</v>
      </c>
      <c r="G1066" s="229" t="s">
        <v>389</v>
      </c>
      <c r="H1066" s="229" t="s">
        <v>390</v>
      </c>
      <c r="I1066" s="229" t="s">
        <v>1408</v>
      </c>
      <c r="J1066" s="229" t="s">
        <v>443</v>
      </c>
      <c r="K1066" s="229" t="s">
        <v>1080</v>
      </c>
    </row>
    <row r="1067" customFormat="false" ht="12.75" hidden="true" customHeight="false" outlineLevel="0" collapsed="false">
      <c r="A1067" s="229" t="s">
        <v>99</v>
      </c>
      <c r="B1067" s="229" t="n">
        <v>92119</v>
      </c>
      <c r="C1067" s="229" t="s">
        <v>3241</v>
      </c>
      <c r="D1067" s="229" t="s">
        <v>1298</v>
      </c>
      <c r="E1067" s="229" t="s">
        <v>3242</v>
      </c>
      <c r="F1067" s="229" t="n">
        <v>103438</v>
      </c>
      <c r="G1067" s="229" t="s">
        <v>103</v>
      </c>
      <c r="H1067" s="229" t="s">
        <v>104</v>
      </c>
      <c r="I1067" s="229" t="s">
        <v>1408</v>
      </c>
      <c r="J1067" s="229" t="s">
        <v>443</v>
      </c>
      <c r="K1067" s="229" t="s">
        <v>693</v>
      </c>
    </row>
    <row r="1068" customFormat="false" ht="12.75" hidden="true" customHeight="false" outlineLevel="0" collapsed="false">
      <c r="A1068" s="229" t="s">
        <v>99</v>
      </c>
      <c r="B1068" s="229" t="n">
        <v>92124</v>
      </c>
      <c r="C1068" s="229" t="s">
        <v>3243</v>
      </c>
      <c r="D1068" s="229" t="s">
        <v>3244</v>
      </c>
      <c r="E1068" s="229" t="s">
        <v>3245</v>
      </c>
      <c r="F1068" s="229" t="n">
        <v>100454</v>
      </c>
      <c r="G1068" s="229" t="s">
        <v>1367</v>
      </c>
      <c r="H1068" s="229" t="s">
        <v>1368</v>
      </c>
      <c r="I1068" s="229" t="s">
        <v>105</v>
      </c>
      <c r="J1068" s="229" t="s">
        <v>106</v>
      </c>
      <c r="K1068" s="229" t="s">
        <v>2416</v>
      </c>
    </row>
    <row r="1069" customFormat="false" ht="12.75" hidden="true" customHeight="false" outlineLevel="0" collapsed="false">
      <c r="A1069" s="229" t="s">
        <v>99</v>
      </c>
      <c r="B1069" s="229" t="n">
        <v>92125</v>
      </c>
      <c r="C1069" s="229" t="s">
        <v>3246</v>
      </c>
      <c r="D1069" s="229" t="s">
        <v>489</v>
      </c>
      <c r="E1069" s="229" t="s">
        <v>3247</v>
      </c>
      <c r="F1069" s="229" t="n">
        <v>100482</v>
      </c>
      <c r="G1069" s="229" t="s">
        <v>1047</v>
      </c>
      <c r="H1069" s="229" t="s">
        <v>1048</v>
      </c>
      <c r="I1069" s="229" t="s">
        <v>105</v>
      </c>
      <c r="J1069" s="229" t="s">
        <v>106</v>
      </c>
      <c r="K1069" s="229" t="s">
        <v>3248</v>
      </c>
    </row>
    <row r="1070" customFormat="false" ht="12.75" hidden="true" customHeight="false" outlineLevel="0" collapsed="false">
      <c r="A1070" s="229" t="s">
        <v>99</v>
      </c>
      <c r="B1070" s="229" t="n">
        <v>92126</v>
      </c>
      <c r="C1070" s="229" t="s">
        <v>1575</v>
      </c>
      <c r="D1070" s="229" t="s">
        <v>132</v>
      </c>
      <c r="E1070" s="229" t="s">
        <v>3249</v>
      </c>
      <c r="F1070" s="229" t="n">
        <v>136030</v>
      </c>
      <c r="G1070" s="229" t="s">
        <v>1811</v>
      </c>
      <c r="H1070" s="229" t="s">
        <v>1812</v>
      </c>
      <c r="I1070" s="229" t="s">
        <v>105</v>
      </c>
      <c r="J1070" s="229" t="s">
        <v>106</v>
      </c>
      <c r="K1070" s="229" t="s">
        <v>3250</v>
      </c>
    </row>
    <row r="1071" customFormat="false" ht="12.75" hidden="true" customHeight="false" outlineLevel="0" collapsed="false">
      <c r="A1071" s="229" t="s">
        <v>99</v>
      </c>
      <c r="B1071" s="229" t="n">
        <v>92128</v>
      </c>
      <c r="C1071" s="229" t="s">
        <v>3251</v>
      </c>
      <c r="D1071" s="229" t="s">
        <v>3252</v>
      </c>
      <c r="E1071" s="229" t="s">
        <v>3253</v>
      </c>
      <c r="F1071" s="229" t="n">
        <v>100301</v>
      </c>
      <c r="G1071" s="229" t="s">
        <v>173</v>
      </c>
      <c r="H1071" s="229" t="s">
        <v>174</v>
      </c>
      <c r="I1071" s="229" t="s">
        <v>105</v>
      </c>
      <c r="J1071" s="229" t="s">
        <v>106</v>
      </c>
      <c r="K1071" s="229" t="s">
        <v>3254</v>
      </c>
    </row>
    <row r="1072" customFormat="false" ht="12.75" hidden="true" customHeight="false" outlineLevel="0" collapsed="false">
      <c r="A1072" s="229" t="s">
        <v>99</v>
      </c>
      <c r="B1072" s="229" t="n">
        <v>92129</v>
      </c>
      <c r="C1072" s="229" t="s">
        <v>3255</v>
      </c>
      <c r="D1072" s="229" t="s">
        <v>3256</v>
      </c>
      <c r="E1072" s="229" t="s">
        <v>3257</v>
      </c>
      <c r="F1072" s="229" t="n">
        <v>103177</v>
      </c>
      <c r="G1072" s="229" t="s">
        <v>2387</v>
      </c>
      <c r="H1072" s="229" t="s">
        <v>2388</v>
      </c>
      <c r="I1072" s="229" t="s">
        <v>105</v>
      </c>
      <c r="J1072" s="229" t="s">
        <v>106</v>
      </c>
      <c r="K1072" s="229" t="s">
        <v>2389</v>
      </c>
    </row>
    <row r="1073" customFormat="false" ht="12.75" hidden="true" customHeight="false" outlineLevel="0" collapsed="false">
      <c r="A1073" s="229" t="s">
        <v>99</v>
      </c>
      <c r="B1073" s="229" t="n">
        <v>92130</v>
      </c>
      <c r="C1073" s="229" t="s">
        <v>3139</v>
      </c>
      <c r="D1073" s="229" t="s">
        <v>3258</v>
      </c>
      <c r="E1073" s="229" t="s">
        <v>3259</v>
      </c>
      <c r="F1073" s="229" t="n">
        <v>103329</v>
      </c>
      <c r="G1073" s="229" t="s">
        <v>383</v>
      </c>
      <c r="H1073" s="229" t="s">
        <v>384</v>
      </c>
      <c r="I1073" s="229" t="s">
        <v>105</v>
      </c>
      <c r="J1073" s="229" t="s">
        <v>106</v>
      </c>
      <c r="K1073" s="229" t="s">
        <v>385</v>
      </c>
    </row>
    <row r="1074" customFormat="false" ht="12.75" hidden="true" customHeight="false" outlineLevel="0" collapsed="false">
      <c r="A1074" s="229" t="s">
        <v>99</v>
      </c>
      <c r="B1074" s="229" t="n">
        <v>92150</v>
      </c>
      <c r="C1074" s="229" t="s">
        <v>3260</v>
      </c>
      <c r="D1074" s="229" t="s">
        <v>3261</v>
      </c>
      <c r="E1074" s="229" t="s">
        <v>3262</v>
      </c>
      <c r="F1074" s="229" t="n">
        <v>100437</v>
      </c>
      <c r="G1074" s="229" t="s">
        <v>2073</v>
      </c>
      <c r="H1074" s="229" t="s">
        <v>2074</v>
      </c>
      <c r="I1074" s="229" t="s">
        <v>1974</v>
      </c>
      <c r="J1074" s="229" t="s">
        <v>443</v>
      </c>
      <c r="K1074" s="229" t="s">
        <v>2581</v>
      </c>
    </row>
    <row r="1075" customFormat="false" ht="12.75" hidden="true" customHeight="false" outlineLevel="0" collapsed="false">
      <c r="A1075" s="229" t="s">
        <v>99</v>
      </c>
      <c r="B1075" s="229" t="n">
        <v>92267</v>
      </c>
      <c r="C1075" s="229" t="s">
        <v>2272</v>
      </c>
      <c r="D1075" s="229" t="s">
        <v>3263</v>
      </c>
      <c r="E1075" s="229" t="s">
        <v>3264</v>
      </c>
      <c r="F1075" s="229" t="n">
        <v>103438</v>
      </c>
      <c r="G1075" s="229" t="s">
        <v>103</v>
      </c>
      <c r="H1075" s="229" t="s">
        <v>104</v>
      </c>
      <c r="I1075" s="229" t="s">
        <v>105</v>
      </c>
      <c r="J1075" s="229" t="s">
        <v>130</v>
      </c>
      <c r="K1075" s="229" t="s">
        <v>693</v>
      </c>
    </row>
    <row r="1076" customFormat="false" ht="12.75" hidden="true" customHeight="false" outlineLevel="0" collapsed="false">
      <c r="A1076" s="229" t="s">
        <v>99</v>
      </c>
      <c r="B1076" s="229" t="n">
        <v>92268</v>
      </c>
      <c r="C1076" s="229" t="s">
        <v>1676</v>
      </c>
      <c r="D1076" s="229" t="s">
        <v>3265</v>
      </c>
      <c r="E1076" s="229" t="s">
        <v>3266</v>
      </c>
      <c r="F1076" s="229" t="n">
        <v>100348</v>
      </c>
      <c r="G1076" s="229" t="s">
        <v>389</v>
      </c>
      <c r="H1076" s="229" t="s">
        <v>390</v>
      </c>
      <c r="I1076" s="229" t="s">
        <v>105</v>
      </c>
      <c r="J1076" s="229" t="s">
        <v>106</v>
      </c>
      <c r="K1076" s="229" t="s">
        <v>700</v>
      </c>
    </row>
    <row r="1077" customFormat="false" ht="12.75" hidden="true" customHeight="false" outlineLevel="0" collapsed="false">
      <c r="A1077" s="229" t="s">
        <v>99</v>
      </c>
      <c r="B1077" s="229" t="n">
        <v>92269</v>
      </c>
      <c r="C1077" s="229" t="s">
        <v>3267</v>
      </c>
      <c r="D1077" s="229" t="s">
        <v>3268</v>
      </c>
      <c r="E1077" s="229" t="s">
        <v>3269</v>
      </c>
      <c r="F1077" s="229" t="n">
        <v>100426</v>
      </c>
      <c r="G1077" s="229" t="s">
        <v>248</v>
      </c>
      <c r="H1077" s="229" t="s">
        <v>249</v>
      </c>
      <c r="I1077" s="229" t="s">
        <v>105</v>
      </c>
      <c r="J1077" s="229" t="s">
        <v>106</v>
      </c>
      <c r="K1077" s="229" t="s">
        <v>250</v>
      </c>
    </row>
    <row r="1078" customFormat="false" ht="12.75" hidden="true" customHeight="false" outlineLevel="0" collapsed="false">
      <c r="A1078" s="229" t="s">
        <v>99</v>
      </c>
      <c r="B1078" s="229" t="n">
        <v>92270</v>
      </c>
      <c r="C1078" s="229" t="s">
        <v>2198</v>
      </c>
      <c r="D1078" s="229" t="s">
        <v>3270</v>
      </c>
      <c r="E1078" s="229" t="s">
        <v>3271</v>
      </c>
      <c r="F1078" s="229" t="n">
        <v>100422</v>
      </c>
      <c r="G1078" s="229" t="s">
        <v>464</v>
      </c>
      <c r="H1078" s="229" t="s">
        <v>465</v>
      </c>
      <c r="I1078" s="229" t="s">
        <v>105</v>
      </c>
      <c r="J1078" s="229" t="s">
        <v>106</v>
      </c>
      <c r="K1078" s="229" t="s">
        <v>2431</v>
      </c>
    </row>
    <row r="1079" customFormat="false" ht="12.75" hidden="true" customHeight="false" outlineLevel="0" collapsed="false">
      <c r="A1079" s="229" t="s">
        <v>99</v>
      </c>
      <c r="B1079" s="229" t="n">
        <v>92271</v>
      </c>
      <c r="C1079" s="229" t="s">
        <v>294</v>
      </c>
      <c r="D1079" s="229" t="s">
        <v>3272</v>
      </c>
      <c r="E1079" s="229" t="s">
        <v>3273</v>
      </c>
      <c r="F1079" s="229" t="n">
        <v>100512</v>
      </c>
      <c r="G1079" s="229" t="s">
        <v>1099</v>
      </c>
      <c r="H1079" s="229" t="s">
        <v>1100</v>
      </c>
      <c r="I1079" s="229" t="s">
        <v>105</v>
      </c>
      <c r="J1079" s="229" t="s">
        <v>106</v>
      </c>
      <c r="K1079" s="229" t="s">
        <v>2760</v>
      </c>
    </row>
    <row r="1080" customFormat="false" ht="12.75" hidden="true" customHeight="false" outlineLevel="0" collapsed="false">
      <c r="A1080" s="229" t="s">
        <v>99</v>
      </c>
      <c r="B1080" s="229" t="n">
        <v>92272</v>
      </c>
      <c r="C1080" s="229" t="s">
        <v>309</v>
      </c>
      <c r="D1080" s="229" t="s">
        <v>3274</v>
      </c>
      <c r="E1080" s="229" t="s">
        <v>3275</v>
      </c>
      <c r="F1080" s="229" t="n">
        <v>103594</v>
      </c>
      <c r="G1080" s="229" t="s">
        <v>668</v>
      </c>
      <c r="H1080" s="229" t="s">
        <v>669</v>
      </c>
      <c r="I1080" s="229" t="s">
        <v>105</v>
      </c>
      <c r="J1080" s="229" t="s">
        <v>106</v>
      </c>
      <c r="K1080" s="229" t="s">
        <v>2801</v>
      </c>
    </row>
    <row r="1081" customFormat="false" ht="12.75" hidden="true" customHeight="false" outlineLevel="0" collapsed="false">
      <c r="A1081" s="229" t="s">
        <v>99</v>
      </c>
      <c r="B1081" s="229" t="n">
        <v>92273</v>
      </c>
      <c r="C1081" s="229" t="s">
        <v>281</v>
      </c>
      <c r="D1081" s="229" t="s">
        <v>3143</v>
      </c>
      <c r="E1081" s="229" t="s">
        <v>3276</v>
      </c>
      <c r="F1081" s="229" t="n">
        <v>103876</v>
      </c>
      <c r="G1081" s="229" t="s">
        <v>1116</v>
      </c>
      <c r="H1081" s="229" t="s">
        <v>1117</v>
      </c>
      <c r="I1081" s="229" t="s">
        <v>105</v>
      </c>
      <c r="J1081" s="229" t="s">
        <v>106</v>
      </c>
      <c r="K1081" s="229" t="s">
        <v>3277</v>
      </c>
    </row>
    <row r="1082" customFormat="false" ht="12.75" hidden="true" customHeight="false" outlineLevel="0" collapsed="false">
      <c r="A1082" s="229" t="s">
        <v>99</v>
      </c>
      <c r="B1082" s="229" t="n">
        <v>92274</v>
      </c>
      <c r="C1082" s="229" t="s">
        <v>2566</v>
      </c>
      <c r="D1082" s="229" t="s">
        <v>3278</v>
      </c>
      <c r="E1082" s="229" t="s">
        <v>3279</v>
      </c>
      <c r="F1082" s="229" t="n">
        <v>100348</v>
      </c>
      <c r="G1082" s="229" t="s">
        <v>389</v>
      </c>
      <c r="H1082" s="229" t="s">
        <v>390</v>
      </c>
      <c r="I1082" s="229" t="s">
        <v>105</v>
      </c>
      <c r="J1082" s="229" t="s">
        <v>106</v>
      </c>
      <c r="K1082" s="229" t="s">
        <v>2204</v>
      </c>
    </row>
    <row r="1083" customFormat="false" ht="12.75" hidden="true" customHeight="false" outlineLevel="0" collapsed="false">
      <c r="A1083" s="229" t="s">
        <v>99</v>
      </c>
      <c r="B1083" s="229" t="n">
        <v>92275</v>
      </c>
      <c r="C1083" s="229" t="s">
        <v>263</v>
      </c>
      <c r="D1083" s="229" t="s">
        <v>240</v>
      </c>
      <c r="E1083" s="229" t="s">
        <v>3280</v>
      </c>
      <c r="F1083" s="229" t="n">
        <v>100690</v>
      </c>
      <c r="G1083" s="229" t="s">
        <v>459</v>
      </c>
      <c r="H1083" s="229" t="s">
        <v>460</v>
      </c>
      <c r="I1083" s="229" t="s">
        <v>105</v>
      </c>
      <c r="J1083" s="229" t="s">
        <v>106</v>
      </c>
      <c r="K1083" s="229" t="s">
        <v>755</v>
      </c>
    </row>
    <row r="1084" customFormat="false" ht="12.75" hidden="true" customHeight="false" outlineLevel="0" collapsed="false">
      <c r="A1084" s="229" t="s">
        <v>99</v>
      </c>
      <c r="B1084" s="229" t="n">
        <v>92276</v>
      </c>
      <c r="C1084" s="229" t="s">
        <v>1012</v>
      </c>
      <c r="D1084" s="229" t="s">
        <v>3281</v>
      </c>
      <c r="E1084" s="229" t="s">
        <v>3282</v>
      </c>
      <c r="F1084" s="229" t="n">
        <v>100447</v>
      </c>
      <c r="G1084" s="229" t="s">
        <v>1647</v>
      </c>
      <c r="H1084" s="229" t="s">
        <v>1648</v>
      </c>
      <c r="I1084" s="229" t="s">
        <v>105</v>
      </c>
      <c r="J1084" s="229" t="s">
        <v>106</v>
      </c>
      <c r="K1084" s="229" t="s">
        <v>1951</v>
      </c>
    </row>
    <row r="1085" customFormat="false" ht="12.75" hidden="true" customHeight="false" outlineLevel="0" collapsed="false">
      <c r="A1085" s="229" t="s">
        <v>99</v>
      </c>
      <c r="B1085" s="229" t="n">
        <v>92277</v>
      </c>
      <c r="C1085" s="229" t="s">
        <v>1454</v>
      </c>
      <c r="D1085" s="229" t="s">
        <v>3283</v>
      </c>
      <c r="E1085" s="229" t="s">
        <v>3284</v>
      </c>
      <c r="F1085" s="229" t="n">
        <v>100403</v>
      </c>
      <c r="G1085" s="229" t="s">
        <v>451</v>
      </c>
      <c r="H1085" s="229" t="s">
        <v>452</v>
      </c>
      <c r="I1085" s="229" t="s">
        <v>105</v>
      </c>
      <c r="J1085" s="229" t="s">
        <v>106</v>
      </c>
      <c r="K1085" s="229" t="s">
        <v>1409</v>
      </c>
    </row>
    <row r="1086" customFormat="false" ht="12.75" hidden="true" customHeight="false" outlineLevel="0" collapsed="false">
      <c r="A1086" s="229" t="s">
        <v>99</v>
      </c>
      <c r="B1086" s="229" t="n">
        <v>92278</v>
      </c>
      <c r="C1086" s="229" t="s">
        <v>269</v>
      </c>
      <c r="D1086" s="229" t="s">
        <v>3285</v>
      </c>
      <c r="E1086" s="229" t="s">
        <v>3286</v>
      </c>
      <c r="F1086" s="229" t="n">
        <v>100312</v>
      </c>
      <c r="G1086" s="229" t="s">
        <v>112</v>
      </c>
      <c r="H1086" s="229" t="s">
        <v>113</v>
      </c>
      <c r="I1086" s="229" t="s">
        <v>1974</v>
      </c>
      <c r="J1086" s="229" t="s">
        <v>443</v>
      </c>
      <c r="K1086" s="229" t="s">
        <v>114</v>
      </c>
    </row>
    <row r="1087" customFormat="false" ht="12.75" hidden="true" customHeight="false" outlineLevel="0" collapsed="false">
      <c r="A1087" s="229" t="s">
        <v>99</v>
      </c>
      <c r="B1087" s="229" t="n">
        <v>92279</v>
      </c>
      <c r="C1087" s="229" t="s">
        <v>3287</v>
      </c>
      <c r="D1087" s="229" t="s">
        <v>542</v>
      </c>
      <c r="E1087" s="229" t="s">
        <v>3288</v>
      </c>
      <c r="F1087" s="229" t="n">
        <v>103232</v>
      </c>
      <c r="G1087" s="229" t="s">
        <v>764</v>
      </c>
      <c r="H1087" s="229" t="s">
        <v>765</v>
      </c>
      <c r="I1087" s="229" t="s">
        <v>105</v>
      </c>
      <c r="J1087" s="229" t="s">
        <v>106</v>
      </c>
      <c r="K1087" s="229" t="s">
        <v>766</v>
      </c>
    </row>
    <row r="1088" customFormat="false" ht="12.75" hidden="true" customHeight="false" outlineLevel="0" collapsed="false">
      <c r="A1088" s="229" t="s">
        <v>99</v>
      </c>
      <c r="B1088" s="229" t="n">
        <v>92280</v>
      </c>
      <c r="C1088" s="229" t="s">
        <v>453</v>
      </c>
      <c r="D1088" s="229" t="s">
        <v>3289</v>
      </c>
      <c r="E1088" s="229" t="s">
        <v>3290</v>
      </c>
      <c r="F1088" s="229" t="n">
        <v>100690</v>
      </c>
      <c r="G1088" s="229" t="s">
        <v>459</v>
      </c>
      <c r="H1088" s="229" t="s">
        <v>460</v>
      </c>
      <c r="I1088" s="229" t="s">
        <v>105</v>
      </c>
      <c r="J1088" s="229" t="s">
        <v>106</v>
      </c>
      <c r="K1088" s="229" t="s">
        <v>1532</v>
      </c>
    </row>
    <row r="1089" customFormat="false" ht="12.75" hidden="true" customHeight="false" outlineLevel="0" collapsed="false">
      <c r="A1089" s="229" t="s">
        <v>99</v>
      </c>
      <c r="B1089" s="229" t="n">
        <v>92281</v>
      </c>
      <c r="C1089" s="229" t="s">
        <v>251</v>
      </c>
      <c r="D1089" s="229" t="s">
        <v>3291</v>
      </c>
      <c r="E1089" s="229" t="s">
        <v>3292</v>
      </c>
      <c r="F1089" s="229" t="n">
        <v>136290</v>
      </c>
      <c r="G1089" s="229" t="s">
        <v>2241</v>
      </c>
      <c r="H1089" s="229" t="s">
        <v>2242</v>
      </c>
      <c r="I1089" s="229" t="s">
        <v>105</v>
      </c>
      <c r="J1089" s="229" t="s">
        <v>443</v>
      </c>
      <c r="K1089" s="229" t="s">
        <v>3199</v>
      </c>
    </row>
    <row r="1090" customFormat="false" ht="12.75" hidden="true" customHeight="false" outlineLevel="0" collapsed="false">
      <c r="A1090" s="229" t="s">
        <v>99</v>
      </c>
      <c r="B1090" s="229" t="n">
        <v>92283</v>
      </c>
      <c r="C1090" s="229" t="s">
        <v>269</v>
      </c>
      <c r="D1090" s="229" t="s">
        <v>3293</v>
      </c>
      <c r="E1090" s="229" t="s">
        <v>3294</v>
      </c>
      <c r="F1090" s="229" t="n">
        <v>101174</v>
      </c>
      <c r="G1090" s="229" t="s">
        <v>664</v>
      </c>
      <c r="H1090" s="229" t="s">
        <v>665</v>
      </c>
      <c r="I1090" s="229" t="s">
        <v>105</v>
      </c>
      <c r="J1090" s="229" t="s">
        <v>106</v>
      </c>
      <c r="K1090" s="229" t="s">
        <v>1872</v>
      </c>
    </row>
    <row r="1091" customFormat="false" ht="12.75" hidden="true" customHeight="false" outlineLevel="0" collapsed="false">
      <c r="A1091" s="229" t="s">
        <v>99</v>
      </c>
      <c r="B1091" s="229" t="n">
        <v>92284</v>
      </c>
      <c r="C1091" s="229" t="s">
        <v>3295</v>
      </c>
      <c r="D1091" s="229" t="s">
        <v>862</v>
      </c>
      <c r="E1091" s="229" t="s">
        <v>3296</v>
      </c>
      <c r="F1091" s="229" t="n">
        <v>100403</v>
      </c>
      <c r="G1091" s="229" t="s">
        <v>451</v>
      </c>
      <c r="H1091" s="229" t="s">
        <v>452</v>
      </c>
      <c r="I1091" s="229" t="s">
        <v>105</v>
      </c>
      <c r="J1091" s="229" t="s">
        <v>106</v>
      </c>
      <c r="K1091" s="229" t="s">
        <v>1197</v>
      </c>
    </row>
    <row r="1092" customFormat="false" ht="12.75" hidden="true" customHeight="false" outlineLevel="0" collapsed="false">
      <c r="A1092" s="229" t="s">
        <v>99</v>
      </c>
      <c r="B1092" s="229" t="n">
        <v>92285</v>
      </c>
      <c r="C1092" s="229" t="s">
        <v>1039</v>
      </c>
      <c r="D1092" s="229" t="s">
        <v>3297</v>
      </c>
      <c r="E1092" s="229" t="s">
        <v>3298</v>
      </c>
      <c r="F1092" s="229" t="n">
        <v>100690</v>
      </c>
      <c r="G1092" s="229" t="s">
        <v>459</v>
      </c>
      <c r="H1092" s="229" t="s">
        <v>460</v>
      </c>
      <c r="I1092" s="229" t="s">
        <v>105</v>
      </c>
      <c r="J1092" s="229" t="s">
        <v>106</v>
      </c>
      <c r="K1092" s="229" t="s">
        <v>3236</v>
      </c>
    </row>
    <row r="1093" customFormat="false" ht="12.75" hidden="true" customHeight="false" outlineLevel="0" collapsed="false">
      <c r="A1093" s="229" t="s">
        <v>99</v>
      </c>
      <c r="B1093" s="229" t="n">
        <v>92286</v>
      </c>
      <c r="C1093" s="229" t="s">
        <v>3299</v>
      </c>
      <c r="D1093" s="229" t="s">
        <v>3300</v>
      </c>
      <c r="E1093" s="229" t="s">
        <v>3301</v>
      </c>
      <c r="F1093" s="229" t="n">
        <v>100312</v>
      </c>
      <c r="G1093" s="229" t="s">
        <v>112</v>
      </c>
      <c r="H1093" s="229" t="s">
        <v>113</v>
      </c>
      <c r="I1093" s="229" t="s">
        <v>105</v>
      </c>
      <c r="J1093" s="229" t="s">
        <v>106</v>
      </c>
      <c r="K1093" s="229" t="s">
        <v>3302</v>
      </c>
    </row>
    <row r="1094" customFormat="false" ht="12.75" hidden="true" customHeight="false" outlineLevel="0" collapsed="false">
      <c r="A1094" s="229" t="s">
        <v>99</v>
      </c>
      <c r="B1094" s="229" t="n">
        <v>92287</v>
      </c>
      <c r="C1094" s="229" t="s">
        <v>916</v>
      </c>
      <c r="D1094" s="229" t="s">
        <v>3303</v>
      </c>
      <c r="E1094" s="229" t="s">
        <v>3304</v>
      </c>
      <c r="F1094" s="229" t="n">
        <v>100918</v>
      </c>
      <c r="G1094" s="229" t="s">
        <v>161</v>
      </c>
      <c r="H1094" s="229" t="s">
        <v>162</v>
      </c>
      <c r="I1094" s="229" t="s">
        <v>105</v>
      </c>
      <c r="J1094" s="229" t="s">
        <v>106</v>
      </c>
      <c r="K1094" s="229" t="s">
        <v>434</v>
      </c>
    </row>
    <row r="1095" customFormat="false" ht="12.75" hidden="true" customHeight="false" outlineLevel="0" collapsed="false">
      <c r="A1095" s="229" t="s">
        <v>99</v>
      </c>
      <c r="B1095" s="229" t="n">
        <v>92288</v>
      </c>
      <c r="C1095" s="229" t="s">
        <v>2479</v>
      </c>
      <c r="D1095" s="229" t="s">
        <v>3305</v>
      </c>
      <c r="E1095" s="229" t="s">
        <v>3306</v>
      </c>
      <c r="F1095" s="229" t="n">
        <v>100690</v>
      </c>
      <c r="G1095" s="229" t="s">
        <v>459</v>
      </c>
      <c r="H1095" s="229" t="s">
        <v>460</v>
      </c>
      <c r="I1095" s="229" t="s">
        <v>105</v>
      </c>
      <c r="J1095" s="229" t="s">
        <v>106</v>
      </c>
      <c r="K1095" s="229" t="s">
        <v>1262</v>
      </c>
    </row>
    <row r="1096" customFormat="false" ht="12.75" hidden="true" customHeight="false" outlineLevel="0" collapsed="false">
      <c r="A1096" s="229" t="s">
        <v>99</v>
      </c>
      <c r="B1096" s="229" t="n">
        <v>92289</v>
      </c>
      <c r="C1096" s="229" t="s">
        <v>627</v>
      </c>
      <c r="D1096" s="229" t="s">
        <v>3307</v>
      </c>
      <c r="E1096" s="229" t="s">
        <v>3308</v>
      </c>
      <c r="F1096" s="229" t="n">
        <v>103595</v>
      </c>
      <c r="G1096" s="229" t="s">
        <v>287</v>
      </c>
      <c r="H1096" s="229" t="s">
        <v>288</v>
      </c>
      <c r="I1096" s="229" t="s">
        <v>105</v>
      </c>
      <c r="J1096" s="229" t="s">
        <v>106</v>
      </c>
      <c r="K1096" s="229" t="s">
        <v>551</v>
      </c>
    </row>
    <row r="1097" customFormat="false" ht="12.75" hidden="true" customHeight="false" outlineLevel="0" collapsed="false">
      <c r="A1097" s="229" t="s">
        <v>99</v>
      </c>
      <c r="B1097" s="229" t="n">
        <v>92290</v>
      </c>
      <c r="C1097" s="229" t="s">
        <v>588</v>
      </c>
      <c r="D1097" s="229" t="s">
        <v>3309</v>
      </c>
      <c r="E1097" s="229" t="s">
        <v>3310</v>
      </c>
      <c r="F1097" s="229" t="n">
        <v>102848</v>
      </c>
      <c r="G1097" s="229" t="s">
        <v>429</v>
      </c>
      <c r="H1097" s="229" t="s">
        <v>430</v>
      </c>
      <c r="I1097" s="229" t="s">
        <v>105</v>
      </c>
      <c r="J1097" s="229" t="s">
        <v>106</v>
      </c>
      <c r="K1097" s="229" t="s">
        <v>431</v>
      </c>
    </row>
    <row r="1098" customFormat="false" ht="12.75" hidden="true" customHeight="false" outlineLevel="0" collapsed="false">
      <c r="A1098" s="229" t="s">
        <v>99</v>
      </c>
      <c r="B1098" s="229" t="n">
        <v>92291</v>
      </c>
      <c r="C1098" s="229" t="s">
        <v>570</v>
      </c>
      <c r="D1098" s="229" t="s">
        <v>3311</v>
      </c>
      <c r="E1098" s="229" t="s">
        <v>3312</v>
      </c>
      <c r="F1098" s="229" t="n">
        <v>103251</v>
      </c>
      <c r="G1098" s="229" t="s">
        <v>2360</v>
      </c>
      <c r="H1098" s="229" t="s">
        <v>2361</v>
      </c>
      <c r="I1098" s="229" t="s">
        <v>105</v>
      </c>
      <c r="J1098" s="229" t="s">
        <v>106</v>
      </c>
      <c r="K1098" s="229" t="s">
        <v>603</v>
      </c>
    </row>
    <row r="1099" customFormat="false" ht="12.75" hidden="true" customHeight="false" outlineLevel="0" collapsed="false">
      <c r="A1099" s="229" t="s">
        <v>99</v>
      </c>
      <c r="B1099" s="229" t="n">
        <v>92293</v>
      </c>
      <c r="C1099" s="229" t="s">
        <v>1663</v>
      </c>
      <c r="D1099" s="229" t="s">
        <v>304</v>
      </c>
      <c r="E1099" s="229" t="s">
        <v>3313</v>
      </c>
      <c r="F1099" s="229" t="n">
        <v>100403</v>
      </c>
      <c r="G1099" s="229" t="s">
        <v>451</v>
      </c>
      <c r="H1099" s="229" t="s">
        <v>452</v>
      </c>
      <c r="I1099" s="229" t="s">
        <v>105</v>
      </c>
      <c r="J1099" s="229" t="s">
        <v>106</v>
      </c>
      <c r="K1099" s="229" t="s">
        <v>3314</v>
      </c>
    </row>
    <row r="1100" customFormat="false" ht="12.75" hidden="true" customHeight="false" outlineLevel="0" collapsed="false">
      <c r="A1100" s="229" t="s">
        <v>99</v>
      </c>
      <c r="B1100" s="229" t="n">
        <v>92294</v>
      </c>
      <c r="C1100" s="229" t="s">
        <v>1216</v>
      </c>
      <c r="D1100" s="229" t="s">
        <v>3315</v>
      </c>
      <c r="E1100" s="229" t="s">
        <v>3316</v>
      </c>
      <c r="F1100" s="229" t="n">
        <v>101174</v>
      </c>
      <c r="G1100" s="229" t="s">
        <v>664</v>
      </c>
      <c r="H1100" s="229" t="s">
        <v>665</v>
      </c>
      <c r="I1100" s="229" t="s">
        <v>105</v>
      </c>
      <c r="J1100" s="229" t="s">
        <v>106</v>
      </c>
      <c r="K1100" s="229" t="s">
        <v>1872</v>
      </c>
    </row>
    <row r="1101" customFormat="false" ht="12.75" hidden="true" customHeight="false" outlineLevel="0" collapsed="false">
      <c r="A1101" s="229" t="s">
        <v>99</v>
      </c>
      <c r="B1101" s="229" t="n">
        <v>92297</v>
      </c>
      <c r="C1101" s="229" t="s">
        <v>3317</v>
      </c>
      <c r="D1101" s="229" t="s">
        <v>3318</v>
      </c>
      <c r="E1101" s="229" t="s">
        <v>3319</v>
      </c>
      <c r="F1101" s="229" t="n">
        <v>103313</v>
      </c>
      <c r="G1101" s="229" t="s">
        <v>653</v>
      </c>
      <c r="H1101" s="229" t="s">
        <v>654</v>
      </c>
      <c r="I1101" s="229" t="s">
        <v>105</v>
      </c>
      <c r="J1101" s="229" t="s">
        <v>106</v>
      </c>
      <c r="K1101" s="229" t="s">
        <v>1247</v>
      </c>
    </row>
    <row r="1102" customFormat="false" ht="12.75" hidden="true" customHeight="false" outlineLevel="0" collapsed="false">
      <c r="A1102" s="229" t="s">
        <v>99</v>
      </c>
      <c r="B1102" s="229" t="n">
        <v>92299</v>
      </c>
      <c r="C1102" s="229" t="s">
        <v>3320</v>
      </c>
      <c r="D1102" s="229" t="s">
        <v>3321</v>
      </c>
      <c r="E1102" s="229" t="s">
        <v>3322</v>
      </c>
      <c r="F1102" s="229" t="n">
        <v>103313</v>
      </c>
      <c r="G1102" s="229" t="s">
        <v>653</v>
      </c>
      <c r="H1102" s="229" t="s">
        <v>654</v>
      </c>
      <c r="I1102" s="229" t="s">
        <v>105</v>
      </c>
      <c r="J1102" s="229" t="s">
        <v>106</v>
      </c>
      <c r="K1102" s="229" t="s">
        <v>3323</v>
      </c>
    </row>
    <row r="1103" customFormat="false" ht="12.75" hidden="true" customHeight="false" outlineLevel="0" collapsed="false">
      <c r="A1103" s="229" t="s">
        <v>99</v>
      </c>
      <c r="B1103" s="229" t="n">
        <v>92300</v>
      </c>
      <c r="C1103" s="229" t="s">
        <v>3324</v>
      </c>
      <c r="D1103" s="229" t="s">
        <v>3325</v>
      </c>
      <c r="E1103" s="229" t="s">
        <v>3326</v>
      </c>
      <c r="F1103" s="229" t="n">
        <v>101174</v>
      </c>
      <c r="G1103" s="229" t="s">
        <v>664</v>
      </c>
      <c r="H1103" s="229" t="s">
        <v>665</v>
      </c>
      <c r="I1103" s="229" t="s">
        <v>105</v>
      </c>
      <c r="J1103" s="229" t="s">
        <v>106</v>
      </c>
      <c r="K1103" s="229" t="s">
        <v>896</v>
      </c>
    </row>
    <row r="1104" customFormat="false" ht="12.75" hidden="true" customHeight="false" outlineLevel="0" collapsed="false">
      <c r="A1104" s="229" t="s">
        <v>99</v>
      </c>
      <c r="B1104" s="229" t="n">
        <v>92307</v>
      </c>
      <c r="C1104" s="229" t="s">
        <v>2264</v>
      </c>
      <c r="D1104" s="229" t="s">
        <v>3327</v>
      </c>
      <c r="E1104" s="229" t="s">
        <v>3328</v>
      </c>
      <c r="F1104" s="229" t="n">
        <v>103595</v>
      </c>
      <c r="G1104" s="229" t="s">
        <v>287</v>
      </c>
      <c r="H1104" s="229" t="s">
        <v>288</v>
      </c>
      <c r="I1104" s="229" t="s">
        <v>105</v>
      </c>
      <c r="J1104" s="229" t="s">
        <v>106</v>
      </c>
      <c r="K1104" s="229" t="s">
        <v>551</v>
      </c>
    </row>
    <row r="1105" customFormat="false" ht="12.75" hidden="true" customHeight="false" outlineLevel="0" collapsed="false">
      <c r="A1105" s="229" t="s">
        <v>99</v>
      </c>
      <c r="B1105" s="229" t="n">
        <v>92314</v>
      </c>
      <c r="C1105" s="229" t="s">
        <v>3329</v>
      </c>
      <c r="D1105" s="229" t="s">
        <v>489</v>
      </c>
      <c r="E1105" s="229" t="s">
        <v>3330</v>
      </c>
      <c r="F1105" s="229" t="n">
        <v>100348</v>
      </c>
      <c r="G1105" s="229" t="s">
        <v>389</v>
      </c>
      <c r="H1105" s="229" t="s">
        <v>390</v>
      </c>
      <c r="I1105" s="229" t="s">
        <v>1408</v>
      </c>
      <c r="J1105" s="229" t="s">
        <v>443</v>
      </c>
      <c r="K1105" s="229" t="s">
        <v>1065</v>
      </c>
    </row>
    <row r="1106" customFormat="false" ht="12.75" hidden="true" customHeight="false" outlineLevel="0" collapsed="false">
      <c r="A1106" s="229" t="s">
        <v>99</v>
      </c>
      <c r="B1106" s="229" t="n">
        <v>92315</v>
      </c>
      <c r="C1106" s="229" t="s">
        <v>3331</v>
      </c>
      <c r="D1106" s="229" t="s">
        <v>322</v>
      </c>
      <c r="E1106" s="229" t="s">
        <v>3332</v>
      </c>
      <c r="F1106" s="229" t="n">
        <v>106536</v>
      </c>
      <c r="G1106" s="229" t="s">
        <v>704</v>
      </c>
      <c r="H1106" s="229" t="s">
        <v>705</v>
      </c>
      <c r="I1106" s="229" t="s">
        <v>105</v>
      </c>
      <c r="J1106" s="229" t="s">
        <v>106</v>
      </c>
      <c r="K1106" s="229" t="s">
        <v>706</v>
      </c>
    </row>
    <row r="1107" customFormat="false" ht="12.75" hidden="true" customHeight="false" outlineLevel="0" collapsed="false">
      <c r="A1107" s="229" t="s">
        <v>99</v>
      </c>
      <c r="B1107" s="229" t="n">
        <v>92317</v>
      </c>
      <c r="C1107" s="229" t="s">
        <v>1311</v>
      </c>
      <c r="D1107" s="229" t="s">
        <v>3333</v>
      </c>
      <c r="E1107" s="229" t="s">
        <v>3334</v>
      </c>
      <c r="F1107" s="229" t="n">
        <v>120816</v>
      </c>
      <c r="G1107" s="229" t="s">
        <v>3335</v>
      </c>
      <c r="H1107" s="229" t="s">
        <v>3336</v>
      </c>
      <c r="I1107" s="229" t="s">
        <v>105</v>
      </c>
      <c r="J1107" s="229" t="s">
        <v>443</v>
      </c>
      <c r="K1107" s="229" t="s">
        <v>3337</v>
      </c>
    </row>
    <row r="1108" customFormat="false" ht="12.75" hidden="true" customHeight="false" outlineLevel="0" collapsed="false">
      <c r="A1108" s="229" t="s">
        <v>99</v>
      </c>
      <c r="B1108" s="229" t="n">
        <v>92318</v>
      </c>
      <c r="C1108" s="229" t="s">
        <v>947</v>
      </c>
      <c r="D1108" s="229" t="s">
        <v>1298</v>
      </c>
      <c r="E1108" s="229" t="s">
        <v>3338</v>
      </c>
      <c r="F1108" s="229" t="n">
        <v>103310</v>
      </c>
      <c r="G1108" s="229" t="s">
        <v>687</v>
      </c>
      <c r="H1108" s="229" t="s">
        <v>688</v>
      </c>
      <c r="I1108" s="229" t="s">
        <v>105</v>
      </c>
      <c r="J1108" s="229" t="s">
        <v>106</v>
      </c>
      <c r="K1108" s="229" t="s">
        <v>689</v>
      </c>
    </row>
    <row r="1109" customFormat="false" ht="12.75" hidden="true" customHeight="false" outlineLevel="0" collapsed="false">
      <c r="A1109" s="229" t="s">
        <v>99</v>
      </c>
      <c r="B1109" s="229" t="n">
        <v>92319</v>
      </c>
      <c r="C1109" s="229" t="s">
        <v>3339</v>
      </c>
      <c r="D1109" s="229" t="s">
        <v>3340</v>
      </c>
      <c r="E1109" s="229" t="s">
        <v>3341</v>
      </c>
      <c r="F1109" s="229" t="n">
        <v>100429</v>
      </c>
      <c r="G1109" s="229" t="s">
        <v>710</v>
      </c>
      <c r="H1109" s="229" t="s">
        <v>711</v>
      </c>
      <c r="I1109" s="229" t="s">
        <v>105</v>
      </c>
      <c r="J1109" s="229" t="s">
        <v>106</v>
      </c>
      <c r="K1109" s="229" t="s">
        <v>879</v>
      </c>
    </row>
    <row r="1110" customFormat="false" ht="12.75" hidden="true" customHeight="false" outlineLevel="0" collapsed="false">
      <c r="A1110" s="229" t="s">
        <v>99</v>
      </c>
      <c r="B1110" s="229" t="n">
        <v>92320</v>
      </c>
      <c r="C1110" s="229" t="s">
        <v>536</v>
      </c>
      <c r="D1110" s="229" t="s">
        <v>3342</v>
      </c>
      <c r="E1110" s="229" t="s">
        <v>3343</v>
      </c>
      <c r="F1110" s="229" t="n">
        <v>100348</v>
      </c>
      <c r="G1110" s="229" t="s">
        <v>389</v>
      </c>
      <c r="H1110" s="229" t="s">
        <v>390</v>
      </c>
      <c r="I1110" s="229" t="s">
        <v>105</v>
      </c>
      <c r="J1110" s="229" t="s">
        <v>106</v>
      </c>
      <c r="K1110" s="229" t="s">
        <v>1730</v>
      </c>
    </row>
    <row r="1111" customFormat="false" ht="12.75" hidden="true" customHeight="false" outlineLevel="0" collapsed="false">
      <c r="A1111" s="229" t="s">
        <v>99</v>
      </c>
      <c r="B1111" s="229" t="n">
        <v>92321</v>
      </c>
      <c r="C1111" s="229" t="s">
        <v>1575</v>
      </c>
      <c r="D1111" s="229" t="s">
        <v>3344</v>
      </c>
      <c r="E1111" s="229" t="s">
        <v>3345</v>
      </c>
      <c r="F1111" s="229" t="n">
        <v>100348</v>
      </c>
      <c r="G1111" s="229" t="s">
        <v>389</v>
      </c>
      <c r="H1111" s="229" t="s">
        <v>390</v>
      </c>
      <c r="I1111" s="229" t="s">
        <v>105</v>
      </c>
      <c r="J1111" s="229" t="s">
        <v>106</v>
      </c>
      <c r="K1111" s="229" t="s">
        <v>700</v>
      </c>
    </row>
    <row r="1112" customFormat="false" ht="12.75" hidden="true" customHeight="false" outlineLevel="0" collapsed="false">
      <c r="A1112" s="229" t="s">
        <v>99</v>
      </c>
      <c r="B1112" s="229" t="n">
        <v>92322</v>
      </c>
      <c r="C1112" s="229" t="s">
        <v>3346</v>
      </c>
      <c r="D1112" s="229" t="s">
        <v>3347</v>
      </c>
      <c r="E1112" s="229" t="s">
        <v>3348</v>
      </c>
      <c r="F1112" s="229" t="n">
        <v>103799</v>
      </c>
      <c r="G1112" s="229" t="s">
        <v>207</v>
      </c>
      <c r="H1112" s="229" t="s">
        <v>208</v>
      </c>
      <c r="I1112" s="229" t="s">
        <v>105</v>
      </c>
      <c r="J1112" s="229" t="s">
        <v>106</v>
      </c>
      <c r="K1112" s="229" t="s">
        <v>209</v>
      </c>
    </row>
    <row r="1113" customFormat="false" ht="12.75" hidden="true" customHeight="false" outlineLevel="0" collapsed="false">
      <c r="A1113" s="229" t="s">
        <v>99</v>
      </c>
      <c r="B1113" s="229" t="n">
        <v>92323</v>
      </c>
      <c r="C1113" s="229" t="s">
        <v>536</v>
      </c>
      <c r="D1113" s="229" t="s">
        <v>3349</v>
      </c>
      <c r="E1113" s="229" t="s">
        <v>3350</v>
      </c>
      <c r="F1113" s="229" t="n">
        <v>136347</v>
      </c>
      <c r="G1113" s="229" t="s">
        <v>3351</v>
      </c>
      <c r="H1113" s="229" t="s">
        <v>3352</v>
      </c>
      <c r="I1113" s="229" t="s">
        <v>105</v>
      </c>
      <c r="J1113" s="229" t="s">
        <v>106</v>
      </c>
      <c r="K1113" s="229" t="s">
        <v>1552</v>
      </c>
    </row>
    <row r="1114" customFormat="false" ht="12.75" hidden="true" customHeight="false" outlineLevel="0" collapsed="false">
      <c r="A1114" s="229" t="s">
        <v>99</v>
      </c>
      <c r="B1114" s="229" t="n">
        <v>92324</v>
      </c>
      <c r="C1114" s="229" t="s">
        <v>3353</v>
      </c>
      <c r="D1114" s="229" t="s">
        <v>3354</v>
      </c>
      <c r="E1114" s="229" t="s">
        <v>3355</v>
      </c>
      <c r="F1114" s="229" t="n">
        <v>103263</v>
      </c>
      <c r="G1114" s="229" t="s">
        <v>3356</v>
      </c>
      <c r="H1114" s="229" t="s">
        <v>3357</v>
      </c>
      <c r="I1114" s="229" t="s">
        <v>105</v>
      </c>
      <c r="J1114" s="229" t="s">
        <v>106</v>
      </c>
      <c r="K1114" s="229" t="s">
        <v>3358</v>
      </c>
    </row>
    <row r="1115" customFormat="false" ht="12.75" hidden="true" customHeight="false" outlineLevel="0" collapsed="false">
      <c r="A1115" s="229" t="s">
        <v>99</v>
      </c>
      <c r="B1115" s="229" t="n">
        <v>92325</v>
      </c>
      <c r="C1115" s="229" t="s">
        <v>636</v>
      </c>
      <c r="D1115" s="229" t="s">
        <v>3359</v>
      </c>
      <c r="E1115" s="229" t="s">
        <v>3360</v>
      </c>
      <c r="F1115" s="229" t="n">
        <v>103263</v>
      </c>
      <c r="G1115" s="229" t="s">
        <v>3356</v>
      </c>
      <c r="H1115" s="229" t="s">
        <v>3357</v>
      </c>
      <c r="I1115" s="229" t="s">
        <v>105</v>
      </c>
      <c r="J1115" s="229" t="s">
        <v>106</v>
      </c>
      <c r="K1115" s="229" t="s">
        <v>3361</v>
      </c>
    </row>
    <row r="1116" customFormat="false" ht="12.75" hidden="true" customHeight="false" outlineLevel="0" collapsed="false">
      <c r="A1116" s="229" t="s">
        <v>99</v>
      </c>
      <c r="B1116" s="229" t="n">
        <v>92326</v>
      </c>
      <c r="C1116" s="229" t="s">
        <v>2272</v>
      </c>
      <c r="D1116" s="229" t="s">
        <v>3362</v>
      </c>
      <c r="E1116" s="229" t="s">
        <v>3363</v>
      </c>
      <c r="F1116" s="229" t="n">
        <v>103263</v>
      </c>
      <c r="G1116" s="229" t="s">
        <v>3356</v>
      </c>
      <c r="H1116" s="229" t="s">
        <v>3357</v>
      </c>
      <c r="I1116" s="229" t="s">
        <v>105</v>
      </c>
      <c r="J1116" s="229" t="s">
        <v>106</v>
      </c>
      <c r="K1116" s="229" t="s">
        <v>3358</v>
      </c>
    </row>
    <row r="1117" customFormat="false" ht="12.75" hidden="true" customHeight="false" outlineLevel="0" collapsed="false">
      <c r="A1117" s="229" t="s">
        <v>99</v>
      </c>
      <c r="B1117" s="229" t="n">
        <v>92327</v>
      </c>
      <c r="C1117" s="229" t="s">
        <v>3364</v>
      </c>
      <c r="D1117" s="229" t="s">
        <v>3365</v>
      </c>
      <c r="E1117" s="229" t="s">
        <v>3366</v>
      </c>
      <c r="F1117" s="229" t="n">
        <v>103263</v>
      </c>
      <c r="G1117" s="229" t="s">
        <v>3356</v>
      </c>
      <c r="H1117" s="229" t="s">
        <v>3357</v>
      </c>
      <c r="I1117" s="229" t="s">
        <v>105</v>
      </c>
      <c r="J1117" s="229" t="s">
        <v>106</v>
      </c>
      <c r="K1117" s="229" t="s">
        <v>3358</v>
      </c>
    </row>
    <row r="1118" customFormat="false" ht="12.75" hidden="true" customHeight="false" outlineLevel="0" collapsed="false">
      <c r="A1118" s="229" t="s">
        <v>99</v>
      </c>
      <c r="B1118" s="229" t="n">
        <v>92328</v>
      </c>
      <c r="C1118" s="229" t="s">
        <v>222</v>
      </c>
      <c r="D1118" s="229" t="s">
        <v>3367</v>
      </c>
      <c r="E1118" s="229" t="s">
        <v>3368</v>
      </c>
      <c r="F1118" s="229" t="n">
        <v>136339</v>
      </c>
      <c r="G1118" s="229" t="s">
        <v>3369</v>
      </c>
      <c r="H1118" s="229" t="s">
        <v>3370</v>
      </c>
      <c r="I1118" s="229" t="s">
        <v>105</v>
      </c>
      <c r="J1118" s="229" t="s">
        <v>106</v>
      </c>
      <c r="K1118" s="229" t="s">
        <v>510</v>
      </c>
    </row>
    <row r="1119" customFormat="false" ht="12.75" hidden="true" customHeight="false" outlineLevel="0" collapsed="false">
      <c r="A1119" s="229" t="s">
        <v>99</v>
      </c>
      <c r="B1119" s="229" t="n">
        <v>92329</v>
      </c>
      <c r="C1119" s="229" t="s">
        <v>916</v>
      </c>
      <c r="D1119" s="229" t="s">
        <v>1497</v>
      </c>
      <c r="E1119" s="229" t="s">
        <v>3371</v>
      </c>
      <c r="F1119" s="229" t="n">
        <v>103263</v>
      </c>
      <c r="G1119" s="229" t="s">
        <v>3356</v>
      </c>
      <c r="H1119" s="229" t="s">
        <v>3357</v>
      </c>
      <c r="I1119" s="229" t="s">
        <v>105</v>
      </c>
      <c r="J1119" s="229" t="s">
        <v>106</v>
      </c>
      <c r="K1119" s="229" t="s">
        <v>3358</v>
      </c>
    </row>
    <row r="1120" customFormat="false" ht="12.75" hidden="true" customHeight="false" outlineLevel="0" collapsed="false">
      <c r="A1120" s="229" t="s">
        <v>99</v>
      </c>
      <c r="B1120" s="229" t="n">
        <v>92330</v>
      </c>
      <c r="C1120" s="229" t="s">
        <v>690</v>
      </c>
      <c r="D1120" s="229" t="s">
        <v>3372</v>
      </c>
      <c r="E1120" s="229" t="s">
        <v>3373</v>
      </c>
      <c r="F1120" s="229" t="n">
        <v>136347</v>
      </c>
      <c r="G1120" s="229" t="s">
        <v>3351</v>
      </c>
      <c r="H1120" s="229" t="s">
        <v>3352</v>
      </c>
      <c r="I1120" s="229" t="s">
        <v>105</v>
      </c>
      <c r="J1120" s="229" t="s">
        <v>106</v>
      </c>
      <c r="K1120" s="229" t="s">
        <v>3374</v>
      </c>
    </row>
    <row r="1121" customFormat="false" ht="12.75" hidden="true" customHeight="false" outlineLevel="0" collapsed="false">
      <c r="A1121" s="229" t="s">
        <v>99</v>
      </c>
      <c r="B1121" s="229" t="n">
        <v>92332</v>
      </c>
      <c r="C1121" s="229" t="s">
        <v>506</v>
      </c>
      <c r="D1121" s="229" t="s">
        <v>1076</v>
      </c>
      <c r="E1121" s="229" t="s">
        <v>3375</v>
      </c>
      <c r="F1121" s="229" t="n">
        <v>100348</v>
      </c>
      <c r="G1121" s="229" t="s">
        <v>389</v>
      </c>
      <c r="H1121" s="229" t="s">
        <v>390</v>
      </c>
      <c r="I1121" s="229" t="s">
        <v>105</v>
      </c>
      <c r="J1121" s="229" t="s">
        <v>106</v>
      </c>
      <c r="K1121" s="229" t="s">
        <v>924</v>
      </c>
    </row>
    <row r="1122" customFormat="false" ht="12.75" hidden="true" customHeight="false" outlineLevel="0" collapsed="false">
      <c r="A1122" s="229" t="s">
        <v>99</v>
      </c>
      <c r="B1122" s="229" t="n">
        <v>92334</v>
      </c>
      <c r="C1122" s="229" t="s">
        <v>121</v>
      </c>
      <c r="D1122" s="229" t="s">
        <v>478</v>
      </c>
      <c r="E1122" s="229" t="s">
        <v>3376</v>
      </c>
      <c r="F1122" s="229" t="n">
        <v>103573</v>
      </c>
      <c r="G1122" s="229" t="s">
        <v>156</v>
      </c>
      <c r="H1122" s="229" t="s">
        <v>157</v>
      </c>
      <c r="I1122" s="229" t="s">
        <v>105</v>
      </c>
      <c r="J1122" s="229" t="s">
        <v>106</v>
      </c>
      <c r="K1122" s="229" t="s">
        <v>187</v>
      </c>
    </row>
    <row r="1123" customFormat="false" ht="12.75" hidden="true" customHeight="false" outlineLevel="0" collapsed="false">
      <c r="A1123" s="229" t="s">
        <v>99</v>
      </c>
      <c r="B1123" s="229" t="n">
        <v>92335</v>
      </c>
      <c r="C1123" s="229" t="s">
        <v>3377</v>
      </c>
      <c r="D1123" s="229" t="s">
        <v>3378</v>
      </c>
      <c r="E1123" s="229" t="s">
        <v>3379</v>
      </c>
      <c r="F1123" s="229" t="n">
        <v>101174</v>
      </c>
      <c r="G1123" s="229" t="s">
        <v>664</v>
      </c>
      <c r="H1123" s="229" t="s">
        <v>665</v>
      </c>
      <c r="I1123" s="229" t="s">
        <v>105</v>
      </c>
      <c r="J1123" s="229" t="s">
        <v>106</v>
      </c>
      <c r="K1123" s="229" t="s">
        <v>2024</v>
      </c>
    </row>
    <row r="1124" customFormat="false" ht="12.75" hidden="true" customHeight="false" outlineLevel="0" collapsed="false">
      <c r="A1124" s="229" t="s">
        <v>99</v>
      </c>
      <c r="B1124" s="229" t="n">
        <v>92341</v>
      </c>
      <c r="C1124" s="229" t="s">
        <v>1454</v>
      </c>
      <c r="D1124" s="229" t="s">
        <v>1663</v>
      </c>
      <c r="E1124" s="229" t="s">
        <v>3380</v>
      </c>
      <c r="F1124" s="229" t="n">
        <v>101017</v>
      </c>
      <c r="G1124" s="229" t="s">
        <v>416</v>
      </c>
      <c r="H1124" s="229" t="s">
        <v>417</v>
      </c>
      <c r="I1124" s="229" t="s">
        <v>105</v>
      </c>
      <c r="J1124" s="229" t="s">
        <v>106</v>
      </c>
      <c r="K1124" s="229" t="s">
        <v>1130</v>
      </c>
    </row>
    <row r="1125" customFormat="false" ht="12.75" hidden="true" customHeight="false" outlineLevel="0" collapsed="false">
      <c r="A1125" s="229" t="s">
        <v>99</v>
      </c>
      <c r="B1125" s="229" t="n">
        <v>92343</v>
      </c>
      <c r="C1125" s="229" t="s">
        <v>3381</v>
      </c>
      <c r="D1125" s="229" t="s">
        <v>3382</v>
      </c>
      <c r="E1125" s="229" t="s">
        <v>3383</v>
      </c>
      <c r="F1125" s="229" t="n">
        <v>100446</v>
      </c>
      <c r="G1125" s="229" t="s">
        <v>531</v>
      </c>
      <c r="H1125" s="229" t="s">
        <v>532</v>
      </c>
      <c r="I1125" s="229" t="s">
        <v>105</v>
      </c>
      <c r="J1125" s="229" t="s">
        <v>106</v>
      </c>
      <c r="K1125" s="229" t="s">
        <v>1274</v>
      </c>
    </row>
    <row r="1126" customFormat="false" ht="12.75" hidden="true" customHeight="false" outlineLevel="0" collapsed="false">
      <c r="A1126" s="229" t="s">
        <v>99</v>
      </c>
      <c r="B1126" s="229" t="n">
        <v>92344</v>
      </c>
      <c r="C1126" s="229" t="s">
        <v>3384</v>
      </c>
      <c r="D1126" s="229" t="s">
        <v>3385</v>
      </c>
      <c r="E1126" s="229" t="s">
        <v>3386</v>
      </c>
      <c r="F1126" s="229" t="n">
        <v>100348</v>
      </c>
      <c r="G1126" s="229" t="s">
        <v>389</v>
      </c>
      <c r="H1126" s="229" t="s">
        <v>390</v>
      </c>
      <c r="I1126" s="229" t="s">
        <v>105</v>
      </c>
      <c r="J1126" s="229" t="s">
        <v>106</v>
      </c>
      <c r="K1126" s="229" t="s">
        <v>934</v>
      </c>
    </row>
    <row r="1127" customFormat="false" ht="12.75" hidden="true" customHeight="false" outlineLevel="0" collapsed="false">
      <c r="A1127" s="229" t="s">
        <v>99</v>
      </c>
      <c r="B1127" s="229" t="n">
        <v>92345</v>
      </c>
      <c r="C1127" s="229" t="s">
        <v>281</v>
      </c>
      <c r="D1127" s="229" t="s">
        <v>3150</v>
      </c>
      <c r="E1127" s="229" t="s">
        <v>3387</v>
      </c>
      <c r="F1127" s="229" t="n">
        <v>103313</v>
      </c>
      <c r="G1127" s="229" t="s">
        <v>653</v>
      </c>
      <c r="H1127" s="229" t="s">
        <v>654</v>
      </c>
      <c r="I1127" s="229" t="s">
        <v>105</v>
      </c>
      <c r="J1127" s="229" t="s">
        <v>106</v>
      </c>
      <c r="K1127" s="229" t="s">
        <v>1499</v>
      </c>
    </row>
    <row r="1128" customFormat="false" ht="12.75" hidden="true" customHeight="false" outlineLevel="0" collapsed="false">
      <c r="A1128" s="229" t="s">
        <v>99</v>
      </c>
      <c r="B1128" s="229" t="n">
        <v>92346</v>
      </c>
      <c r="C1128" s="229" t="s">
        <v>269</v>
      </c>
      <c r="D1128" s="229" t="s">
        <v>3388</v>
      </c>
      <c r="E1128" s="229" t="s">
        <v>3389</v>
      </c>
      <c r="F1128" s="229" t="n">
        <v>103313</v>
      </c>
      <c r="G1128" s="229" t="s">
        <v>653</v>
      </c>
      <c r="H1128" s="229" t="s">
        <v>654</v>
      </c>
      <c r="I1128" s="229" t="s">
        <v>105</v>
      </c>
      <c r="J1128" s="229" t="s">
        <v>106</v>
      </c>
      <c r="K1128" s="229" t="s">
        <v>3323</v>
      </c>
    </row>
    <row r="1129" customFormat="false" ht="12.75" hidden="true" customHeight="false" outlineLevel="0" collapsed="false">
      <c r="A1129" s="229" t="s">
        <v>99</v>
      </c>
      <c r="B1129" s="229" t="n">
        <v>92348</v>
      </c>
      <c r="C1129" s="229" t="s">
        <v>3390</v>
      </c>
      <c r="D1129" s="229" t="s">
        <v>1021</v>
      </c>
      <c r="E1129" s="229" t="s">
        <v>3391</v>
      </c>
      <c r="F1129" s="229" t="n">
        <v>101174</v>
      </c>
      <c r="G1129" s="229" t="s">
        <v>664</v>
      </c>
      <c r="H1129" s="229" t="s">
        <v>665</v>
      </c>
      <c r="I1129" s="229" t="s">
        <v>105</v>
      </c>
      <c r="J1129" s="229" t="s">
        <v>106</v>
      </c>
      <c r="K1129" s="229" t="s">
        <v>2024</v>
      </c>
    </row>
    <row r="1130" customFormat="false" ht="12.75" hidden="true" customHeight="false" outlineLevel="0" collapsed="false">
      <c r="A1130" s="229" t="s">
        <v>99</v>
      </c>
      <c r="B1130" s="229" t="n">
        <v>92349</v>
      </c>
      <c r="C1130" s="229" t="s">
        <v>3392</v>
      </c>
      <c r="D1130" s="229" t="s">
        <v>3393</v>
      </c>
      <c r="E1130" s="229" t="s">
        <v>3394</v>
      </c>
      <c r="F1130" s="229" t="n">
        <v>100458</v>
      </c>
      <c r="G1130" s="229" t="s">
        <v>738</v>
      </c>
      <c r="H1130" s="229" t="s">
        <v>739</v>
      </c>
      <c r="I1130" s="229" t="s">
        <v>105</v>
      </c>
      <c r="J1130" s="229" t="s">
        <v>106</v>
      </c>
      <c r="K1130" s="229" t="s">
        <v>518</v>
      </c>
    </row>
    <row r="1131" customFormat="false" ht="12.75" hidden="true" customHeight="false" outlineLevel="0" collapsed="false">
      <c r="A1131" s="229" t="s">
        <v>99</v>
      </c>
      <c r="B1131" s="229" t="n">
        <v>92350</v>
      </c>
      <c r="C1131" s="229" t="s">
        <v>1118</v>
      </c>
      <c r="D1131" s="229" t="s">
        <v>3395</v>
      </c>
      <c r="E1131" s="229" t="s">
        <v>3396</v>
      </c>
      <c r="F1131" s="229" t="n">
        <v>103595</v>
      </c>
      <c r="G1131" s="229" t="s">
        <v>287</v>
      </c>
      <c r="H1131" s="229" t="s">
        <v>288</v>
      </c>
      <c r="I1131" s="229" t="s">
        <v>105</v>
      </c>
      <c r="J1131" s="229" t="s">
        <v>106</v>
      </c>
      <c r="K1131" s="229" t="s">
        <v>551</v>
      </c>
    </row>
    <row r="1132" customFormat="false" ht="12.75" hidden="true" customHeight="false" outlineLevel="0" collapsed="false">
      <c r="A1132" s="229" t="s">
        <v>99</v>
      </c>
      <c r="B1132" s="229" t="n">
        <v>92351</v>
      </c>
      <c r="C1132" s="229" t="s">
        <v>1906</v>
      </c>
      <c r="D1132" s="229" t="s">
        <v>3397</v>
      </c>
      <c r="E1132" s="229" t="s">
        <v>3398</v>
      </c>
      <c r="F1132" s="229" t="n">
        <v>136338</v>
      </c>
      <c r="G1132" s="229" t="s">
        <v>3399</v>
      </c>
      <c r="H1132" s="229" t="s">
        <v>3400</v>
      </c>
      <c r="I1132" s="229" t="s">
        <v>105</v>
      </c>
      <c r="J1132" s="229" t="s">
        <v>106</v>
      </c>
      <c r="K1132" s="229" t="s">
        <v>540</v>
      </c>
    </row>
    <row r="1133" customFormat="false" ht="12.75" hidden="true" customHeight="false" outlineLevel="0" collapsed="false">
      <c r="A1133" s="229" t="s">
        <v>99</v>
      </c>
      <c r="B1133" s="229" t="n">
        <v>92355</v>
      </c>
      <c r="C1133" s="229" t="s">
        <v>269</v>
      </c>
      <c r="D1133" s="229" t="s">
        <v>1563</v>
      </c>
      <c r="E1133" s="229" t="s">
        <v>3401</v>
      </c>
      <c r="F1133" s="229" t="n">
        <v>103880</v>
      </c>
      <c r="G1133" s="229" t="s">
        <v>330</v>
      </c>
      <c r="H1133" s="229" t="s">
        <v>331</v>
      </c>
      <c r="I1133" s="229" t="s">
        <v>105</v>
      </c>
      <c r="J1133" s="229" t="s">
        <v>106</v>
      </c>
      <c r="K1133" s="229" t="s">
        <v>616</v>
      </c>
    </row>
    <row r="1134" customFormat="false" ht="12.75" hidden="true" customHeight="false" outlineLevel="0" collapsed="false">
      <c r="A1134" s="229" t="s">
        <v>99</v>
      </c>
      <c r="B1134" s="229" t="n">
        <v>92356</v>
      </c>
      <c r="C1134" s="229" t="s">
        <v>3402</v>
      </c>
      <c r="D1134" s="229" t="s">
        <v>3403</v>
      </c>
      <c r="E1134" s="229" t="s">
        <v>3404</v>
      </c>
      <c r="F1134" s="229" t="n">
        <v>100434</v>
      </c>
      <c r="G1134" s="229" t="s">
        <v>1580</v>
      </c>
      <c r="H1134" s="229" t="s">
        <v>1581</v>
      </c>
      <c r="I1134" s="229" t="s">
        <v>105</v>
      </c>
      <c r="J1134" s="229" t="s">
        <v>106</v>
      </c>
      <c r="K1134" s="229" t="s">
        <v>3405</v>
      </c>
    </row>
    <row r="1135" customFormat="false" ht="12.75" hidden="true" customHeight="false" outlineLevel="0" collapsed="false">
      <c r="A1135" s="229" t="s">
        <v>99</v>
      </c>
      <c r="B1135" s="229" t="n">
        <v>92357</v>
      </c>
      <c r="C1135" s="229" t="s">
        <v>341</v>
      </c>
      <c r="D1135" s="229" t="s">
        <v>3406</v>
      </c>
      <c r="E1135" s="229" t="s">
        <v>3407</v>
      </c>
      <c r="F1135" s="229" t="n">
        <v>103878</v>
      </c>
      <c r="G1135" s="229" t="s">
        <v>3408</v>
      </c>
      <c r="H1135" s="229" t="s">
        <v>3409</v>
      </c>
      <c r="I1135" s="229" t="s">
        <v>1974</v>
      </c>
      <c r="J1135" s="229" t="s">
        <v>443</v>
      </c>
      <c r="K1135" s="229" t="s">
        <v>143</v>
      </c>
    </row>
    <row r="1136" customFormat="false" ht="12.75" hidden="true" customHeight="false" outlineLevel="0" collapsed="false">
      <c r="A1136" s="229" t="s">
        <v>99</v>
      </c>
      <c r="B1136" s="229" t="n">
        <v>92359</v>
      </c>
      <c r="C1136" s="229" t="s">
        <v>166</v>
      </c>
      <c r="D1136" s="229" t="s">
        <v>3410</v>
      </c>
      <c r="E1136" s="229" t="s">
        <v>3411</v>
      </c>
      <c r="F1136" s="229" t="n">
        <v>100348</v>
      </c>
      <c r="G1136" s="229" t="s">
        <v>389</v>
      </c>
      <c r="H1136" s="229" t="s">
        <v>390</v>
      </c>
      <c r="I1136" s="229" t="s">
        <v>105</v>
      </c>
      <c r="J1136" s="229" t="s">
        <v>106</v>
      </c>
      <c r="K1136" s="229" t="s">
        <v>989</v>
      </c>
    </row>
    <row r="1137" customFormat="false" ht="12.75" hidden="true" customHeight="false" outlineLevel="0" collapsed="false">
      <c r="A1137" s="229" t="s">
        <v>99</v>
      </c>
      <c r="B1137" s="229" t="n">
        <v>92360</v>
      </c>
      <c r="C1137" s="229" t="s">
        <v>210</v>
      </c>
      <c r="D1137" s="229" t="s">
        <v>3412</v>
      </c>
      <c r="E1137" s="229" t="s">
        <v>3413</v>
      </c>
      <c r="F1137" s="229" t="n">
        <v>100348</v>
      </c>
      <c r="G1137" s="229" t="s">
        <v>389</v>
      </c>
      <c r="H1137" s="229" t="s">
        <v>390</v>
      </c>
      <c r="I1137" s="229" t="s">
        <v>105</v>
      </c>
      <c r="J1137" s="229" t="s">
        <v>106</v>
      </c>
      <c r="K1137" s="229" t="s">
        <v>989</v>
      </c>
    </row>
    <row r="1138" customFormat="false" ht="12.75" hidden="true" customHeight="false" outlineLevel="0" collapsed="false">
      <c r="A1138" s="229" t="s">
        <v>99</v>
      </c>
      <c r="B1138" s="229" t="n">
        <v>92361</v>
      </c>
      <c r="C1138" s="229" t="s">
        <v>1451</v>
      </c>
      <c r="D1138" s="229" t="s">
        <v>3414</v>
      </c>
      <c r="E1138" s="229" t="s">
        <v>3415</v>
      </c>
      <c r="F1138" s="229" t="n">
        <v>100989</v>
      </c>
      <c r="G1138" s="229" t="s">
        <v>1094</v>
      </c>
      <c r="H1138" s="229" t="s">
        <v>1095</v>
      </c>
      <c r="I1138" s="229" t="s">
        <v>105</v>
      </c>
      <c r="J1138" s="229" t="s">
        <v>106</v>
      </c>
      <c r="K1138" s="229" t="s">
        <v>3416</v>
      </c>
    </row>
    <row r="1139" customFormat="false" ht="12.75" hidden="true" customHeight="false" outlineLevel="0" collapsed="false">
      <c r="A1139" s="229" t="s">
        <v>99</v>
      </c>
      <c r="B1139" s="229" t="n">
        <v>92362</v>
      </c>
      <c r="C1139" s="229" t="s">
        <v>524</v>
      </c>
      <c r="D1139" s="229" t="s">
        <v>3417</v>
      </c>
      <c r="E1139" s="229" t="s">
        <v>3418</v>
      </c>
      <c r="F1139" s="229" t="n">
        <v>100427</v>
      </c>
      <c r="G1139" s="229" t="s">
        <v>1909</v>
      </c>
      <c r="H1139" s="229" t="s">
        <v>1910</v>
      </c>
      <c r="I1139" s="229" t="s">
        <v>105</v>
      </c>
      <c r="J1139" s="229" t="s">
        <v>106</v>
      </c>
      <c r="K1139" s="229" t="s">
        <v>2828</v>
      </c>
    </row>
    <row r="1140" customFormat="false" ht="12.75" hidden="true" customHeight="false" outlineLevel="0" collapsed="false">
      <c r="A1140" s="229" t="s">
        <v>99</v>
      </c>
      <c r="B1140" s="229" t="n">
        <v>92363</v>
      </c>
      <c r="C1140" s="229" t="s">
        <v>3419</v>
      </c>
      <c r="D1140" s="229" t="s">
        <v>1904</v>
      </c>
      <c r="E1140" s="229" t="s">
        <v>3420</v>
      </c>
      <c r="F1140" s="229" t="n">
        <v>100926</v>
      </c>
      <c r="G1140" s="229" t="s">
        <v>1819</v>
      </c>
      <c r="H1140" s="229" t="s">
        <v>1820</v>
      </c>
      <c r="I1140" s="229" t="s">
        <v>105</v>
      </c>
      <c r="J1140" s="229" t="s">
        <v>106</v>
      </c>
      <c r="K1140" s="229" t="s">
        <v>1821</v>
      </c>
    </row>
    <row r="1141" customFormat="false" ht="12.75" hidden="true" customHeight="false" outlineLevel="0" collapsed="false">
      <c r="A1141" s="229" t="s">
        <v>99</v>
      </c>
      <c r="B1141" s="229" t="n">
        <v>92365</v>
      </c>
      <c r="C1141" s="229" t="s">
        <v>3421</v>
      </c>
      <c r="D1141" s="229" t="s">
        <v>1785</v>
      </c>
      <c r="E1141" s="229" t="s">
        <v>3422</v>
      </c>
      <c r="F1141" s="229" t="n">
        <v>100423</v>
      </c>
      <c r="G1141" s="229" t="s">
        <v>1027</v>
      </c>
      <c r="H1141" s="229" t="s">
        <v>1028</v>
      </c>
      <c r="I1141" s="229" t="s">
        <v>105</v>
      </c>
      <c r="J1141" s="229" t="s">
        <v>106</v>
      </c>
      <c r="K1141" s="229" t="s">
        <v>3423</v>
      </c>
    </row>
    <row r="1142" customFormat="false" ht="12.75" hidden="true" customHeight="false" outlineLevel="0" collapsed="false">
      <c r="A1142" s="229" t="s">
        <v>99</v>
      </c>
      <c r="B1142" s="229" t="n">
        <v>92370</v>
      </c>
      <c r="C1142" s="229" t="s">
        <v>2400</v>
      </c>
      <c r="D1142" s="229" t="s">
        <v>345</v>
      </c>
      <c r="E1142" s="229" t="s">
        <v>3424</v>
      </c>
      <c r="F1142" s="229" t="n">
        <v>120805</v>
      </c>
      <c r="G1142" s="229" t="s">
        <v>3425</v>
      </c>
      <c r="H1142" s="229" t="s">
        <v>3426</v>
      </c>
      <c r="I1142" s="229" t="s">
        <v>105</v>
      </c>
      <c r="J1142" s="229" t="s">
        <v>3427</v>
      </c>
      <c r="K1142" s="229" t="s">
        <v>3428</v>
      </c>
    </row>
    <row r="1143" customFormat="false" ht="12.75" hidden="true" customHeight="false" outlineLevel="0" collapsed="false">
      <c r="A1143" s="229" t="s">
        <v>99</v>
      </c>
      <c r="B1143" s="229" t="n">
        <v>92371</v>
      </c>
      <c r="C1143" s="229" t="s">
        <v>1090</v>
      </c>
      <c r="D1143" s="229" t="s">
        <v>2934</v>
      </c>
      <c r="E1143" s="229" t="s">
        <v>3429</v>
      </c>
      <c r="F1143" s="229" t="n">
        <v>136343</v>
      </c>
      <c r="G1143" s="229" t="s">
        <v>3430</v>
      </c>
      <c r="H1143" s="229" t="s">
        <v>3431</v>
      </c>
      <c r="I1143" s="229" t="s">
        <v>105</v>
      </c>
      <c r="J1143" s="229" t="s">
        <v>106</v>
      </c>
      <c r="K1143" s="229" t="s">
        <v>3337</v>
      </c>
    </row>
    <row r="1144" customFormat="false" ht="12.75" hidden="true" customHeight="false" outlineLevel="0" collapsed="false">
      <c r="A1144" s="229" t="s">
        <v>99</v>
      </c>
      <c r="B1144" s="229" t="n">
        <v>92372</v>
      </c>
      <c r="C1144" s="229" t="s">
        <v>697</v>
      </c>
      <c r="D1144" s="229" t="s">
        <v>3432</v>
      </c>
      <c r="E1144" s="229" t="s">
        <v>3433</v>
      </c>
      <c r="F1144" s="229" t="n">
        <v>136338</v>
      </c>
      <c r="G1144" s="229" t="s">
        <v>3399</v>
      </c>
      <c r="H1144" s="229" t="s">
        <v>3400</v>
      </c>
      <c r="I1144" s="229" t="s">
        <v>105</v>
      </c>
      <c r="J1144" s="229" t="s">
        <v>106</v>
      </c>
      <c r="K1144" s="229" t="s">
        <v>3428</v>
      </c>
    </row>
    <row r="1145" customFormat="false" ht="12.75" hidden="true" customHeight="false" outlineLevel="0" collapsed="false">
      <c r="A1145" s="229" t="s">
        <v>99</v>
      </c>
      <c r="B1145" s="229" t="n">
        <v>92376</v>
      </c>
      <c r="C1145" s="229" t="s">
        <v>3434</v>
      </c>
      <c r="D1145" s="229" t="s">
        <v>3435</v>
      </c>
      <c r="E1145" s="229" t="s">
        <v>3436</v>
      </c>
      <c r="F1145" s="229" t="n">
        <v>136338</v>
      </c>
      <c r="G1145" s="229" t="s">
        <v>3399</v>
      </c>
      <c r="H1145" s="229" t="s">
        <v>3400</v>
      </c>
      <c r="I1145" s="229" t="s">
        <v>105</v>
      </c>
      <c r="J1145" s="229" t="s">
        <v>106</v>
      </c>
      <c r="K1145" s="229" t="s">
        <v>3428</v>
      </c>
    </row>
    <row r="1146" customFormat="false" ht="12.75" hidden="true" customHeight="false" outlineLevel="0" collapsed="false">
      <c r="A1146" s="229" t="s">
        <v>99</v>
      </c>
      <c r="B1146" s="229" t="n">
        <v>92377</v>
      </c>
      <c r="C1146" s="229" t="s">
        <v>2690</v>
      </c>
      <c r="D1146" s="229" t="s">
        <v>3437</v>
      </c>
      <c r="E1146" s="229" t="s">
        <v>3438</v>
      </c>
      <c r="F1146" s="229" t="n">
        <v>120793</v>
      </c>
      <c r="G1146" s="229" t="s">
        <v>3439</v>
      </c>
      <c r="H1146" s="229" t="s">
        <v>3440</v>
      </c>
      <c r="I1146" s="229" t="s">
        <v>105</v>
      </c>
      <c r="J1146" s="229" t="s">
        <v>106</v>
      </c>
      <c r="K1146" s="229" t="s">
        <v>3441</v>
      </c>
    </row>
    <row r="1147" customFormat="false" ht="12.75" hidden="true" customHeight="false" outlineLevel="0" collapsed="false">
      <c r="A1147" s="229" t="s">
        <v>99</v>
      </c>
      <c r="B1147" s="229" t="n">
        <v>92378</v>
      </c>
      <c r="C1147" s="229" t="s">
        <v>289</v>
      </c>
      <c r="D1147" s="229" t="s">
        <v>3442</v>
      </c>
      <c r="E1147" s="229" t="s">
        <v>3443</v>
      </c>
      <c r="F1147" s="229" t="n">
        <v>136339</v>
      </c>
      <c r="G1147" s="229" t="s">
        <v>3369</v>
      </c>
      <c r="H1147" s="229" t="s">
        <v>3370</v>
      </c>
      <c r="I1147" s="229" t="s">
        <v>105</v>
      </c>
      <c r="J1147" s="229" t="s">
        <v>106</v>
      </c>
      <c r="K1147" s="229" t="s">
        <v>3444</v>
      </c>
    </row>
    <row r="1148" customFormat="false" ht="12.75" hidden="true" customHeight="false" outlineLevel="0" collapsed="false">
      <c r="A1148" s="229" t="s">
        <v>99</v>
      </c>
      <c r="B1148" s="229" t="n">
        <v>92379</v>
      </c>
      <c r="C1148" s="229" t="s">
        <v>570</v>
      </c>
      <c r="D1148" s="229" t="s">
        <v>3445</v>
      </c>
      <c r="E1148" s="229" t="s">
        <v>3446</v>
      </c>
      <c r="F1148" s="229" t="n">
        <v>120813</v>
      </c>
      <c r="G1148" s="229" t="s">
        <v>3447</v>
      </c>
      <c r="H1148" s="229" t="s">
        <v>3448</v>
      </c>
      <c r="I1148" s="229" t="s">
        <v>105</v>
      </c>
      <c r="J1148" s="229" t="s">
        <v>106</v>
      </c>
      <c r="K1148" s="229" t="s">
        <v>3441</v>
      </c>
    </row>
    <row r="1149" customFormat="false" ht="12.75" hidden="true" customHeight="false" outlineLevel="0" collapsed="false">
      <c r="A1149" s="229" t="s">
        <v>99</v>
      </c>
      <c r="B1149" s="229" t="n">
        <v>92380</v>
      </c>
      <c r="C1149" s="229" t="s">
        <v>1997</v>
      </c>
      <c r="D1149" s="229" t="s">
        <v>3449</v>
      </c>
      <c r="E1149" s="229" t="s">
        <v>3450</v>
      </c>
      <c r="F1149" s="229" t="n">
        <v>120793</v>
      </c>
      <c r="G1149" s="229" t="s">
        <v>3439</v>
      </c>
      <c r="H1149" s="229" t="s">
        <v>3440</v>
      </c>
      <c r="I1149" s="229" t="s">
        <v>105</v>
      </c>
      <c r="J1149" s="229" t="s">
        <v>106</v>
      </c>
      <c r="K1149" s="229" t="s">
        <v>3451</v>
      </c>
    </row>
    <row r="1150" customFormat="false" ht="12.75" hidden="true" customHeight="false" outlineLevel="0" collapsed="false">
      <c r="A1150" s="229" t="s">
        <v>99</v>
      </c>
      <c r="B1150" s="229" t="n">
        <v>92382</v>
      </c>
      <c r="C1150" s="229" t="s">
        <v>3452</v>
      </c>
      <c r="D1150" s="229" t="s">
        <v>3453</v>
      </c>
      <c r="E1150" s="229" t="s">
        <v>3454</v>
      </c>
      <c r="F1150" s="229" t="n">
        <v>136340</v>
      </c>
      <c r="G1150" s="229" t="s">
        <v>3455</v>
      </c>
      <c r="H1150" s="229" t="s">
        <v>3456</v>
      </c>
      <c r="I1150" s="229" t="s">
        <v>105</v>
      </c>
      <c r="J1150" s="229" t="s">
        <v>106</v>
      </c>
      <c r="K1150" s="229" t="s">
        <v>3457</v>
      </c>
    </row>
    <row r="1151" customFormat="false" ht="12.75" hidden="true" customHeight="false" outlineLevel="0" collapsed="false">
      <c r="A1151" s="229" t="s">
        <v>99</v>
      </c>
      <c r="B1151" s="229" t="n">
        <v>92383</v>
      </c>
      <c r="C1151" s="229" t="s">
        <v>132</v>
      </c>
      <c r="D1151" s="229" t="s">
        <v>3458</v>
      </c>
      <c r="E1151" s="229" t="s">
        <v>3459</v>
      </c>
      <c r="F1151" s="229" t="n">
        <v>120812</v>
      </c>
      <c r="G1151" s="229" t="s">
        <v>958</v>
      </c>
      <c r="H1151" s="229" t="s">
        <v>959</v>
      </c>
      <c r="I1151" s="229" t="s">
        <v>105</v>
      </c>
      <c r="J1151" s="229" t="s">
        <v>106</v>
      </c>
      <c r="K1151" s="229" t="s">
        <v>3460</v>
      </c>
    </row>
    <row r="1152" customFormat="false" ht="12.75" hidden="true" customHeight="false" outlineLevel="0" collapsed="false">
      <c r="A1152" s="229" t="s">
        <v>99</v>
      </c>
      <c r="B1152" s="229" t="n">
        <v>92384</v>
      </c>
      <c r="C1152" s="229" t="s">
        <v>251</v>
      </c>
      <c r="D1152" s="229" t="s">
        <v>3461</v>
      </c>
      <c r="E1152" s="229" t="s">
        <v>3462</v>
      </c>
      <c r="F1152" s="229" t="n">
        <v>120793</v>
      </c>
      <c r="G1152" s="229" t="s">
        <v>3439</v>
      </c>
      <c r="H1152" s="229" t="s">
        <v>3440</v>
      </c>
      <c r="I1152" s="229" t="s">
        <v>105</v>
      </c>
      <c r="J1152" s="229" t="s">
        <v>106</v>
      </c>
      <c r="K1152" s="229" t="s">
        <v>203</v>
      </c>
    </row>
    <row r="1153" customFormat="false" ht="12.75" hidden="true" customHeight="false" outlineLevel="0" collapsed="false">
      <c r="A1153" s="229" t="s">
        <v>99</v>
      </c>
      <c r="B1153" s="229" t="n">
        <v>92385</v>
      </c>
      <c r="C1153" s="229" t="s">
        <v>1593</v>
      </c>
      <c r="D1153" s="229" t="s">
        <v>3463</v>
      </c>
      <c r="E1153" s="229" t="s">
        <v>3464</v>
      </c>
      <c r="F1153" s="229" t="n">
        <v>136340</v>
      </c>
      <c r="G1153" s="229" t="s">
        <v>3455</v>
      </c>
      <c r="H1153" s="229" t="s">
        <v>3456</v>
      </c>
      <c r="I1153" s="229" t="s">
        <v>105</v>
      </c>
      <c r="J1153" s="229" t="s">
        <v>106</v>
      </c>
      <c r="K1153" s="229" t="s">
        <v>3465</v>
      </c>
    </row>
    <row r="1154" customFormat="false" ht="12.75" hidden="true" customHeight="false" outlineLevel="0" collapsed="false">
      <c r="A1154" s="229" t="s">
        <v>99</v>
      </c>
      <c r="B1154" s="229" t="n">
        <v>92387</v>
      </c>
      <c r="C1154" s="229" t="s">
        <v>2198</v>
      </c>
      <c r="D1154" s="229" t="s">
        <v>2746</v>
      </c>
      <c r="E1154" s="229" t="s">
        <v>3466</v>
      </c>
      <c r="F1154" s="229" t="n">
        <v>103232</v>
      </c>
      <c r="G1154" s="229" t="s">
        <v>764</v>
      </c>
      <c r="H1154" s="229" t="s">
        <v>765</v>
      </c>
      <c r="I1154" s="229" t="s">
        <v>105</v>
      </c>
      <c r="J1154" s="229" t="s">
        <v>106</v>
      </c>
      <c r="K1154" s="229" t="s">
        <v>3467</v>
      </c>
    </row>
    <row r="1155" customFormat="false" ht="12.75" hidden="true" customHeight="false" outlineLevel="0" collapsed="false">
      <c r="A1155" s="229" t="s">
        <v>99</v>
      </c>
      <c r="B1155" s="229" t="n">
        <v>92388</v>
      </c>
      <c r="C1155" s="229" t="s">
        <v>3055</v>
      </c>
      <c r="D1155" s="229" t="s">
        <v>3468</v>
      </c>
      <c r="E1155" s="229" t="s">
        <v>3469</v>
      </c>
      <c r="F1155" s="229" t="n">
        <v>120793</v>
      </c>
      <c r="G1155" s="229" t="s">
        <v>3439</v>
      </c>
      <c r="H1155" s="229" t="s">
        <v>3440</v>
      </c>
      <c r="I1155" s="229" t="s">
        <v>105</v>
      </c>
      <c r="J1155" s="229" t="s">
        <v>106</v>
      </c>
      <c r="K1155" s="229" t="s">
        <v>3441</v>
      </c>
    </row>
    <row r="1156" customFormat="false" ht="12.75" hidden="true" customHeight="false" outlineLevel="0" collapsed="false">
      <c r="A1156" s="229" t="s">
        <v>99</v>
      </c>
      <c r="B1156" s="229" t="n">
        <v>92389</v>
      </c>
      <c r="C1156" s="229" t="s">
        <v>3470</v>
      </c>
      <c r="D1156" s="229" t="s">
        <v>3471</v>
      </c>
      <c r="E1156" s="229" t="s">
        <v>3472</v>
      </c>
      <c r="F1156" s="229" t="n">
        <v>120812</v>
      </c>
      <c r="G1156" s="229" t="s">
        <v>958</v>
      </c>
      <c r="H1156" s="229" t="s">
        <v>959</v>
      </c>
      <c r="I1156" s="229" t="s">
        <v>105</v>
      </c>
      <c r="J1156" s="229" t="s">
        <v>106</v>
      </c>
      <c r="K1156" s="229" t="s">
        <v>3460</v>
      </c>
    </row>
    <row r="1157" customFormat="false" ht="12.75" hidden="true" customHeight="false" outlineLevel="0" collapsed="false">
      <c r="A1157" s="229" t="s">
        <v>99</v>
      </c>
      <c r="B1157" s="229" t="n">
        <v>92390</v>
      </c>
      <c r="C1157" s="229" t="s">
        <v>3473</v>
      </c>
      <c r="D1157" s="229" t="s">
        <v>3474</v>
      </c>
      <c r="E1157" s="229" t="s">
        <v>3475</v>
      </c>
      <c r="F1157" s="229" t="n">
        <v>120793</v>
      </c>
      <c r="G1157" s="229" t="s">
        <v>3439</v>
      </c>
      <c r="H1157" s="229" t="s">
        <v>3440</v>
      </c>
      <c r="I1157" s="229" t="s">
        <v>105</v>
      </c>
      <c r="J1157" s="229" t="s">
        <v>106</v>
      </c>
      <c r="K1157" s="229" t="s">
        <v>3441</v>
      </c>
    </row>
    <row r="1158" customFormat="false" ht="12.75" hidden="true" customHeight="false" outlineLevel="0" collapsed="false">
      <c r="A1158" s="229" t="s">
        <v>99</v>
      </c>
      <c r="B1158" s="229" t="n">
        <v>92391</v>
      </c>
      <c r="C1158" s="229" t="s">
        <v>2690</v>
      </c>
      <c r="D1158" s="229" t="s">
        <v>3476</v>
      </c>
      <c r="E1158" s="229" t="s">
        <v>3477</v>
      </c>
      <c r="F1158" s="229" t="n">
        <v>120793</v>
      </c>
      <c r="G1158" s="229" t="s">
        <v>3439</v>
      </c>
      <c r="H1158" s="229" t="s">
        <v>3440</v>
      </c>
      <c r="I1158" s="229" t="s">
        <v>105</v>
      </c>
      <c r="J1158" s="229" t="s">
        <v>3427</v>
      </c>
      <c r="K1158" s="229" t="s">
        <v>3478</v>
      </c>
    </row>
    <row r="1159" customFormat="false" ht="12.75" hidden="true" customHeight="false" outlineLevel="0" collapsed="false">
      <c r="A1159" s="229" t="s">
        <v>99</v>
      </c>
      <c r="B1159" s="229" t="n">
        <v>92393</v>
      </c>
      <c r="C1159" s="229" t="s">
        <v>636</v>
      </c>
      <c r="D1159" s="229" t="s">
        <v>3479</v>
      </c>
      <c r="E1159" s="229" t="s">
        <v>3480</v>
      </c>
      <c r="F1159" s="229" t="n">
        <v>136344</v>
      </c>
      <c r="G1159" s="229" t="s">
        <v>508</v>
      </c>
      <c r="H1159" s="229" t="s">
        <v>509</v>
      </c>
      <c r="I1159" s="229" t="s">
        <v>105</v>
      </c>
      <c r="J1159" s="229" t="s">
        <v>106</v>
      </c>
      <c r="K1159" s="229" t="s">
        <v>3481</v>
      </c>
    </row>
    <row r="1160" customFormat="false" ht="12.75" hidden="true" customHeight="false" outlineLevel="0" collapsed="false">
      <c r="A1160" s="229" t="s">
        <v>99</v>
      </c>
      <c r="B1160" s="229" t="n">
        <v>92394</v>
      </c>
      <c r="C1160" s="229" t="s">
        <v>1970</v>
      </c>
      <c r="D1160" s="229" t="s">
        <v>3482</v>
      </c>
      <c r="E1160" s="229" t="s">
        <v>3483</v>
      </c>
      <c r="F1160" s="229" t="n">
        <v>120793</v>
      </c>
      <c r="G1160" s="229" t="s">
        <v>3439</v>
      </c>
      <c r="H1160" s="229" t="s">
        <v>3440</v>
      </c>
      <c r="I1160" s="229" t="s">
        <v>105</v>
      </c>
      <c r="J1160" s="229" t="s">
        <v>106</v>
      </c>
      <c r="K1160" s="229" t="s">
        <v>3451</v>
      </c>
    </row>
    <row r="1161" customFormat="false" ht="12.75" hidden="true" customHeight="false" outlineLevel="0" collapsed="false">
      <c r="A1161" s="229" t="s">
        <v>99</v>
      </c>
      <c r="B1161" s="229" t="n">
        <v>92395</v>
      </c>
      <c r="C1161" s="229" t="s">
        <v>2684</v>
      </c>
      <c r="D1161" s="229" t="s">
        <v>290</v>
      </c>
      <c r="E1161" s="229" t="s">
        <v>3484</v>
      </c>
      <c r="F1161" s="229" t="n">
        <v>120805</v>
      </c>
      <c r="G1161" s="229" t="s">
        <v>3425</v>
      </c>
      <c r="H1161" s="229" t="s">
        <v>3426</v>
      </c>
      <c r="I1161" s="229" t="s">
        <v>105</v>
      </c>
      <c r="J1161" s="229" t="s">
        <v>3427</v>
      </c>
      <c r="K1161" s="229" t="s">
        <v>3444</v>
      </c>
    </row>
    <row r="1162" customFormat="false" ht="12.75" hidden="true" customHeight="false" outlineLevel="0" collapsed="false">
      <c r="A1162" s="229" t="s">
        <v>99</v>
      </c>
      <c r="B1162" s="229" t="n">
        <v>92396</v>
      </c>
      <c r="C1162" s="229" t="s">
        <v>1712</v>
      </c>
      <c r="D1162" s="229" t="s">
        <v>3485</v>
      </c>
      <c r="E1162" s="229" t="s">
        <v>3486</v>
      </c>
      <c r="F1162" s="229" t="n">
        <v>136344</v>
      </c>
      <c r="G1162" s="229" t="s">
        <v>508</v>
      </c>
      <c r="H1162" s="229" t="s">
        <v>509</v>
      </c>
      <c r="I1162" s="229" t="s">
        <v>105</v>
      </c>
      <c r="J1162" s="229" t="s">
        <v>106</v>
      </c>
      <c r="K1162" s="229" t="s">
        <v>804</v>
      </c>
    </row>
    <row r="1163" customFormat="false" ht="12.75" hidden="true" customHeight="false" outlineLevel="0" collapsed="false">
      <c r="A1163" s="229" t="s">
        <v>99</v>
      </c>
      <c r="B1163" s="229" t="n">
        <v>92408</v>
      </c>
      <c r="C1163" s="229" t="s">
        <v>216</v>
      </c>
      <c r="D1163" s="229" t="s">
        <v>3487</v>
      </c>
      <c r="E1163" s="229" t="s">
        <v>3488</v>
      </c>
      <c r="F1163" s="229" t="n">
        <v>136340</v>
      </c>
      <c r="G1163" s="229" t="s">
        <v>3455</v>
      </c>
      <c r="H1163" s="229" t="s">
        <v>3456</v>
      </c>
      <c r="I1163" s="229" t="s">
        <v>105</v>
      </c>
      <c r="J1163" s="229" t="s">
        <v>106</v>
      </c>
      <c r="K1163" s="229" t="s">
        <v>3457</v>
      </c>
    </row>
    <row r="1164" customFormat="false" ht="12.75" hidden="true" customHeight="false" outlineLevel="0" collapsed="false">
      <c r="A1164" s="229" t="s">
        <v>99</v>
      </c>
      <c r="B1164" s="229" t="n">
        <v>92409</v>
      </c>
      <c r="C1164" s="229" t="s">
        <v>3489</v>
      </c>
      <c r="D1164" s="229" t="s">
        <v>3490</v>
      </c>
      <c r="E1164" s="229" t="s">
        <v>3491</v>
      </c>
      <c r="F1164" s="229" t="n">
        <v>120805</v>
      </c>
      <c r="G1164" s="229" t="s">
        <v>3425</v>
      </c>
      <c r="H1164" s="229" t="s">
        <v>3426</v>
      </c>
      <c r="I1164" s="229" t="s">
        <v>105</v>
      </c>
      <c r="J1164" s="229" t="s">
        <v>106</v>
      </c>
      <c r="K1164" s="229" t="s">
        <v>3441</v>
      </c>
    </row>
    <row r="1165" customFormat="false" ht="12.75" hidden="true" customHeight="false" outlineLevel="0" collapsed="false">
      <c r="A1165" s="229" t="s">
        <v>99</v>
      </c>
      <c r="B1165" s="229" t="n">
        <v>92410</v>
      </c>
      <c r="C1165" s="229" t="s">
        <v>3492</v>
      </c>
      <c r="D1165" s="229" t="s">
        <v>3493</v>
      </c>
      <c r="E1165" s="229" t="s">
        <v>3494</v>
      </c>
      <c r="F1165" s="229" t="n">
        <v>120805</v>
      </c>
      <c r="G1165" s="229" t="s">
        <v>3425</v>
      </c>
      <c r="H1165" s="229" t="s">
        <v>3426</v>
      </c>
      <c r="I1165" s="229" t="s">
        <v>105</v>
      </c>
      <c r="J1165" s="229" t="s">
        <v>106</v>
      </c>
      <c r="K1165" s="229" t="s">
        <v>3441</v>
      </c>
    </row>
    <row r="1166" customFormat="false" ht="12.75" hidden="true" customHeight="false" outlineLevel="0" collapsed="false">
      <c r="A1166" s="229" t="s">
        <v>99</v>
      </c>
      <c r="B1166" s="229" t="n">
        <v>92411</v>
      </c>
      <c r="C1166" s="229" t="s">
        <v>732</v>
      </c>
      <c r="D1166" s="229" t="s">
        <v>3495</v>
      </c>
      <c r="E1166" s="229" t="s">
        <v>3496</v>
      </c>
      <c r="F1166" s="229" t="n">
        <v>136340</v>
      </c>
      <c r="G1166" s="229" t="s">
        <v>3455</v>
      </c>
      <c r="H1166" s="229" t="s">
        <v>3456</v>
      </c>
      <c r="I1166" s="229" t="s">
        <v>105</v>
      </c>
      <c r="J1166" s="229" t="s">
        <v>851</v>
      </c>
      <c r="K1166" s="229" t="s">
        <v>3465</v>
      </c>
    </row>
    <row r="1167" customFormat="false" ht="12.75" hidden="true" customHeight="false" outlineLevel="0" collapsed="false">
      <c r="A1167" s="229" t="s">
        <v>99</v>
      </c>
      <c r="B1167" s="229" t="n">
        <v>92413</v>
      </c>
      <c r="C1167" s="229" t="s">
        <v>3287</v>
      </c>
      <c r="D1167" s="229" t="s">
        <v>3497</v>
      </c>
      <c r="E1167" s="229" t="s">
        <v>3498</v>
      </c>
      <c r="F1167" s="229" t="n">
        <v>120793</v>
      </c>
      <c r="G1167" s="229" t="s">
        <v>3439</v>
      </c>
      <c r="H1167" s="229" t="s">
        <v>3440</v>
      </c>
      <c r="I1167" s="229" t="s">
        <v>105</v>
      </c>
      <c r="J1167" s="229" t="s">
        <v>106</v>
      </c>
      <c r="K1167" s="229" t="s">
        <v>3478</v>
      </c>
    </row>
    <row r="1168" customFormat="false" ht="12.75" hidden="true" customHeight="false" outlineLevel="0" collapsed="false">
      <c r="A1168" s="229" t="s">
        <v>99</v>
      </c>
      <c r="B1168" s="229" t="n">
        <v>92414</v>
      </c>
      <c r="C1168" s="229" t="s">
        <v>588</v>
      </c>
      <c r="D1168" s="229" t="s">
        <v>3499</v>
      </c>
      <c r="E1168" s="229" t="s">
        <v>3500</v>
      </c>
      <c r="F1168" s="229" t="n">
        <v>103232</v>
      </c>
      <c r="G1168" s="229" t="s">
        <v>764</v>
      </c>
      <c r="H1168" s="229" t="s">
        <v>765</v>
      </c>
      <c r="I1168" s="229" t="s">
        <v>105</v>
      </c>
      <c r="J1168" s="229" t="s">
        <v>106</v>
      </c>
      <c r="K1168" s="229" t="s">
        <v>3467</v>
      </c>
    </row>
    <row r="1169" customFormat="false" ht="12.75" hidden="true" customHeight="false" outlineLevel="0" collapsed="false">
      <c r="A1169" s="229" t="s">
        <v>99</v>
      </c>
      <c r="B1169" s="229" t="n">
        <v>92415</v>
      </c>
      <c r="C1169" s="229" t="s">
        <v>477</v>
      </c>
      <c r="D1169" s="229" t="s">
        <v>3501</v>
      </c>
      <c r="E1169" s="229" t="s">
        <v>3502</v>
      </c>
      <c r="F1169" s="229" t="n">
        <v>136339</v>
      </c>
      <c r="G1169" s="229" t="s">
        <v>3369</v>
      </c>
      <c r="H1169" s="229" t="s">
        <v>3370</v>
      </c>
      <c r="I1169" s="229" t="s">
        <v>105</v>
      </c>
      <c r="J1169" s="229" t="s">
        <v>106</v>
      </c>
      <c r="K1169" s="229" t="s">
        <v>3444</v>
      </c>
    </row>
    <row r="1170" customFormat="false" ht="12.75" hidden="true" customHeight="false" outlineLevel="0" collapsed="false">
      <c r="A1170" s="229" t="s">
        <v>99</v>
      </c>
      <c r="B1170" s="229" t="n">
        <v>92416</v>
      </c>
      <c r="C1170" s="229" t="s">
        <v>3503</v>
      </c>
      <c r="D1170" s="229" t="s">
        <v>3504</v>
      </c>
      <c r="E1170" s="229" t="s">
        <v>3505</v>
      </c>
      <c r="F1170" s="229" t="n">
        <v>120805</v>
      </c>
      <c r="G1170" s="229" t="s">
        <v>3425</v>
      </c>
      <c r="H1170" s="229" t="s">
        <v>3426</v>
      </c>
      <c r="I1170" s="229" t="s">
        <v>105</v>
      </c>
      <c r="J1170" s="229" t="s">
        <v>106</v>
      </c>
      <c r="K1170" s="229" t="s">
        <v>3506</v>
      </c>
    </row>
    <row r="1171" customFormat="false" ht="12.75" hidden="true" customHeight="false" outlineLevel="0" collapsed="false">
      <c r="A1171" s="229" t="s">
        <v>99</v>
      </c>
      <c r="B1171" s="229" t="n">
        <v>92417</v>
      </c>
      <c r="C1171" s="229" t="s">
        <v>289</v>
      </c>
      <c r="D1171" s="229" t="s">
        <v>1383</v>
      </c>
      <c r="E1171" s="229" t="s">
        <v>3507</v>
      </c>
      <c r="F1171" s="229" t="n">
        <v>120793</v>
      </c>
      <c r="G1171" s="229" t="s">
        <v>3439</v>
      </c>
      <c r="H1171" s="229" t="s">
        <v>3440</v>
      </c>
      <c r="I1171" s="229" t="s">
        <v>105</v>
      </c>
      <c r="J1171" s="229" t="s">
        <v>106</v>
      </c>
      <c r="K1171" s="229" t="s">
        <v>1004</v>
      </c>
    </row>
    <row r="1172" customFormat="false" ht="12.75" hidden="true" customHeight="false" outlineLevel="0" collapsed="false">
      <c r="A1172" s="229" t="s">
        <v>99</v>
      </c>
      <c r="B1172" s="229" t="n">
        <v>92418</v>
      </c>
      <c r="C1172" s="229" t="s">
        <v>3508</v>
      </c>
      <c r="D1172" s="229" t="s">
        <v>3509</v>
      </c>
      <c r="E1172" s="229" t="s">
        <v>3510</v>
      </c>
      <c r="F1172" s="229" t="n">
        <v>120793</v>
      </c>
      <c r="G1172" s="229" t="s">
        <v>3439</v>
      </c>
      <c r="H1172" s="229" t="s">
        <v>3440</v>
      </c>
      <c r="I1172" s="229" t="s">
        <v>105</v>
      </c>
      <c r="J1172" s="229" t="s">
        <v>106</v>
      </c>
      <c r="K1172" s="229" t="s">
        <v>3511</v>
      </c>
    </row>
    <row r="1173" customFormat="false" ht="12.75" hidden="true" customHeight="false" outlineLevel="0" collapsed="false">
      <c r="A1173" s="229" t="s">
        <v>99</v>
      </c>
      <c r="B1173" s="229" t="n">
        <v>92420</v>
      </c>
      <c r="C1173" s="229" t="s">
        <v>289</v>
      </c>
      <c r="D1173" s="229" t="s">
        <v>3512</v>
      </c>
      <c r="E1173" s="229" t="s">
        <v>3513</v>
      </c>
      <c r="F1173" s="229" t="n">
        <v>120812</v>
      </c>
      <c r="G1173" s="229" t="s">
        <v>958</v>
      </c>
      <c r="H1173" s="229" t="s">
        <v>959</v>
      </c>
      <c r="I1173" s="229" t="s">
        <v>105</v>
      </c>
      <c r="J1173" s="229" t="s">
        <v>106</v>
      </c>
      <c r="K1173" s="229" t="s">
        <v>1004</v>
      </c>
    </row>
    <row r="1174" customFormat="false" ht="12.75" hidden="true" customHeight="false" outlineLevel="0" collapsed="false">
      <c r="A1174" s="229" t="s">
        <v>99</v>
      </c>
      <c r="B1174" s="229" t="n">
        <v>92421</v>
      </c>
      <c r="C1174" s="229" t="s">
        <v>588</v>
      </c>
      <c r="D1174" s="229" t="s">
        <v>932</v>
      </c>
      <c r="E1174" s="229" t="s">
        <v>3514</v>
      </c>
      <c r="F1174" s="229" t="n">
        <v>120793</v>
      </c>
      <c r="G1174" s="229" t="s">
        <v>3439</v>
      </c>
      <c r="H1174" s="229" t="s">
        <v>3440</v>
      </c>
      <c r="I1174" s="229" t="s">
        <v>105</v>
      </c>
      <c r="J1174" s="229" t="s">
        <v>106</v>
      </c>
      <c r="K1174" s="229" t="s">
        <v>960</v>
      </c>
    </row>
    <row r="1175" customFormat="false" ht="12.75" hidden="true" customHeight="false" outlineLevel="0" collapsed="false">
      <c r="A1175" s="229" t="s">
        <v>99</v>
      </c>
      <c r="B1175" s="229" t="n">
        <v>92422</v>
      </c>
      <c r="C1175" s="229" t="s">
        <v>448</v>
      </c>
      <c r="D1175" s="229" t="s">
        <v>3515</v>
      </c>
      <c r="E1175" s="229" t="s">
        <v>3516</v>
      </c>
      <c r="F1175" s="229" t="n">
        <v>120793</v>
      </c>
      <c r="G1175" s="229" t="s">
        <v>3439</v>
      </c>
      <c r="H1175" s="229" t="s">
        <v>3440</v>
      </c>
      <c r="I1175" s="229" t="s">
        <v>105</v>
      </c>
      <c r="J1175" s="229" t="s">
        <v>106</v>
      </c>
      <c r="K1175" s="229" t="s">
        <v>3441</v>
      </c>
    </row>
    <row r="1176" customFormat="false" ht="12.75" hidden="true" customHeight="false" outlineLevel="0" collapsed="false">
      <c r="A1176" s="229" t="s">
        <v>99</v>
      </c>
      <c r="B1176" s="229" t="n">
        <v>92423</v>
      </c>
      <c r="C1176" s="229" t="s">
        <v>150</v>
      </c>
      <c r="D1176" s="229" t="s">
        <v>1487</v>
      </c>
      <c r="E1176" s="229" t="s">
        <v>3517</v>
      </c>
      <c r="F1176" s="229" t="n">
        <v>136338</v>
      </c>
      <c r="G1176" s="229" t="s">
        <v>3399</v>
      </c>
      <c r="H1176" s="229" t="s">
        <v>3400</v>
      </c>
      <c r="I1176" s="229" t="s">
        <v>105</v>
      </c>
      <c r="J1176" s="229" t="s">
        <v>106</v>
      </c>
      <c r="K1176" s="229" t="s">
        <v>3428</v>
      </c>
    </row>
    <row r="1177" customFormat="false" ht="12.75" hidden="true" customHeight="false" outlineLevel="0" collapsed="false">
      <c r="A1177" s="229" t="s">
        <v>99</v>
      </c>
      <c r="B1177" s="229" t="n">
        <v>92424</v>
      </c>
      <c r="C1177" s="229" t="s">
        <v>2350</v>
      </c>
      <c r="D1177" s="229" t="s">
        <v>3518</v>
      </c>
      <c r="E1177" s="229" t="s">
        <v>3519</v>
      </c>
      <c r="F1177" s="229" t="n">
        <v>120816</v>
      </c>
      <c r="G1177" s="229" t="s">
        <v>3335</v>
      </c>
      <c r="H1177" s="229" t="s">
        <v>3336</v>
      </c>
      <c r="I1177" s="229" t="s">
        <v>105</v>
      </c>
      <c r="J1177" s="229" t="s">
        <v>106</v>
      </c>
      <c r="K1177" s="229" t="s">
        <v>3460</v>
      </c>
    </row>
    <row r="1178" customFormat="false" ht="12.75" hidden="true" customHeight="false" outlineLevel="0" collapsed="false">
      <c r="A1178" s="229" t="s">
        <v>99</v>
      </c>
      <c r="B1178" s="229" t="n">
        <v>92425</v>
      </c>
      <c r="C1178" s="229" t="s">
        <v>3520</v>
      </c>
      <c r="D1178" s="229" t="s">
        <v>3521</v>
      </c>
      <c r="E1178" s="229" t="s">
        <v>3522</v>
      </c>
      <c r="F1178" s="229" t="n">
        <v>136342</v>
      </c>
      <c r="G1178" s="229" t="s">
        <v>3523</v>
      </c>
      <c r="H1178" s="229" t="s">
        <v>3524</v>
      </c>
      <c r="I1178" s="229" t="s">
        <v>105</v>
      </c>
      <c r="J1178" s="229" t="s">
        <v>106</v>
      </c>
      <c r="K1178" s="229" t="s">
        <v>1638</v>
      </c>
    </row>
    <row r="1179" customFormat="false" ht="12.75" hidden="true" customHeight="false" outlineLevel="0" collapsed="false">
      <c r="A1179" s="229" t="s">
        <v>99</v>
      </c>
      <c r="B1179" s="229" t="n">
        <v>92426</v>
      </c>
      <c r="C1179" s="229" t="s">
        <v>251</v>
      </c>
      <c r="D1179" s="229" t="s">
        <v>3525</v>
      </c>
      <c r="E1179" s="229" t="s">
        <v>3526</v>
      </c>
      <c r="F1179" s="229" t="n">
        <v>120812</v>
      </c>
      <c r="G1179" s="229" t="s">
        <v>958</v>
      </c>
      <c r="H1179" s="229" t="s">
        <v>959</v>
      </c>
      <c r="I1179" s="229" t="s">
        <v>105</v>
      </c>
      <c r="J1179" s="229" t="s">
        <v>106</v>
      </c>
      <c r="K1179" s="229" t="s">
        <v>960</v>
      </c>
    </row>
    <row r="1180" customFormat="false" ht="12.75" hidden="true" customHeight="false" outlineLevel="0" collapsed="false">
      <c r="A1180" s="229" t="s">
        <v>99</v>
      </c>
      <c r="B1180" s="229" t="n">
        <v>92427</v>
      </c>
      <c r="C1180" s="229" t="s">
        <v>121</v>
      </c>
      <c r="D1180" s="229" t="s">
        <v>3527</v>
      </c>
      <c r="E1180" s="229" t="s">
        <v>3528</v>
      </c>
      <c r="F1180" s="229" t="n">
        <v>120793</v>
      </c>
      <c r="G1180" s="229" t="s">
        <v>3439</v>
      </c>
      <c r="H1180" s="229" t="s">
        <v>3440</v>
      </c>
      <c r="I1180" s="229" t="s">
        <v>105</v>
      </c>
      <c r="J1180" s="229" t="s">
        <v>443</v>
      </c>
      <c r="K1180" s="229" t="s">
        <v>3441</v>
      </c>
    </row>
    <row r="1181" customFormat="false" ht="12.75" hidden="true" customHeight="false" outlineLevel="0" collapsed="false">
      <c r="A1181" s="229" t="s">
        <v>99</v>
      </c>
      <c r="B1181" s="229" t="n">
        <v>92428</v>
      </c>
      <c r="C1181" s="229" t="s">
        <v>294</v>
      </c>
      <c r="D1181" s="229" t="s">
        <v>3529</v>
      </c>
      <c r="E1181" s="229" t="s">
        <v>3530</v>
      </c>
      <c r="F1181" s="229" t="n">
        <v>120812</v>
      </c>
      <c r="G1181" s="229" t="s">
        <v>958</v>
      </c>
      <c r="H1181" s="229" t="s">
        <v>959</v>
      </c>
      <c r="I1181" s="229" t="s">
        <v>105</v>
      </c>
      <c r="J1181" s="229" t="s">
        <v>106</v>
      </c>
      <c r="K1181" s="229" t="s">
        <v>3531</v>
      </c>
    </row>
    <row r="1182" customFormat="false" ht="12.75" hidden="true" customHeight="false" outlineLevel="0" collapsed="false">
      <c r="A1182" s="229" t="s">
        <v>99</v>
      </c>
      <c r="B1182" s="229" t="n">
        <v>92429</v>
      </c>
      <c r="C1182" s="229" t="s">
        <v>636</v>
      </c>
      <c r="D1182" s="229" t="s">
        <v>3267</v>
      </c>
      <c r="E1182" s="229" t="s">
        <v>3532</v>
      </c>
      <c r="F1182" s="229" t="n">
        <v>100370</v>
      </c>
      <c r="G1182" s="229" t="s">
        <v>1187</v>
      </c>
      <c r="H1182" s="229" t="s">
        <v>1188</v>
      </c>
      <c r="I1182" s="229" t="s">
        <v>105</v>
      </c>
      <c r="J1182" s="229" t="s">
        <v>106</v>
      </c>
      <c r="K1182" s="229" t="s">
        <v>660</v>
      </c>
    </row>
    <row r="1183" customFormat="false" ht="12.75" hidden="true" customHeight="false" outlineLevel="0" collapsed="false">
      <c r="A1183" s="229" t="s">
        <v>99</v>
      </c>
      <c r="B1183" s="229" t="n">
        <v>92431</v>
      </c>
      <c r="C1183" s="229" t="s">
        <v>3533</v>
      </c>
      <c r="D1183" s="229" t="s">
        <v>1762</v>
      </c>
      <c r="E1183" s="229" t="s">
        <v>3534</v>
      </c>
      <c r="F1183" s="229" t="n">
        <v>100379</v>
      </c>
      <c r="G1183" s="229" t="s">
        <v>260</v>
      </c>
      <c r="H1183" s="229" t="s">
        <v>261</v>
      </c>
      <c r="I1183" s="229" t="s">
        <v>105</v>
      </c>
      <c r="J1183" s="229" t="s">
        <v>106</v>
      </c>
      <c r="K1183" s="229" t="s">
        <v>3535</v>
      </c>
    </row>
    <row r="1184" customFormat="false" ht="12.75" hidden="true" customHeight="false" outlineLevel="0" collapsed="false">
      <c r="A1184" s="229" t="s">
        <v>99</v>
      </c>
      <c r="B1184" s="229" t="n">
        <v>92432</v>
      </c>
      <c r="C1184" s="229" t="s">
        <v>588</v>
      </c>
      <c r="D1184" s="229" t="s">
        <v>3536</v>
      </c>
      <c r="E1184" s="229" t="s">
        <v>3537</v>
      </c>
      <c r="F1184" s="229" t="n">
        <v>120793</v>
      </c>
      <c r="G1184" s="229" t="s">
        <v>3439</v>
      </c>
      <c r="H1184" s="229" t="s">
        <v>3440</v>
      </c>
      <c r="I1184" s="229" t="s">
        <v>105</v>
      </c>
      <c r="J1184" s="229" t="s">
        <v>106</v>
      </c>
      <c r="K1184" s="229" t="s">
        <v>3441</v>
      </c>
    </row>
    <row r="1185" customFormat="false" ht="12.75" hidden="true" customHeight="false" outlineLevel="0" collapsed="false">
      <c r="A1185" s="229" t="s">
        <v>99</v>
      </c>
      <c r="B1185" s="229" t="n">
        <v>92433</v>
      </c>
      <c r="C1185" s="229" t="s">
        <v>690</v>
      </c>
      <c r="D1185" s="229" t="s">
        <v>3129</v>
      </c>
      <c r="E1185" s="229" t="s">
        <v>3538</v>
      </c>
      <c r="F1185" s="229" t="n">
        <v>120793</v>
      </c>
      <c r="G1185" s="229" t="s">
        <v>3439</v>
      </c>
      <c r="H1185" s="229" t="s">
        <v>3440</v>
      </c>
      <c r="I1185" s="229" t="s">
        <v>105</v>
      </c>
      <c r="J1185" s="229" t="s">
        <v>106</v>
      </c>
      <c r="K1185" s="229" t="s">
        <v>3511</v>
      </c>
    </row>
    <row r="1186" customFormat="false" ht="12.75" hidden="true" customHeight="false" outlineLevel="0" collapsed="false">
      <c r="A1186" s="229" t="s">
        <v>99</v>
      </c>
      <c r="B1186" s="229" t="n">
        <v>92434</v>
      </c>
      <c r="C1186" s="229" t="s">
        <v>3539</v>
      </c>
      <c r="D1186" s="229" t="s">
        <v>3540</v>
      </c>
      <c r="E1186" s="229" t="s">
        <v>3541</v>
      </c>
      <c r="F1186" s="229" t="n">
        <v>120805</v>
      </c>
      <c r="G1186" s="229" t="s">
        <v>3425</v>
      </c>
      <c r="H1186" s="229" t="s">
        <v>3426</v>
      </c>
      <c r="I1186" s="229" t="s">
        <v>105</v>
      </c>
      <c r="J1186" s="229" t="s">
        <v>106</v>
      </c>
      <c r="K1186" s="229" t="s">
        <v>3441</v>
      </c>
    </row>
    <row r="1187" customFormat="false" ht="12.75" hidden="true" customHeight="false" outlineLevel="0" collapsed="false">
      <c r="A1187" s="229" t="s">
        <v>99</v>
      </c>
      <c r="B1187" s="229" t="n">
        <v>92435</v>
      </c>
      <c r="C1187" s="229" t="s">
        <v>974</v>
      </c>
      <c r="D1187" s="229" t="s">
        <v>395</v>
      </c>
      <c r="E1187" s="229" t="s">
        <v>3542</v>
      </c>
      <c r="F1187" s="229" t="n">
        <v>120793</v>
      </c>
      <c r="G1187" s="229" t="s">
        <v>3439</v>
      </c>
      <c r="H1187" s="229" t="s">
        <v>3440</v>
      </c>
      <c r="I1187" s="229" t="s">
        <v>105</v>
      </c>
      <c r="J1187" s="229" t="s">
        <v>106</v>
      </c>
      <c r="K1187" s="229" t="s">
        <v>3441</v>
      </c>
    </row>
    <row r="1188" customFormat="false" ht="12.75" hidden="true" customHeight="false" outlineLevel="0" collapsed="false">
      <c r="A1188" s="229" t="s">
        <v>99</v>
      </c>
      <c r="B1188" s="229" t="n">
        <v>92436</v>
      </c>
      <c r="C1188" s="229" t="s">
        <v>3543</v>
      </c>
      <c r="D1188" s="229" t="s">
        <v>3544</v>
      </c>
      <c r="E1188" s="229" t="s">
        <v>3545</v>
      </c>
      <c r="F1188" s="229" t="n">
        <v>120812</v>
      </c>
      <c r="G1188" s="229" t="s">
        <v>958</v>
      </c>
      <c r="H1188" s="229" t="s">
        <v>959</v>
      </c>
      <c r="I1188" s="229" t="s">
        <v>105</v>
      </c>
      <c r="J1188" s="229" t="s">
        <v>106</v>
      </c>
      <c r="K1188" s="229" t="s">
        <v>3460</v>
      </c>
    </row>
    <row r="1189" customFormat="false" ht="12.75" hidden="true" customHeight="false" outlineLevel="0" collapsed="false">
      <c r="A1189" s="229" t="s">
        <v>99</v>
      </c>
      <c r="B1189" s="229" t="n">
        <v>92437</v>
      </c>
      <c r="C1189" s="229" t="s">
        <v>289</v>
      </c>
      <c r="D1189" s="229" t="s">
        <v>2202</v>
      </c>
      <c r="E1189" s="229" t="s">
        <v>3546</v>
      </c>
      <c r="F1189" s="229" t="n">
        <v>120793</v>
      </c>
      <c r="G1189" s="229" t="s">
        <v>3439</v>
      </c>
      <c r="H1189" s="229" t="s">
        <v>3440</v>
      </c>
      <c r="I1189" s="229" t="s">
        <v>105</v>
      </c>
      <c r="J1189" s="229" t="s">
        <v>106</v>
      </c>
      <c r="K1189" s="229" t="s">
        <v>3547</v>
      </c>
    </row>
    <row r="1190" customFormat="false" ht="12.75" hidden="true" customHeight="false" outlineLevel="0" collapsed="false">
      <c r="A1190" s="229" t="s">
        <v>99</v>
      </c>
      <c r="B1190" s="229" t="n">
        <v>92438</v>
      </c>
      <c r="C1190" s="229" t="s">
        <v>251</v>
      </c>
      <c r="D1190" s="229" t="s">
        <v>3548</v>
      </c>
      <c r="E1190" s="229" t="s">
        <v>3549</v>
      </c>
      <c r="F1190" s="229" t="n">
        <v>103232</v>
      </c>
      <c r="G1190" s="229" t="s">
        <v>764</v>
      </c>
      <c r="H1190" s="229" t="s">
        <v>765</v>
      </c>
      <c r="I1190" s="229" t="s">
        <v>105</v>
      </c>
      <c r="J1190" s="229" t="s">
        <v>106</v>
      </c>
      <c r="K1190" s="229" t="s">
        <v>3467</v>
      </c>
    </row>
    <row r="1191" customFormat="false" ht="12.75" hidden="true" customHeight="false" outlineLevel="0" collapsed="false">
      <c r="A1191" s="229" t="s">
        <v>99</v>
      </c>
      <c r="B1191" s="229" t="n">
        <v>92439</v>
      </c>
      <c r="C1191" s="229" t="s">
        <v>3550</v>
      </c>
      <c r="D1191" s="229" t="s">
        <v>3551</v>
      </c>
      <c r="E1191" s="229" t="s">
        <v>3552</v>
      </c>
      <c r="F1191" s="229" t="n">
        <v>100379</v>
      </c>
      <c r="G1191" s="229" t="s">
        <v>260</v>
      </c>
      <c r="H1191" s="229" t="s">
        <v>261</v>
      </c>
      <c r="I1191" s="229" t="s">
        <v>105</v>
      </c>
      <c r="J1191" s="229" t="s">
        <v>106</v>
      </c>
      <c r="K1191" s="229" t="s">
        <v>1800</v>
      </c>
    </row>
    <row r="1192" customFormat="false" ht="12.75" hidden="true" customHeight="false" outlineLevel="0" collapsed="false">
      <c r="A1192" s="229" t="s">
        <v>99</v>
      </c>
      <c r="B1192" s="229" t="n">
        <v>92440</v>
      </c>
      <c r="C1192" s="229" t="s">
        <v>150</v>
      </c>
      <c r="D1192" s="229" t="s">
        <v>3553</v>
      </c>
      <c r="E1192" s="229" t="s">
        <v>3554</v>
      </c>
      <c r="F1192" s="229" t="n">
        <v>100467</v>
      </c>
      <c r="G1192" s="229" t="s">
        <v>555</v>
      </c>
      <c r="H1192" s="229" t="s">
        <v>556</v>
      </c>
      <c r="I1192" s="229" t="s">
        <v>105</v>
      </c>
      <c r="J1192" s="229" t="s">
        <v>106</v>
      </c>
      <c r="K1192" s="229" t="s">
        <v>557</v>
      </c>
    </row>
    <row r="1193" customFormat="false" ht="12.75" hidden="true" customHeight="false" outlineLevel="0" collapsed="false">
      <c r="A1193" s="229" t="s">
        <v>99</v>
      </c>
      <c r="B1193" s="229" t="n">
        <v>92441</v>
      </c>
      <c r="C1193" s="229" t="s">
        <v>3555</v>
      </c>
      <c r="D1193" s="229" t="s">
        <v>2663</v>
      </c>
      <c r="E1193" s="229" t="s">
        <v>3556</v>
      </c>
      <c r="F1193" s="229" t="n">
        <v>136340</v>
      </c>
      <c r="G1193" s="229" t="s">
        <v>3455</v>
      </c>
      <c r="H1193" s="229" t="s">
        <v>3456</v>
      </c>
      <c r="I1193" s="229" t="s">
        <v>105</v>
      </c>
      <c r="J1193" s="229" t="s">
        <v>106</v>
      </c>
      <c r="K1193" s="229" t="s">
        <v>3465</v>
      </c>
    </row>
    <row r="1194" customFormat="false" ht="12.75" hidden="true" customHeight="false" outlineLevel="0" collapsed="false">
      <c r="A1194" s="229" t="s">
        <v>99</v>
      </c>
      <c r="B1194" s="229" t="n">
        <v>92443</v>
      </c>
      <c r="C1194" s="229" t="s">
        <v>2243</v>
      </c>
      <c r="D1194" s="229" t="s">
        <v>3557</v>
      </c>
      <c r="E1194" s="229" t="s">
        <v>3558</v>
      </c>
      <c r="F1194" s="229" t="n">
        <v>136340</v>
      </c>
      <c r="G1194" s="229" t="s">
        <v>3455</v>
      </c>
      <c r="H1194" s="229" t="s">
        <v>3456</v>
      </c>
      <c r="I1194" s="229" t="s">
        <v>105</v>
      </c>
      <c r="J1194" s="229" t="s">
        <v>106</v>
      </c>
      <c r="K1194" s="229" t="s">
        <v>3465</v>
      </c>
    </row>
    <row r="1195" customFormat="false" ht="12.75" hidden="true" customHeight="false" outlineLevel="0" collapsed="false">
      <c r="A1195" s="229" t="s">
        <v>99</v>
      </c>
      <c r="B1195" s="229" t="n">
        <v>92444</v>
      </c>
      <c r="C1195" s="229" t="s">
        <v>3559</v>
      </c>
      <c r="D1195" s="229" t="s">
        <v>395</v>
      </c>
      <c r="E1195" s="229" t="s">
        <v>3560</v>
      </c>
      <c r="F1195" s="229" t="n">
        <v>136352</v>
      </c>
      <c r="G1195" s="229" t="s">
        <v>3561</v>
      </c>
      <c r="H1195" s="229" t="s">
        <v>3562</v>
      </c>
      <c r="I1195" s="229" t="s">
        <v>105</v>
      </c>
      <c r="J1195" s="229" t="s">
        <v>106</v>
      </c>
      <c r="K1195" s="229" t="s">
        <v>3563</v>
      </c>
    </row>
    <row r="1196" customFormat="false" ht="12.75" hidden="true" customHeight="false" outlineLevel="0" collapsed="false">
      <c r="A1196" s="229" t="s">
        <v>99</v>
      </c>
      <c r="B1196" s="229" t="n">
        <v>92445</v>
      </c>
      <c r="C1196" s="229" t="s">
        <v>974</v>
      </c>
      <c r="D1196" s="229" t="s">
        <v>3564</v>
      </c>
      <c r="E1196" s="229" t="s">
        <v>3565</v>
      </c>
      <c r="F1196" s="229" t="n">
        <v>120793</v>
      </c>
      <c r="G1196" s="229" t="s">
        <v>3439</v>
      </c>
      <c r="H1196" s="229" t="s">
        <v>3440</v>
      </c>
      <c r="I1196" s="229" t="s">
        <v>105</v>
      </c>
      <c r="J1196" s="229" t="s">
        <v>106</v>
      </c>
      <c r="K1196" s="229" t="s">
        <v>3478</v>
      </c>
    </row>
    <row r="1197" customFormat="false" ht="12.75" hidden="true" customHeight="false" outlineLevel="0" collapsed="false">
      <c r="A1197" s="229" t="s">
        <v>99</v>
      </c>
      <c r="B1197" s="229" t="n">
        <v>92446</v>
      </c>
      <c r="C1197" s="229" t="s">
        <v>3566</v>
      </c>
      <c r="D1197" s="229" t="s">
        <v>3567</v>
      </c>
      <c r="E1197" s="229" t="s">
        <v>3568</v>
      </c>
      <c r="F1197" s="229" t="n">
        <v>136336</v>
      </c>
      <c r="G1197" s="229" t="s">
        <v>2029</v>
      </c>
      <c r="H1197" s="229" t="s">
        <v>2030</v>
      </c>
      <c r="I1197" s="229" t="s">
        <v>105</v>
      </c>
      <c r="J1197" s="229" t="s">
        <v>106</v>
      </c>
      <c r="K1197" s="229" t="s">
        <v>3569</v>
      </c>
    </row>
    <row r="1198" customFormat="false" ht="12.75" hidden="true" customHeight="false" outlineLevel="0" collapsed="false">
      <c r="A1198" s="229" t="s">
        <v>99</v>
      </c>
      <c r="B1198" s="229" t="n">
        <v>92448</v>
      </c>
      <c r="C1198" s="229" t="s">
        <v>1848</v>
      </c>
      <c r="D1198" s="229" t="s">
        <v>1563</v>
      </c>
      <c r="E1198" s="229" t="s">
        <v>3570</v>
      </c>
      <c r="F1198" s="229" t="n">
        <v>136341</v>
      </c>
      <c r="G1198" s="229" t="s">
        <v>2476</v>
      </c>
      <c r="H1198" s="229" t="s">
        <v>2477</v>
      </c>
      <c r="I1198" s="229" t="s">
        <v>105</v>
      </c>
      <c r="J1198" s="229" t="s">
        <v>106</v>
      </c>
      <c r="K1198" s="229" t="s">
        <v>3571</v>
      </c>
    </row>
    <row r="1199" customFormat="false" ht="12.75" hidden="true" customHeight="false" outlineLevel="0" collapsed="false">
      <c r="A1199" s="229" t="s">
        <v>99</v>
      </c>
      <c r="B1199" s="229" t="n">
        <v>92449</v>
      </c>
      <c r="C1199" s="229" t="s">
        <v>585</v>
      </c>
      <c r="D1199" s="229" t="s">
        <v>393</v>
      </c>
      <c r="E1199" s="229" t="s">
        <v>3572</v>
      </c>
      <c r="F1199" s="229" t="n">
        <v>120812</v>
      </c>
      <c r="G1199" s="229" t="s">
        <v>958</v>
      </c>
      <c r="H1199" s="229" t="s">
        <v>959</v>
      </c>
      <c r="I1199" s="229" t="s">
        <v>105</v>
      </c>
      <c r="J1199" s="229" t="s">
        <v>106</v>
      </c>
      <c r="K1199" s="229" t="s">
        <v>3531</v>
      </c>
    </row>
    <row r="1200" customFormat="false" ht="12.75" hidden="true" customHeight="false" outlineLevel="0" collapsed="false">
      <c r="A1200" s="229" t="s">
        <v>99</v>
      </c>
      <c r="B1200" s="229" t="n">
        <v>92450</v>
      </c>
      <c r="C1200" s="229" t="s">
        <v>251</v>
      </c>
      <c r="D1200" s="229" t="s">
        <v>3573</v>
      </c>
      <c r="E1200" s="229" t="s">
        <v>3574</v>
      </c>
      <c r="F1200" s="229" t="n">
        <v>136341</v>
      </c>
      <c r="G1200" s="229" t="s">
        <v>2476</v>
      </c>
      <c r="H1200" s="229" t="s">
        <v>2477</v>
      </c>
      <c r="I1200" s="229" t="s">
        <v>105</v>
      </c>
      <c r="J1200" s="229" t="s">
        <v>106</v>
      </c>
      <c r="K1200" s="229" t="s">
        <v>3571</v>
      </c>
    </row>
    <row r="1201" customFormat="false" ht="12.75" hidden="true" customHeight="false" outlineLevel="0" collapsed="false">
      <c r="A1201" s="229" t="s">
        <v>99</v>
      </c>
      <c r="B1201" s="229" t="n">
        <v>92451</v>
      </c>
      <c r="C1201" s="229" t="s">
        <v>3575</v>
      </c>
      <c r="D1201" s="229" t="s">
        <v>3576</v>
      </c>
      <c r="E1201" s="229" t="s">
        <v>3577</v>
      </c>
      <c r="F1201" s="229" t="n">
        <v>120793</v>
      </c>
      <c r="G1201" s="229" t="s">
        <v>3439</v>
      </c>
      <c r="H1201" s="229" t="s">
        <v>3440</v>
      </c>
      <c r="I1201" s="229" t="s">
        <v>105</v>
      </c>
      <c r="J1201" s="229" t="s">
        <v>106</v>
      </c>
      <c r="K1201" s="229" t="s">
        <v>3511</v>
      </c>
    </row>
    <row r="1202" customFormat="false" ht="12.75" hidden="true" customHeight="false" outlineLevel="0" collapsed="false">
      <c r="A1202" s="229" t="s">
        <v>99</v>
      </c>
      <c r="B1202" s="229" t="n">
        <v>92452</v>
      </c>
      <c r="C1202" s="229" t="s">
        <v>3007</v>
      </c>
      <c r="D1202" s="229" t="s">
        <v>3578</v>
      </c>
      <c r="E1202" s="229" t="s">
        <v>3579</v>
      </c>
      <c r="F1202" s="229" t="n">
        <v>136336</v>
      </c>
      <c r="G1202" s="229" t="s">
        <v>2029</v>
      </c>
      <c r="H1202" s="229" t="s">
        <v>2030</v>
      </c>
      <c r="I1202" s="229" t="s">
        <v>105</v>
      </c>
      <c r="J1202" s="229" t="s">
        <v>106</v>
      </c>
      <c r="K1202" s="229" t="s">
        <v>3580</v>
      </c>
    </row>
    <row r="1203" customFormat="false" ht="12.75" hidden="true" customHeight="false" outlineLevel="0" collapsed="false">
      <c r="A1203" s="229" t="s">
        <v>99</v>
      </c>
      <c r="B1203" s="229" t="n">
        <v>92453</v>
      </c>
      <c r="C1203" s="229" t="s">
        <v>144</v>
      </c>
      <c r="D1203" s="229" t="s">
        <v>3581</v>
      </c>
      <c r="E1203" s="229" t="s">
        <v>3582</v>
      </c>
      <c r="F1203" s="229" t="n">
        <v>120793</v>
      </c>
      <c r="G1203" s="229" t="s">
        <v>3439</v>
      </c>
      <c r="H1203" s="229" t="s">
        <v>3440</v>
      </c>
      <c r="I1203" s="229" t="s">
        <v>105</v>
      </c>
      <c r="J1203" s="229" t="s">
        <v>106</v>
      </c>
      <c r="K1203" s="229" t="s">
        <v>3547</v>
      </c>
    </row>
    <row r="1204" customFormat="false" ht="12.75" hidden="true" customHeight="false" outlineLevel="0" collapsed="false">
      <c r="A1204" s="229" t="s">
        <v>99</v>
      </c>
      <c r="B1204" s="229" t="n">
        <v>92455</v>
      </c>
      <c r="C1204" s="229" t="s">
        <v>489</v>
      </c>
      <c r="D1204" s="229" t="s">
        <v>3583</v>
      </c>
      <c r="E1204" s="229" t="s">
        <v>3584</v>
      </c>
      <c r="F1204" s="229" t="n">
        <v>100309</v>
      </c>
      <c r="G1204" s="229" t="s">
        <v>292</v>
      </c>
      <c r="H1204" s="229" t="s">
        <v>293</v>
      </c>
      <c r="I1204" s="229" t="s">
        <v>105</v>
      </c>
      <c r="J1204" s="229" t="s">
        <v>106</v>
      </c>
      <c r="K1204" s="229" t="s">
        <v>181</v>
      </c>
    </row>
    <row r="1205" customFormat="false" ht="12.75" hidden="true" customHeight="false" outlineLevel="0" collapsed="false">
      <c r="A1205" s="229" t="s">
        <v>99</v>
      </c>
      <c r="B1205" s="229" t="n">
        <v>92456</v>
      </c>
      <c r="C1205" s="229" t="s">
        <v>3585</v>
      </c>
      <c r="D1205" s="229" t="s">
        <v>3586</v>
      </c>
      <c r="E1205" s="229" t="s">
        <v>3587</v>
      </c>
      <c r="F1205" s="229" t="n">
        <v>120793</v>
      </c>
      <c r="G1205" s="229" t="s">
        <v>3439</v>
      </c>
      <c r="H1205" s="229" t="s">
        <v>3440</v>
      </c>
      <c r="I1205" s="229" t="s">
        <v>105</v>
      </c>
      <c r="J1205" s="229" t="s">
        <v>106</v>
      </c>
      <c r="K1205" s="229" t="s">
        <v>3588</v>
      </c>
    </row>
    <row r="1206" customFormat="false" ht="12.75" hidden="true" customHeight="false" outlineLevel="0" collapsed="false">
      <c r="A1206" s="229" t="s">
        <v>99</v>
      </c>
      <c r="B1206" s="229" t="n">
        <v>92457</v>
      </c>
      <c r="C1206" s="229" t="s">
        <v>3589</v>
      </c>
      <c r="D1206" s="229" t="s">
        <v>3590</v>
      </c>
      <c r="E1206" s="229" t="s">
        <v>3591</v>
      </c>
      <c r="F1206" s="229" t="n">
        <v>120816</v>
      </c>
      <c r="G1206" s="229" t="s">
        <v>3335</v>
      </c>
      <c r="H1206" s="229" t="s">
        <v>3336</v>
      </c>
      <c r="I1206" s="229" t="s">
        <v>105</v>
      </c>
      <c r="J1206" s="229" t="s">
        <v>106</v>
      </c>
      <c r="K1206" s="229" t="s">
        <v>3592</v>
      </c>
    </row>
    <row r="1207" customFormat="false" ht="12.75" hidden="true" customHeight="false" outlineLevel="0" collapsed="false">
      <c r="A1207" s="229" t="s">
        <v>99</v>
      </c>
      <c r="B1207" s="229" t="n">
        <v>92458</v>
      </c>
      <c r="C1207" s="229" t="s">
        <v>585</v>
      </c>
      <c r="D1207" s="229" t="s">
        <v>3593</v>
      </c>
      <c r="E1207" s="229" t="s">
        <v>3594</v>
      </c>
      <c r="F1207" s="229" t="n">
        <v>120793</v>
      </c>
      <c r="G1207" s="229" t="s">
        <v>3439</v>
      </c>
      <c r="H1207" s="229" t="s">
        <v>3440</v>
      </c>
      <c r="I1207" s="229" t="s">
        <v>105</v>
      </c>
      <c r="J1207" s="229" t="s">
        <v>106</v>
      </c>
      <c r="K1207" s="229" t="s">
        <v>3595</v>
      </c>
    </row>
    <row r="1208" customFormat="false" ht="12.75" hidden="true" customHeight="false" outlineLevel="0" collapsed="false">
      <c r="A1208" s="229" t="s">
        <v>99</v>
      </c>
      <c r="B1208" s="229" t="n">
        <v>92459</v>
      </c>
      <c r="C1208" s="229" t="s">
        <v>121</v>
      </c>
      <c r="D1208" s="229" t="s">
        <v>3596</v>
      </c>
      <c r="E1208" s="229" t="s">
        <v>3597</v>
      </c>
      <c r="F1208" s="229" t="n">
        <v>120793</v>
      </c>
      <c r="G1208" s="229" t="s">
        <v>3439</v>
      </c>
      <c r="H1208" s="229" t="s">
        <v>3440</v>
      </c>
      <c r="I1208" s="229" t="s">
        <v>105</v>
      </c>
      <c r="J1208" s="229" t="s">
        <v>106</v>
      </c>
      <c r="K1208" s="229" t="s">
        <v>3441</v>
      </c>
    </row>
    <row r="1209" customFormat="false" ht="12.75" hidden="true" customHeight="false" outlineLevel="0" collapsed="false">
      <c r="A1209" s="229" t="s">
        <v>99</v>
      </c>
      <c r="B1209" s="229" t="n">
        <v>92460</v>
      </c>
      <c r="C1209" s="229" t="s">
        <v>588</v>
      </c>
      <c r="D1209" s="229" t="s">
        <v>3598</v>
      </c>
      <c r="E1209" s="229" t="s">
        <v>3599</v>
      </c>
      <c r="F1209" s="229" t="n">
        <v>120793</v>
      </c>
      <c r="G1209" s="229" t="s">
        <v>3439</v>
      </c>
      <c r="H1209" s="229" t="s">
        <v>3440</v>
      </c>
      <c r="I1209" s="229" t="s">
        <v>105</v>
      </c>
      <c r="J1209" s="229" t="s">
        <v>106</v>
      </c>
      <c r="K1209" s="229" t="s">
        <v>3588</v>
      </c>
    </row>
    <row r="1210" customFormat="false" ht="12.75" hidden="true" customHeight="false" outlineLevel="0" collapsed="false">
      <c r="A1210" s="229" t="s">
        <v>99</v>
      </c>
      <c r="B1210" s="229" t="n">
        <v>92461</v>
      </c>
      <c r="C1210" s="229" t="s">
        <v>188</v>
      </c>
      <c r="D1210" s="229" t="s">
        <v>3600</v>
      </c>
      <c r="E1210" s="229" t="s">
        <v>3601</v>
      </c>
      <c r="F1210" s="229" t="n">
        <v>120805</v>
      </c>
      <c r="G1210" s="229" t="s">
        <v>3425</v>
      </c>
      <c r="H1210" s="229" t="s">
        <v>3426</v>
      </c>
      <c r="I1210" s="229" t="s">
        <v>105</v>
      </c>
      <c r="J1210" s="229" t="s">
        <v>106</v>
      </c>
      <c r="K1210" s="229" t="s">
        <v>3441</v>
      </c>
    </row>
    <row r="1211" customFormat="false" ht="12.75" hidden="true" customHeight="false" outlineLevel="0" collapsed="false">
      <c r="A1211" s="229" t="s">
        <v>99</v>
      </c>
      <c r="B1211" s="229" t="n">
        <v>92462</v>
      </c>
      <c r="C1211" s="229" t="s">
        <v>144</v>
      </c>
      <c r="D1211" s="229" t="s">
        <v>3602</v>
      </c>
      <c r="E1211" s="229" t="s">
        <v>3603</v>
      </c>
      <c r="F1211" s="229" t="n">
        <v>120793</v>
      </c>
      <c r="G1211" s="229" t="s">
        <v>3439</v>
      </c>
      <c r="H1211" s="229" t="s">
        <v>3440</v>
      </c>
      <c r="I1211" s="229" t="s">
        <v>105</v>
      </c>
      <c r="J1211" s="229" t="s">
        <v>106</v>
      </c>
      <c r="K1211" s="229" t="s">
        <v>3441</v>
      </c>
    </row>
    <row r="1212" customFormat="false" ht="12.75" hidden="true" customHeight="false" outlineLevel="0" collapsed="false">
      <c r="A1212" s="229" t="s">
        <v>99</v>
      </c>
      <c r="B1212" s="229" t="n">
        <v>92463</v>
      </c>
      <c r="C1212" s="229" t="s">
        <v>3604</v>
      </c>
      <c r="D1212" s="229" t="s">
        <v>3605</v>
      </c>
      <c r="E1212" s="229" t="s">
        <v>3606</v>
      </c>
      <c r="F1212" s="229" t="n">
        <v>120793</v>
      </c>
      <c r="G1212" s="229" t="s">
        <v>3439</v>
      </c>
      <c r="H1212" s="229" t="s">
        <v>3440</v>
      </c>
      <c r="I1212" s="229" t="s">
        <v>105</v>
      </c>
      <c r="J1212" s="229" t="s">
        <v>106</v>
      </c>
      <c r="K1212" s="229" t="s">
        <v>3607</v>
      </c>
    </row>
    <row r="1213" customFormat="false" ht="12.75" hidden="true" customHeight="false" outlineLevel="0" collapsed="false">
      <c r="A1213" s="229" t="s">
        <v>99</v>
      </c>
      <c r="B1213" s="229" t="n">
        <v>92464</v>
      </c>
      <c r="C1213" s="229" t="s">
        <v>3608</v>
      </c>
      <c r="D1213" s="229" t="s">
        <v>3609</v>
      </c>
      <c r="E1213" s="229" t="s">
        <v>3610</v>
      </c>
      <c r="F1213" s="229" t="n">
        <v>120793</v>
      </c>
      <c r="G1213" s="229" t="s">
        <v>3439</v>
      </c>
      <c r="H1213" s="229" t="s">
        <v>3440</v>
      </c>
      <c r="I1213" s="229" t="s">
        <v>105</v>
      </c>
      <c r="J1213" s="229" t="s">
        <v>106</v>
      </c>
      <c r="K1213" s="229" t="s">
        <v>3547</v>
      </c>
    </row>
    <row r="1214" customFormat="false" ht="12.75" hidden="true" customHeight="false" outlineLevel="0" collapsed="false">
      <c r="A1214" s="229" t="s">
        <v>99</v>
      </c>
      <c r="B1214" s="229" t="n">
        <v>92466</v>
      </c>
      <c r="C1214" s="229" t="s">
        <v>1918</v>
      </c>
      <c r="D1214" s="229" t="s">
        <v>3611</v>
      </c>
      <c r="E1214" s="229" t="s">
        <v>3612</v>
      </c>
      <c r="F1214" s="229" t="n">
        <v>120793</v>
      </c>
      <c r="G1214" s="229" t="s">
        <v>3439</v>
      </c>
      <c r="H1214" s="229" t="s">
        <v>3440</v>
      </c>
      <c r="I1214" s="229" t="s">
        <v>105</v>
      </c>
      <c r="J1214" s="229" t="s">
        <v>106</v>
      </c>
      <c r="K1214" s="229" t="s">
        <v>3478</v>
      </c>
    </row>
    <row r="1215" customFormat="false" ht="12.75" hidden="true" customHeight="false" outlineLevel="0" collapsed="false">
      <c r="A1215" s="229" t="s">
        <v>99</v>
      </c>
      <c r="B1215" s="229" t="n">
        <v>92467</v>
      </c>
      <c r="C1215" s="229" t="s">
        <v>3613</v>
      </c>
      <c r="D1215" s="229" t="s">
        <v>3614</v>
      </c>
      <c r="E1215" s="229" t="s">
        <v>3615</v>
      </c>
      <c r="F1215" s="229" t="n">
        <v>120818</v>
      </c>
      <c r="G1215" s="229" t="s">
        <v>411</v>
      </c>
      <c r="H1215" s="229" t="s">
        <v>412</v>
      </c>
      <c r="I1215" s="229" t="s">
        <v>105</v>
      </c>
      <c r="J1215" s="229" t="s">
        <v>106</v>
      </c>
      <c r="K1215" s="229" t="s">
        <v>2309</v>
      </c>
    </row>
    <row r="1216" customFormat="false" ht="12.75" hidden="true" customHeight="false" outlineLevel="0" collapsed="false">
      <c r="A1216" s="229" t="s">
        <v>99</v>
      </c>
      <c r="B1216" s="229" t="n">
        <v>92468</v>
      </c>
      <c r="C1216" s="229" t="s">
        <v>210</v>
      </c>
      <c r="D1216" s="229" t="s">
        <v>3504</v>
      </c>
      <c r="E1216" s="229" t="s">
        <v>3616</v>
      </c>
      <c r="F1216" s="229" t="n">
        <v>120793</v>
      </c>
      <c r="G1216" s="229" t="s">
        <v>3439</v>
      </c>
      <c r="H1216" s="229" t="s">
        <v>3440</v>
      </c>
      <c r="I1216" s="229" t="s">
        <v>105</v>
      </c>
      <c r="J1216" s="229" t="s">
        <v>106</v>
      </c>
      <c r="K1216" s="229" t="s">
        <v>3547</v>
      </c>
    </row>
    <row r="1217" customFormat="false" ht="12.75" hidden="true" customHeight="false" outlineLevel="0" collapsed="false">
      <c r="A1217" s="229" t="s">
        <v>99</v>
      </c>
      <c r="B1217" s="229" t="n">
        <v>92469</v>
      </c>
      <c r="C1217" s="229" t="s">
        <v>424</v>
      </c>
      <c r="D1217" s="229" t="s">
        <v>3617</v>
      </c>
      <c r="E1217" s="229" t="s">
        <v>3618</v>
      </c>
      <c r="F1217" s="229" t="n">
        <v>120813</v>
      </c>
      <c r="G1217" s="229" t="s">
        <v>3447</v>
      </c>
      <c r="H1217" s="229" t="s">
        <v>3448</v>
      </c>
      <c r="I1217" s="229" t="s">
        <v>105</v>
      </c>
      <c r="J1217" s="229" t="s">
        <v>106</v>
      </c>
      <c r="K1217" s="229" t="s">
        <v>3619</v>
      </c>
    </row>
    <row r="1218" customFormat="false" ht="12.75" hidden="true" customHeight="false" outlineLevel="0" collapsed="false">
      <c r="A1218" s="229" t="s">
        <v>99</v>
      </c>
      <c r="B1218" s="229" t="n">
        <v>92470</v>
      </c>
      <c r="C1218" s="229" t="s">
        <v>3489</v>
      </c>
      <c r="D1218" s="229" t="s">
        <v>408</v>
      </c>
      <c r="E1218" s="229" t="s">
        <v>3620</v>
      </c>
      <c r="F1218" s="229" t="n">
        <v>136339</v>
      </c>
      <c r="G1218" s="229" t="s">
        <v>3369</v>
      </c>
      <c r="H1218" s="229" t="s">
        <v>3370</v>
      </c>
      <c r="I1218" s="229" t="s">
        <v>105</v>
      </c>
      <c r="J1218" s="229" t="s">
        <v>106</v>
      </c>
      <c r="K1218" s="229" t="s">
        <v>3444</v>
      </c>
    </row>
    <row r="1219" customFormat="false" ht="12.75" hidden="true" customHeight="false" outlineLevel="0" collapsed="false">
      <c r="A1219" s="229" t="s">
        <v>99</v>
      </c>
      <c r="B1219" s="229" t="n">
        <v>92471</v>
      </c>
      <c r="C1219" s="229" t="s">
        <v>1222</v>
      </c>
      <c r="D1219" s="229" t="s">
        <v>3621</v>
      </c>
      <c r="E1219" s="229" t="s">
        <v>3622</v>
      </c>
      <c r="F1219" s="229" t="n">
        <v>136341</v>
      </c>
      <c r="G1219" s="229" t="s">
        <v>2476</v>
      </c>
      <c r="H1219" s="229" t="s">
        <v>2477</v>
      </c>
      <c r="I1219" s="229" t="s">
        <v>105</v>
      </c>
      <c r="J1219" s="229" t="s">
        <v>106</v>
      </c>
      <c r="K1219" s="229" t="s">
        <v>3571</v>
      </c>
    </row>
    <row r="1220" customFormat="false" ht="12.75" hidden="true" customHeight="false" outlineLevel="0" collapsed="false">
      <c r="A1220" s="229" t="s">
        <v>99</v>
      </c>
      <c r="B1220" s="229" t="n">
        <v>92472</v>
      </c>
      <c r="C1220" s="229" t="s">
        <v>740</v>
      </c>
      <c r="D1220" s="229" t="s">
        <v>3623</v>
      </c>
      <c r="E1220" s="229" t="s">
        <v>3624</v>
      </c>
      <c r="F1220" s="229" t="n">
        <v>120818</v>
      </c>
      <c r="G1220" s="229" t="s">
        <v>411</v>
      </c>
      <c r="H1220" s="229" t="s">
        <v>412</v>
      </c>
      <c r="I1220" s="229" t="s">
        <v>105</v>
      </c>
      <c r="J1220" s="229" t="s">
        <v>106</v>
      </c>
      <c r="K1220" s="229" t="s">
        <v>1947</v>
      </c>
    </row>
    <row r="1221" customFormat="false" ht="12.75" hidden="true" customHeight="false" outlineLevel="0" collapsed="false">
      <c r="A1221" s="229" t="s">
        <v>99</v>
      </c>
      <c r="B1221" s="229" t="n">
        <v>92473</v>
      </c>
      <c r="C1221" s="229" t="s">
        <v>281</v>
      </c>
      <c r="D1221" s="229" t="s">
        <v>3625</v>
      </c>
      <c r="E1221" s="229" t="s">
        <v>3626</v>
      </c>
      <c r="F1221" s="229" t="n">
        <v>120793</v>
      </c>
      <c r="G1221" s="229" t="s">
        <v>3439</v>
      </c>
      <c r="H1221" s="229" t="s">
        <v>3440</v>
      </c>
      <c r="I1221" s="229" t="s">
        <v>105</v>
      </c>
      <c r="J1221" s="229" t="s">
        <v>106</v>
      </c>
      <c r="K1221" s="229" t="s">
        <v>3627</v>
      </c>
    </row>
    <row r="1222" customFormat="false" ht="12.75" hidden="true" customHeight="false" outlineLevel="0" collapsed="false">
      <c r="A1222" s="229" t="s">
        <v>99</v>
      </c>
      <c r="B1222" s="229" t="n">
        <v>92474</v>
      </c>
      <c r="C1222" s="229" t="s">
        <v>289</v>
      </c>
      <c r="D1222" s="229" t="s">
        <v>3628</v>
      </c>
      <c r="E1222" s="229" t="s">
        <v>3629</v>
      </c>
      <c r="F1222" s="229" t="n">
        <v>120793</v>
      </c>
      <c r="G1222" s="229" t="s">
        <v>3439</v>
      </c>
      <c r="H1222" s="229" t="s">
        <v>3440</v>
      </c>
      <c r="I1222" s="229" t="s">
        <v>105</v>
      </c>
      <c r="J1222" s="229" t="s">
        <v>106</v>
      </c>
      <c r="K1222" s="229" t="s">
        <v>3588</v>
      </c>
    </row>
    <row r="1223" customFormat="false" ht="12.75" hidden="true" customHeight="false" outlineLevel="0" collapsed="false">
      <c r="A1223" s="229" t="s">
        <v>99</v>
      </c>
      <c r="B1223" s="229" t="n">
        <v>92475</v>
      </c>
      <c r="C1223" s="229" t="s">
        <v>153</v>
      </c>
      <c r="D1223" s="229" t="s">
        <v>395</v>
      </c>
      <c r="E1223" s="229" t="s">
        <v>3630</v>
      </c>
      <c r="F1223" s="229" t="n">
        <v>120805</v>
      </c>
      <c r="G1223" s="229" t="s">
        <v>3425</v>
      </c>
      <c r="H1223" s="229" t="s">
        <v>3426</v>
      </c>
      <c r="I1223" s="229" t="s">
        <v>105</v>
      </c>
      <c r="J1223" s="229" t="s">
        <v>514</v>
      </c>
      <c r="K1223" s="229" t="s">
        <v>3506</v>
      </c>
    </row>
    <row r="1224" customFormat="false" ht="12.75" hidden="true" customHeight="false" outlineLevel="0" collapsed="false">
      <c r="A1224" s="229" t="s">
        <v>99</v>
      </c>
      <c r="B1224" s="229" t="n">
        <v>92476</v>
      </c>
      <c r="C1224" s="229" t="s">
        <v>3631</v>
      </c>
      <c r="D1224" s="229" t="s">
        <v>3632</v>
      </c>
      <c r="E1224" s="229" t="s">
        <v>3633</v>
      </c>
      <c r="F1224" s="229" t="n">
        <v>136337</v>
      </c>
      <c r="G1224" s="229" t="s">
        <v>2098</v>
      </c>
      <c r="H1224" s="229" t="s">
        <v>2099</v>
      </c>
      <c r="I1224" s="229" t="s">
        <v>105</v>
      </c>
      <c r="J1224" s="229" t="s">
        <v>106</v>
      </c>
      <c r="K1224" s="229" t="s">
        <v>3481</v>
      </c>
    </row>
    <row r="1225" customFormat="false" ht="12.75" hidden="true" customHeight="false" outlineLevel="0" collapsed="false">
      <c r="A1225" s="229" t="s">
        <v>99</v>
      </c>
      <c r="B1225" s="229" t="n">
        <v>92477</v>
      </c>
      <c r="C1225" s="229" t="s">
        <v>1833</v>
      </c>
      <c r="D1225" s="229" t="s">
        <v>2782</v>
      </c>
      <c r="E1225" s="229" t="s">
        <v>3634</v>
      </c>
      <c r="F1225" s="229" t="n">
        <v>120805</v>
      </c>
      <c r="G1225" s="229" t="s">
        <v>3425</v>
      </c>
      <c r="H1225" s="229" t="s">
        <v>3426</v>
      </c>
      <c r="I1225" s="229" t="s">
        <v>105</v>
      </c>
      <c r="J1225" s="229" t="s">
        <v>106</v>
      </c>
      <c r="K1225" s="229" t="s">
        <v>3506</v>
      </c>
    </row>
    <row r="1226" customFormat="false" ht="12.75" hidden="true" customHeight="false" outlineLevel="0" collapsed="false">
      <c r="A1226" s="229" t="s">
        <v>99</v>
      </c>
      <c r="B1226" s="229" t="n">
        <v>92478</v>
      </c>
      <c r="C1226" s="229" t="s">
        <v>3575</v>
      </c>
      <c r="D1226" s="229" t="s">
        <v>2792</v>
      </c>
      <c r="E1226" s="229" t="s">
        <v>3635</v>
      </c>
      <c r="F1226" s="229" t="n">
        <v>120793</v>
      </c>
      <c r="G1226" s="229" t="s">
        <v>3439</v>
      </c>
      <c r="H1226" s="229" t="s">
        <v>3440</v>
      </c>
      <c r="I1226" s="229" t="s">
        <v>105</v>
      </c>
      <c r="J1226" s="229" t="s">
        <v>106</v>
      </c>
      <c r="K1226" s="229" t="s">
        <v>3636</v>
      </c>
    </row>
    <row r="1227" customFormat="false" ht="12.75" hidden="true" customHeight="false" outlineLevel="0" collapsed="false">
      <c r="A1227" s="229" t="s">
        <v>99</v>
      </c>
      <c r="B1227" s="229" t="n">
        <v>92480</v>
      </c>
      <c r="C1227" s="229" t="s">
        <v>2679</v>
      </c>
      <c r="D1227" s="229" t="s">
        <v>3087</v>
      </c>
      <c r="E1227" s="229" t="s">
        <v>3637</v>
      </c>
      <c r="F1227" s="229" t="n">
        <v>120805</v>
      </c>
      <c r="G1227" s="229" t="s">
        <v>3425</v>
      </c>
      <c r="H1227" s="229" t="s">
        <v>3426</v>
      </c>
      <c r="I1227" s="229" t="s">
        <v>105</v>
      </c>
      <c r="J1227" s="229" t="s">
        <v>106</v>
      </c>
      <c r="K1227" s="229" t="s">
        <v>3441</v>
      </c>
    </row>
    <row r="1228" customFormat="false" ht="12.75" hidden="true" customHeight="false" outlineLevel="0" collapsed="false">
      <c r="A1228" s="229" t="s">
        <v>99</v>
      </c>
      <c r="B1228" s="229" t="n">
        <v>92482</v>
      </c>
      <c r="C1228" s="229" t="s">
        <v>1833</v>
      </c>
      <c r="D1228" s="229" t="s">
        <v>2731</v>
      </c>
      <c r="E1228" s="229" t="s">
        <v>3638</v>
      </c>
      <c r="F1228" s="229" t="n">
        <v>120805</v>
      </c>
      <c r="G1228" s="229" t="s">
        <v>3425</v>
      </c>
      <c r="H1228" s="229" t="s">
        <v>3426</v>
      </c>
      <c r="I1228" s="229" t="s">
        <v>105</v>
      </c>
      <c r="J1228" s="229" t="s">
        <v>106</v>
      </c>
      <c r="K1228" s="229" t="s">
        <v>3506</v>
      </c>
    </row>
    <row r="1229" customFormat="false" ht="12.75" hidden="true" customHeight="false" outlineLevel="0" collapsed="false">
      <c r="A1229" s="229" t="s">
        <v>99</v>
      </c>
      <c r="B1229" s="229" t="n">
        <v>92483</v>
      </c>
      <c r="C1229" s="229" t="s">
        <v>690</v>
      </c>
      <c r="D1229" s="229" t="s">
        <v>906</v>
      </c>
      <c r="E1229" s="229" t="s">
        <v>3639</v>
      </c>
      <c r="F1229" s="229" t="n">
        <v>120805</v>
      </c>
      <c r="G1229" s="229" t="s">
        <v>3425</v>
      </c>
      <c r="H1229" s="229" t="s">
        <v>3426</v>
      </c>
      <c r="I1229" s="229" t="s">
        <v>105</v>
      </c>
      <c r="J1229" s="229" t="s">
        <v>106</v>
      </c>
      <c r="K1229" s="229" t="s">
        <v>3506</v>
      </c>
    </row>
    <row r="1230" customFormat="false" ht="12.75" hidden="true" customHeight="false" outlineLevel="0" collapsed="false">
      <c r="A1230" s="229" t="s">
        <v>99</v>
      </c>
      <c r="B1230" s="229" t="n">
        <v>92485</v>
      </c>
      <c r="C1230" s="229" t="s">
        <v>3131</v>
      </c>
      <c r="D1230" s="229" t="s">
        <v>3640</v>
      </c>
      <c r="E1230" s="229" t="s">
        <v>3641</v>
      </c>
      <c r="F1230" s="229" t="n">
        <v>103262</v>
      </c>
      <c r="G1230" s="229" t="s">
        <v>783</v>
      </c>
      <c r="H1230" s="229" t="s">
        <v>784</v>
      </c>
      <c r="I1230" s="229" t="s">
        <v>105</v>
      </c>
      <c r="J1230" s="229" t="s">
        <v>106</v>
      </c>
      <c r="K1230" s="229" t="s">
        <v>3444</v>
      </c>
    </row>
    <row r="1231" customFormat="false" ht="12.75" hidden="true" customHeight="false" outlineLevel="0" collapsed="false">
      <c r="A1231" s="229" t="s">
        <v>99</v>
      </c>
      <c r="B1231" s="229" t="n">
        <v>92486</v>
      </c>
      <c r="C1231" s="229" t="s">
        <v>289</v>
      </c>
      <c r="D1231" s="229" t="s">
        <v>1132</v>
      </c>
      <c r="E1231" s="229" t="s">
        <v>3642</v>
      </c>
      <c r="F1231" s="229" t="n">
        <v>120818</v>
      </c>
      <c r="G1231" s="229" t="s">
        <v>411</v>
      </c>
      <c r="H1231" s="229" t="s">
        <v>412</v>
      </c>
      <c r="I1231" s="229" t="s">
        <v>105</v>
      </c>
      <c r="J1231" s="229" t="s">
        <v>106</v>
      </c>
      <c r="K1231" s="229" t="s">
        <v>2309</v>
      </c>
    </row>
    <row r="1232" customFormat="false" ht="12.75" hidden="true" customHeight="false" outlineLevel="0" collapsed="false">
      <c r="A1232" s="229" t="s">
        <v>99</v>
      </c>
      <c r="B1232" s="229" t="n">
        <v>92487</v>
      </c>
      <c r="C1232" s="229" t="s">
        <v>1311</v>
      </c>
      <c r="D1232" s="229" t="s">
        <v>3643</v>
      </c>
      <c r="E1232" s="229" t="s">
        <v>3644</v>
      </c>
      <c r="F1232" s="229" t="n">
        <v>136336</v>
      </c>
      <c r="G1232" s="229" t="s">
        <v>2029</v>
      </c>
      <c r="H1232" s="229" t="s">
        <v>2030</v>
      </c>
      <c r="I1232" s="229" t="s">
        <v>105</v>
      </c>
      <c r="J1232" s="229" t="s">
        <v>106</v>
      </c>
      <c r="K1232" s="229" t="s">
        <v>3569</v>
      </c>
    </row>
    <row r="1233" customFormat="false" ht="12.75" hidden="true" customHeight="false" outlineLevel="0" collapsed="false">
      <c r="A1233" s="229" t="s">
        <v>99</v>
      </c>
      <c r="B1233" s="229" t="n">
        <v>92488</v>
      </c>
      <c r="C1233" s="229" t="s">
        <v>289</v>
      </c>
      <c r="D1233" s="229" t="s">
        <v>3645</v>
      </c>
      <c r="E1233" s="229" t="s">
        <v>3646</v>
      </c>
      <c r="F1233" s="229" t="n">
        <v>101196</v>
      </c>
      <c r="G1233" s="229" t="s">
        <v>674</v>
      </c>
      <c r="H1233" s="229" t="s">
        <v>675</v>
      </c>
      <c r="I1233" s="229" t="s">
        <v>105</v>
      </c>
      <c r="J1233" s="229" t="s">
        <v>106</v>
      </c>
      <c r="K1233" s="229" t="s">
        <v>821</v>
      </c>
    </row>
    <row r="1234" customFormat="false" ht="12.75" hidden="true" customHeight="false" outlineLevel="0" collapsed="false">
      <c r="A1234" s="229" t="s">
        <v>99</v>
      </c>
      <c r="B1234" s="229" t="n">
        <v>92489</v>
      </c>
      <c r="C1234" s="229" t="s">
        <v>1132</v>
      </c>
      <c r="D1234" s="229" t="s">
        <v>3647</v>
      </c>
      <c r="E1234" s="229" t="s">
        <v>3648</v>
      </c>
      <c r="F1234" s="229" t="n">
        <v>120818</v>
      </c>
      <c r="G1234" s="229" t="s">
        <v>411</v>
      </c>
      <c r="H1234" s="229" t="s">
        <v>412</v>
      </c>
      <c r="I1234" s="229" t="s">
        <v>105</v>
      </c>
      <c r="J1234" s="229" t="s">
        <v>106</v>
      </c>
      <c r="K1234" s="229" t="s">
        <v>3441</v>
      </c>
    </row>
    <row r="1235" customFormat="false" ht="12.75" hidden="true" customHeight="false" outlineLevel="0" collapsed="false">
      <c r="A1235" s="229" t="s">
        <v>99</v>
      </c>
      <c r="B1235" s="229" t="n">
        <v>92490</v>
      </c>
      <c r="C1235" s="229" t="s">
        <v>3649</v>
      </c>
      <c r="D1235" s="229" t="s">
        <v>290</v>
      </c>
      <c r="E1235" s="229" t="s">
        <v>3650</v>
      </c>
      <c r="F1235" s="229" t="n">
        <v>120805</v>
      </c>
      <c r="G1235" s="229" t="s">
        <v>3425</v>
      </c>
      <c r="H1235" s="229" t="s">
        <v>3426</v>
      </c>
      <c r="I1235" s="229" t="s">
        <v>105</v>
      </c>
      <c r="J1235" s="229" t="s">
        <v>106</v>
      </c>
      <c r="K1235" s="229" t="s">
        <v>3506</v>
      </c>
    </row>
    <row r="1236" customFormat="false" ht="12.75" hidden="true" customHeight="false" outlineLevel="0" collapsed="false">
      <c r="A1236" s="229" t="s">
        <v>99</v>
      </c>
      <c r="B1236" s="229" t="n">
        <v>92491</v>
      </c>
      <c r="C1236" s="229" t="s">
        <v>1654</v>
      </c>
      <c r="D1236" s="229" t="s">
        <v>3651</v>
      </c>
      <c r="E1236" s="229" t="s">
        <v>3652</v>
      </c>
      <c r="F1236" s="229" t="n">
        <v>136340</v>
      </c>
      <c r="G1236" s="229" t="s">
        <v>3455</v>
      </c>
      <c r="H1236" s="229" t="s">
        <v>3456</v>
      </c>
      <c r="I1236" s="229" t="s">
        <v>105</v>
      </c>
      <c r="J1236" s="229" t="s">
        <v>106</v>
      </c>
      <c r="K1236" s="229" t="s">
        <v>3592</v>
      </c>
    </row>
    <row r="1237" customFormat="false" ht="12.75" hidden="true" customHeight="false" outlineLevel="0" collapsed="false">
      <c r="A1237" s="229" t="s">
        <v>99</v>
      </c>
      <c r="B1237" s="229" t="n">
        <v>92492</v>
      </c>
      <c r="C1237" s="229" t="s">
        <v>341</v>
      </c>
      <c r="D1237" s="229" t="s">
        <v>1057</v>
      </c>
      <c r="E1237" s="229" t="s">
        <v>3653</v>
      </c>
      <c r="F1237" s="229" t="n">
        <v>120793</v>
      </c>
      <c r="G1237" s="229" t="s">
        <v>3439</v>
      </c>
      <c r="H1237" s="229" t="s">
        <v>3440</v>
      </c>
      <c r="I1237" s="229" t="s">
        <v>105</v>
      </c>
      <c r="J1237" s="229" t="s">
        <v>106</v>
      </c>
      <c r="K1237" s="229" t="s">
        <v>3654</v>
      </c>
    </row>
    <row r="1238" customFormat="false" ht="12.75" hidden="true" customHeight="false" outlineLevel="0" collapsed="false">
      <c r="A1238" s="229" t="s">
        <v>99</v>
      </c>
      <c r="B1238" s="229" t="n">
        <v>92493</v>
      </c>
      <c r="C1238" s="229" t="s">
        <v>3655</v>
      </c>
      <c r="D1238" s="229" t="s">
        <v>726</v>
      </c>
      <c r="E1238" s="229" t="s">
        <v>3656</v>
      </c>
      <c r="F1238" s="229" t="n">
        <v>120793</v>
      </c>
      <c r="G1238" s="229" t="s">
        <v>3439</v>
      </c>
      <c r="H1238" s="229" t="s">
        <v>3440</v>
      </c>
      <c r="I1238" s="229" t="s">
        <v>105</v>
      </c>
      <c r="J1238" s="229" t="s">
        <v>106</v>
      </c>
      <c r="K1238" s="229" t="s">
        <v>3607</v>
      </c>
    </row>
    <row r="1239" customFormat="false" ht="12.75" hidden="true" customHeight="false" outlineLevel="0" collapsed="false">
      <c r="A1239" s="229" t="s">
        <v>99</v>
      </c>
      <c r="B1239" s="229" t="n">
        <v>92494</v>
      </c>
      <c r="C1239" s="229" t="s">
        <v>1515</v>
      </c>
      <c r="D1239" s="229" t="s">
        <v>3657</v>
      </c>
      <c r="E1239" s="229" t="s">
        <v>3658</v>
      </c>
      <c r="F1239" s="229" t="n">
        <v>120805</v>
      </c>
      <c r="G1239" s="229" t="s">
        <v>3425</v>
      </c>
      <c r="H1239" s="229" t="s">
        <v>3426</v>
      </c>
      <c r="I1239" s="229" t="s">
        <v>105</v>
      </c>
      <c r="J1239" s="229" t="s">
        <v>106</v>
      </c>
      <c r="K1239" s="229" t="s">
        <v>3659</v>
      </c>
    </row>
    <row r="1240" customFormat="false" ht="12.75" hidden="true" customHeight="false" outlineLevel="0" collapsed="false">
      <c r="A1240" s="229" t="s">
        <v>99</v>
      </c>
      <c r="B1240" s="229" t="n">
        <v>92495</v>
      </c>
      <c r="C1240" s="229" t="s">
        <v>3660</v>
      </c>
      <c r="D1240" s="229" t="s">
        <v>3661</v>
      </c>
      <c r="E1240" s="229" t="s">
        <v>3662</v>
      </c>
      <c r="F1240" s="229" t="n">
        <v>120813</v>
      </c>
      <c r="G1240" s="229" t="s">
        <v>3447</v>
      </c>
      <c r="H1240" s="229" t="s">
        <v>3448</v>
      </c>
      <c r="I1240" s="229" t="s">
        <v>105</v>
      </c>
      <c r="J1240" s="229" t="s">
        <v>106</v>
      </c>
      <c r="K1240" s="229" t="s">
        <v>3619</v>
      </c>
    </row>
    <row r="1241" customFormat="false" ht="12.75" hidden="true" customHeight="false" outlineLevel="0" collapsed="false">
      <c r="A1241" s="229" t="s">
        <v>99</v>
      </c>
      <c r="B1241" s="229" t="n">
        <v>92496</v>
      </c>
      <c r="C1241" s="229" t="s">
        <v>3663</v>
      </c>
      <c r="D1241" s="229" t="s">
        <v>3664</v>
      </c>
      <c r="E1241" s="229" t="s">
        <v>3665</v>
      </c>
      <c r="F1241" s="229" t="n">
        <v>120805</v>
      </c>
      <c r="G1241" s="229" t="s">
        <v>3425</v>
      </c>
      <c r="H1241" s="229" t="s">
        <v>3426</v>
      </c>
      <c r="I1241" s="229" t="s">
        <v>105</v>
      </c>
      <c r="J1241" s="229" t="s">
        <v>106</v>
      </c>
      <c r="K1241" s="229" t="s">
        <v>3506</v>
      </c>
    </row>
    <row r="1242" customFormat="false" ht="12.75" hidden="true" customHeight="false" outlineLevel="0" collapsed="false">
      <c r="A1242" s="229" t="s">
        <v>99</v>
      </c>
      <c r="B1242" s="229" t="n">
        <v>92497</v>
      </c>
      <c r="C1242" s="229" t="s">
        <v>309</v>
      </c>
      <c r="D1242" s="229" t="s">
        <v>1900</v>
      </c>
      <c r="E1242" s="229" t="s">
        <v>3666</v>
      </c>
      <c r="F1242" s="229" t="n">
        <v>120793</v>
      </c>
      <c r="G1242" s="229" t="s">
        <v>3439</v>
      </c>
      <c r="H1242" s="229" t="s">
        <v>3440</v>
      </c>
      <c r="I1242" s="229" t="s">
        <v>105</v>
      </c>
      <c r="J1242" s="229" t="s">
        <v>106</v>
      </c>
      <c r="K1242" s="229" t="s">
        <v>3627</v>
      </c>
    </row>
    <row r="1243" customFormat="false" ht="12.75" hidden="true" customHeight="false" outlineLevel="0" collapsed="false">
      <c r="A1243" s="229" t="s">
        <v>99</v>
      </c>
      <c r="B1243" s="229" t="n">
        <v>92498</v>
      </c>
      <c r="C1243" s="229" t="s">
        <v>2400</v>
      </c>
      <c r="D1243" s="229" t="s">
        <v>1849</v>
      </c>
      <c r="E1243" s="229" t="s">
        <v>3667</v>
      </c>
      <c r="F1243" s="229" t="n">
        <v>136341</v>
      </c>
      <c r="G1243" s="229" t="s">
        <v>2476</v>
      </c>
      <c r="H1243" s="229" t="s">
        <v>2477</v>
      </c>
      <c r="I1243" s="229" t="s">
        <v>105</v>
      </c>
      <c r="J1243" s="229" t="s">
        <v>106</v>
      </c>
      <c r="K1243" s="229" t="s">
        <v>3571</v>
      </c>
    </row>
    <row r="1244" customFormat="false" ht="12.75" hidden="true" customHeight="false" outlineLevel="0" collapsed="false">
      <c r="A1244" s="229" t="s">
        <v>99</v>
      </c>
      <c r="B1244" s="229" t="n">
        <v>92499</v>
      </c>
      <c r="C1244" s="229" t="s">
        <v>536</v>
      </c>
      <c r="D1244" s="229" t="s">
        <v>3668</v>
      </c>
      <c r="E1244" s="229" t="s">
        <v>3669</v>
      </c>
      <c r="F1244" s="229" t="n">
        <v>120793</v>
      </c>
      <c r="G1244" s="229" t="s">
        <v>3439</v>
      </c>
      <c r="H1244" s="229" t="s">
        <v>3440</v>
      </c>
      <c r="I1244" s="229" t="s">
        <v>105</v>
      </c>
      <c r="J1244" s="229" t="s">
        <v>106</v>
      </c>
      <c r="K1244" s="229" t="s">
        <v>3654</v>
      </c>
    </row>
    <row r="1245" customFormat="false" ht="12.75" hidden="true" customHeight="false" outlineLevel="0" collapsed="false">
      <c r="A1245" s="229" t="s">
        <v>99</v>
      </c>
      <c r="B1245" s="229" t="n">
        <v>92500</v>
      </c>
      <c r="C1245" s="229" t="s">
        <v>281</v>
      </c>
      <c r="D1245" s="229" t="s">
        <v>1976</v>
      </c>
      <c r="E1245" s="229" t="s">
        <v>3670</v>
      </c>
      <c r="F1245" s="229" t="n">
        <v>136341</v>
      </c>
      <c r="G1245" s="229" t="s">
        <v>2476</v>
      </c>
      <c r="H1245" s="229" t="s">
        <v>2477</v>
      </c>
      <c r="I1245" s="229" t="s">
        <v>105</v>
      </c>
      <c r="J1245" s="229" t="s">
        <v>106</v>
      </c>
      <c r="K1245" s="229" t="s">
        <v>3571</v>
      </c>
    </row>
    <row r="1246" customFormat="false" ht="12.75" hidden="true" customHeight="false" outlineLevel="0" collapsed="false">
      <c r="A1246" s="229" t="s">
        <v>99</v>
      </c>
      <c r="B1246" s="229" t="n">
        <v>92501</v>
      </c>
      <c r="C1246" s="229" t="s">
        <v>585</v>
      </c>
      <c r="D1246" s="229" t="s">
        <v>3671</v>
      </c>
      <c r="E1246" s="229" t="s">
        <v>3672</v>
      </c>
      <c r="F1246" s="229" t="n">
        <v>120793</v>
      </c>
      <c r="G1246" s="229" t="s">
        <v>3439</v>
      </c>
      <c r="H1246" s="229" t="s">
        <v>3440</v>
      </c>
      <c r="I1246" s="229" t="s">
        <v>105</v>
      </c>
      <c r="J1246" s="229" t="s">
        <v>106</v>
      </c>
      <c r="K1246" s="229" t="s">
        <v>3654</v>
      </c>
    </row>
    <row r="1247" customFormat="false" ht="12.75" hidden="true" customHeight="false" outlineLevel="0" collapsed="false">
      <c r="A1247" s="229" t="s">
        <v>99</v>
      </c>
      <c r="B1247" s="229" t="n">
        <v>92502</v>
      </c>
      <c r="C1247" s="229" t="s">
        <v>121</v>
      </c>
      <c r="D1247" s="229" t="s">
        <v>3673</v>
      </c>
      <c r="E1247" s="229" t="s">
        <v>3674</v>
      </c>
      <c r="F1247" s="229" t="n">
        <v>100379</v>
      </c>
      <c r="G1247" s="229" t="s">
        <v>260</v>
      </c>
      <c r="H1247" s="229" t="s">
        <v>261</v>
      </c>
      <c r="I1247" s="229" t="s">
        <v>105</v>
      </c>
      <c r="J1247" s="229" t="s">
        <v>106</v>
      </c>
      <c r="K1247" s="229" t="s">
        <v>3588</v>
      </c>
    </row>
    <row r="1248" customFormat="false" ht="12.75" hidden="true" customHeight="false" outlineLevel="0" collapsed="false">
      <c r="A1248" s="229" t="s">
        <v>99</v>
      </c>
      <c r="B1248" s="229" t="n">
        <v>92503</v>
      </c>
      <c r="C1248" s="229" t="s">
        <v>289</v>
      </c>
      <c r="D1248" s="229" t="s">
        <v>3675</v>
      </c>
      <c r="E1248" s="229" t="s">
        <v>3676</v>
      </c>
      <c r="F1248" s="229" t="n">
        <v>136336</v>
      </c>
      <c r="G1248" s="229" t="s">
        <v>2029</v>
      </c>
      <c r="H1248" s="229" t="s">
        <v>2030</v>
      </c>
      <c r="I1248" s="229" t="s">
        <v>105</v>
      </c>
      <c r="J1248" s="229" t="s">
        <v>106</v>
      </c>
      <c r="K1248" s="229" t="s">
        <v>3580</v>
      </c>
    </row>
    <row r="1249" customFormat="false" ht="12.75" hidden="true" customHeight="false" outlineLevel="0" collapsed="false">
      <c r="A1249" s="229" t="s">
        <v>99</v>
      </c>
      <c r="B1249" s="229" t="n">
        <v>92504</v>
      </c>
      <c r="C1249" s="229" t="s">
        <v>405</v>
      </c>
      <c r="D1249" s="229" t="s">
        <v>2663</v>
      </c>
      <c r="E1249" s="229" t="s">
        <v>3677</v>
      </c>
      <c r="F1249" s="229" t="n">
        <v>120793</v>
      </c>
      <c r="G1249" s="229" t="s">
        <v>3439</v>
      </c>
      <c r="H1249" s="229" t="s">
        <v>3440</v>
      </c>
      <c r="I1249" s="229" t="s">
        <v>105</v>
      </c>
      <c r="J1249" s="229" t="s">
        <v>106</v>
      </c>
      <c r="K1249" s="229" t="s">
        <v>3595</v>
      </c>
    </row>
    <row r="1250" customFormat="false" ht="12.75" hidden="true" customHeight="false" outlineLevel="0" collapsed="false">
      <c r="A1250" s="229" t="s">
        <v>99</v>
      </c>
      <c r="B1250" s="229" t="n">
        <v>92505</v>
      </c>
      <c r="C1250" s="229" t="s">
        <v>289</v>
      </c>
      <c r="D1250" s="229" t="s">
        <v>3668</v>
      </c>
      <c r="E1250" s="229" t="s">
        <v>3678</v>
      </c>
      <c r="F1250" s="229" t="n">
        <v>100997</v>
      </c>
      <c r="G1250" s="229" t="s">
        <v>118</v>
      </c>
      <c r="H1250" s="229" t="s">
        <v>119</v>
      </c>
      <c r="I1250" s="229" t="s">
        <v>105</v>
      </c>
      <c r="J1250" s="229" t="s">
        <v>106</v>
      </c>
      <c r="K1250" s="229" t="s">
        <v>619</v>
      </c>
    </row>
    <row r="1251" customFormat="false" ht="12.75" hidden="true" customHeight="false" outlineLevel="0" collapsed="false">
      <c r="A1251" s="229" t="s">
        <v>99</v>
      </c>
      <c r="B1251" s="229" t="n">
        <v>92506</v>
      </c>
      <c r="C1251" s="229" t="s">
        <v>684</v>
      </c>
      <c r="D1251" s="229" t="s">
        <v>3087</v>
      </c>
      <c r="E1251" s="229" t="s">
        <v>3679</v>
      </c>
      <c r="F1251" s="229" t="n">
        <v>100309</v>
      </c>
      <c r="G1251" s="229" t="s">
        <v>292</v>
      </c>
      <c r="H1251" s="229" t="s">
        <v>293</v>
      </c>
      <c r="I1251" s="229" t="s">
        <v>105</v>
      </c>
      <c r="J1251" s="229" t="s">
        <v>106</v>
      </c>
      <c r="K1251" s="229" t="s">
        <v>3680</v>
      </c>
    </row>
    <row r="1252" customFormat="false" ht="12.75" hidden="true" customHeight="false" outlineLevel="0" collapsed="false">
      <c r="A1252" s="229" t="s">
        <v>99</v>
      </c>
      <c r="B1252" s="229" t="n">
        <v>92507</v>
      </c>
      <c r="C1252" s="229" t="s">
        <v>3681</v>
      </c>
      <c r="D1252" s="229" t="s">
        <v>3682</v>
      </c>
      <c r="E1252" s="229" t="s">
        <v>3683</v>
      </c>
      <c r="F1252" s="229" t="n">
        <v>120812</v>
      </c>
      <c r="G1252" s="229" t="s">
        <v>958</v>
      </c>
      <c r="H1252" s="229" t="s">
        <v>959</v>
      </c>
      <c r="I1252" s="229" t="s">
        <v>105</v>
      </c>
      <c r="J1252" s="229" t="s">
        <v>106</v>
      </c>
      <c r="K1252" s="229" t="s">
        <v>3460</v>
      </c>
    </row>
    <row r="1253" customFormat="false" ht="12.75" hidden="true" customHeight="false" outlineLevel="0" collapsed="false">
      <c r="A1253" s="229" t="s">
        <v>99</v>
      </c>
      <c r="B1253" s="229" t="n">
        <v>92508</v>
      </c>
      <c r="C1253" s="229" t="s">
        <v>1906</v>
      </c>
      <c r="D1253" s="229" t="s">
        <v>3684</v>
      </c>
      <c r="E1253" s="229" t="s">
        <v>3685</v>
      </c>
      <c r="F1253" s="229" t="n">
        <v>136343</v>
      </c>
      <c r="G1253" s="229" t="s">
        <v>3430</v>
      </c>
      <c r="H1253" s="229" t="s">
        <v>3431</v>
      </c>
      <c r="I1253" s="229" t="s">
        <v>105</v>
      </c>
      <c r="J1253" s="229" t="s">
        <v>106</v>
      </c>
      <c r="K1253" s="229" t="s">
        <v>3686</v>
      </c>
    </row>
    <row r="1254" customFormat="false" ht="12.75" hidden="true" customHeight="false" outlineLevel="0" collapsed="false">
      <c r="A1254" s="229" t="s">
        <v>99</v>
      </c>
      <c r="B1254" s="229" t="n">
        <v>92509</v>
      </c>
      <c r="C1254" s="229" t="s">
        <v>3687</v>
      </c>
      <c r="D1254" s="229" t="s">
        <v>3688</v>
      </c>
      <c r="E1254" s="229" t="s">
        <v>3689</v>
      </c>
      <c r="F1254" s="229" t="n">
        <v>136338</v>
      </c>
      <c r="G1254" s="229" t="s">
        <v>3399</v>
      </c>
      <c r="H1254" s="229" t="s">
        <v>3400</v>
      </c>
      <c r="I1254" s="229" t="s">
        <v>105</v>
      </c>
      <c r="J1254" s="229" t="s">
        <v>106</v>
      </c>
      <c r="K1254" s="229" t="s">
        <v>3428</v>
      </c>
    </row>
    <row r="1255" customFormat="false" ht="12.75" hidden="true" customHeight="false" outlineLevel="0" collapsed="false">
      <c r="A1255" s="229" t="s">
        <v>99</v>
      </c>
      <c r="B1255" s="229" t="n">
        <v>92510</v>
      </c>
      <c r="C1255" s="229" t="s">
        <v>289</v>
      </c>
      <c r="D1255" s="229" t="s">
        <v>3690</v>
      </c>
      <c r="E1255" s="229" t="s">
        <v>3691</v>
      </c>
      <c r="F1255" s="229" t="n">
        <v>103232</v>
      </c>
      <c r="G1255" s="229" t="s">
        <v>764</v>
      </c>
      <c r="H1255" s="229" t="s">
        <v>765</v>
      </c>
      <c r="I1255" s="229" t="s">
        <v>105</v>
      </c>
      <c r="J1255" s="229" t="s">
        <v>106</v>
      </c>
      <c r="K1255" s="229" t="s">
        <v>3467</v>
      </c>
    </row>
    <row r="1256" customFormat="false" ht="12.75" hidden="true" customHeight="false" outlineLevel="0" collapsed="false">
      <c r="A1256" s="229" t="s">
        <v>99</v>
      </c>
      <c r="B1256" s="229" t="n">
        <v>92511</v>
      </c>
      <c r="C1256" s="229" t="s">
        <v>536</v>
      </c>
      <c r="D1256" s="229" t="s">
        <v>3692</v>
      </c>
      <c r="E1256" s="229" t="s">
        <v>3693</v>
      </c>
      <c r="F1256" s="229" t="n">
        <v>120812</v>
      </c>
      <c r="G1256" s="229" t="s">
        <v>958</v>
      </c>
      <c r="H1256" s="229" t="s">
        <v>959</v>
      </c>
      <c r="I1256" s="229" t="s">
        <v>105</v>
      </c>
      <c r="J1256" s="229" t="s">
        <v>106</v>
      </c>
      <c r="K1256" s="229" t="s">
        <v>3460</v>
      </c>
    </row>
    <row r="1257" customFormat="false" ht="12.75" hidden="true" customHeight="false" outlineLevel="0" collapsed="false">
      <c r="A1257" s="229" t="s">
        <v>99</v>
      </c>
      <c r="B1257" s="229" t="n">
        <v>92513</v>
      </c>
      <c r="C1257" s="229" t="s">
        <v>636</v>
      </c>
      <c r="D1257" s="229" t="s">
        <v>3694</v>
      </c>
      <c r="E1257" s="229" t="s">
        <v>3695</v>
      </c>
      <c r="F1257" s="229" t="n">
        <v>103232</v>
      </c>
      <c r="G1257" s="229" t="s">
        <v>764</v>
      </c>
      <c r="H1257" s="229" t="s">
        <v>765</v>
      </c>
      <c r="I1257" s="229" t="s">
        <v>105</v>
      </c>
      <c r="J1257" s="229" t="s">
        <v>106</v>
      </c>
      <c r="K1257" s="229" t="s">
        <v>3467</v>
      </c>
    </row>
    <row r="1258" customFormat="false" ht="12.75" hidden="true" customHeight="false" outlineLevel="0" collapsed="false">
      <c r="A1258" s="229" t="s">
        <v>99</v>
      </c>
      <c r="B1258" s="229" t="n">
        <v>92514</v>
      </c>
      <c r="C1258" s="229" t="s">
        <v>166</v>
      </c>
      <c r="D1258" s="229" t="s">
        <v>2401</v>
      </c>
      <c r="E1258" s="229" t="s">
        <v>3696</v>
      </c>
      <c r="F1258" s="229" t="n">
        <v>100348</v>
      </c>
      <c r="G1258" s="229" t="s">
        <v>389</v>
      </c>
      <c r="H1258" s="229" t="s">
        <v>390</v>
      </c>
      <c r="I1258" s="229" t="s">
        <v>1408</v>
      </c>
      <c r="J1258" s="229" t="s">
        <v>443</v>
      </c>
      <c r="K1258" s="229" t="s">
        <v>909</v>
      </c>
    </row>
    <row r="1259" customFormat="false" ht="12.75" hidden="true" customHeight="false" outlineLevel="0" collapsed="false">
      <c r="A1259" s="229" t="s">
        <v>99</v>
      </c>
      <c r="B1259" s="229" t="n">
        <v>92516</v>
      </c>
      <c r="C1259" s="229" t="s">
        <v>3697</v>
      </c>
      <c r="D1259" s="229" t="s">
        <v>3504</v>
      </c>
      <c r="E1259" s="229" t="s">
        <v>3698</v>
      </c>
      <c r="F1259" s="229" t="n">
        <v>100375</v>
      </c>
      <c r="G1259" s="229" t="s">
        <v>219</v>
      </c>
      <c r="H1259" s="229" t="s">
        <v>220</v>
      </c>
      <c r="I1259" s="229" t="s">
        <v>105</v>
      </c>
      <c r="J1259" s="229" t="s">
        <v>106</v>
      </c>
      <c r="K1259" s="229" t="s">
        <v>221</v>
      </c>
    </row>
    <row r="1260" customFormat="false" ht="12.75" hidden="true" customHeight="false" outlineLevel="0" collapsed="false">
      <c r="A1260" s="229" t="s">
        <v>99</v>
      </c>
      <c r="B1260" s="229" t="n">
        <v>92519</v>
      </c>
      <c r="C1260" s="229" t="s">
        <v>3699</v>
      </c>
      <c r="D1260" s="229" t="s">
        <v>2096</v>
      </c>
      <c r="E1260" s="229" t="s">
        <v>3700</v>
      </c>
      <c r="F1260" s="229" t="n">
        <v>136336</v>
      </c>
      <c r="G1260" s="229" t="s">
        <v>2029</v>
      </c>
      <c r="H1260" s="229" t="s">
        <v>2030</v>
      </c>
      <c r="I1260" s="229" t="s">
        <v>105</v>
      </c>
      <c r="J1260" s="229" t="s">
        <v>851</v>
      </c>
      <c r="K1260" s="229" t="s">
        <v>3569</v>
      </c>
    </row>
    <row r="1261" customFormat="false" ht="12.75" hidden="true" customHeight="false" outlineLevel="0" collapsed="false">
      <c r="A1261" s="229" t="s">
        <v>99</v>
      </c>
      <c r="B1261" s="229" t="n">
        <v>92520</v>
      </c>
      <c r="C1261" s="229" t="s">
        <v>1829</v>
      </c>
      <c r="D1261" s="229" t="s">
        <v>395</v>
      </c>
      <c r="E1261" s="229" t="s">
        <v>3701</v>
      </c>
      <c r="F1261" s="229" t="n">
        <v>120816</v>
      </c>
      <c r="G1261" s="229" t="s">
        <v>3335</v>
      </c>
      <c r="H1261" s="229" t="s">
        <v>3336</v>
      </c>
      <c r="I1261" s="229" t="s">
        <v>105</v>
      </c>
      <c r="J1261" s="229" t="s">
        <v>851</v>
      </c>
      <c r="K1261" s="229" t="s">
        <v>3457</v>
      </c>
    </row>
    <row r="1262" customFormat="false" ht="12.75" hidden="true" customHeight="false" outlineLevel="0" collapsed="false">
      <c r="A1262" s="229" t="s">
        <v>99</v>
      </c>
      <c r="B1262" s="229" t="n">
        <v>92521</v>
      </c>
      <c r="C1262" s="229" t="s">
        <v>3702</v>
      </c>
      <c r="D1262" s="229" t="s">
        <v>3703</v>
      </c>
      <c r="E1262" s="229" t="s">
        <v>3704</v>
      </c>
      <c r="F1262" s="229" t="n">
        <v>136347</v>
      </c>
      <c r="G1262" s="229" t="s">
        <v>3351</v>
      </c>
      <c r="H1262" s="229" t="s">
        <v>3352</v>
      </c>
      <c r="I1262" s="229" t="s">
        <v>105</v>
      </c>
      <c r="J1262" s="229" t="s">
        <v>106</v>
      </c>
      <c r="K1262" s="229" t="s">
        <v>3374</v>
      </c>
    </row>
    <row r="1263" customFormat="false" ht="12.75" hidden="true" customHeight="false" outlineLevel="0" collapsed="false">
      <c r="A1263" s="229" t="s">
        <v>99</v>
      </c>
      <c r="B1263" s="229" t="n">
        <v>92522</v>
      </c>
      <c r="C1263" s="229" t="s">
        <v>3705</v>
      </c>
      <c r="D1263" s="229" t="s">
        <v>574</v>
      </c>
      <c r="E1263" s="229" t="s">
        <v>3706</v>
      </c>
      <c r="F1263" s="229" t="n">
        <v>136340</v>
      </c>
      <c r="G1263" s="229" t="s">
        <v>3455</v>
      </c>
      <c r="H1263" s="229" t="s">
        <v>3456</v>
      </c>
      <c r="I1263" s="229" t="s">
        <v>105</v>
      </c>
      <c r="J1263" s="229" t="s">
        <v>106</v>
      </c>
      <c r="K1263" s="229" t="s">
        <v>3465</v>
      </c>
    </row>
    <row r="1264" customFormat="false" ht="12.75" hidden="true" customHeight="false" outlineLevel="0" collapsed="false">
      <c r="A1264" s="229" t="s">
        <v>99</v>
      </c>
      <c r="B1264" s="229" t="n">
        <v>92523</v>
      </c>
      <c r="C1264" s="229" t="s">
        <v>3707</v>
      </c>
      <c r="D1264" s="229" t="s">
        <v>1575</v>
      </c>
      <c r="E1264" s="229" t="s">
        <v>3708</v>
      </c>
      <c r="F1264" s="229" t="n">
        <v>136340</v>
      </c>
      <c r="G1264" s="229" t="s">
        <v>3455</v>
      </c>
      <c r="H1264" s="229" t="s">
        <v>3456</v>
      </c>
      <c r="I1264" s="229" t="s">
        <v>105</v>
      </c>
      <c r="J1264" s="229" t="s">
        <v>106</v>
      </c>
      <c r="K1264" s="229" t="s">
        <v>3592</v>
      </c>
    </row>
    <row r="1265" customFormat="false" ht="12.75" hidden="true" customHeight="false" outlineLevel="0" collapsed="false">
      <c r="A1265" s="229" t="s">
        <v>99</v>
      </c>
      <c r="B1265" s="229" t="n">
        <v>92524</v>
      </c>
      <c r="C1265" s="229" t="s">
        <v>3044</v>
      </c>
      <c r="D1265" s="229" t="s">
        <v>3709</v>
      </c>
      <c r="E1265" s="229" t="s">
        <v>3710</v>
      </c>
      <c r="F1265" s="229" t="n">
        <v>136340</v>
      </c>
      <c r="G1265" s="229" t="s">
        <v>3455</v>
      </c>
      <c r="H1265" s="229" t="s">
        <v>3456</v>
      </c>
      <c r="I1265" s="229" t="s">
        <v>105</v>
      </c>
      <c r="J1265" s="229" t="s">
        <v>106</v>
      </c>
      <c r="K1265" s="229" t="s">
        <v>3465</v>
      </c>
    </row>
    <row r="1266" customFormat="false" ht="12.75" hidden="true" customHeight="false" outlineLevel="0" collapsed="false">
      <c r="A1266" s="229" t="s">
        <v>99</v>
      </c>
      <c r="B1266" s="229" t="n">
        <v>92525</v>
      </c>
      <c r="C1266" s="229" t="s">
        <v>3711</v>
      </c>
      <c r="D1266" s="229" t="s">
        <v>3712</v>
      </c>
      <c r="E1266" s="229" t="s">
        <v>3713</v>
      </c>
      <c r="F1266" s="229" t="n">
        <v>120812</v>
      </c>
      <c r="G1266" s="229" t="s">
        <v>958</v>
      </c>
      <c r="H1266" s="229" t="s">
        <v>959</v>
      </c>
      <c r="I1266" s="229" t="s">
        <v>105</v>
      </c>
      <c r="J1266" s="229" t="s">
        <v>106</v>
      </c>
      <c r="K1266" s="229" t="s">
        <v>3460</v>
      </c>
    </row>
    <row r="1267" customFormat="false" ht="12.75" hidden="true" customHeight="false" outlineLevel="0" collapsed="false">
      <c r="A1267" s="229" t="s">
        <v>99</v>
      </c>
      <c r="B1267" s="229" t="n">
        <v>92527</v>
      </c>
      <c r="C1267" s="229" t="s">
        <v>3714</v>
      </c>
      <c r="D1267" s="229" t="s">
        <v>3715</v>
      </c>
      <c r="E1267" s="229" t="s">
        <v>3716</v>
      </c>
      <c r="F1267" s="229" t="n">
        <v>120812</v>
      </c>
      <c r="G1267" s="229" t="s">
        <v>958</v>
      </c>
      <c r="H1267" s="229" t="s">
        <v>959</v>
      </c>
      <c r="I1267" s="229" t="s">
        <v>105</v>
      </c>
      <c r="J1267" s="229" t="s">
        <v>106</v>
      </c>
      <c r="K1267" s="229" t="s">
        <v>3531</v>
      </c>
    </row>
    <row r="1268" customFormat="false" ht="12.75" hidden="true" customHeight="false" outlineLevel="0" collapsed="false">
      <c r="A1268" s="229" t="s">
        <v>99</v>
      </c>
      <c r="B1268" s="229" t="n">
        <v>92528</v>
      </c>
      <c r="C1268" s="229" t="s">
        <v>3717</v>
      </c>
      <c r="D1268" s="229" t="s">
        <v>3718</v>
      </c>
      <c r="E1268" s="229" t="s">
        <v>3719</v>
      </c>
      <c r="F1268" s="229" t="n">
        <v>120812</v>
      </c>
      <c r="G1268" s="229" t="s">
        <v>958</v>
      </c>
      <c r="H1268" s="229" t="s">
        <v>959</v>
      </c>
      <c r="I1268" s="229" t="s">
        <v>105</v>
      </c>
      <c r="J1268" s="229" t="s">
        <v>106</v>
      </c>
      <c r="K1268" s="229" t="s">
        <v>3720</v>
      </c>
    </row>
    <row r="1269" customFormat="false" ht="12.75" hidden="true" customHeight="false" outlineLevel="0" collapsed="false">
      <c r="A1269" s="229" t="s">
        <v>99</v>
      </c>
      <c r="B1269" s="229" t="n">
        <v>92530</v>
      </c>
      <c r="C1269" s="229" t="s">
        <v>1454</v>
      </c>
      <c r="D1269" s="229" t="s">
        <v>2869</v>
      </c>
      <c r="E1269" s="229" t="s">
        <v>3721</v>
      </c>
      <c r="F1269" s="229" t="n">
        <v>136340</v>
      </c>
      <c r="G1269" s="229" t="s">
        <v>3455</v>
      </c>
      <c r="H1269" s="229" t="s">
        <v>3456</v>
      </c>
      <c r="I1269" s="229" t="s">
        <v>105</v>
      </c>
      <c r="J1269" s="229" t="s">
        <v>106</v>
      </c>
      <c r="K1269" s="229" t="s">
        <v>3465</v>
      </c>
    </row>
    <row r="1270" customFormat="false" ht="12.75" hidden="true" customHeight="false" outlineLevel="0" collapsed="false">
      <c r="A1270" s="229" t="s">
        <v>99</v>
      </c>
      <c r="B1270" s="229" t="n">
        <v>92531</v>
      </c>
      <c r="C1270" s="229" t="s">
        <v>121</v>
      </c>
      <c r="D1270" s="229" t="s">
        <v>3722</v>
      </c>
      <c r="E1270" s="229" t="s">
        <v>3723</v>
      </c>
      <c r="F1270" s="229" t="n">
        <v>136340</v>
      </c>
      <c r="G1270" s="229" t="s">
        <v>3455</v>
      </c>
      <c r="H1270" s="229" t="s">
        <v>3456</v>
      </c>
      <c r="I1270" s="229" t="s">
        <v>105</v>
      </c>
      <c r="J1270" s="229" t="s">
        <v>106</v>
      </c>
      <c r="K1270" s="229" t="s">
        <v>3337</v>
      </c>
    </row>
    <row r="1271" customFormat="false" ht="12.75" hidden="true" customHeight="false" outlineLevel="0" collapsed="false">
      <c r="A1271" s="229" t="s">
        <v>99</v>
      </c>
      <c r="B1271" s="229" t="n">
        <v>92533</v>
      </c>
      <c r="C1271" s="229" t="s">
        <v>317</v>
      </c>
      <c r="D1271" s="229" t="s">
        <v>3724</v>
      </c>
      <c r="E1271" s="229" t="s">
        <v>3725</v>
      </c>
      <c r="F1271" s="229" t="n">
        <v>136340</v>
      </c>
      <c r="G1271" s="229" t="s">
        <v>3455</v>
      </c>
      <c r="H1271" s="229" t="s">
        <v>3456</v>
      </c>
      <c r="I1271" s="229" t="s">
        <v>105</v>
      </c>
      <c r="J1271" s="229" t="s">
        <v>106</v>
      </c>
      <c r="K1271" s="229" t="s">
        <v>3465</v>
      </c>
    </row>
    <row r="1272" customFormat="false" ht="12.75" hidden="true" customHeight="false" outlineLevel="0" collapsed="false">
      <c r="A1272" s="229" t="s">
        <v>99</v>
      </c>
      <c r="B1272" s="229" t="n">
        <v>92534</v>
      </c>
      <c r="C1272" s="229" t="s">
        <v>3596</v>
      </c>
      <c r="D1272" s="229" t="s">
        <v>3726</v>
      </c>
      <c r="E1272" s="229" t="s">
        <v>3727</v>
      </c>
      <c r="F1272" s="229" t="n">
        <v>136340</v>
      </c>
      <c r="G1272" s="229" t="s">
        <v>3455</v>
      </c>
      <c r="H1272" s="229" t="s">
        <v>3456</v>
      </c>
      <c r="I1272" s="229" t="s">
        <v>105</v>
      </c>
      <c r="J1272" s="229" t="s">
        <v>106</v>
      </c>
      <c r="K1272" s="229" t="s">
        <v>3465</v>
      </c>
    </row>
    <row r="1273" customFormat="false" ht="12.75" hidden="true" customHeight="false" outlineLevel="0" collapsed="false">
      <c r="A1273" s="229" t="s">
        <v>99</v>
      </c>
      <c r="B1273" s="229" t="n">
        <v>92535</v>
      </c>
      <c r="C1273" s="229" t="s">
        <v>2536</v>
      </c>
      <c r="D1273" s="229" t="s">
        <v>1840</v>
      </c>
      <c r="E1273" s="229" t="s">
        <v>3728</v>
      </c>
      <c r="F1273" s="229" t="n">
        <v>100348</v>
      </c>
      <c r="G1273" s="229" t="s">
        <v>389</v>
      </c>
      <c r="H1273" s="229" t="s">
        <v>390</v>
      </c>
      <c r="I1273" s="229" t="s">
        <v>105</v>
      </c>
      <c r="J1273" s="229" t="s">
        <v>106</v>
      </c>
      <c r="K1273" s="229" t="s">
        <v>1436</v>
      </c>
    </row>
    <row r="1274" customFormat="false" ht="12.75" hidden="true" customHeight="false" outlineLevel="0" collapsed="false">
      <c r="A1274" s="229" t="s">
        <v>99</v>
      </c>
      <c r="B1274" s="229" t="n">
        <v>92536</v>
      </c>
      <c r="C1274" s="229" t="s">
        <v>3104</v>
      </c>
      <c r="D1274" s="229" t="s">
        <v>3729</v>
      </c>
      <c r="E1274" s="229" t="s">
        <v>3730</v>
      </c>
      <c r="F1274" s="229" t="n">
        <v>120812</v>
      </c>
      <c r="G1274" s="229" t="s">
        <v>958</v>
      </c>
      <c r="H1274" s="229" t="s">
        <v>959</v>
      </c>
      <c r="I1274" s="229" t="s">
        <v>105</v>
      </c>
      <c r="J1274" s="229" t="s">
        <v>106</v>
      </c>
      <c r="K1274" s="229" t="s">
        <v>3460</v>
      </c>
    </row>
    <row r="1275" customFormat="false" ht="12.75" hidden="true" customHeight="false" outlineLevel="0" collapsed="false">
      <c r="A1275" s="229" t="s">
        <v>99</v>
      </c>
      <c r="B1275" s="229" t="n">
        <v>92537</v>
      </c>
      <c r="C1275" s="229" t="s">
        <v>3731</v>
      </c>
      <c r="D1275" s="229" t="s">
        <v>3732</v>
      </c>
      <c r="E1275" s="229" t="s">
        <v>3733</v>
      </c>
      <c r="F1275" s="229" t="n">
        <v>120812</v>
      </c>
      <c r="G1275" s="229" t="s">
        <v>958</v>
      </c>
      <c r="H1275" s="229" t="s">
        <v>959</v>
      </c>
      <c r="I1275" s="229" t="s">
        <v>105</v>
      </c>
      <c r="J1275" s="229" t="s">
        <v>106</v>
      </c>
      <c r="K1275" s="229" t="s">
        <v>3460</v>
      </c>
    </row>
    <row r="1276" customFormat="false" ht="12.75" hidden="true" customHeight="false" outlineLevel="0" collapsed="false">
      <c r="A1276" s="229" t="s">
        <v>99</v>
      </c>
      <c r="B1276" s="229" t="n">
        <v>92538</v>
      </c>
      <c r="C1276" s="229" t="s">
        <v>3734</v>
      </c>
      <c r="D1276" s="229" t="s">
        <v>3735</v>
      </c>
      <c r="E1276" s="229" t="s">
        <v>3736</v>
      </c>
      <c r="F1276" s="229" t="n">
        <v>120816</v>
      </c>
      <c r="G1276" s="229" t="s">
        <v>3335</v>
      </c>
      <c r="H1276" s="229" t="s">
        <v>3336</v>
      </c>
      <c r="I1276" s="229" t="s">
        <v>105</v>
      </c>
      <c r="J1276" s="229" t="s">
        <v>106</v>
      </c>
      <c r="K1276" s="229" t="s">
        <v>3506</v>
      </c>
    </row>
    <row r="1277" customFormat="false" ht="12.75" hidden="true" customHeight="false" outlineLevel="0" collapsed="false">
      <c r="A1277" s="229" t="s">
        <v>99</v>
      </c>
      <c r="B1277" s="229" t="n">
        <v>92540</v>
      </c>
      <c r="C1277" s="229" t="s">
        <v>1338</v>
      </c>
      <c r="D1277" s="229" t="s">
        <v>3737</v>
      </c>
      <c r="E1277" s="229" t="s">
        <v>3738</v>
      </c>
      <c r="F1277" s="229" t="n">
        <v>100355</v>
      </c>
      <c r="G1277" s="229" t="s">
        <v>242</v>
      </c>
      <c r="H1277" s="229" t="s">
        <v>243</v>
      </c>
      <c r="I1277" s="229" t="s">
        <v>105</v>
      </c>
      <c r="J1277" s="229" t="s">
        <v>130</v>
      </c>
      <c r="K1277" s="229" t="s">
        <v>244</v>
      </c>
    </row>
    <row r="1278" customFormat="false" ht="12.75" hidden="true" customHeight="false" outlineLevel="0" collapsed="false">
      <c r="A1278" s="229" t="s">
        <v>99</v>
      </c>
      <c r="B1278" s="229" t="n">
        <v>92541</v>
      </c>
      <c r="C1278" s="229" t="s">
        <v>150</v>
      </c>
      <c r="D1278" s="229" t="s">
        <v>3739</v>
      </c>
      <c r="E1278" s="229" t="s">
        <v>3740</v>
      </c>
      <c r="F1278" s="229" t="n">
        <v>100306</v>
      </c>
      <c r="G1278" s="229" t="s">
        <v>320</v>
      </c>
      <c r="H1278" s="229" t="s">
        <v>321</v>
      </c>
      <c r="I1278" s="229" t="s">
        <v>105</v>
      </c>
      <c r="J1278" s="229" t="s">
        <v>106</v>
      </c>
      <c r="K1278" s="229" t="s">
        <v>2293</v>
      </c>
    </row>
    <row r="1279" customFormat="false" ht="12.75" hidden="true" customHeight="false" outlineLevel="0" collapsed="false">
      <c r="A1279" s="229" t="s">
        <v>99</v>
      </c>
      <c r="B1279" s="229" t="n">
        <v>92542</v>
      </c>
      <c r="C1279" s="229" t="s">
        <v>222</v>
      </c>
      <c r="D1279" s="229" t="s">
        <v>3741</v>
      </c>
      <c r="E1279" s="229" t="s">
        <v>3742</v>
      </c>
      <c r="F1279" s="229" t="n">
        <v>103177</v>
      </c>
      <c r="G1279" s="229" t="s">
        <v>2387</v>
      </c>
      <c r="H1279" s="229" t="s">
        <v>2388</v>
      </c>
      <c r="I1279" s="229" t="s">
        <v>105</v>
      </c>
      <c r="J1279" s="229" t="s">
        <v>106</v>
      </c>
      <c r="K1279" s="229" t="s">
        <v>2389</v>
      </c>
    </row>
    <row r="1280" customFormat="false" ht="12.75" hidden="true" customHeight="false" outlineLevel="0" collapsed="false">
      <c r="A1280" s="229" t="s">
        <v>99</v>
      </c>
      <c r="B1280" s="229" t="n">
        <v>92543</v>
      </c>
      <c r="C1280" s="229" t="s">
        <v>424</v>
      </c>
      <c r="D1280" s="229" t="s">
        <v>3743</v>
      </c>
      <c r="E1280" s="229" t="s">
        <v>3744</v>
      </c>
      <c r="F1280" s="229" t="n">
        <v>102843</v>
      </c>
      <c r="G1280" s="229" t="s">
        <v>1268</v>
      </c>
      <c r="H1280" s="229" t="s">
        <v>1269</v>
      </c>
      <c r="I1280" s="229" t="s">
        <v>105</v>
      </c>
      <c r="J1280" s="229" t="s">
        <v>106</v>
      </c>
      <c r="K1280" s="229" t="s">
        <v>1270</v>
      </c>
    </row>
    <row r="1281" customFormat="false" ht="12.75" hidden="true" customHeight="false" outlineLevel="0" collapsed="false">
      <c r="A1281" s="229" t="s">
        <v>99</v>
      </c>
      <c r="B1281" s="229" t="n">
        <v>92544</v>
      </c>
      <c r="C1281" s="229" t="s">
        <v>3745</v>
      </c>
      <c r="D1281" s="229" t="s">
        <v>3746</v>
      </c>
      <c r="E1281" s="229" t="s">
        <v>3747</v>
      </c>
      <c r="F1281" s="229" t="n">
        <v>100425</v>
      </c>
      <c r="G1281" s="229" t="s">
        <v>538</v>
      </c>
      <c r="H1281" s="229" t="s">
        <v>539</v>
      </c>
      <c r="I1281" s="229" t="s">
        <v>105</v>
      </c>
      <c r="J1281" s="229" t="s">
        <v>106</v>
      </c>
      <c r="K1281" s="229" t="s">
        <v>540</v>
      </c>
    </row>
    <row r="1282" customFormat="false" ht="12.75" hidden="true" customHeight="false" outlineLevel="0" collapsed="false">
      <c r="A1282" s="229" t="s">
        <v>99</v>
      </c>
      <c r="B1282" s="229" t="n">
        <v>92545</v>
      </c>
      <c r="C1282" s="229" t="s">
        <v>3748</v>
      </c>
      <c r="D1282" s="229" t="s">
        <v>3749</v>
      </c>
      <c r="E1282" s="229" t="s">
        <v>3750</v>
      </c>
      <c r="F1282" s="229" t="n">
        <v>100427</v>
      </c>
      <c r="G1282" s="229" t="s">
        <v>1909</v>
      </c>
      <c r="H1282" s="229" t="s">
        <v>1910</v>
      </c>
      <c r="I1282" s="229" t="s">
        <v>105</v>
      </c>
      <c r="J1282" s="229" t="s">
        <v>106</v>
      </c>
      <c r="K1282" s="229" t="s">
        <v>2188</v>
      </c>
    </row>
    <row r="1283" customFormat="false" ht="12.75" hidden="true" customHeight="false" outlineLevel="0" collapsed="false">
      <c r="A1283" s="229" t="s">
        <v>99</v>
      </c>
      <c r="B1283" s="229" t="n">
        <v>92547</v>
      </c>
      <c r="C1283" s="229" t="s">
        <v>392</v>
      </c>
      <c r="D1283" s="229" t="s">
        <v>3751</v>
      </c>
      <c r="E1283" s="229" t="s">
        <v>3752</v>
      </c>
      <c r="F1283" s="229" t="n">
        <v>136352</v>
      </c>
      <c r="G1283" s="229" t="s">
        <v>3561</v>
      </c>
      <c r="H1283" s="229" t="s">
        <v>3562</v>
      </c>
      <c r="I1283" s="229" t="s">
        <v>105</v>
      </c>
      <c r="J1283" s="229" t="s">
        <v>598</v>
      </c>
      <c r="K1283" s="229" t="s">
        <v>986</v>
      </c>
    </row>
    <row r="1284" customFormat="false" ht="12.75" hidden="true" customHeight="false" outlineLevel="0" collapsed="false">
      <c r="A1284" s="229" t="s">
        <v>99</v>
      </c>
      <c r="B1284" s="229" t="n">
        <v>92548</v>
      </c>
      <c r="C1284" s="229" t="s">
        <v>150</v>
      </c>
      <c r="D1284" s="229" t="s">
        <v>3753</v>
      </c>
      <c r="E1284" s="229" t="s">
        <v>3754</v>
      </c>
      <c r="F1284" s="229" t="n">
        <v>136352</v>
      </c>
      <c r="G1284" s="229" t="s">
        <v>3561</v>
      </c>
      <c r="H1284" s="229" t="s">
        <v>3562</v>
      </c>
      <c r="I1284" s="229" t="s">
        <v>105</v>
      </c>
      <c r="J1284" s="229" t="s">
        <v>598</v>
      </c>
      <c r="K1284" s="229" t="s">
        <v>986</v>
      </c>
    </row>
    <row r="1285" customFormat="false" ht="12.75" hidden="true" customHeight="false" outlineLevel="0" collapsed="false">
      <c r="A1285" s="229" t="s">
        <v>99</v>
      </c>
      <c r="B1285" s="229" t="n">
        <v>92551</v>
      </c>
      <c r="C1285" s="229" t="s">
        <v>2247</v>
      </c>
      <c r="D1285" s="229" t="s">
        <v>3755</v>
      </c>
      <c r="E1285" s="229" t="s">
        <v>3756</v>
      </c>
      <c r="F1285" s="229" t="n">
        <v>103325</v>
      </c>
      <c r="G1285" s="229" t="s">
        <v>1387</v>
      </c>
      <c r="H1285" s="229" t="s">
        <v>1388</v>
      </c>
      <c r="I1285" s="229" t="s">
        <v>105</v>
      </c>
      <c r="J1285" s="229" t="s">
        <v>106</v>
      </c>
      <c r="K1285" s="229" t="s">
        <v>1775</v>
      </c>
    </row>
    <row r="1286" customFormat="false" ht="12.75" hidden="true" customHeight="false" outlineLevel="0" collapsed="false">
      <c r="A1286" s="229" t="s">
        <v>99</v>
      </c>
      <c r="B1286" s="229" t="n">
        <v>92553</v>
      </c>
      <c r="C1286" s="229" t="s">
        <v>3757</v>
      </c>
      <c r="D1286" s="229" t="s">
        <v>1649</v>
      </c>
      <c r="E1286" s="229" t="s">
        <v>3758</v>
      </c>
      <c r="F1286" s="229" t="n">
        <v>103594</v>
      </c>
      <c r="G1286" s="229" t="s">
        <v>668</v>
      </c>
      <c r="H1286" s="229" t="s">
        <v>669</v>
      </c>
      <c r="I1286" s="229" t="s">
        <v>105</v>
      </c>
      <c r="J1286" s="229" t="s">
        <v>106</v>
      </c>
      <c r="K1286" s="229" t="s">
        <v>2801</v>
      </c>
    </row>
    <row r="1287" customFormat="false" ht="12.75" hidden="true" customHeight="false" outlineLevel="0" collapsed="false">
      <c r="A1287" s="229" t="s">
        <v>99</v>
      </c>
      <c r="B1287" s="229" t="n">
        <v>92555</v>
      </c>
      <c r="C1287" s="229" t="s">
        <v>3759</v>
      </c>
      <c r="D1287" s="229" t="s">
        <v>3760</v>
      </c>
      <c r="E1287" s="229" t="s">
        <v>3761</v>
      </c>
      <c r="F1287" s="229" t="n">
        <v>100512</v>
      </c>
      <c r="G1287" s="229" t="s">
        <v>1099</v>
      </c>
      <c r="H1287" s="229" t="s">
        <v>1100</v>
      </c>
      <c r="I1287" s="229" t="s">
        <v>105</v>
      </c>
      <c r="J1287" s="229" t="s">
        <v>106</v>
      </c>
      <c r="K1287" s="229" t="s">
        <v>2353</v>
      </c>
    </row>
    <row r="1288" customFormat="false" ht="12.75" hidden="true" customHeight="false" outlineLevel="0" collapsed="false">
      <c r="A1288" s="229" t="s">
        <v>99</v>
      </c>
      <c r="B1288" s="229" t="n">
        <v>92559</v>
      </c>
      <c r="C1288" s="229" t="s">
        <v>3762</v>
      </c>
      <c r="D1288" s="229" t="s">
        <v>3763</v>
      </c>
      <c r="E1288" s="229" t="s">
        <v>3764</v>
      </c>
      <c r="F1288" s="229" t="n">
        <v>100448</v>
      </c>
      <c r="G1288" s="229" t="s">
        <v>1123</v>
      </c>
      <c r="H1288" s="229" t="s">
        <v>1124</v>
      </c>
      <c r="I1288" s="229" t="s">
        <v>1974</v>
      </c>
      <c r="J1288" s="229" t="s">
        <v>443</v>
      </c>
      <c r="K1288" s="229" t="s">
        <v>1489</v>
      </c>
    </row>
    <row r="1289" customFormat="false" ht="12.75" hidden="true" customHeight="false" outlineLevel="0" collapsed="false">
      <c r="A1289" s="229" t="s">
        <v>99</v>
      </c>
      <c r="B1289" s="229" t="n">
        <v>92568</v>
      </c>
      <c r="C1289" s="229" t="s">
        <v>1454</v>
      </c>
      <c r="D1289" s="229" t="s">
        <v>685</v>
      </c>
      <c r="E1289" s="229" t="s">
        <v>3765</v>
      </c>
      <c r="F1289" s="229" t="n">
        <v>100423</v>
      </c>
      <c r="G1289" s="229" t="s">
        <v>1027</v>
      </c>
      <c r="H1289" s="229" t="s">
        <v>1028</v>
      </c>
      <c r="I1289" s="229" t="s">
        <v>105</v>
      </c>
      <c r="J1289" s="229" t="s">
        <v>106</v>
      </c>
      <c r="K1289" s="229" t="s">
        <v>2183</v>
      </c>
    </row>
    <row r="1290" customFormat="false" ht="12.75" hidden="true" customHeight="false" outlineLevel="0" collapsed="false">
      <c r="A1290" s="229" t="s">
        <v>99</v>
      </c>
      <c r="B1290" s="229" t="n">
        <v>92577</v>
      </c>
      <c r="C1290" s="229" t="s">
        <v>3766</v>
      </c>
      <c r="D1290" s="229" t="s">
        <v>3767</v>
      </c>
      <c r="E1290" s="229" t="s">
        <v>3768</v>
      </c>
      <c r="F1290" s="229" t="n">
        <v>103177</v>
      </c>
      <c r="G1290" s="229" t="s">
        <v>2387</v>
      </c>
      <c r="H1290" s="229" t="s">
        <v>2388</v>
      </c>
      <c r="I1290" s="229" t="s">
        <v>105</v>
      </c>
      <c r="J1290" s="229" t="s">
        <v>106</v>
      </c>
      <c r="K1290" s="229" t="s">
        <v>2389</v>
      </c>
    </row>
    <row r="1291" customFormat="false" ht="12.75" hidden="true" customHeight="false" outlineLevel="0" collapsed="false">
      <c r="A1291" s="229" t="s">
        <v>99</v>
      </c>
      <c r="B1291" s="229" t="n">
        <v>92583</v>
      </c>
      <c r="C1291" s="229" t="s">
        <v>3769</v>
      </c>
      <c r="D1291" s="229" t="s">
        <v>3770</v>
      </c>
      <c r="E1291" s="229" t="s">
        <v>3771</v>
      </c>
      <c r="F1291" s="229" t="n">
        <v>100432</v>
      </c>
      <c r="G1291" s="229" t="s">
        <v>1537</v>
      </c>
      <c r="H1291" s="229" t="s">
        <v>1538</v>
      </c>
      <c r="I1291" s="229" t="s">
        <v>1974</v>
      </c>
      <c r="J1291" s="229" t="s">
        <v>443</v>
      </c>
      <c r="K1291" s="229" t="s">
        <v>1539</v>
      </c>
    </row>
    <row r="1292" customFormat="false" ht="12.75" hidden="true" customHeight="false" outlineLevel="0" collapsed="false">
      <c r="A1292" s="229" t="s">
        <v>99</v>
      </c>
      <c r="B1292" s="229" t="n">
        <v>92587</v>
      </c>
      <c r="C1292" s="229" t="s">
        <v>580</v>
      </c>
      <c r="D1292" s="229" t="s">
        <v>3772</v>
      </c>
      <c r="E1292" s="229" t="s">
        <v>3773</v>
      </c>
      <c r="F1292" s="229" t="n">
        <v>101174</v>
      </c>
      <c r="G1292" s="229" t="s">
        <v>664</v>
      </c>
      <c r="H1292" s="229" t="s">
        <v>665</v>
      </c>
      <c r="I1292" s="229" t="s">
        <v>105</v>
      </c>
      <c r="J1292" s="229" t="s">
        <v>851</v>
      </c>
      <c r="K1292" s="229" t="s">
        <v>889</v>
      </c>
    </row>
    <row r="1293" customFormat="false" ht="12.75" hidden="true" customHeight="false" outlineLevel="0" collapsed="false">
      <c r="A1293" s="229" t="s">
        <v>99</v>
      </c>
      <c r="B1293" s="229" t="n">
        <v>92595</v>
      </c>
      <c r="C1293" s="229" t="s">
        <v>477</v>
      </c>
      <c r="D1293" s="229" t="s">
        <v>3774</v>
      </c>
      <c r="E1293" s="229" t="s">
        <v>3775</v>
      </c>
      <c r="F1293" s="229" t="n">
        <v>136229</v>
      </c>
      <c r="G1293" s="229" t="s">
        <v>3776</v>
      </c>
      <c r="H1293" s="229" t="s">
        <v>3777</v>
      </c>
      <c r="I1293" s="229" t="s">
        <v>105</v>
      </c>
      <c r="J1293" s="229" t="s">
        <v>106</v>
      </c>
      <c r="K1293" s="229" t="s">
        <v>1139</v>
      </c>
    </row>
    <row r="1294" customFormat="false" ht="12.75" hidden="true" customHeight="false" outlineLevel="0" collapsed="false">
      <c r="A1294" s="229" t="s">
        <v>99</v>
      </c>
      <c r="B1294" s="229" t="n">
        <v>92596</v>
      </c>
      <c r="C1294" s="229" t="s">
        <v>573</v>
      </c>
      <c r="D1294" s="229" t="s">
        <v>542</v>
      </c>
      <c r="E1294" s="229" t="s">
        <v>3778</v>
      </c>
      <c r="F1294" s="229" t="n">
        <v>136290</v>
      </c>
      <c r="G1294" s="229" t="s">
        <v>2241</v>
      </c>
      <c r="H1294" s="229" t="s">
        <v>2242</v>
      </c>
      <c r="I1294" s="229" t="s">
        <v>105</v>
      </c>
      <c r="J1294" s="229" t="s">
        <v>443</v>
      </c>
      <c r="K1294" s="229" t="s">
        <v>3199</v>
      </c>
    </row>
    <row r="1295" customFormat="false" ht="12.75" hidden="true" customHeight="false" outlineLevel="0" collapsed="false">
      <c r="A1295" s="229" t="s">
        <v>99</v>
      </c>
      <c r="B1295" s="229" t="n">
        <v>92611</v>
      </c>
      <c r="C1295" s="229" t="s">
        <v>3779</v>
      </c>
      <c r="D1295" s="229" t="s">
        <v>3780</v>
      </c>
      <c r="E1295" s="229" t="s">
        <v>3781</v>
      </c>
      <c r="F1295" s="229" t="n">
        <v>101067</v>
      </c>
      <c r="G1295" s="229" t="s">
        <v>147</v>
      </c>
      <c r="H1295" s="229" t="s">
        <v>148</v>
      </c>
      <c r="I1295" s="229" t="s">
        <v>105</v>
      </c>
      <c r="J1295" s="229" t="s">
        <v>106</v>
      </c>
      <c r="K1295" s="229" t="s">
        <v>149</v>
      </c>
    </row>
    <row r="1296" customFormat="false" ht="12.75" hidden="true" customHeight="false" outlineLevel="0" collapsed="false">
      <c r="A1296" s="229" t="s">
        <v>99</v>
      </c>
      <c r="B1296" s="229" t="n">
        <v>92622</v>
      </c>
      <c r="C1296" s="229" t="s">
        <v>289</v>
      </c>
      <c r="D1296" s="229" t="s">
        <v>3782</v>
      </c>
      <c r="E1296" s="229" t="s">
        <v>3783</v>
      </c>
      <c r="F1296" s="229" t="n">
        <v>100426</v>
      </c>
      <c r="G1296" s="229" t="s">
        <v>248</v>
      </c>
      <c r="H1296" s="229" t="s">
        <v>249</v>
      </c>
      <c r="I1296" s="229" t="s">
        <v>105</v>
      </c>
      <c r="J1296" s="229" t="s">
        <v>106</v>
      </c>
      <c r="K1296" s="229" t="s">
        <v>1325</v>
      </c>
    </row>
    <row r="1297" customFormat="false" ht="12.75" hidden="true" customHeight="false" outlineLevel="0" collapsed="false">
      <c r="A1297" s="229" t="s">
        <v>99</v>
      </c>
      <c r="B1297" s="229" t="n">
        <v>92623</v>
      </c>
      <c r="C1297" s="229" t="s">
        <v>222</v>
      </c>
      <c r="D1297" s="229" t="s">
        <v>585</v>
      </c>
      <c r="E1297" s="229" t="s">
        <v>3784</v>
      </c>
      <c r="F1297" s="229" t="n">
        <v>103233</v>
      </c>
      <c r="G1297" s="229" t="s">
        <v>135</v>
      </c>
      <c r="H1297" s="229" t="s">
        <v>136</v>
      </c>
      <c r="I1297" s="229" t="s">
        <v>105</v>
      </c>
      <c r="J1297" s="229" t="s">
        <v>106</v>
      </c>
      <c r="K1297" s="229" t="s">
        <v>137</v>
      </c>
    </row>
    <row r="1298" customFormat="false" ht="12.75" hidden="true" customHeight="false" outlineLevel="0" collapsed="false">
      <c r="A1298" s="229" t="s">
        <v>99</v>
      </c>
      <c r="B1298" s="229" t="n">
        <v>92643</v>
      </c>
      <c r="C1298" s="229" t="s">
        <v>3785</v>
      </c>
      <c r="D1298" s="229" t="s">
        <v>3786</v>
      </c>
      <c r="E1298" s="229" t="s">
        <v>3787</v>
      </c>
      <c r="F1298" s="229" t="n">
        <v>103595</v>
      </c>
      <c r="G1298" s="229" t="s">
        <v>287</v>
      </c>
      <c r="H1298" s="229" t="s">
        <v>288</v>
      </c>
      <c r="I1298" s="229" t="s">
        <v>105</v>
      </c>
      <c r="J1298" s="229" t="s">
        <v>106</v>
      </c>
      <c r="K1298" s="229" t="s">
        <v>551</v>
      </c>
    </row>
    <row r="1299" customFormat="false" ht="12.75" hidden="true" customHeight="false" outlineLevel="0" collapsed="false">
      <c r="A1299" s="229" t="s">
        <v>99</v>
      </c>
      <c r="B1299" s="229" t="n">
        <v>92647</v>
      </c>
      <c r="C1299" s="229" t="s">
        <v>150</v>
      </c>
      <c r="D1299" s="229" t="s">
        <v>3287</v>
      </c>
      <c r="E1299" s="229" t="s">
        <v>3788</v>
      </c>
      <c r="F1299" s="229" t="n">
        <v>100375</v>
      </c>
      <c r="G1299" s="229" t="s">
        <v>219</v>
      </c>
      <c r="H1299" s="229" t="s">
        <v>220</v>
      </c>
      <c r="I1299" s="229" t="s">
        <v>105</v>
      </c>
      <c r="J1299" s="229" t="s">
        <v>106</v>
      </c>
      <c r="K1299" s="229" t="s">
        <v>915</v>
      </c>
    </row>
    <row r="1300" customFormat="false" ht="12.75" hidden="true" customHeight="false" outlineLevel="0" collapsed="false">
      <c r="A1300" s="229" t="s">
        <v>99</v>
      </c>
      <c r="B1300" s="229" t="n">
        <v>92696</v>
      </c>
      <c r="C1300" s="229" t="s">
        <v>3748</v>
      </c>
      <c r="D1300" s="229" t="s">
        <v>3789</v>
      </c>
      <c r="E1300" s="229" t="s">
        <v>3790</v>
      </c>
      <c r="F1300" s="229" t="n">
        <v>103098</v>
      </c>
      <c r="G1300" s="229" t="s">
        <v>919</v>
      </c>
      <c r="H1300" s="229" t="s">
        <v>920</v>
      </c>
      <c r="I1300" s="229" t="s">
        <v>105</v>
      </c>
      <c r="J1300" s="229" t="s">
        <v>106</v>
      </c>
      <c r="K1300" s="229" t="s">
        <v>308</v>
      </c>
    </row>
    <row r="1301" customFormat="false" ht="12.75" hidden="true" customHeight="false" outlineLevel="0" collapsed="false">
      <c r="A1301" s="229" t="s">
        <v>99</v>
      </c>
      <c r="B1301" s="229" t="n">
        <v>92765</v>
      </c>
      <c r="C1301" s="229" t="s">
        <v>1505</v>
      </c>
      <c r="D1301" s="229" t="s">
        <v>154</v>
      </c>
      <c r="E1301" s="229" t="s">
        <v>3791</v>
      </c>
      <c r="F1301" s="229" t="n">
        <v>100403</v>
      </c>
      <c r="G1301" s="229" t="s">
        <v>451</v>
      </c>
      <c r="H1301" s="229" t="s">
        <v>452</v>
      </c>
      <c r="I1301" s="229" t="s">
        <v>105</v>
      </c>
      <c r="J1301" s="229" t="s">
        <v>106</v>
      </c>
      <c r="K1301" s="229" t="s">
        <v>761</v>
      </c>
    </row>
    <row r="1302" customFormat="false" ht="12.75" hidden="true" customHeight="false" outlineLevel="0" collapsed="false">
      <c r="A1302" s="229" t="s">
        <v>99</v>
      </c>
      <c r="B1302" s="229" t="n">
        <v>92766</v>
      </c>
      <c r="C1302" s="229" t="s">
        <v>3792</v>
      </c>
      <c r="D1302" s="229" t="s">
        <v>1049</v>
      </c>
      <c r="E1302" s="229" t="s">
        <v>3793</v>
      </c>
      <c r="F1302" s="229" t="n">
        <v>103438</v>
      </c>
      <c r="G1302" s="229" t="s">
        <v>103</v>
      </c>
      <c r="H1302" s="229" t="s">
        <v>104</v>
      </c>
      <c r="I1302" s="229" t="s">
        <v>105</v>
      </c>
      <c r="J1302" s="229" t="s">
        <v>106</v>
      </c>
      <c r="K1302" s="229" t="s">
        <v>3794</v>
      </c>
    </row>
    <row r="1303" customFormat="false" ht="12.75" hidden="true" customHeight="false" outlineLevel="0" collapsed="false">
      <c r="A1303" s="229" t="s">
        <v>99</v>
      </c>
      <c r="B1303" s="229" t="n">
        <v>92767</v>
      </c>
      <c r="C1303" s="229" t="s">
        <v>2561</v>
      </c>
      <c r="D1303" s="229" t="s">
        <v>3795</v>
      </c>
      <c r="E1303" s="229" t="s">
        <v>3796</v>
      </c>
      <c r="F1303" s="229" t="n">
        <v>103438</v>
      </c>
      <c r="G1303" s="229" t="s">
        <v>103</v>
      </c>
      <c r="H1303" s="229" t="s">
        <v>104</v>
      </c>
      <c r="I1303" s="229" t="s">
        <v>105</v>
      </c>
      <c r="J1303" s="229" t="s">
        <v>106</v>
      </c>
      <c r="K1303" s="229" t="s">
        <v>3794</v>
      </c>
    </row>
    <row r="1304" customFormat="false" ht="12.75" hidden="true" customHeight="false" outlineLevel="0" collapsed="false">
      <c r="A1304" s="229" t="s">
        <v>99</v>
      </c>
      <c r="B1304" s="229" t="n">
        <v>92768</v>
      </c>
      <c r="C1304" s="229" t="s">
        <v>309</v>
      </c>
      <c r="D1304" s="229" t="s">
        <v>3797</v>
      </c>
      <c r="E1304" s="229" t="s">
        <v>3798</v>
      </c>
      <c r="F1304" s="229" t="n">
        <v>103263</v>
      </c>
      <c r="G1304" s="229" t="s">
        <v>3356</v>
      </c>
      <c r="H1304" s="229" t="s">
        <v>3357</v>
      </c>
      <c r="I1304" s="229" t="s">
        <v>105</v>
      </c>
      <c r="J1304" s="229" t="s">
        <v>106</v>
      </c>
      <c r="K1304" s="229" t="s">
        <v>3358</v>
      </c>
    </row>
    <row r="1305" customFormat="false" ht="12.75" hidden="true" customHeight="false" outlineLevel="0" collapsed="false">
      <c r="A1305" s="229" t="s">
        <v>99</v>
      </c>
      <c r="B1305" s="229" t="n">
        <v>92776</v>
      </c>
      <c r="C1305" s="229" t="s">
        <v>2424</v>
      </c>
      <c r="D1305" s="229" t="s">
        <v>3799</v>
      </c>
      <c r="E1305" s="229" t="s">
        <v>3800</v>
      </c>
      <c r="F1305" s="229" t="n">
        <v>120812</v>
      </c>
      <c r="G1305" s="229" t="s">
        <v>958</v>
      </c>
      <c r="H1305" s="229" t="s">
        <v>959</v>
      </c>
      <c r="I1305" s="229" t="s">
        <v>105</v>
      </c>
      <c r="J1305" s="229" t="s">
        <v>106</v>
      </c>
      <c r="K1305" s="229" t="s">
        <v>3460</v>
      </c>
    </row>
    <row r="1306" customFormat="false" ht="12.75" hidden="true" customHeight="false" outlineLevel="0" collapsed="false">
      <c r="A1306" s="229" t="s">
        <v>99</v>
      </c>
      <c r="B1306" s="229" t="n">
        <v>92784</v>
      </c>
      <c r="C1306" s="229" t="s">
        <v>3801</v>
      </c>
      <c r="D1306" s="229" t="s">
        <v>3802</v>
      </c>
      <c r="E1306" s="229" t="s">
        <v>3803</v>
      </c>
      <c r="F1306" s="229" t="n">
        <v>103330</v>
      </c>
      <c r="G1306" s="229" t="s">
        <v>2923</v>
      </c>
      <c r="H1306" s="229" t="s">
        <v>2924</v>
      </c>
      <c r="I1306" s="229" t="s">
        <v>105</v>
      </c>
      <c r="J1306" s="229" t="s">
        <v>106</v>
      </c>
      <c r="K1306" s="229" t="s">
        <v>2925</v>
      </c>
    </row>
    <row r="1307" customFormat="false" ht="12.75" hidden="true" customHeight="false" outlineLevel="0" collapsed="false">
      <c r="A1307" s="229" t="s">
        <v>99</v>
      </c>
      <c r="B1307" s="229" t="n">
        <v>92786</v>
      </c>
      <c r="C1307" s="229" t="s">
        <v>3804</v>
      </c>
      <c r="D1307" s="229" t="s">
        <v>3805</v>
      </c>
      <c r="E1307" s="229" t="s">
        <v>3806</v>
      </c>
      <c r="F1307" s="229" t="n">
        <v>100422</v>
      </c>
      <c r="G1307" s="229" t="s">
        <v>464</v>
      </c>
      <c r="H1307" s="229" t="s">
        <v>465</v>
      </c>
      <c r="I1307" s="229" t="s">
        <v>105</v>
      </c>
      <c r="J1307" s="229" t="s">
        <v>106</v>
      </c>
      <c r="K1307" s="229" t="s">
        <v>3149</v>
      </c>
    </row>
    <row r="1308" customFormat="false" ht="12.75" hidden="true" customHeight="false" outlineLevel="0" collapsed="false">
      <c r="A1308" s="229" t="s">
        <v>99</v>
      </c>
      <c r="B1308" s="229" t="n">
        <v>92787</v>
      </c>
      <c r="C1308" s="229" t="s">
        <v>3807</v>
      </c>
      <c r="D1308" s="229" t="s">
        <v>3808</v>
      </c>
      <c r="E1308" s="229" t="s">
        <v>3809</v>
      </c>
      <c r="F1308" s="229" t="n">
        <v>101197</v>
      </c>
      <c r="G1308" s="229" t="s">
        <v>723</v>
      </c>
      <c r="H1308" s="229" t="s">
        <v>724</v>
      </c>
      <c r="I1308" s="229" t="s">
        <v>105</v>
      </c>
      <c r="J1308" s="229" t="s">
        <v>106</v>
      </c>
      <c r="K1308" s="229" t="s">
        <v>725</v>
      </c>
    </row>
    <row r="1309" customFormat="false" ht="12.75" hidden="true" customHeight="false" outlineLevel="0" collapsed="false">
      <c r="A1309" s="229" t="s">
        <v>99</v>
      </c>
      <c r="B1309" s="229" t="n">
        <v>92788</v>
      </c>
      <c r="C1309" s="229" t="s">
        <v>3810</v>
      </c>
      <c r="D1309" s="229" t="s">
        <v>3811</v>
      </c>
      <c r="E1309" s="229" t="s">
        <v>3812</v>
      </c>
      <c r="F1309" s="229" t="n">
        <v>136229</v>
      </c>
      <c r="G1309" s="229" t="s">
        <v>3776</v>
      </c>
      <c r="H1309" s="229" t="s">
        <v>3777</v>
      </c>
      <c r="I1309" s="229" t="s">
        <v>105</v>
      </c>
      <c r="J1309" s="229" t="s">
        <v>106</v>
      </c>
      <c r="K1309" s="229" t="s">
        <v>1139</v>
      </c>
    </row>
    <row r="1310" customFormat="false" ht="12.75" hidden="true" customHeight="false" outlineLevel="0" collapsed="false">
      <c r="A1310" s="229" t="s">
        <v>99</v>
      </c>
      <c r="B1310" s="229" t="n">
        <v>92789</v>
      </c>
      <c r="C1310" s="229" t="s">
        <v>1733</v>
      </c>
      <c r="D1310" s="229" t="s">
        <v>3813</v>
      </c>
      <c r="E1310" s="229" t="s">
        <v>3814</v>
      </c>
      <c r="F1310" s="229" t="n">
        <v>100467</v>
      </c>
      <c r="G1310" s="229" t="s">
        <v>555</v>
      </c>
      <c r="H1310" s="229" t="s">
        <v>556</v>
      </c>
      <c r="I1310" s="229" t="s">
        <v>105</v>
      </c>
      <c r="J1310" s="229" t="s">
        <v>106</v>
      </c>
      <c r="K1310" s="229" t="s">
        <v>1552</v>
      </c>
    </row>
    <row r="1311" customFormat="false" ht="12.75" hidden="true" customHeight="false" outlineLevel="0" collapsed="false">
      <c r="A1311" s="229" t="s">
        <v>99</v>
      </c>
      <c r="B1311" s="229" t="n">
        <v>92791</v>
      </c>
      <c r="C1311" s="229" t="s">
        <v>3815</v>
      </c>
      <c r="D1311" s="229" t="s">
        <v>3816</v>
      </c>
      <c r="E1311" s="229" t="s">
        <v>3817</v>
      </c>
      <c r="F1311" s="229" t="n">
        <v>100306</v>
      </c>
      <c r="G1311" s="229" t="s">
        <v>320</v>
      </c>
      <c r="H1311" s="229" t="s">
        <v>321</v>
      </c>
      <c r="I1311" s="229" t="s">
        <v>105</v>
      </c>
      <c r="J1311" s="229" t="s">
        <v>106</v>
      </c>
      <c r="K1311" s="229" t="s">
        <v>535</v>
      </c>
    </row>
    <row r="1312" customFormat="false" ht="12.75" hidden="true" customHeight="false" outlineLevel="0" collapsed="false">
      <c r="A1312" s="229" t="s">
        <v>99</v>
      </c>
      <c r="B1312" s="229" t="n">
        <v>92792</v>
      </c>
      <c r="C1312" s="229" t="s">
        <v>3818</v>
      </c>
      <c r="D1312" s="229" t="s">
        <v>3819</v>
      </c>
      <c r="E1312" s="229" t="s">
        <v>3820</v>
      </c>
      <c r="F1312" s="229" t="n">
        <v>103573</v>
      </c>
      <c r="G1312" s="229" t="s">
        <v>156</v>
      </c>
      <c r="H1312" s="229" t="s">
        <v>157</v>
      </c>
      <c r="I1312" s="229" t="s">
        <v>105</v>
      </c>
      <c r="J1312" s="229" t="s">
        <v>106</v>
      </c>
      <c r="K1312" s="229" t="s">
        <v>191</v>
      </c>
    </row>
    <row r="1313" customFormat="false" ht="12.75" hidden="true" customHeight="false" outlineLevel="0" collapsed="false">
      <c r="A1313" s="229" t="s">
        <v>99</v>
      </c>
      <c r="B1313" s="229" t="n">
        <v>92796</v>
      </c>
      <c r="C1313" s="229" t="s">
        <v>3821</v>
      </c>
      <c r="D1313" s="229" t="s">
        <v>3822</v>
      </c>
      <c r="E1313" s="229" t="s">
        <v>3823</v>
      </c>
      <c r="F1313" s="229" t="n">
        <v>100426</v>
      </c>
      <c r="G1313" s="229" t="s">
        <v>248</v>
      </c>
      <c r="H1313" s="229" t="s">
        <v>249</v>
      </c>
      <c r="I1313" s="229" t="s">
        <v>105</v>
      </c>
      <c r="J1313" s="229" t="s">
        <v>106</v>
      </c>
      <c r="K1313" s="229" t="s">
        <v>1325</v>
      </c>
    </row>
    <row r="1314" customFormat="false" ht="12.75" hidden="true" customHeight="false" outlineLevel="0" collapsed="false">
      <c r="A1314" s="229" t="s">
        <v>99</v>
      </c>
      <c r="B1314" s="229" t="n">
        <v>92797</v>
      </c>
      <c r="C1314" s="229" t="s">
        <v>2375</v>
      </c>
      <c r="D1314" s="229" t="s">
        <v>1162</v>
      </c>
      <c r="E1314" s="229" t="s">
        <v>3824</v>
      </c>
      <c r="F1314" s="229" t="n">
        <v>100301</v>
      </c>
      <c r="G1314" s="229" t="s">
        <v>173</v>
      </c>
      <c r="H1314" s="229" t="s">
        <v>174</v>
      </c>
      <c r="I1314" s="229" t="s">
        <v>1974</v>
      </c>
      <c r="J1314" s="229" t="s">
        <v>443</v>
      </c>
      <c r="K1314" s="229" t="s">
        <v>3825</v>
      </c>
    </row>
    <row r="1315" customFormat="false" ht="12.75" hidden="true" customHeight="false" outlineLevel="0" collapsed="false">
      <c r="A1315" s="229" t="s">
        <v>99</v>
      </c>
      <c r="B1315" s="229" t="n">
        <v>92799</v>
      </c>
      <c r="C1315" s="229" t="s">
        <v>3826</v>
      </c>
      <c r="D1315" s="229" t="s">
        <v>3827</v>
      </c>
      <c r="E1315" s="229" t="s">
        <v>3828</v>
      </c>
      <c r="F1315" s="229" t="n">
        <v>103793</v>
      </c>
      <c r="G1315" s="229" t="s">
        <v>522</v>
      </c>
      <c r="H1315" s="229" t="s">
        <v>523</v>
      </c>
      <c r="I1315" s="229" t="s">
        <v>105</v>
      </c>
      <c r="J1315" s="229" t="s">
        <v>106</v>
      </c>
      <c r="K1315" s="229" t="s">
        <v>1828</v>
      </c>
    </row>
    <row r="1316" customFormat="false" ht="12.75" hidden="false" customHeight="false" outlineLevel="0" collapsed="false">
      <c r="A1316" s="229" t="s">
        <v>99</v>
      </c>
      <c r="B1316" s="229" t="n">
        <v>92801</v>
      </c>
      <c r="C1316" s="229" t="s">
        <v>3829</v>
      </c>
      <c r="D1316" s="229" t="s">
        <v>3830</v>
      </c>
      <c r="E1316" s="230" t="s">
        <v>3831</v>
      </c>
      <c r="F1316" s="229"/>
      <c r="G1316" s="229"/>
      <c r="H1316" s="229"/>
      <c r="I1316" s="229"/>
      <c r="J1316" s="229"/>
      <c r="K1316" s="229"/>
    </row>
    <row r="1317" customFormat="false" ht="12.75" hidden="true" customHeight="false" outlineLevel="0" collapsed="false">
      <c r="A1317" s="229" t="s">
        <v>99</v>
      </c>
      <c r="B1317" s="229" t="n">
        <v>92802</v>
      </c>
      <c r="C1317" s="229" t="s">
        <v>1239</v>
      </c>
      <c r="D1317" s="229" t="s">
        <v>3832</v>
      </c>
      <c r="E1317" s="229" t="s">
        <v>3833</v>
      </c>
      <c r="F1317" s="229" t="n">
        <v>103235</v>
      </c>
      <c r="G1317" s="229" t="s">
        <v>2083</v>
      </c>
      <c r="H1317" s="229" t="s">
        <v>2084</v>
      </c>
      <c r="I1317" s="229" t="s">
        <v>105</v>
      </c>
      <c r="J1317" s="229" t="s">
        <v>106</v>
      </c>
      <c r="K1317" s="229" t="s">
        <v>3122</v>
      </c>
    </row>
    <row r="1318" customFormat="false" ht="12.75" hidden="true" customHeight="false" outlineLevel="0" collapsed="false">
      <c r="A1318" s="229" t="s">
        <v>99</v>
      </c>
      <c r="B1318" s="229" t="n">
        <v>92803</v>
      </c>
      <c r="C1318" s="229" t="s">
        <v>1358</v>
      </c>
      <c r="D1318" s="229" t="s">
        <v>1434</v>
      </c>
      <c r="E1318" s="229" t="s">
        <v>3834</v>
      </c>
      <c r="F1318" s="229" t="n">
        <v>100690</v>
      </c>
      <c r="G1318" s="229" t="s">
        <v>459</v>
      </c>
      <c r="H1318" s="229" t="s">
        <v>460</v>
      </c>
      <c r="I1318" s="229" t="s">
        <v>105</v>
      </c>
      <c r="J1318" s="229" t="s">
        <v>106</v>
      </c>
      <c r="K1318" s="229" t="s">
        <v>755</v>
      </c>
    </row>
    <row r="1319" customFormat="false" ht="12.75" hidden="true" customHeight="false" outlineLevel="0" collapsed="false">
      <c r="A1319" s="229" t="s">
        <v>99</v>
      </c>
      <c r="B1319" s="229" t="n">
        <v>92804</v>
      </c>
      <c r="C1319" s="229" t="s">
        <v>3835</v>
      </c>
      <c r="D1319" s="229" t="s">
        <v>3836</v>
      </c>
      <c r="E1319" s="229" t="s">
        <v>3837</v>
      </c>
      <c r="F1319" s="229" t="n">
        <v>100379</v>
      </c>
      <c r="G1319" s="229" t="s">
        <v>260</v>
      </c>
      <c r="H1319" s="229" t="s">
        <v>261</v>
      </c>
      <c r="I1319" s="229" t="s">
        <v>105</v>
      </c>
      <c r="J1319" s="229" t="s">
        <v>106</v>
      </c>
      <c r="K1319" s="229" t="s">
        <v>262</v>
      </c>
    </row>
    <row r="1320" customFormat="false" ht="12.75" hidden="true" customHeight="false" outlineLevel="0" collapsed="false">
      <c r="A1320" s="229" t="s">
        <v>99</v>
      </c>
      <c r="B1320" s="229" t="n">
        <v>92805</v>
      </c>
      <c r="C1320" s="229" t="s">
        <v>3838</v>
      </c>
      <c r="D1320" s="229" t="s">
        <v>592</v>
      </c>
      <c r="E1320" s="229" t="s">
        <v>3839</v>
      </c>
      <c r="F1320" s="229" t="n">
        <v>103577</v>
      </c>
      <c r="G1320" s="229" t="s">
        <v>807</v>
      </c>
      <c r="H1320" s="229" t="s">
        <v>808</v>
      </c>
      <c r="I1320" s="229" t="s">
        <v>105</v>
      </c>
      <c r="J1320" s="229" t="s">
        <v>106</v>
      </c>
      <c r="K1320" s="229" t="s">
        <v>809</v>
      </c>
    </row>
    <row r="1321" customFormat="false" ht="12.75" hidden="true" customHeight="false" outlineLevel="0" collapsed="false">
      <c r="A1321" s="229" t="s">
        <v>99</v>
      </c>
      <c r="B1321" s="229" t="n">
        <v>92806</v>
      </c>
      <c r="C1321" s="229" t="s">
        <v>588</v>
      </c>
      <c r="D1321" s="229" t="s">
        <v>3840</v>
      </c>
      <c r="E1321" s="229" t="s">
        <v>3841</v>
      </c>
      <c r="F1321" s="229" t="n">
        <v>100422</v>
      </c>
      <c r="G1321" s="229" t="s">
        <v>464</v>
      </c>
      <c r="H1321" s="229" t="s">
        <v>465</v>
      </c>
      <c r="I1321" s="229" t="s">
        <v>105</v>
      </c>
      <c r="J1321" s="229" t="s">
        <v>106</v>
      </c>
      <c r="K1321" s="229" t="s">
        <v>2431</v>
      </c>
    </row>
    <row r="1322" customFormat="false" ht="12.75" hidden="true" customHeight="false" outlineLevel="0" collapsed="false">
      <c r="A1322" s="229" t="s">
        <v>99</v>
      </c>
      <c r="B1322" s="229" t="n">
        <v>92807</v>
      </c>
      <c r="C1322" s="229" t="s">
        <v>222</v>
      </c>
      <c r="D1322" s="229" t="s">
        <v>3842</v>
      </c>
      <c r="E1322" s="229" t="s">
        <v>3843</v>
      </c>
      <c r="F1322" s="229" t="n">
        <v>100399</v>
      </c>
      <c r="G1322" s="229" t="s">
        <v>1068</v>
      </c>
      <c r="H1322" s="229" t="s">
        <v>1069</v>
      </c>
      <c r="I1322" s="229" t="s">
        <v>105</v>
      </c>
      <c r="J1322" s="229" t="s">
        <v>106</v>
      </c>
      <c r="K1322" s="229" t="s">
        <v>1879</v>
      </c>
    </row>
    <row r="1323" customFormat="false" ht="12.75" hidden="true" customHeight="false" outlineLevel="0" collapsed="false">
      <c r="A1323" s="229" t="s">
        <v>99</v>
      </c>
      <c r="B1323" s="229" t="n">
        <v>92808</v>
      </c>
      <c r="C1323" s="229" t="s">
        <v>405</v>
      </c>
      <c r="D1323" s="229" t="s">
        <v>3844</v>
      </c>
      <c r="E1323" s="229" t="s">
        <v>3845</v>
      </c>
      <c r="F1323" s="229" t="n">
        <v>103432</v>
      </c>
      <c r="G1323" s="229" t="s">
        <v>3846</v>
      </c>
      <c r="H1323" s="229" t="s">
        <v>3847</v>
      </c>
      <c r="I1323" s="229" t="s">
        <v>105</v>
      </c>
      <c r="J1323" s="229" t="s">
        <v>106</v>
      </c>
      <c r="K1323" s="229" t="s">
        <v>197</v>
      </c>
    </row>
    <row r="1324" customFormat="false" ht="12.75" hidden="true" customHeight="false" outlineLevel="0" collapsed="false">
      <c r="A1324" s="229" t="s">
        <v>99</v>
      </c>
      <c r="B1324" s="229" t="n">
        <v>92809</v>
      </c>
      <c r="C1324" s="229" t="s">
        <v>1311</v>
      </c>
      <c r="D1324" s="229" t="s">
        <v>3848</v>
      </c>
      <c r="E1324" s="229" t="s">
        <v>3849</v>
      </c>
      <c r="F1324" s="229" t="n">
        <v>100434</v>
      </c>
      <c r="G1324" s="229" t="s">
        <v>1580</v>
      </c>
      <c r="H1324" s="229" t="s">
        <v>1581</v>
      </c>
      <c r="I1324" s="229" t="s">
        <v>105</v>
      </c>
      <c r="J1324" s="229" t="s">
        <v>106</v>
      </c>
      <c r="K1324" s="229" t="s">
        <v>1685</v>
      </c>
    </row>
    <row r="1325" customFormat="false" ht="12.75" hidden="true" customHeight="false" outlineLevel="0" collapsed="false">
      <c r="A1325" s="229" t="s">
        <v>99</v>
      </c>
      <c r="B1325" s="229" t="n">
        <v>92811</v>
      </c>
      <c r="C1325" s="229" t="s">
        <v>3850</v>
      </c>
      <c r="D1325" s="229" t="s">
        <v>3851</v>
      </c>
      <c r="E1325" s="229" t="s">
        <v>3852</v>
      </c>
      <c r="F1325" s="229" t="n">
        <v>136347</v>
      </c>
      <c r="G1325" s="229" t="s">
        <v>3351</v>
      </c>
      <c r="H1325" s="229" t="s">
        <v>3352</v>
      </c>
      <c r="I1325" s="229" t="s">
        <v>105</v>
      </c>
      <c r="J1325" s="229" t="s">
        <v>106</v>
      </c>
      <c r="K1325" s="229" t="s">
        <v>3374</v>
      </c>
    </row>
    <row r="1326" customFormat="false" ht="12.75" hidden="true" customHeight="false" outlineLevel="0" collapsed="false">
      <c r="A1326" s="229" t="s">
        <v>99</v>
      </c>
      <c r="B1326" s="229" t="n">
        <v>92814</v>
      </c>
      <c r="C1326" s="229" t="s">
        <v>745</v>
      </c>
      <c r="D1326" s="229" t="s">
        <v>3853</v>
      </c>
      <c r="E1326" s="229" t="s">
        <v>3854</v>
      </c>
      <c r="F1326" s="229" t="n">
        <v>103330</v>
      </c>
      <c r="G1326" s="229" t="s">
        <v>2923</v>
      </c>
      <c r="H1326" s="229" t="s">
        <v>2924</v>
      </c>
      <c r="I1326" s="229" t="s">
        <v>105</v>
      </c>
      <c r="J1326" s="229" t="s">
        <v>106</v>
      </c>
      <c r="K1326" s="229" t="s">
        <v>2925</v>
      </c>
    </row>
    <row r="1327" customFormat="false" ht="12.75" hidden="true" customHeight="false" outlineLevel="0" collapsed="false">
      <c r="A1327" s="229" t="s">
        <v>99</v>
      </c>
      <c r="B1327" s="229" t="n">
        <v>92815</v>
      </c>
      <c r="C1327" s="229" t="s">
        <v>536</v>
      </c>
      <c r="D1327" s="229" t="s">
        <v>3855</v>
      </c>
      <c r="E1327" s="229" t="s">
        <v>3856</v>
      </c>
      <c r="F1327" s="229" t="n">
        <v>102894</v>
      </c>
      <c r="G1327" s="229" t="s">
        <v>2814</v>
      </c>
      <c r="H1327" s="229" t="s">
        <v>2815</v>
      </c>
      <c r="I1327" s="229" t="s">
        <v>105</v>
      </c>
      <c r="J1327" s="229" t="s">
        <v>106</v>
      </c>
      <c r="K1327" s="229" t="s">
        <v>356</v>
      </c>
    </row>
    <row r="1328" customFormat="false" ht="12.75" hidden="true" customHeight="false" outlineLevel="0" collapsed="false">
      <c r="A1328" s="229" t="s">
        <v>99</v>
      </c>
      <c r="B1328" s="229" t="n">
        <v>92816</v>
      </c>
      <c r="C1328" s="229" t="s">
        <v>1302</v>
      </c>
      <c r="D1328" s="229" t="s">
        <v>3857</v>
      </c>
      <c r="E1328" s="229" t="s">
        <v>3858</v>
      </c>
      <c r="F1328" s="229" t="n">
        <v>101196</v>
      </c>
      <c r="G1328" s="229" t="s">
        <v>674</v>
      </c>
      <c r="H1328" s="229" t="s">
        <v>675</v>
      </c>
      <c r="I1328" s="229" t="s">
        <v>105</v>
      </c>
      <c r="J1328" s="229" t="s">
        <v>106</v>
      </c>
      <c r="K1328" s="229" t="s">
        <v>2052</v>
      </c>
    </row>
    <row r="1329" customFormat="false" ht="12.75" hidden="true" customHeight="false" outlineLevel="0" collapsed="false">
      <c r="A1329" s="229" t="s">
        <v>99</v>
      </c>
      <c r="B1329" s="229" t="n">
        <v>92817</v>
      </c>
      <c r="C1329" s="229" t="s">
        <v>1377</v>
      </c>
      <c r="D1329" s="229" t="s">
        <v>3859</v>
      </c>
      <c r="E1329" s="229" t="s">
        <v>3860</v>
      </c>
      <c r="F1329" s="229" t="n">
        <v>100403</v>
      </c>
      <c r="G1329" s="229" t="s">
        <v>451</v>
      </c>
      <c r="H1329" s="229" t="s">
        <v>452</v>
      </c>
      <c r="I1329" s="229" t="s">
        <v>105</v>
      </c>
      <c r="J1329" s="229" t="s">
        <v>598</v>
      </c>
      <c r="K1329" s="229" t="s">
        <v>1197</v>
      </c>
    </row>
    <row r="1330" customFormat="false" ht="12.75" hidden="true" customHeight="false" outlineLevel="0" collapsed="false">
      <c r="A1330" s="229" t="s">
        <v>99</v>
      </c>
      <c r="B1330" s="229" t="n">
        <v>92818</v>
      </c>
      <c r="C1330" s="229" t="s">
        <v>3861</v>
      </c>
      <c r="D1330" s="229" t="s">
        <v>3862</v>
      </c>
      <c r="E1330" s="229" t="s">
        <v>3863</v>
      </c>
      <c r="F1330" s="229" t="n">
        <v>101017</v>
      </c>
      <c r="G1330" s="229" t="s">
        <v>416</v>
      </c>
      <c r="H1330" s="229" t="s">
        <v>417</v>
      </c>
      <c r="I1330" s="229" t="s">
        <v>105</v>
      </c>
      <c r="J1330" s="229" t="s">
        <v>598</v>
      </c>
      <c r="K1330" s="229" t="s">
        <v>209</v>
      </c>
    </row>
    <row r="1331" customFormat="false" ht="12.75" hidden="true" customHeight="false" outlineLevel="0" collapsed="false">
      <c r="A1331" s="229" t="s">
        <v>99</v>
      </c>
      <c r="B1331" s="229" t="n">
        <v>92821</v>
      </c>
      <c r="C1331" s="229" t="s">
        <v>1311</v>
      </c>
      <c r="D1331" s="229" t="s">
        <v>1900</v>
      </c>
      <c r="E1331" s="229" t="s">
        <v>3864</v>
      </c>
      <c r="F1331" s="229" t="n">
        <v>100425</v>
      </c>
      <c r="G1331" s="229" t="s">
        <v>538</v>
      </c>
      <c r="H1331" s="229" t="s">
        <v>539</v>
      </c>
      <c r="I1331" s="229" t="s">
        <v>105</v>
      </c>
      <c r="J1331" s="229" t="s">
        <v>106</v>
      </c>
      <c r="K1331" s="229" t="s">
        <v>2088</v>
      </c>
    </row>
    <row r="1332" customFormat="false" ht="12.75" hidden="true" customHeight="false" outlineLevel="0" collapsed="false">
      <c r="A1332" s="229" t="s">
        <v>99</v>
      </c>
      <c r="B1332" s="229" t="n">
        <v>92822</v>
      </c>
      <c r="C1332" s="229" t="s">
        <v>263</v>
      </c>
      <c r="D1332" s="229" t="s">
        <v>395</v>
      </c>
      <c r="E1332" s="229" t="s">
        <v>3865</v>
      </c>
      <c r="F1332" s="229" t="n">
        <v>100420</v>
      </c>
      <c r="G1332" s="229" t="s">
        <v>872</v>
      </c>
      <c r="H1332" s="229" t="s">
        <v>873</v>
      </c>
      <c r="I1332" s="229" t="s">
        <v>105</v>
      </c>
      <c r="J1332" s="229" t="s">
        <v>106</v>
      </c>
      <c r="K1332" s="229" t="s">
        <v>391</v>
      </c>
    </row>
    <row r="1333" customFormat="false" ht="12.75" hidden="true" customHeight="false" outlineLevel="0" collapsed="false">
      <c r="A1333" s="229" t="s">
        <v>99</v>
      </c>
      <c r="B1333" s="229" t="n">
        <v>92824</v>
      </c>
      <c r="C1333" s="229" t="s">
        <v>257</v>
      </c>
      <c r="D1333" s="229" t="s">
        <v>3866</v>
      </c>
      <c r="E1333" s="229" t="s">
        <v>3867</v>
      </c>
      <c r="F1333" s="229" t="n">
        <v>100437</v>
      </c>
      <c r="G1333" s="229" t="s">
        <v>2073</v>
      </c>
      <c r="H1333" s="229" t="s">
        <v>2074</v>
      </c>
      <c r="I1333" s="229" t="s">
        <v>105</v>
      </c>
      <c r="J1333" s="229" t="s">
        <v>106</v>
      </c>
      <c r="K1333" s="229" t="s">
        <v>2075</v>
      </c>
    </row>
    <row r="1334" customFormat="false" ht="12.75" hidden="true" customHeight="false" outlineLevel="0" collapsed="false">
      <c r="A1334" s="229" t="s">
        <v>99</v>
      </c>
      <c r="B1334" s="229" t="n">
        <v>92825</v>
      </c>
      <c r="C1334" s="229" t="s">
        <v>150</v>
      </c>
      <c r="D1334" s="229" t="s">
        <v>3868</v>
      </c>
      <c r="E1334" s="229" t="s">
        <v>3869</v>
      </c>
      <c r="F1334" s="229" t="n">
        <v>103794</v>
      </c>
      <c r="G1334" s="229" t="s">
        <v>201</v>
      </c>
      <c r="H1334" s="229" t="s">
        <v>202</v>
      </c>
      <c r="I1334" s="229" t="s">
        <v>105</v>
      </c>
      <c r="J1334" s="229" t="s">
        <v>106</v>
      </c>
      <c r="K1334" s="229" t="s">
        <v>297</v>
      </c>
    </row>
    <row r="1335" customFormat="false" ht="12.75" hidden="true" customHeight="false" outlineLevel="0" collapsed="false">
      <c r="A1335" s="229" t="s">
        <v>99</v>
      </c>
      <c r="B1335" s="229" t="n">
        <v>92827</v>
      </c>
      <c r="C1335" s="229" t="s">
        <v>2766</v>
      </c>
      <c r="D1335" s="229" t="s">
        <v>3870</v>
      </c>
      <c r="E1335" s="229" t="s">
        <v>3871</v>
      </c>
      <c r="F1335" s="229" t="n">
        <v>136343</v>
      </c>
      <c r="G1335" s="229" t="s">
        <v>3430</v>
      </c>
      <c r="H1335" s="229" t="s">
        <v>3431</v>
      </c>
      <c r="I1335" s="229" t="s">
        <v>105</v>
      </c>
      <c r="J1335" s="229" t="s">
        <v>106</v>
      </c>
      <c r="K1335" s="229" t="s">
        <v>3686</v>
      </c>
    </row>
    <row r="1336" customFormat="false" ht="12.75" hidden="true" customHeight="false" outlineLevel="0" collapsed="false">
      <c r="A1336" s="229" t="s">
        <v>99</v>
      </c>
      <c r="B1336" s="229" t="n">
        <v>92829</v>
      </c>
      <c r="C1336" s="229" t="s">
        <v>3872</v>
      </c>
      <c r="D1336" s="229" t="s">
        <v>3873</v>
      </c>
      <c r="E1336" s="229" t="s">
        <v>3874</v>
      </c>
      <c r="F1336" s="229" t="n">
        <v>136341</v>
      </c>
      <c r="G1336" s="229" t="s">
        <v>2476</v>
      </c>
      <c r="H1336" s="229" t="s">
        <v>2477</v>
      </c>
      <c r="I1336" s="229" t="s">
        <v>105</v>
      </c>
      <c r="J1336" s="229" t="s">
        <v>106</v>
      </c>
      <c r="K1336" s="229" t="s">
        <v>3571</v>
      </c>
    </row>
    <row r="1337" customFormat="false" ht="12.75" hidden="true" customHeight="false" outlineLevel="0" collapsed="false">
      <c r="A1337" s="229" t="s">
        <v>99</v>
      </c>
      <c r="B1337" s="229" t="n">
        <v>92830</v>
      </c>
      <c r="C1337" s="229" t="s">
        <v>3875</v>
      </c>
      <c r="D1337" s="229" t="s">
        <v>3876</v>
      </c>
      <c r="E1337" s="229" t="s">
        <v>3877</v>
      </c>
      <c r="F1337" s="229" t="n">
        <v>103272</v>
      </c>
      <c r="G1337" s="229" t="s">
        <v>3878</v>
      </c>
      <c r="H1337" s="229" t="s">
        <v>3879</v>
      </c>
      <c r="I1337" s="229" t="s">
        <v>105</v>
      </c>
      <c r="J1337" s="229" t="s">
        <v>106</v>
      </c>
      <c r="K1337" s="229" t="s">
        <v>706</v>
      </c>
    </row>
    <row r="1338" customFormat="false" ht="12.75" hidden="true" customHeight="false" outlineLevel="0" collapsed="false">
      <c r="A1338" s="229" t="s">
        <v>99</v>
      </c>
      <c r="B1338" s="229" t="n">
        <v>92831</v>
      </c>
      <c r="C1338" s="229" t="s">
        <v>588</v>
      </c>
      <c r="D1338" s="229" t="s">
        <v>309</v>
      </c>
      <c r="E1338" s="229" t="s">
        <v>3880</v>
      </c>
      <c r="F1338" s="229" t="n">
        <v>103577</v>
      </c>
      <c r="G1338" s="229" t="s">
        <v>807</v>
      </c>
      <c r="H1338" s="229" t="s">
        <v>808</v>
      </c>
      <c r="I1338" s="229" t="s">
        <v>105</v>
      </c>
      <c r="J1338" s="229" t="s">
        <v>106</v>
      </c>
      <c r="K1338" s="229" t="s">
        <v>809</v>
      </c>
    </row>
    <row r="1339" customFormat="false" ht="12.75" hidden="false" customHeight="false" outlineLevel="0" collapsed="false">
      <c r="A1339" s="229" t="s">
        <v>99</v>
      </c>
      <c r="B1339" s="229" t="n">
        <v>92834</v>
      </c>
      <c r="C1339" s="229" t="s">
        <v>3881</v>
      </c>
      <c r="D1339" s="229" t="s">
        <v>3882</v>
      </c>
      <c r="E1339" s="230" t="s">
        <v>3883</v>
      </c>
      <c r="F1339" s="229"/>
      <c r="G1339" s="229"/>
      <c r="H1339" s="229"/>
      <c r="I1339" s="229"/>
      <c r="J1339" s="229"/>
      <c r="K1339" s="229"/>
    </row>
    <row r="1340" customFormat="false" ht="12.75" hidden="true" customHeight="false" outlineLevel="0" collapsed="false">
      <c r="A1340" s="229" t="s">
        <v>99</v>
      </c>
      <c r="B1340" s="229" t="n">
        <v>92837</v>
      </c>
      <c r="C1340" s="229" t="s">
        <v>3884</v>
      </c>
      <c r="D1340" s="229" t="s">
        <v>3885</v>
      </c>
      <c r="E1340" s="229" t="s">
        <v>3886</v>
      </c>
      <c r="F1340" s="229" t="n">
        <v>120793</v>
      </c>
      <c r="G1340" s="229" t="s">
        <v>3439</v>
      </c>
      <c r="H1340" s="229" t="s">
        <v>3440</v>
      </c>
      <c r="I1340" s="229" t="s">
        <v>105</v>
      </c>
      <c r="J1340" s="229" t="s">
        <v>106</v>
      </c>
      <c r="K1340" s="229" t="s">
        <v>3588</v>
      </c>
    </row>
    <row r="1341" customFormat="false" ht="12.75" hidden="true" customHeight="false" outlineLevel="0" collapsed="false">
      <c r="A1341" s="229" t="s">
        <v>99</v>
      </c>
      <c r="B1341" s="229" t="n">
        <v>92838</v>
      </c>
      <c r="C1341" s="229" t="s">
        <v>980</v>
      </c>
      <c r="D1341" s="229" t="s">
        <v>3887</v>
      </c>
      <c r="E1341" s="229" t="s">
        <v>3888</v>
      </c>
      <c r="F1341" s="229" t="n">
        <v>103799</v>
      </c>
      <c r="G1341" s="229" t="s">
        <v>207</v>
      </c>
      <c r="H1341" s="229" t="s">
        <v>208</v>
      </c>
      <c r="I1341" s="229" t="s">
        <v>105</v>
      </c>
      <c r="J1341" s="229" t="s">
        <v>106</v>
      </c>
      <c r="K1341" s="229" t="s">
        <v>209</v>
      </c>
    </row>
    <row r="1342" customFormat="false" ht="12.75" hidden="true" customHeight="false" outlineLevel="0" collapsed="false">
      <c r="A1342" s="229" t="s">
        <v>99</v>
      </c>
      <c r="B1342" s="229" t="n">
        <v>92839</v>
      </c>
      <c r="C1342" s="229" t="s">
        <v>726</v>
      </c>
      <c r="D1342" s="229" t="s">
        <v>3889</v>
      </c>
      <c r="E1342" s="229" t="s">
        <v>3890</v>
      </c>
      <c r="F1342" s="229" t="n">
        <v>103274</v>
      </c>
      <c r="G1342" s="229" t="s">
        <v>3891</v>
      </c>
      <c r="H1342" s="229" t="s">
        <v>3892</v>
      </c>
      <c r="I1342" s="229" t="s">
        <v>105</v>
      </c>
      <c r="J1342" s="229" t="s">
        <v>106</v>
      </c>
      <c r="K1342" s="229" t="s">
        <v>215</v>
      </c>
    </row>
    <row r="1343" customFormat="false" ht="12.75" hidden="true" customHeight="false" outlineLevel="0" collapsed="false">
      <c r="A1343" s="229" t="s">
        <v>99</v>
      </c>
      <c r="B1343" s="229" t="n">
        <v>92852</v>
      </c>
      <c r="C1343" s="229" t="s">
        <v>3893</v>
      </c>
      <c r="D1343" s="229" t="s">
        <v>3894</v>
      </c>
      <c r="E1343" s="229" t="s">
        <v>3895</v>
      </c>
      <c r="F1343" s="229" t="n">
        <v>101174</v>
      </c>
      <c r="G1343" s="229" t="s">
        <v>664</v>
      </c>
      <c r="H1343" s="229" t="s">
        <v>665</v>
      </c>
      <c r="I1343" s="229" t="s">
        <v>1408</v>
      </c>
      <c r="J1343" s="229" t="s">
        <v>443</v>
      </c>
      <c r="K1343" s="229" t="s">
        <v>3193</v>
      </c>
    </row>
    <row r="1344" customFormat="false" ht="12.75" hidden="true" customHeight="false" outlineLevel="0" collapsed="false">
      <c r="A1344" s="229" t="s">
        <v>99</v>
      </c>
      <c r="B1344" s="229" t="n">
        <v>92854</v>
      </c>
      <c r="C1344" s="229" t="s">
        <v>2078</v>
      </c>
      <c r="D1344" s="229" t="s">
        <v>662</v>
      </c>
      <c r="E1344" s="229" t="s">
        <v>3896</v>
      </c>
      <c r="F1344" s="229" t="n">
        <v>100348</v>
      </c>
      <c r="G1344" s="229" t="s">
        <v>389</v>
      </c>
      <c r="H1344" s="229" t="s">
        <v>390</v>
      </c>
      <c r="I1344" s="229" t="s">
        <v>1408</v>
      </c>
      <c r="J1344" s="229" t="s">
        <v>443</v>
      </c>
      <c r="K1344" s="229" t="s">
        <v>1065</v>
      </c>
    </row>
    <row r="1345" customFormat="false" ht="12.75" hidden="true" customHeight="false" outlineLevel="0" collapsed="false">
      <c r="A1345" s="229" t="s">
        <v>99</v>
      </c>
      <c r="B1345" s="229" t="n">
        <v>92855</v>
      </c>
      <c r="C1345" s="229" t="s">
        <v>2731</v>
      </c>
      <c r="D1345" s="229" t="s">
        <v>1623</v>
      </c>
      <c r="E1345" s="229" t="s">
        <v>3897</v>
      </c>
      <c r="F1345" s="229" t="n">
        <v>100348</v>
      </c>
      <c r="G1345" s="229" t="s">
        <v>389</v>
      </c>
      <c r="H1345" s="229" t="s">
        <v>390</v>
      </c>
      <c r="I1345" s="229" t="s">
        <v>1408</v>
      </c>
      <c r="J1345" s="229" t="s">
        <v>443</v>
      </c>
      <c r="K1345" s="229" t="s">
        <v>1893</v>
      </c>
    </row>
    <row r="1346" customFormat="false" ht="12.75" hidden="true" customHeight="false" outlineLevel="0" collapsed="false">
      <c r="A1346" s="229" t="s">
        <v>99</v>
      </c>
      <c r="B1346" s="229" t="n">
        <v>92856</v>
      </c>
      <c r="C1346" s="229" t="s">
        <v>3898</v>
      </c>
      <c r="D1346" s="229" t="s">
        <v>3899</v>
      </c>
      <c r="E1346" s="229" t="s">
        <v>3900</v>
      </c>
      <c r="F1346" s="229" t="n">
        <v>100348</v>
      </c>
      <c r="G1346" s="229" t="s">
        <v>389</v>
      </c>
      <c r="H1346" s="229" t="s">
        <v>390</v>
      </c>
      <c r="I1346" s="229" t="s">
        <v>1408</v>
      </c>
      <c r="J1346" s="229" t="s">
        <v>443</v>
      </c>
      <c r="K1346" s="229" t="s">
        <v>2558</v>
      </c>
    </row>
    <row r="1347" customFormat="false" ht="12.75" hidden="true" customHeight="false" outlineLevel="0" collapsed="false">
      <c r="A1347" s="229" t="s">
        <v>99</v>
      </c>
      <c r="B1347" s="229" t="n">
        <v>92857</v>
      </c>
      <c r="C1347" s="229" t="s">
        <v>3901</v>
      </c>
      <c r="D1347" s="229" t="s">
        <v>1995</v>
      </c>
      <c r="E1347" s="229" t="s">
        <v>3902</v>
      </c>
      <c r="F1347" s="229" t="n">
        <v>100348</v>
      </c>
      <c r="G1347" s="229" t="s">
        <v>389</v>
      </c>
      <c r="H1347" s="229" t="s">
        <v>390</v>
      </c>
      <c r="I1347" s="229" t="s">
        <v>1408</v>
      </c>
      <c r="J1347" s="229" t="s">
        <v>443</v>
      </c>
      <c r="K1347" s="229" t="s">
        <v>2558</v>
      </c>
    </row>
    <row r="1348" customFormat="false" ht="12.75" hidden="true" customHeight="false" outlineLevel="0" collapsed="false">
      <c r="A1348" s="229" t="s">
        <v>99</v>
      </c>
      <c r="B1348" s="229" t="n">
        <v>92858</v>
      </c>
      <c r="C1348" s="229" t="s">
        <v>3903</v>
      </c>
      <c r="D1348" s="229" t="s">
        <v>3904</v>
      </c>
      <c r="E1348" s="229" t="s">
        <v>3905</v>
      </c>
      <c r="F1348" s="229" t="n">
        <v>100348</v>
      </c>
      <c r="G1348" s="229" t="s">
        <v>389</v>
      </c>
      <c r="H1348" s="229" t="s">
        <v>390</v>
      </c>
      <c r="I1348" s="229" t="s">
        <v>1408</v>
      </c>
      <c r="J1348" s="229" t="s">
        <v>443</v>
      </c>
      <c r="K1348" s="229" t="s">
        <v>2558</v>
      </c>
    </row>
    <row r="1349" customFormat="false" ht="12.75" hidden="true" customHeight="false" outlineLevel="0" collapsed="false">
      <c r="A1349" s="229" t="s">
        <v>99</v>
      </c>
      <c r="B1349" s="229" t="n">
        <v>92860</v>
      </c>
      <c r="C1349" s="229" t="s">
        <v>3906</v>
      </c>
      <c r="D1349" s="229" t="s">
        <v>3907</v>
      </c>
      <c r="E1349" s="229" t="s">
        <v>3908</v>
      </c>
      <c r="F1349" s="229" t="n">
        <v>100348</v>
      </c>
      <c r="G1349" s="229" t="s">
        <v>389</v>
      </c>
      <c r="H1349" s="229" t="s">
        <v>390</v>
      </c>
      <c r="I1349" s="229" t="s">
        <v>1408</v>
      </c>
      <c r="J1349" s="229" t="s">
        <v>443</v>
      </c>
      <c r="K1349" s="229" t="s">
        <v>2558</v>
      </c>
    </row>
    <row r="1350" customFormat="false" ht="12.75" hidden="true" customHeight="false" outlineLevel="0" collapsed="false">
      <c r="A1350" s="229" t="s">
        <v>99</v>
      </c>
      <c r="B1350" s="229" t="n">
        <v>92862</v>
      </c>
      <c r="C1350" s="229" t="s">
        <v>289</v>
      </c>
      <c r="D1350" s="229" t="s">
        <v>3909</v>
      </c>
      <c r="E1350" s="229" t="s">
        <v>3910</v>
      </c>
      <c r="F1350" s="229" t="n">
        <v>100403</v>
      </c>
      <c r="G1350" s="229" t="s">
        <v>451</v>
      </c>
      <c r="H1350" s="229" t="s">
        <v>452</v>
      </c>
      <c r="I1350" s="229" t="s">
        <v>1408</v>
      </c>
      <c r="J1350" s="229" t="s">
        <v>443</v>
      </c>
      <c r="K1350" s="229" t="s">
        <v>761</v>
      </c>
    </row>
    <row r="1351" customFormat="false" ht="12.75" hidden="true" customHeight="false" outlineLevel="0" collapsed="false">
      <c r="A1351" s="229" t="s">
        <v>99</v>
      </c>
      <c r="B1351" s="229" t="n">
        <v>92865</v>
      </c>
      <c r="C1351" s="229" t="s">
        <v>269</v>
      </c>
      <c r="D1351" s="229" t="s">
        <v>3911</v>
      </c>
      <c r="E1351" s="229" t="s">
        <v>3912</v>
      </c>
      <c r="F1351" s="229" t="n">
        <v>100348</v>
      </c>
      <c r="G1351" s="229" t="s">
        <v>389</v>
      </c>
      <c r="H1351" s="229" t="s">
        <v>390</v>
      </c>
      <c r="I1351" s="229" t="s">
        <v>1408</v>
      </c>
      <c r="J1351" s="229" t="s">
        <v>443</v>
      </c>
      <c r="K1351" s="229" t="s">
        <v>934</v>
      </c>
    </row>
    <row r="1352" customFormat="false" ht="12.75" hidden="true" customHeight="false" outlineLevel="0" collapsed="false">
      <c r="A1352" s="229" t="s">
        <v>99</v>
      </c>
      <c r="B1352" s="229" t="n">
        <v>92866</v>
      </c>
      <c r="C1352" s="229" t="s">
        <v>3913</v>
      </c>
      <c r="D1352" s="229" t="s">
        <v>2506</v>
      </c>
      <c r="E1352" s="229" t="s">
        <v>3914</v>
      </c>
      <c r="F1352" s="229" t="n">
        <v>100348</v>
      </c>
      <c r="G1352" s="229" t="s">
        <v>389</v>
      </c>
      <c r="H1352" s="229" t="s">
        <v>390</v>
      </c>
      <c r="I1352" s="229" t="s">
        <v>1408</v>
      </c>
      <c r="J1352" s="229" t="s">
        <v>443</v>
      </c>
      <c r="K1352" s="229" t="s">
        <v>2558</v>
      </c>
    </row>
    <row r="1353" customFormat="false" ht="12.75" hidden="true" customHeight="false" outlineLevel="0" collapsed="false">
      <c r="A1353" s="229" t="s">
        <v>99</v>
      </c>
      <c r="B1353" s="229" t="n">
        <v>92867</v>
      </c>
      <c r="C1353" s="229" t="s">
        <v>3915</v>
      </c>
      <c r="D1353" s="229" t="s">
        <v>3916</v>
      </c>
      <c r="E1353" s="229" t="s">
        <v>3917</v>
      </c>
      <c r="F1353" s="229" t="n">
        <v>100348</v>
      </c>
      <c r="G1353" s="229" t="s">
        <v>389</v>
      </c>
      <c r="H1353" s="229" t="s">
        <v>390</v>
      </c>
      <c r="I1353" s="229" t="s">
        <v>1408</v>
      </c>
      <c r="J1353" s="229" t="s">
        <v>443</v>
      </c>
      <c r="K1353" s="229" t="s">
        <v>2558</v>
      </c>
    </row>
    <row r="1354" customFormat="false" ht="12.75" hidden="true" customHeight="false" outlineLevel="0" collapsed="false">
      <c r="A1354" s="229" t="s">
        <v>99</v>
      </c>
      <c r="B1354" s="229" t="n">
        <v>92869</v>
      </c>
      <c r="C1354" s="229" t="s">
        <v>2977</v>
      </c>
      <c r="D1354" s="229" t="s">
        <v>3143</v>
      </c>
      <c r="E1354" s="229" t="s">
        <v>3918</v>
      </c>
      <c r="F1354" s="229" t="n">
        <v>103438</v>
      </c>
      <c r="G1354" s="229" t="s">
        <v>103</v>
      </c>
      <c r="H1354" s="229" t="s">
        <v>104</v>
      </c>
      <c r="I1354" s="229" t="s">
        <v>1408</v>
      </c>
      <c r="J1354" s="229" t="s">
        <v>443</v>
      </c>
      <c r="K1354" s="229" t="s">
        <v>693</v>
      </c>
    </row>
    <row r="1355" customFormat="false" ht="12.75" hidden="true" customHeight="false" outlineLevel="0" collapsed="false">
      <c r="A1355" s="229" t="s">
        <v>99</v>
      </c>
      <c r="B1355" s="229" t="n">
        <v>92870</v>
      </c>
      <c r="C1355" s="229" t="s">
        <v>3608</v>
      </c>
      <c r="D1355" s="229" t="s">
        <v>3919</v>
      </c>
      <c r="E1355" s="229" t="s">
        <v>3920</v>
      </c>
      <c r="F1355" s="229" t="n">
        <v>100403</v>
      </c>
      <c r="G1355" s="229" t="s">
        <v>451</v>
      </c>
      <c r="H1355" s="229" t="s">
        <v>452</v>
      </c>
      <c r="I1355" s="229" t="s">
        <v>1408</v>
      </c>
      <c r="J1355" s="229" t="s">
        <v>443</v>
      </c>
      <c r="K1355" s="229" t="s">
        <v>1191</v>
      </c>
    </row>
    <row r="1356" customFormat="false" ht="12.75" hidden="true" customHeight="false" outlineLevel="0" collapsed="false">
      <c r="A1356" s="229" t="s">
        <v>99</v>
      </c>
      <c r="B1356" s="229" t="n">
        <v>92871</v>
      </c>
      <c r="C1356" s="229" t="s">
        <v>132</v>
      </c>
      <c r="D1356" s="229" t="s">
        <v>3921</v>
      </c>
      <c r="E1356" s="229" t="s">
        <v>3922</v>
      </c>
      <c r="F1356" s="229" t="n">
        <v>100348</v>
      </c>
      <c r="G1356" s="229" t="s">
        <v>389</v>
      </c>
      <c r="H1356" s="229" t="s">
        <v>390</v>
      </c>
      <c r="I1356" s="229" t="s">
        <v>1408</v>
      </c>
      <c r="J1356" s="229" t="s">
        <v>443</v>
      </c>
      <c r="K1356" s="229" t="s">
        <v>1065</v>
      </c>
    </row>
    <row r="1357" customFormat="false" ht="12.75" hidden="true" customHeight="false" outlineLevel="0" collapsed="false">
      <c r="A1357" s="229" t="s">
        <v>99</v>
      </c>
      <c r="B1357" s="229" t="n">
        <v>92872</v>
      </c>
      <c r="C1357" s="229" t="s">
        <v>2679</v>
      </c>
      <c r="D1357" s="229" t="s">
        <v>3923</v>
      </c>
      <c r="E1357" s="229" t="s">
        <v>3924</v>
      </c>
      <c r="F1357" s="229" t="n">
        <v>100348</v>
      </c>
      <c r="G1357" s="229" t="s">
        <v>389</v>
      </c>
      <c r="H1357" s="229" t="s">
        <v>390</v>
      </c>
      <c r="I1357" s="229" t="s">
        <v>1408</v>
      </c>
      <c r="J1357" s="229" t="s">
        <v>443</v>
      </c>
      <c r="K1357" s="229" t="s">
        <v>909</v>
      </c>
    </row>
    <row r="1358" customFormat="false" ht="12.75" hidden="true" customHeight="false" outlineLevel="0" collapsed="false">
      <c r="A1358" s="229" t="s">
        <v>99</v>
      </c>
      <c r="B1358" s="229" t="n">
        <v>92873</v>
      </c>
      <c r="C1358" s="229" t="s">
        <v>3925</v>
      </c>
      <c r="D1358" s="229" t="s">
        <v>3926</v>
      </c>
      <c r="E1358" s="229" t="s">
        <v>3927</v>
      </c>
      <c r="F1358" s="229" t="n">
        <v>102843</v>
      </c>
      <c r="G1358" s="229" t="s">
        <v>1268</v>
      </c>
      <c r="H1358" s="229" t="s">
        <v>1269</v>
      </c>
      <c r="I1358" s="229" t="s">
        <v>105</v>
      </c>
      <c r="J1358" s="229" t="s">
        <v>106</v>
      </c>
      <c r="K1358" s="229" t="s">
        <v>1270</v>
      </c>
    </row>
    <row r="1359" customFormat="false" ht="12.75" hidden="true" customHeight="false" outlineLevel="0" collapsed="false">
      <c r="A1359" s="229" t="s">
        <v>99</v>
      </c>
      <c r="B1359" s="229" t="n">
        <v>92874</v>
      </c>
      <c r="C1359" s="229" t="s">
        <v>3055</v>
      </c>
      <c r="D1359" s="229" t="s">
        <v>3928</v>
      </c>
      <c r="E1359" s="229" t="s">
        <v>3929</v>
      </c>
      <c r="F1359" s="229" t="n">
        <v>103878</v>
      </c>
      <c r="G1359" s="229" t="s">
        <v>3408</v>
      </c>
      <c r="H1359" s="229" t="s">
        <v>3409</v>
      </c>
      <c r="I1359" s="229" t="s">
        <v>105</v>
      </c>
      <c r="J1359" s="229" t="s">
        <v>106</v>
      </c>
      <c r="K1359" s="229" t="s">
        <v>143</v>
      </c>
    </row>
    <row r="1360" customFormat="false" ht="12.75" hidden="true" customHeight="false" outlineLevel="0" collapsed="false">
      <c r="A1360" s="229" t="s">
        <v>99</v>
      </c>
      <c r="B1360" s="229" t="n">
        <v>92875</v>
      </c>
      <c r="C1360" s="229" t="s">
        <v>3930</v>
      </c>
      <c r="D1360" s="229" t="s">
        <v>690</v>
      </c>
      <c r="E1360" s="229" t="s">
        <v>3931</v>
      </c>
      <c r="F1360" s="229" t="n">
        <v>100987</v>
      </c>
      <c r="G1360" s="229" t="s">
        <v>278</v>
      </c>
      <c r="H1360" s="229" t="s">
        <v>279</v>
      </c>
      <c r="I1360" s="229" t="s">
        <v>105</v>
      </c>
      <c r="J1360" s="229" t="s">
        <v>106</v>
      </c>
      <c r="K1360" s="229" t="s">
        <v>356</v>
      </c>
    </row>
    <row r="1361" customFormat="false" ht="12.75" hidden="true" customHeight="false" outlineLevel="0" collapsed="false">
      <c r="A1361" s="229" t="s">
        <v>99</v>
      </c>
      <c r="B1361" s="229" t="n">
        <v>92876</v>
      </c>
      <c r="C1361" s="229" t="s">
        <v>948</v>
      </c>
      <c r="D1361" s="229" t="s">
        <v>3932</v>
      </c>
      <c r="E1361" s="229" t="s">
        <v>3933</v>
      </c>
      <c r="F1361" s="229" t="n">
        <v>103796</v>
      </c>
      <c r="G1361" s="229" t="s">
        <v>841</v>
      </c>
      <c r="H1361" s="229" t="s">
        <v>842</v>
      </c>
      <c r="I1361" s="229" t="s">
        <v>105</v>
      </c>
      <c r="J1361" s="229" t="s">
        <v>106</v>
      </c>
      <c r="K1361" s="229" t="s">
        <v>2313</v>
      </c>
    </row>
    <row r="1362" customFormat="false" ht="12.75" hidden="true" customHeight="false" outlineLevel="0" collapsed="false">
      <c r="A1362" s="229" t="s">
        <v>99</v>
      </c>
      <c r="B1362" s="229" t="n">
        <v>92879</v>
      </c>
      <c r="C1362" s="229" t="s">
        <v>1515</v>
      </c>
      <c r="D1362" s="229" t="s">
        <v>115</v>
      </c>
      <c r="E1362" s="229" t="s">
        <v>3934</v>
      </c>
      <c r="F1362" s="229" t="n">
        <v>136340</v>
      </c>
      <c r="G1362" s="229" t="s">
        <v>3455</v>
      </c>
      <c r="H1362" s="229" t="s">
        <v>3456</v>
      </c>
      <c r="I1362" s="229" t="s">
        <v>105</v>
      </c>
      <c r="J1362" s="229" t="s">
        <v>106</v>
      </c>
      <c r="K1362" s="229" t="s">
        <v>3465</v>
      </c>
    </row>
    <row r="1363" customFormat="false" ht="12.75" hidden="true" customHeight="false" outlineLevel="0" collapsed="false">
      <c r="A1363" s="229" t="s">
        <v>99</v>
      </c>
      <c r="B1363" s="229" t="n">
        <v>92891</v>
      </c>
      <c r="C1363" s="229" t="s">
        <v>2566</v>
      </c>
      <c r="D1363" s="229" t="s">
        <v>3935</v>
      </c>
      <c r="E1363" s="229" t="s">
        <v>3936</v>
      </c>
      <c r="F1363" s="229" t="n">
        <v>100430</v>
      </c>
      <c r="G1363" s="229" t="s">
        <v>1395</v>
      </c>
      <c r="H1363" s="229" t="s">
        <v>1396</v>
      </c>
      <c r="I1363" s="229" t="s">
        <v>1974</v>
      </c>
      <c r="J1363" s="229" t="s">
        <v>443</v>
      </c>
      <c r="K1363" s="229" t="s">
        <v>3937</v>
      </c>
    </row>
    <row r="1364" customFormat="false" ht="12.75" hidden="true" customHeight="false" outlineLevel="0" collapsed="false">
      <c r="A1364" s="229" t="s">
        <v>99</v>
      </c>
      <c r="B1364" s="229" t="n">
        <v>92898</v>
      </c>
      <c r="C1364" s="229" t="s">
        <v>3938</v>
      </c>
      <c r="D1364" s="229" t="s">
        <v>3939</v>
      </c>
      <c r="E1364" s="229" t="s">
        <v>3940</v>
      </c>
      <c r="F1364" s="229" t="n">
        <v>136341</v>
      </c>
      <c r="G1364" s="229" t="s">
        <v>2476</v>
      </c>
      <c r="H1364" s="229" t="s">
        <v>2477</v>
      </c>
      <c r="I1364" s="229" t="s">
        <v>105</v>
      </c>
      <c r="J1364" s="229" t="s">
        <v>106</v>
      </c>
      <c r="K1364" s="229" t="s">
        <v>3571</v>
      </c>
    </row>
    <row r="1365" customFormat="false" ht="12.75" hidden="true" customHeight="false" outlineLevel="0" collapsed="false">
      <c r="A1365" s="229" t="s">
        <v>99</v>
      </c>
      <c r="B1365" s="229" t="n">
        <v>92901</v>
      </c>
      <c r="C1365" s="229" t="s">
        <v>3941</v>
      </c>
      <c r="D1365" s="229" t="s">
        <v>3942</v>
      </c>
      <c r="E1365" s="229" t="s">
        <v>3943</v>
      </c>
      <c r="F1365" s="229" t="n">
        <v>103261</v>
      </c>
      <c r="G1365" s="229" t="s">
        <v>3944</v>
      </c>
      <c r="H1365" s="229" t="s">
        <v>3945</v>
      </c>
      <c r="I1365" s="229" t="s">
        <v>105</v>
      </c>
      <c r="J1365" s="229" t="s">
        <v>106</v>
      </c>
      <c r="K1365" s="229" t="s">
        <v>3506</v>
      </c>
    </row>
    <row r="1366" customFormat="false" ht="12.75" hidden="true" customHeight="false" outlineLevel="0" collapsed="false">
      <c r="A1366" s="229" t="s">
        <v>99</v>
      </c>
      <c r="B1366" s="229" t="n">
        <v>92904</v>
      </c>
      <c r="C1366" s="229" t="s">
        <v>3930</v>
      </c>
      <c r="D1366" s="229" t="s">
        <v>3946</v>
      </c>
      <c r="E1366" s="229" t="s">
        <v>3947</v>
      </c>
      <c r="F1366" s="229" t="n">
        <v>100467</v>
      </c>
      <c r="G1366" s="229" t="s">
        <v>555</v>
      </c>
      <c r="H1366" s="229" t="s">
        <v>556</v>
      </c>
      <c r="I1366" s="229" t="s">
        <v>105</v>
      </c>
      <c r="J1366" s="229" t="s">
        <v>106</v>
      </c>
      <c r="K1366" s="229" t="s">
        <v>557</v>
      </c>
    </row>
    <row r="1367" customFormat="false" ht="12.75" hidden="true" customHeight="false" outlineLevel="0" collapsed="false">
      <c r="A1367" s="229" t="s">
        <v>99</v>
      </c>
      <c r="B1367" s="229" t="n">
        <v>92905</v>
      </c>
      <c r="C1367" s="229" t="s">
        <v>2057</v>
      </c>
      <c r="D1367" s="229" t="s">
        <v>3948</v>
      </c>
      <c r="E1367" s="229" t="s">
        <v>3949</v>
      </c>
      <c r="F1367" s="229" t="n">
        <v>136264</v>
      </c>
      <c r="G1367" s="229" t="s">
        <v>3950</v>
      </c>
      <c r="H1367" s="229" t="s">
        <v>3951</v>
      </c>
      <c r="I1367" s="229" t="s">
        <v>105</v>
      </c>
      <c r="J1367" s="229" t="s">
        <v>106</v>
      </c>
      <c r="K1367" s="229" t="s">
        <v>2765</v>
      </c>
    </row>
    <row r="1368" customFormat="false" ht="12.75" hidden="true" customHeight="false" outlineLevel="0" collapsed="false">
      <c r="A1368" s="229" t="s">
        <v>99</v>
      </c>
      <c r="B1368" s="229" t="n">
        <v>92909</v>
      </c>
      <c r="C1368" s="229" t="s">
        <v>536</v>
      </c>
      <c r="D1368" s="229" t="s">
        <v>3952</v>
      </c>
      <c r="E1368" s="229" t="s">
        <v>3953</v>
      </c>
      <c r="F1368" s="229" t="n">
        <v>136381</v>
      </c>
      <c r="G1368" s="229" t="s">
        <v>3954</v>
      </c>
      <c r="H1368" s="229" t="s">
        <v>3955</v>
      </c>
      <c r="I1368" s="229" t="s">
        <v>105</v>
      </c>
      <c r="J1368" s="229" t="s">
        <v>106</v>
      </c>
      <c r="K1368" s="229" t="s">
        <v>203</v>
      </c>
    </row>
    <row r="1369" customFormat="false" ht="12.75" hidden="true" customHeight="false" outlineLevel="0" collapsed="false">
      <c r="A1369" s="229" t="s">
        <v>99</v>
      </c>
      <c r="B1369" s="229" t="n">
        <v>92910</v>
      </c>
      <c r="C1369" s="229" t="s">
        <v>3956</v>
      </c>
      <c r="D1369" s="229" t="s">
        <v>574</v>
      </c>
      <c r="E1369" s="229" t="s">
        <v>3957</v>
      </c>
      <c r="F1369" s="229" t="n">
        <v>100426</v>
      </c>
      <c r="G1369" s="229" t="s">
        <v>248</v>
      </c>
      <c r="H1369" s="229" t="s">
        <v>249</v>
      </c>
      <c r="I1369" s="229" t="s">
        <v>105</v>
      </c>
      <c r="J1369" s="229" t="s">
        <v>106</v>
      </c>
      <c r="K1369" s="229" t="s">
        <v>1807</v>
      </c>
    </row>
    <row r="1370" customFormat="false" ht="12.75" hidden="true" customHeight="false" outlineLevel="0" collapsed="false">
      <c r="A1370" s="229" t="s">
        <v>99</v>
      </c>
      <c r="B1370" s="229" t="n">
        <v>92911</v>
      </c>
      <c r="C1370" s="229" t="s">
        <v>3958</v>
      </c>
      <c r="D1370" s="229" t="s">
        <v>3959</v>
      </c>
      <c r="E1370" s="229" t="s">
        <v>3960</v>
      </c>
      <c r="F1370" s="229" t="n">
        <v>120812</v>
      </c>
      <c r="G1370" s="229" t="s">
        <v>958</v>
      </c>
      <c r="H1370" s="229" t="s">
        <v>959</v>
      </c>
      <c r="I1370" s="229" t="s">
        <v>105</v>
      </c>
      <c r="J1370" s="229" t="s">
        <v>106</v>
      </c>
      <c r="K1370" s="229" t="s">
        <v>3460</v>
      </c>
    </row>
    <row r="1371" customFormat="false" ht="12.75" hidden="true" customHeight="false" outlineLevel="0" collapsed="false">
      <c r="A1371" s="229" t="s">
        <v>99</v>
      </c>
      <c r="B1371" s="229" t="n">
        <v>92913</v>
      </c>
      <c r="C1371" s="229" t="s">
        <v>1906</v>
      </c>
      <c r="D1371" s="229" t="s">
        <v>3961</v>
      </c>
      <c r="E1371" s="229" t="s">
        <v>3962</v>
      </c>
      <c r="F1371" s="229" t="n">
        <v>120818</v>
      </c>
      <c r="G1371" s="229" t="s">
        <v>411</v>
      </c>
      <c r="H1371" s="229" t="s">
        <v>412</v>
      </c>
      <c r="I1371" s="229" t="s">
        <v>105</v>
      </c>
      <c r="J1371" s="229" t="s">
        <v>106</v>
      </c>
      <c r="K1371" s="229" t="s">
        <v>696</v>
      </c>
    </row>
    <row r="1372" customFormat="false" ht="12.75" hidden="true" customHeight="false" outlineLevel="0" collapsed="false">
      <c r="A1372" s="229" t="s">
        <v>99</v>
      </c>
      <c r="B1372" s="229" t="n">
        <v>92914</v>
      </c>
      <c r="C1372" s="229" t="s">
        <v>2684</v>
      </c>
      <c r="D1372" s="229" t="s">
        <v>3963</v>
      </c>
      <c r="E1372" s="229" t="s">
        <v>3964</v>
      </c>
      <c r="F1372" s="229" t="n">
        <v>100690</v>
      </c>
      <c r="G1372" s="229" t="s">
        <v>459</v>
      </c>
      <c r="H1372" s="229" t="s">
        <v>460</v>
      </c>
      <c r="I1372" s="229" t="s">
        <v>105</v>
      </c>
      <c r="J1372" s="229" t="s">
        <v>106</v>
      </c>
      <c r="K1372" s="229" t="s">
        <v>755</v>
      </c>
    </row>
    <row r="1373" customFormat="false" ht="12.75" hidden="true" customHeight="false" outlineLevel="0" collapsed="false">
      <c r="A1373" s="229" t="s">
        <v>99</v>
      </c>
      <c r="B1373" s="229" t="n">
        <v>92915</v>
      </c>
      <c r="C1373" s="229" t="s">
        <v>309</v>
      </c>
      <c r="D1373" s="229" t="s">
        <v>3965</v>
      </c>
      <c r="E1373" s="229" t="s">
        <v>3966</v>
      </c>
      <c r="F1373" s="229" t="n">
        <v>103118</v>
      </c>
      <c r="G1373" s="229" t="s">
        <v>1752</v>
      </c>
      <c r="H1373" s="229" t="s">
        <v>1753</v>
      </c>
      <c r="I1373" s="229" t="s">
        <v>105</v>
      </c>
      <c r="J1373" s="229" t="s">
        <v>106</v>
      </c>
      <c r="K1373" s="229" t="s">
        <v>1754</v>
      </c>
    </row>
    <row r="1374" customFormat="false" ht="12.75" hidden="true" customHeight="false" outlineLevel="0" collapsed="false">
      <c r="A1374" s="229" t="s">
        <v>99</v>
      </c>
      <c r="B1374" s="229" t="n">
        <v>92916</v>
      </c>
      <c r="C1374" s="229" t="s">
        <v>3967</v>
      </c>
      <c r="D1374" s="229" t="s">
        <v>3968</v>
      </c>
      <c r="E1374" s="229" t="s">
        <v>3969</v>
      </c>
      <c r="F1374" s="229" t="n">
        <v>100425</v>
      </c>
      <c r="G1374" s="229" t="s">
        <v>538</v>
      </c>
      <c r="H1374" s="229" t="s">
        <v>539</v>
      </c>
      <c r="I1374" s="229" t="s">
        <v>105</v>
      </c>
      <c r="J1374" s="229" t="s">
        <v>106</v>
      </c>
      <c r="K1374" s="229" t="s">
        <v>540</v>
      </c>
    </row>
    <row r="1375" customFormat="false" ht="12.75" hidden="true" customHeight="false" outlineLevel="0" collapsed="false">
      <c r="A1375" s="229" t="s">
        <v>99</v>
      </c>
      <c r="B1375" s="229" t="n">
        <v>92917</v>
      </c>
      <c r="C1375" s="229" t="s">
        <v>3970</v>
      </c>
      <c r="D1375" s="229" t="s">
        <v>3971</v>
      </c>
      <c r="E1375" s="229" t="s">
        <v>3972</v>
      </c>
      <c r="F1375" s="229" t="n">
        <v>103329</v>
      </c>
      <c r="G1375" s="229" t="s">
        <v>383</v>
      </c>
      <c r="H1375" s="229" t="s">
        <v>384</v>
      </c>
      <c r="I1375" s="229" t="s">
        <v>1974</v>
      </c>
      <c r="J1375" s="229" t="s">
        <v>443</v>
      </c>
      <c r="K1375" s="229" t="s">
        <v>3973</v>
      </c>
    </row>
    <row r="1376" customFormat="false" ht="12.75" hidden="true" customHeight="false" outlineLevel="0" collapsed="false">
      <c r="A1376" s="229" t="s">
        <v>99</v>
      </c>
      <c r="B1376" s="229" t="n">
        <v>92918</v>
      </c>
      <c r="C1376" s="229" t="s">
        <v>1311</v>
      </c>
      <c r="D1376" s="229" t="s">
        <v>3974</v>
      </c>
      <c r="E1376" s="229" t="s">
        <v>3975</v>
      </c>
      <c r="F1376" s="229" t="n">
        <v>100997</v>
      </c>
      <c r="G1376" s="229" t="s">
        <v>118</v>
      </c>
      <c r="H1376" s="229" t="s">
        <v>119</v>
      </c>
      <c r="I1376" s="229" t="s">
        <v>105</v>
      </c>
      <c r="J1376" s="229" t="s">
        <v>443</v>
      </c>
      <c r="K1376" s="229" t="s">
        <v>340</v>
      </c>
    </row>
    <row r="1377" customFormat="false" ht="12.75" hidden="true" customHeight="false" outlineLevel="0" collapsed="false">
      <c r="A1377" s="229" t="s">
        <v>99</v>
      </c>
      <c r="B1377" s="229" t="n">
        <v>92919</v>
      </c>
      <c r="C1377" s="229" t="s">
        <v>1176</v>
      </c>
      <c r="D1377" s="229" t="s">
        <v>3976</v>
      </c>
      <c r="E1377" s="229" t="s">
        <v>3977</v>
      </c>
      <c r="F1377" s="229" t="n">
        <v>100423</v>
      </c>
      <c r="G1377" s="229" t="s">
        <v>1027</v>
      </c>
      <c r="H1377" s="229" t="s">
        <v>1028</v>
      </c>
      <c r="I1377" s="229" t="s">
        <v>105</v>
      </c>
      <c r="J1377" s="229" t="s">
        <v>106</v>
      </c>
      <c r="K1377" s="229" t="s">
        <v>2886</v>
      </c>
    </row>
    <row r="1378" customFormat="false" ht="12.75" hidden="true" customHeight="false" outlineLevel="0" collapsed="false">
      <c r="A1378" s="229" t="s">
        <v>99</v>
      </c>
      <c r="B1378" s="229" t="n">
        <v>92920</v>
      </c>
      <c r="C1378" s="229" t="s">
        <v>3978</v>
      </c>
      <c r="D1378" s="229" t="s">
        <v>3979</v>
      </c>
      <c r="E1378" s="229" t="s">
        <v>3980</v>
      </c>
      <c r="F1378" s="229" t="n">
        <v>100593</v>
      </c>
      <c r="G1378" s="229" t="s">
        <v>3981</v>
      </c>
      <c r="H1378" s="229" t="s">
        <v>3982</v>
      </c>
      <c r="I1378" s="229" t="s">
        <v>105</v>
      </c>
      <c r="J1378" s="229" t="s">
        <v>443</v>
      </c>
      <c r="K1378" s="229" t="s">
        <v>3983</v>
      </c>
    </row>
    <row r="1379" customFormat="false" ht="12.75" hidden="true" customHeight="false" outlineLevel="0" collapsed="false">
      <c r="A1379" s="229" t="s">
        <v>99</v>
      </c>
      <c r="B1379" s="229" t="n">
        <v>92921</v>
      </c>
      <c r="C1379" s="229" t="s">
        <v>269</v>
      </c>
      <c r="D1379" s="229" t="s">
        <v>290</v>
      </c>
      <c r="E1379" s="229" t="s">
        <v>3984</v>
      </c>
      <c r="F1379" s="229" t="n">
        <v>136030</v>
      </c>
      <c r="G1379" s="229" t="s">
        <v>1811</v>
      </c>
      <c r="H1379" s="229" t="s">
        <v>1812</v>
      </c>
      <c r="I1379" s="229" t="s">
        <v>105</v>
      </c>
      <c r="J1379" s="229" t="s">
        <v>106</v>
      </c>
      <c r="K1379" s="229" t="s">
        <v>2765</v>
      </c>
    </row>
    <row r="1380" customFormat="false" ht="12.75" hidden="true" customHeight="false" outlineLevel="0" collapsed="false">
      <c r="A1380" s="229" t="s">
        <v>99</v>
      </c>
      <c r="B1380" s="229" t="n">
        <v>92924</v>
      </c>
      <c r="C1380" s="229" t="s">
        <v>3985</v>
      </c>
      <c r="D1380" s="229" t="s">
        <v>3986</v>
      </c>
      <c r="E1380" s="229" t="s">
        <v>3987</v>
      </c>
      <c r="F1380" s="229" t="n">
        <v>136369</v>
      </c>
      <c r="G1380" s="229" t="s">
        <v>3988</v>
      </c>
      <c r="H1380" s="229" t="s">
        <v>3989</v>
      </c>
      <c r="I1380" s="229" t="s">
        <v>105</v>
      </c>
      <c r="J1380" s="229" t="s">
        <v>106</v>
      </c>
      <c r="K1380" s="229" t="s">
        <v>3990</v>
      </c>
    </row>
    <row r="1381" customFormat="false" ht="12.75" hidden="true" customHeight="false" outlineLevel="0" collapsed="false">
      <c r="A1381" s="229" t="s">
        <v>99</v>
      </c>
      <c r="B1381" s="229" t="n">
        <v>92925</v>
      </c>
      <c r="C1381" s="229" t="s">
        <v>536</v>
      </c>
      <c r="D1381" s="229" t="s">
        <v>3991</v>
      </c>
      <c r="E1381" s="229" t="s">
        <v>3992</v>
      </c>
      <c r="F1381" s="229" t="n">
        <v>100348</v>
      </c>
      <c r="G1381" s="229" t="s">
        <v>389</v>
      </c>
      <c r="H1381" s="229" t="s">
        <v>390</v>
      </c>
      <c r="I1381" s="229" t="s">
        <v>105</v>
      </c>
      <c r="J1381" s="229" t="s">
        <v>106</v>
      </c>
      <c r="K1381" s="229" t="s">
        <v>989</v>
      </c>
    </row>
    <row r="1382" customFormat="false" ht="12.75" hidden="true" customHeight="false" outlineLevel="0" collapsed="false">
      <c r="A1382" s="229" t="s">
        <v>99</v>
      </c>
      <c r="B1382" s="229" t="n">
        <v>92926</v>
      </c>
      <c r="C1382" s="229" t="s">
        <v>1555</v>
      </c>
      <c r="D1382" s="229" t="s">
        <v>585</v>
      </c>
      <c r="E1382" s="229" t="s">
        <v>3993</v>
      </c>
      <c r="F1382" s="229" t="n">
        <v>100336</v>
      </c>
      <c r="G1382" s="229" t="s">
        <v>195</v>
      </c>
      <c r="H1382" s="229" t="s">
        <v>196</v>
      </c>
      <c r="I1382" s="229" t="s">
        <v>105</v>
      </c>
      <c r="J1382" s="229" t="s">
        <v>106</v>
      </c>
      <c r="K1382" s="229" t="s">
        <v>197</v>
      </c>
    </row>
    <row r="1383" customFormat="false" ht="12.75" hidden="true" customHeight="false" outlineLevel="0" collapsed="false">
      <c r="A1383" s="229" t="s">
        <v>99</v>
      </c>
      <c r="B1383" s="229" t="n">
        <v>92927</v>
      </c>
      <c r="C1383" s="229" t="s">
        <v>309</v>
      </c>
      <c r="D1383" s="229" t="s">
        <v>3994</v>
      </c>
      <c r="E1383" s="229" t="s">
        <v>3995</v>
      </c>
      <c r="F1383" s="229" t="n">
        <v>101222</v>
      </c>
      <c r="G1383" s="229" t="s">
        <v>3019</v>
      </c>
      <c r="H1383" s="229" t="s">
        <v>3020</v>
      </c>
      <c r="I1383" s="229" t="s">
        <v>105</v>
      </c>
      <c r="J1383" s="229" t="s">
        <v>106</v>
      </c>
      <c r="K1383" s="229" t="s">
        <v>187</v>
      </c>
    </row>
    <row r="1384" customFormat="false" ht="12.75" hidden="true" customHeight="false" outlineLevel="0" collapsed="false">
      <c r="A1384" s="229" t="s">
        <v>99</v>
      </c>
      <c r="B1384" s="229" t="n">
        <v>92928</v>
      </c>
      <c r="C1384" s="229" t="s">
        <v>990</v>
      </c>
      <c r="D1384" s="229" t="s">
        <v>3996</v>
      </c>
      <c r="E1384" s="229" t="s">
        <v>3997</v>
      </c>
      <c r="F1384" s="229" t="n">
        <v>101196</v>
      </c>
      <c r="G1384" s="229" t="s">
        <v>674</v>
      </c>
      <c r="H1384" s="229" t="s">
        <v>675</v>
      </c>
      <c r="I1384" s="229" t="s">
        <v>105</v>
      </c>
      <c r="J1384" s="229" t="s">
        <v>106</v>
      </c>
      <c r="K1384" s="229" t="s">
        <v>1839</v>
      </c>
    </row>
    <row r="1385" customFormat="false" ht="12.75" hidden="true" customHeight="false" outlineLevel="0" collapsed="false">
      <c r="A1385" s="229" t="s">
        <v>99</v>
      </c>
      <c r="B1385" s="229" t="n">
        <v>92932</v>
      </c>
      <c r="C1385" s="229" t="s">
        <v>495</v>
      </c>
      <c r="D1385" s="229" t="s">
        <v>3998</v>
      </c>
      <c r="E1385" s="229" t="s">
        <v>3999</v>
      </c>
      <c r="F1385" s="229" t="n">
        <v>100403</v>
      </c>
      <c r="G1385" s="229" t="s">
        <v>451</v>
      </c>
      <c r="H1385" s="229" t="s">
        <v>452</v>
      </c>
      <c r="I1385" s="229" t="s">
        <v>105</v>
      </c>
      <c r="J1385" s="229" t="s">
        <v>106</v>
      </c>
      <c r="K1385" s="229" t="s">
        <v>1711</v>
      </c>
    </row>
    <row r="1386" customFormat="false" ht="12.75" hidden="true" customHeight="false" outlineLevel="0" collapsed="false">
      <c r="A1386" s="229" t="s">
        <v>99</v>
      </c>
      <c r="B1386" s="229" t="n">
        <v>92933</v>
      </c>
      <c r="C1386" s="229" t="s">
        <v>1222</v>
      </c>
      <c r="D1386" s="229" t="s">
        <v>771</v>
      </c>
      <c r="E1386" s="229" t="s">
        <v>4000</v>
      </c>
      <c r="F1386" s="229" t="n">
        <v>101222</v>
      </c>
      <c r="G1386" s="229" t="s">
        <v>3019</v>
      </c>
      <c r="H1386" s="229" t="s">
        <v>3020</v>
      </c>
      <c r="I1386" s="229" t="s">
        <v>105</v>
      </c>
      <c r="J1386" s="229" t="s">
        <v>4001</v>
      </c>
      <c r="K1386" s="229" t="s">
        <v>3021</v>
      </c>
    </row>
    <row r="1387" customFormat="false" ht="12.75" hidden="true" customHeight="false" outlineLevel="0" collapsed="false">
      <c r="A1387" s="229" t="s">
        <v>99</v>
      </c>
      <c r="B1387" s="229" t="n">
        <v>92945</v>
      </c>
      <c r="C1387" s="229" t="s">
        <v>4002</v>
      </c>
      <c r="D1387" s="229" t="s">
        <v>4003</v>
      </c>
      <c r="E1387" s="229" t="s">
        <v>4004</v>
      </c>
      <c r="F1387" s="229" t="n">
        <v>100430</v>
      </c>
      <c r="G1387" s="229" t="s">
        <v>1395</v>
      </c>
      <c r="H1387" s="229" t="s">
        <v>1396</v>
      </c>
      <c r="I1387" s="229" t="s">
        <v>105</v>
      </c>
      <c r="J1387" s="229" t="s">
        <v>598</v>
      </c>
      <c r="K1387" s="229" t="s">
        <v>332</v>
      </c>
    </row>
    <row r="1388" customFormat="false" ht="12.75" hidden="true" customHeight="false" outlineLevel="0" collapsed="false">
      <c r="A1388" s="229" t="s">
        <v>99</v>
      </c>
      <c r="B1388" s="229" t="n">
        <v>92946</v>
      </c>
      <c r="C1388" s="229" t="s">
        <v>1635</v>
      </c>
      <c r="D1388" s="229" t="s">
        <v>4005</v>
      </c>
      <c r="E1388" s="229" t="s">
        <v>4006</v>
      </c>
      <c r="F1388" s="229" t="n">
        <v>100445</v>
      </c>
      <c r="G1388" s="229" t="s">
        <v>492</v>
      </c>
      <c r="H1388" s="229" t="s">
        <v>493</v>
      </c>
      <c r="I1388" s="229" t="s">
        <v>105</v>
      </c>
      <c r="J1388" s="229" t="s">
        <v>106</v>
      </c>
      <c r="K1388" s="229" t="s">
        <v>3937</v>
      </c>
    </row>
    <row r="1389" customFormat="false" ht="12.75" hidden="true" customHeight="false" outlineLevel="0" collapsed="false">
      <c r="A1389" s="229" t="s">
        <v>99</v>
      </c>
      <c r="B1389" s="229" t="n">
        <v>92950</v>
      </c>
      <c r="C1389" s="229" t="s">
        <v>121</v>
      </c>
      <c r="D1389" s="229" t="s">
        <v>4007</v>
      </c>
      <c r="E1389" s="229" t="s">
        <v>4008</v>
      </c>
      <c r="F1389" s="229" t="n">
        <v>100992</v>
      </c>
      <c r="G1389" s="229" t="s">
        <v>827</v>
      </c>
      <c r="H1389" s="229" t="s">
        <v>828</v>
      </c>
      <c r="I1389" s="229" t="s">
        <v>105</v>
      </c>
      <c r="J1389" s="229" t="s">
        <v>106</v>
      </c>
      <c r="K1389" s="229" t="s">
        <v>2283</v>
      </c>
    </row>
    <row r="1390" customFormat="false" ht="12.75" hidden="true" customHeight="false" outlineLevel="0" collapsed="false">
      <c r="A1390" s="229" t="s">
        <v>99</v>
      </c>
      <c r="B1390" s="229" t="n">
        <v>92951</v>
      </c>
      <c r="C1390" s="229" t="s">
        <v>948</v>
      </c>
      <c r="D1390" s="229" t="s">
        <v>4009</v>
      </c>
      <c r="E1390" s="229" t="s">
        <v>4010</v>
      </c>
      <c r="F1390" s="229" t="n">
        <v>101017</v>
      </c>
      <c r="G1390" s="229" t="s">
        <v>416</v>
      </c>
      <c r="H1390" s="229" t="s">
        <v>417</v>
      </c>
      <c r="I1390" s="229" t="s">
        <v>105</v>
      </c>
      <c r="J1390" s="229" t="s">
        <v>106</v>
      </c>
      <c r="K1390" s="229" t="s">
        <v>4011</v>
      </c>
    </row>
    <row r="1391" customFormat="false" ht="12.75" hidden="true" customHeight="false" outlineLevel="0" collapsed="false">
      <c r="A1391" s="229" t="s">
        <v>99</v>
      </c>
      <c r="B1391" s="229" t="n">
        <v>92952</v>
      </c>
      <c r="C1391" s="229" t="s">
        <v>1644</v>
      </c>
      <c r="D1391" s="229" t="s">
        <v>3621</v>
      </c>
      <c r="E1391" s="229" t="s">
        <v>4012</v>
      </c>
      <c r="F1391" s="229" t="n">
        <v>103877</v>
      </c>
      <c r="G1391" s="229" t="s">
        <v>301</v>
      </c>
      <c r="H1391" s="229" t="s">
        <v>302</v>
      </c>
      <c r="I1391" s="229" t="s">
        <v>105</v>
      </c>
      <c r="J1391" s="229" t="s">
        <v>106</v>
      </c>
      <c r="K1391" s="229" t="s">
        <v>1014</v>
      </c>
    </row>
    <row r="1392" customFormat="false" ht="12.75" hidden="true" customHeight="false" outlineLevel="0" collapsed="false">
      <c r="A1392" s="229" t="s">
        <v>99</v>
      </c>
      <c r="B1392" s="229" t="n">
        <v>92955</v>
      </c>
      <c r="C1392" s="229" t="s">
        <v>4013</v>
      </c>
      <c r="D1392" s="229" t="s">
        <v>4014</v>
      </c>
      <c r="E1392" s="229" t="s">
        <v>4015</v>
      </c>
      <c r="F1392" s="229" t="n">
        <v>102843</v>
      </c>
      <c r="G1392" s="229" t="s">
        <v>1268</v>
      </c>
      <c r="H1392" s="229" t="s">
        <v>1269</v>
      </c>
      <c r="I1392" s="229" t="s">
        <v>105</v>
      </c>
      <c r="J1392" s="229" t="s">
        <v>106</v>
      </c>
      <c r="K1392" s="229" t="s">
        <v>1270</v>
      </c>
    </row>
    <row r="1393" customFormat="false" ht="12.75" hidden="true" customHeight="false" outlineLevel="0" collapsed="false">
      <c r="A1393" s="229" t="s">
        <v>99</v>
      </c>
      <c r="B1393" s="229" t="n">
        <v>92961</v>
      </c>
      <c r="C1393" s="229" t="s">
        <v>4016</v>
      </c>
      <c r="D1393" s="229" t="s">
        <v>4017</v>
      </c>
      <c r="E1393" s="229" t="s">
        <v>4018</v>
      </c>
      <c r="F1393" s="229" t="n">
        <v>100423</v>
      </c>
      <c r="G1393" s="229" t="s">
        <v>1027</v>
      </c>
      <c r="H1393" s="229" t="s">
        <v>1028</v>
      </c>
      <c r="I1393" s="229" t="s">
        <v>105</v>
      </c>
      <c r="J1393" s="229" t="s">
        <v>106</v>
      </c>
      <c r="K1393" s="229" t="s">
        <v>1029</v>
      </c>
    </row>
    <row r="1394" customFormat="false" ht="12.75" hidden="true" customHeight="false" outlineLevel="0" collapsed="false">
      <c r="A1394" s="229" t="s">
        <v>99</v>
      </c>
      <c r="B1394" s="229" t="n">
        <v>92964</v>
      </c>
      <c r="C1394" s="229" t="s">
        <v>4019</v>
      </c>
      <c r="D1394" s="229" t="s">
        <v>1423</v>
      </c>
      <c r="E1394" s="229" t="s">
        <v>4020</v>
      </c>
      <c r="F1394" s="229" t="n">
        <v>100448</v>
      </c>
      <c r="G1394" s="229" t="s">
        <v>1123</v>
      </c>
      <c r="H1394" s="229" t="s">
        <v>1124</v>
      </c>
      <c r="I1394" s="229" t="s">
        <v>1974</v>
      </c>
      <c r="J1394" s="229" t="s">
        <v>443</v>
      </c>
      <c r="K1394" s="229" t="s">
        <v>1489</v>
      </c>
    </row>
    <row r="1395" customFormat="false" ht="12.75" hidden="true" customHeight="false" outlineLevel="0" collapsed="false">
      <c r="A1395" s="229" t="s">
        <v>99</v>
      </c>
      <c r="B1395" s="229" t="n">
        <v>92965</v>
      </c>
      <c r="C1395" s="229" t="s">
        <v>251</v>
      </c>
      <c r="D1395" s="229" t="s">
        <v>4021</v>
      </c>
      <c r="E1395" s="229" t="s">
        <v>4022</v>
      </c>
      <c r="F1395" s="229" t="n">
        <v>103594</v>
      </c>
      <c r="G1395" s="229" t="s">
        <v>668</v>
      </c>
      <c r="H1395" s="229" t="s">
        <v>669</v>
      </c>
      <c r="I1395" s="229" t="s">
        <v>105</v>
      </c>
      <c r="J1395" s="229" t="s">
        <v>106</v>
      </c>
      <c r="K1395" s="229" t="s">
        <v>2801</v>
      </c>
    </row>
    <row r="1396" customFormat="false" ht="12.75" hidden="true" customHeight="false" outlineLevel="0" collapsed="false">
      <c r="A1396" s="229" t="s">
        <v>99</v>
      </c>
      <c r="B1396" s="229" t="n">
        <v>92966</v>
      </c>
      <c r="C1396" s="229" t="s">
        <v>166</v>
      </c>
      <c r="D1396" s="229" t="s">
        <v>4023</v>
      </c>
      <c r="E1396" s="229" t="s">
        <v>4024</v>
      </c>
      <c r="F1396" s="229" t="n">
        <v>100336</v>
      </c>
      <c r="G1396" s="229" t="s">
        <v>195</v>
      </c>
      <c r="H1396" s="229" t="s">
        <v>196</v>
      </c>
      <c r="I1396" s="229" t="s">
        <v>105</v>
      </c>
      <c r="J1396" s="229" t="s">
        <v>106</v>
      </c>
      <c r="K1396" s="229" t="s">
        <v>197</v>
      </c>
    </row>
    <row r="1397" customFormat="false" ht="12.75" hidden="true" customHeight="false" outlineLevel="0" collapsed="false">
      <c r="A1397" s="229" t="s">
        <v>99</v>
      </c>
      <c r="B1397" s="229" t="n">
        <v>92969</v>
      </c>
      <c r="C1397" s="229" t="s">
        <v>4025</v>
      </c>
      <c r="D1397" s="229" t="s">
        <v>4026</v>
      </c>
      <c r="E1397" s="229" t="s">
        <v>4027</v>
      </c>
      <c r="F1397" s="229" t="n">
        <v>100418</v>
      </c>
      <c r="G1397" s="229" t="s">
        <v>900</v>
      </c>
      <c r="H1397" s="229" t="s">
        <v>901</v>
      </c>
      <c r="I1397" s="229" t="s">
        <v>105</v>
      </c>
      <c r="J1397" s="229" t="s">
        <v>106</v>
      </c>
      <c r="K1397" s="229" t="s">
        <v>938</v>
      </c>
    </row>
    <row r="1398" customFormat="false" ht="12.75" hidden="true" customHeight="false" outlineLevel="0" collapsed="false">
      <c r="A1398" s="229" t="s">
        <v>99</v>
      </c>
      <c r="B1398" s="229" t="n">
        <v>92970</v>
      </c>
      <c r="C1398" s="229" t="s">
        <v>697</v>
      </c>
      <c r="D1398" s="229" t="s">
        <v>623</v>
      </c>
      <c r="E1398" s="229" t="s">
        <v>4028</v>
      </c>
      <c r="F1398" s="229" t="n">
        <v>103594</v>
      </c>
      <c r="G1398" s="229" t="s">
        <v>668</v>
      </c>
      <c r="H1398" s="229" t="s">
        <v>669</v>
      </c>
      <c r="I1398" s="229" t="s">
        <v>105</v>
      </c>
      <c r="J1398" s="229" t="s">
        <v>106</v>
      </c>
      <c r="K1398" s="229" t="s">
        <v>4029</v>
      </c>
    </row>
    <row r="1399" customFormat="false" ht="12.75" hidden="true" customHeight="false" outlineLevel="0" collapsed="false">
      <c r="A1399" s="229" t="s">
        <v>99</v>
      </c>
      <c r="B1399" s="229" t="n">
        <v>92971</v>
      </c>
      <c r="C1399" s="229" t="s">
        <v>4030</v>
      </c>
      <c r="D1399" s="229" t="s">
        <v>4031</v>
      </c>
      <c r="E1399" s="229" t="s">
        <v>4032</v>
      </c>
      <c r="F1399" s="229" t="n">
        <v>100438</v>
      </c>
      <c r="G1399" s="229" t="s">
        <v>1137</v>
      </c>
      <c r="H1399" s="229" t="s">
        <v>1138</v>
      </c>
      <c r="I1399" s="229" t="s">
        <v>105</v>
      </c>
      <c r="J1399" s="229" t="s">
        <v>106</v>
      </c>
      <c r="K1399" s="229" t="s">
        <v>1139</v>
      </c>
    </row>
    <row r="1400" customFormat="false" ht="12.75" hidden="true" customHeight="false" outlineLevel="0" collapsed="false">
      <c r="A1400" s="229" t="s">
        <v>99</v>
      </c>
      <c r="B1400" s="229" t="n">
        <v>92973</v>
      </c>
      <c r="C1400" s="229" t="s">
        <v>4033</v>
      </c>
      <c r="D1400" s="229" t="s">
        <v>4034</v>
      </c>
      <c r="E1400" s="229" t="s">
        <v>4035</v>
      </c>
      <c r="F1400" s="229" t="n">
        <v>100336</v>
      </c>
      <c r="G1400" s="229" t="s">
        <v>195</v>
      </c>
      <c r="H1400" s="229" t="s">
        <v>196</v>
      </c>
      <c r="I1400" s="229" t="s">
        <v>1974</v>
      </c>
      <c r="J1400" s="229" t="s">
        <v>443</v>
      </c>
      <c r="K1400" s="229" t="s">
        <v>2059</v>
      </c>
    </row>
    <row r="1401" customFormat="false" ht="12.75" hidden="true" customHeight="false" outlineLevel="0" collapsed="false">
      <c r="A1401" s="229" t="s">
        <v>99</v>
      </c>
      <c r="B1401" s="229" t="n">
        <v>92974</v>
      </c>
      <c r="C1401" s="229" t="s">
        <v>121</v>
      </c>
      <c r="D1401" s="229" t="s">
        <v>3129</v>
      </c>
      <c r="E1401" s="229" t="s">
        <v>4036</v>
      </c>
      <c r="F1401" s="229" t="n">
        <v>103628</v>
      </c>
      <c r="G1401" s="229" t="s">
        <v>4037</v>
      </c>
      <c r="H1401" s="229" t="s">
        <v>4038</v>
      </c>
      <c r="I1401" s="229" t="s">
        <v>105</v>
      </c>
      <c r="J1401" s="229" t="s">
        <v>106</v>
      </c>
      <c r="K1401" s="229" t="s">
        <v>143</v>
      </c>
    </row>
    <row r="1402" customFormat="false" ht="12.75" hidden="true" customHeight="false" outlineLevel="0" collapsed="false">
      <c r="A1402" s="229" t="s">
        <v>99</v>
      </c>
      <c r="B1402" s="229" t="n">
        <v>92976</v>
      </c>
      <c r="C1402" s="229" t="s">
        <v>3550</v>
      </c>
      <c r="D1402" s="229" t="s">
        <v>167</v>
      </c>
      <c r="E1402" s="229" t="s">
        <v>4039</v>
      </c>
      <c r="F1402" s="229" t="n">
        <v>100375</v>
      </c>
      <c r="G1402" s="229" t="s">
        <v>219</v>
      </c>
      <c r="H1402" s="229" t="s">
        <v>220</v>
      </c>
      <c r="I1402" s="229" t="s">
        <v>1974</v>
      </c>
      <c r="J1402" s="229" t="s">
        <v>443</v>
      </c>
      <c r="K1402" s="229" t="s">
        <v>883</v>
      </c>
    </row>
    <row r="1403" customFormat="false" ht="12.75" hidden="true" customHeight="false" outlineLevel="0" collapsed="false">
      <c r="A1403" s="229" t="s">
        <v>99</v>
      </c>
      <c r="B1403" s="229" t="n">
        <v>92977</v>
      </c>
      <c r="C1403" s="229" t="s">
        <v>4040</v>
      </c>
      <c r="D1403" s="229" t="s">
        <v>708</v>
      </c>
      <c r="E1403" s="229" t="s">
        <v>4041</v>
      </c>
      <c r="F1403" s="229" t="n">
        <v>100446</v>
      </c>
      <c r="G1403" s="229" t="s">
        <v>531</v>
      </c>
      <c r="H1403" s="229" t="s">
        <v>532</v>
      </c>
      <c r="I1403" s="229" t="s">
        <v>105</v>
      </c>
      <c r="J1403" s="229" t="s">
        <v>106</v>
      </c>
      <c r="K1403" s="229" t="s">
        <v>2320</v>
      </c>
    </row>
    <row r="1404" customFormat="false" ht="12.75" hidden="true" customHeight="false" outlineLevel="0" collapsed="false">
      <c r="A1404" s="229" t="s">
        <v>99</v>
      </c>
      <c r="B1404" s="229" t="n">
        <v>92978</v>
      </c>
      <c r="C1404" s="229" t="s">
        <v>773</v>
      </c>
      <c r="D1404" s="229" t="s">
        <v>623</v>
      </c>
      <c r="E1404" s="229" t="s">
        <v>4042</v>
      </c>
      <c r="F1404" s="229" t="n">
        <v>102894</v>
      </c>
      <c r="G1404" s="229" t="s">
        <v>2814</v>
      </c>
      <c r="H1404" s="229" t="s">
        <v>2815</v>
      </c>
      <c r="I1404" s="229" t="s">
        <v>105</v>
      </c>
      <c r="J1404" s="229" t="s">
        <v>106</v>
      </c>
      <c r="K1404" s="229" t="s">
        <v>2816</v>
      </c>
    </row>
    <row r="1405" customFormat="false" ht="12.75" hidden="true" customHeight="false" outlineLevel="0" collapsed="false">
      <c r="A1405" s="229" t="s">
        <v>99</v>
      </c>
      <c r="B1405" s="229" t="n">
        <v>92979</v>
      </c>
      <c r="C1405" s="229" t="s">
        <v>294</v>
      </c>
      <c r="D1405" s="229" t="s">
        <v>4043</v>
      </c>
      <c r="E1405" s="229" t="s">
        <v>4044</v>
      </c>
      <c r="F1405" s="229" t="n">
        <v>103793</v>
      </c>
      <c r="G1405" s="229" t="s">
        <v>522</v>
      </c>
      <c r="H1405" s="229" t="s">
        <v>523</v>
      </c>
      <c r="I1405" s="229" t="s">
        <v>105</v>
      </c>
      <c r="J1405" s="229" t="s">
        <v>598</v>
      </c>
      <c r="K1405" s="229" t="s">
        <v>1851</v>
      </c>
    </row>
    <row r="1406" customFormat="false" ht="12.75" hidden="true" customHeight="false" outlineLevel="0" collapsed="false">
      <c r="A1406" s="229" t="s">
        <v>99</v>
      </c>
      <c r="B1406" s="229" t="n">
        <v>92980</v>
      </c>
      <c r="C1406" s="229" t="s">
        <v>3850</v>
      </c>
      <c r="D1406" s="229" t="s">
        <v>617</v>
      </c>
      <c r="E1406" s="229" t="s">
        <v>4045</v>
      </c>
      <c r="F1406" s="229" t="n">
        <v>103329</v>
      </c>
      <c r="G1406" s="229" t="s">
        <v>383</v>
      </c>
      <c r="H1406" s="229" t="s">
        <v>384</v>
      </c>
      <c r="I1406" s="229" t="s">
        <v>105</v>
      </c>
      <c r="J1406" s="229" t="s">
        <v>106</v>
      </c>
      <c r="K1406" s="229" t="s">
        <v>4046</v>
      </c>
    </row>
    <row r="1407" customFormat="false" ht="12.75" hidden="true" customHeight="false" outlineLevel="0" collapsed="false">
      <c r="A1407" s="229" t="s">
        <v>2423</v>
      </c>
      <c r="B1407" s="229" t="n">
        <v>92992</v>
      </c>
      <c r="C1407" s="229" t="s">
        <v>3364</v>
      </c>
      <c r="D1407" s="229" t="s">
        <v>4047</v>
      </c>
      <c r="E1407" s="229" t="s">
        <v>4048</v>
      </c>
      <c r="F1407" s="229" t="n">
        <v>101199</v>
      </c>
      <c r="G1407" s="229" t="s">
        <v>674</v>
      </c>
      <c r="H1407" s="229" t="s">
        <v>2427</v>
      </c>
      <c r="I1407" s="229" t="s">
        <v>105</v>
      </c>
      <c r="J1407" s="229" t="s">
        <v>2308</v>
      </c>
      <c r="K1407" s="229" t="s">
        <v>2052</v>
      </c>
    </row>
    <row r="1408" customFormat="false" ht="12.75" hidden="true" customHeight="false" outlineLevel="0" collapsed="false">
      <c r="A1408" s="229" t="s">
        <v>99</v>
      </c>
      <c r="B1408" s="229" t="n">
        <v>92995</v>
      </c>
      <c r="C1408" s="229" t="s">
        <v>489</v>
      </c>
      <c r="D1408" s="229" t="s">
        <v>4049</v>
      </c>
      <c r="E1408" s="229" t="s">
        <v>4050</v>
      </c>
      <c r="F1408" s="229" t="n">
        <v>101196</v>
      </c>
      <c r="G1408" s="229" t="s">
        <v>674</v>
      </c>
      <c r="H1408" s="229" t="s">
        <v>675</v>
      </c>
      <c r="I1408" s="229" t="s">
        <v>105</v>
      </c>
      <c r="J1408" s="229" t="s">
        <v>106</v>
      </c>
      <c r="K1408" s="229" t="s">
        <v>821</v>
      </c>
    </row>
    <row r="1409" customFormat="false" ht="12.75" hidden="true" customHeight="false" outlineLevel="0" collapsed="false">
      <c r="A1409" s="229" t="s">
        <v>99</v>
      </c>
      <c r="B1409" s="229" t="n">
        <v>93011</v>
      </c>
      <c r="C1409" s="229" t="s">
        <v>424</v>
      </c>
      <c r="D1409" s="229" t="s">
        <v>4051</v>
      </c>
      <c r="E1409" s="229" t="s">
        <v>4052</v>
      </c>
      <c r="F1409" s="229" t="n">
        <v>136329</v>
      </c>
      <c r="G1409" s="229" t="s">
        <v>1610</v>
      </c>
      <c r="H1409" s="229" t="s">
        <v>1611</v>
      </c>
      <c r="I1409" s="229" t="s">
        <v>105</v>
      </c>
      <c r="J1409" s="229" t="s">
        <v>106</v>
      </c>
      <c r="K1409" s="229" t="s">
        <v>4053</v>
      </c>
    </row>
    <row r="1410" customFormat="false" ht="12.75" hidden="true" customHeight="false" outlineLevel="0" collapsed="false">
      <c r="A1410" s="229" t="s">
        <v>99</v>
      </c>
      <c r="B1410" s="229" t="n">
        <v>93012</v>
      </c>
      <c r="C1410" s="229" t="s">
        <v>289</v>
      </c>
      <c r="D1410" s="229" t="s">
        <v>4054</v>
      </c>
      <c r="E1410" s="229" t="s">
        <v>4055</v>
      </c>
      <c r="F1410" s="229" t="n">
        <v>100446</v>
      </c>
      <c r="G1410" s="229" t="s">
        <v>531</v>
      </c>
      <c r="H1410" s="229" t="s">
        <v>532</v>
      </c>
      <c r="I1410" s="229" t="s">
        <v>105</v>
      </c>
      <c r="J1410" s="229" t="s">
        <v>106</v>
      </c>
      <c r="K1410" s="229" t="s">
        <v>2320</v>
      </c>
    </row>
    <row r="1411" customFormat="false" ht="12.75" hidden="true" customHeight="false" outlineLevel="0" collapsed="false">
      <c r="A1411" s="229" t="s">
        <v>99</v>
      </c>
      <c r="B1411" s="229" t="n">
        <v>93013</v>
      </c>
      <c r="C1411" s="229" t="s">
        <v>576</v>
      </c>
      <c r="D1411" s="229" t="s">
        <v>2964</v>
      </c>
      <c r="E1411" s="229" t="s">
        <v>4056</v>
      </c>
      <c r="F1411" s="229" t="n">
        <v>100432</v>
      </c>
      <c r="G1411" s="229" t="s">
        <v>1537</v>
      </c>
      <c r="H1411" s="229" t="s">
        <v>1538</v>
      </c>
      <c r="I1411" s="229" t="s">
        <v>105</v>
      </c>
      <c r="J1411" s="229" t="s">
        <v>106</v>
      </c>
      <c r="K1411" s="229" t="s">
        <v>1539</v>
      </c>
    </row>
    <row r="1412" customFormat="false" ht="12.75" hidden="true" customHeight="false" outlineLevel="0" collapsed="false">
      <c r="A1412" s="229" t="s">
        <v>99</v>
      </c>
      <c r="B1412" s="229" t="n">
        <v>93014</v>
      </c>
      <c r="C1412" s="229" t="s">
        <v>4057</v>
      </c>
      <c r="D1412" s="229" t="s">
        <v>4058</v>
      </c>
      <c r="E1412" s="229" t="s">
        <v>4059</v>
      </c>
      <c r="F1412" s="229" t="n">
        <v>106536</v>
      </c>
      <c r="G1412" s="229" t="s">
        <v>704</v>
      </c>
      <c r="H1412" s="229" t="s">
        <v>705</v>
      </c>
      <c r="I1412" s="229" t="s">
        <v>105</v>
      </c>
      <c r="J1412" s="229" t="s">
        <v>106</v>
      </c>
      <c r="K1412" s="229" t="s">
        <v>706</v>
      </c>
    </row>
    <row r="1413" customFormat="false" ht="12.75" hidden="true" customHeight="false" outlineLevel="0" collapsed="false">
      <c r="A1413" s="229" t="s">
        <v>99</v>
      </c>
      <c r="B1413" s="229" t="n">
        <v>93015</v>
      </c>
      <c r="C1413" s="229" t="s">
        <v>3055</v>
      </c>
      <c r="D1413" s="229" t="s">
        <v>1240</v>
      </c>
      <c r="E1413" s="229" t="s">
        <v>4060</v>
      </c>
      <c r="F1413" s="229" t="n">
        <v>100303</v>
      </c>
      <c r="G1413" s="229" t="s">
        <v>402</v>
      </c>
      <c r="H1413" s="229" t="s">
        <v>403</v>
      </c>
      <c r="I1413" s="229" t="s">
        <v>105</v>
      </c>
      <c r="J1413" s="229" t="s">
        <v>106</v>
      </c>
      <c r="K1413" s="229" t="s">
        <v>404</v>
      </c>
    </row>
    <row r="1414" customFormat="false" ht="12.75" hidden="true" customHeight="false" outlineLevel="0" collapsed="false">
      <c r="A1414" s="229" t="s">
        <v>99</v>
      </c>
      <c r="B1414" s="229" t="n">
        <v>93021</v>
      </c>
      <c r="C1414" s="229" t="s">
        <v>4061</v>
      </c>
      <c r="D1414" s="229" t="s">
        <v>2574</v>
      </c>
      <c r="E1414" s="229" t="s">
        <v>4062</v>
      </c>
      <c r="F1414" s="229" t="n">
        <v>103595</v>
      </c>
      <c r="G1414" s="229" t="s">
        <v>287</v>
      </c>
      <c r="H1414" s="229" t="s">
        <v>288</v>
      </c>
      <c r="I1414" s="229" t="s">
        <v>105</v>
      </c>
      <c r="J1414" s="229" t="s">
        <v>106</v>
      </c>
      <c r="K1414" s="229" t="s">
        <v>551</v>
      </c>
    </row>
    <row r="1415" customFormat="false" ht="12.75" hidden="true" customHeight="false" outlineLevel="0" collapsed="false">
      <c r="A1415" s="229" t="s">
        <v>99</v>
      </c>
      <c r="B1415" s="229" t="n">
        <v>93023</v>
      </c>
      <c r="C1415" s="229" t="s">
        <v>1377</v>
      </c>
      <c r="D1415" s="229" t="s">
        <v>4063</v>
      </c>
      <c r="E1415" s="229" t="s">
        <v>4064</v>
      </c>
      <c r="F1415" s="229" t="n">
        <v>100370</v>
      </c>
      <c r="G1415" s="229" t="s">
        <v>1187</v>
      </c>
      <c r="H1415" s="229" t="s">
        <v>1188</v>
      </c>
      <c r="I1415" s="229" t="s">
        <v>105</v>
      </c>
      <c r="J1415" s="229" t="s">
        <v>106</v>
      </c>
      <c r="K1415" s="229" t="s">
        <v>660</v>
      </c>
    </row>
    <row r="1416" customFormat="false" ht="12.75" hidden="true" customHeight="false" outlineLevel="0" collapsed="false">
      <c r="A1416" s="229" t="s">
        <v>99</v>
      </c>
      <c r="B1416" s="229" t="n">
        <v>93030</v>
      </c>
      <c r="C1416" s="229" t="s">
        <v>1164</v>
      </c>
      <c r="D1416" s="229" t="s">
        <v>4065</v>
      </c>
      <c r="E1416" s="229" t="s">
        <v>4066</v>
      </c>
      <c r="F1416" s="229" t="n">
        <v>101197</v>
      </c>
      <c r="G1416" s="229" t="s">
        <v>723</v>
      </c>
      <c r="H1416" s="229" t="s">
        <v>724</v>
      </c>
      <c r="I1416" s="229" t="s">
        <v>105</v>
      </c>
      <c r="J1416" s="229" t="s">
        <v>106</v>
      </c>
      <c r="K1416" s="229" t="s">
        <v>725</v>
      </c>
    </row>
    <row r="1417" customFormat="false" ht="12.75" hidden="true" customHeight="false" outlineLevel="0" collapsed="false">
      <c r="A1417" s="229" t="s">
        <v>99</v>
      </c>
      <c r="B1417" s="229" t="n">
        <v>93032</v>
      </c>
      <c r="C1417" s="229" t="s">
        <v>4067</v>
      </c>
      <c r="D1417" s="229" t="s">
        <v>4068</v>
      </c>
      <c r="E1417" s="229" t="s">
        <v>4069</v>
      </c>
      <c r="F1417" s="229" t="n">
        <v>103262</v>
      </c>
      <c r="G1417" s="229" t="s">
        <v>783</v>
      </c>
      <c r="H1417" s="229" t="s">
        <v>784</v>
      </c>
      <c r="I1417" s="229" t="s">
        <v>105</v>
      </c>
      <c r="J1417" s="229" t="s">
        <v>130</v>
      </c>
      <c r="K1417" s="229" t="s">
        <v>3465</v>
      </c>
    </row>
    <row r="1418" customFormat="false" ht="12.75" hidden="true" customHeight="false" outlineLevel="0" collapsed="false">
      <c r="A1418" s="229" t="s">
        <v>99</v>
      </c>
      <c r="B1418" s="229" t="n">
        <v>93033</v>
      </c>
      <c r="C1418" s="229" t="s">
        <v>4040</v>
      </c>
      <c r="D1418" s="229" t="s">
        <v>4070</v>
      </c>
      <c r="E1418" s="229" t="s">
        <v>4071</v>
      </c>
      <c r="F1418" s="229" t="n">
        <v>102843</v>
      </c>
      <c r="G1418" s="229" t="s">
        <v>1268</v>
      </c>
      <c r="H1418" s="229" t="s">
        <v>1269</v>
      </c>
      <c r="I1418" s="229" t="s">
        <v>105</v>
      </c>
      <c r="J1418" s="229" t="s">
        <v>514</v>
      </c>
      <c r="K1418" s="229" t="s">
        <v>4072</v>
      </c>
    </row>
    <row r="1419" customFormat="false" ht="12.75" hidden="true" customHeight="false" outlineLevel="0" collapsed="false">
      <c r="A1419" s="229" t="s">
        <v>99</v>
      </c>
      <c r="B1419" s="229" t="n">
        <v>93035</v>
      </c>
      <c r="C1419" s="229" t="s">
        <v>573</v>
      </c>
      <c r="D1419" s="229" t="s">
        <v>4073</v>
      </c>
      <c r="E1419" s="229" t="s">
        <v>4074</v>
      </c>
      <c r="F1419" s="229" t="n">
        <v>103595</v>
      </c>
      <c r="G1419" s="229" t="s">
        <v>287</v>
      </c>
      <c r="H1419" s="229" t="s">
        <v>288</v>
      </c>
      <c r="I1419" s="229" t="s">
        <v>105</v>
      </c>
      <c r="J1419" s="229" t="s">
        <v>106</v>
      </c>
      <c r="K1419" s="229" t="s">
        <v>4075</v>
      </c>
    </row>
    <row r="1420" customFormat="false" ht="12.75" hidden="true" customHeight="false" outlineLevel="0" collapsed="false">
      <c r="A1420" s="229" t="s">
        <v>99</v>
      </c>
      <c r="B1420" s="229" t="n">
        <v>93036</v>
      </c>
      <c r="C1420" s="229" t="s">
        <v>623</v>
      </c>
      <c r="D1420" s="229" t="s">
        <v>4076</v>
      </c>
      <c r="E1420" s="229" t="s">
        <v>4077</v>
      </c>
      <c r="F1420" s="229" t="n">
        <v>100686</v>
      </c>
      <c r="G1420" s="229" t="s">
        <v>4078</v>
      </c>
      <c r="H1420" s="229" t="s">
        <v>4079</v>
      </c>
      <c r="I1420" s="229" t="s">
        <v>105</v>
      </c>
      <c r="J1420" s="229" t="s">
        <v>106</v>
      </c>
      <c r="K1420" s="229" t="s">
        <v>4080</v>
      </c>
    </row>
    <row r="1421" customFormat="false" ht="12.75" hidden="true" customHeight="false" outlineLevel="0" collapsed="false">
      <c r="A1421" s="229" t="s">
        <v>99</v>
      </c>
      <c r="B1421" s="229" t="n">
        <v>93038</v>
      </c>
      <c r="C1421" s="229" t="s">
        <v>770</v>
      </c>
      <c r="D1421" s="229" t="s">
        <v>3287</v>
      </c>
      <c r="E1421" s="229" t="s">
        <v>4081</v>
      </c>
      <c r="F1421" s="229" t="n">
        <v>103432</v>
      </c>
      <c r="G1421" s="229" t="s">
        <v>3846</v>
      </c>
      <c r="H1421" s="229" t="s">
        <v>3847</v>
      </c>
      <c r="I1421" s="229" t="s">
        <v>105</v>
      </c>
      <c r="J1421" s="229" t="s">
        <v>106</v>
      </c>
      <c r="K1421" s="229" t="s">
        <v>4082</v>
      </c>
    </row>
    <row r="1422" customFormat="false" ht="12.75" hidden="true" customHeight="false" outlineLevel="0" collapsed="false">
      <c r="A1422" s="229" t="s">
        <v>99</v>
      </c>
      <c r="B1422" s="229" t="n">
        <v>93039</v>
      </c>
      <c r="C1422" s="229" t="s">
        <v>289</v>
      </c>
      <c r="D1422" s="229" t="s">
        <v>4083</v>
      </c>
      <c r="E1422" s="229" t="s">
        <v>4084</v>
      </c>
      <c r="F1422" s="229" t="n">
        <v>100356</v>
      </c>
      <c r="G1422" s="229" t="s">
        <v>1542</v>
      </c>
      <c r="H1422" s="229" t="s">
        <v>1543</v>
      </c>
      <c r="I1422" s="229" t="s">
        <v>105</v>
      </c>
      <c r="J1422" s="229" t="s">
        <v>106</v>
      </c>
      <c r="K1422" s="229" t="s">
        <v>488</v>
      </c>
    </row>
    <row r="1423" customFormat="false" ht="12.75" hidden="true" customHeight="false" outlineLevel="0" collapsed="false">
      <c r="A1423" s="229" t="s">
        <v>99</v>
      </c>
      <c r="B1423" s="229" t="n">
        <v>93040</v>
      </c>
      <c r="C1423" s="229" t="s">
        <v>1575</v>
      </c>
      <c r="D1423" s="229" t="s">
        <v>2729</v>
      </c>
      <c r="E1423" s="229" t="s">
        <v>4085</v>
      </c>
      <c r="F1423" s="229" t="n">
        <v>100989</v>
      </c>
      <c r="G1423" s="229" t="s">
        <v>1094</v>
      </c>
      <c r="H1423" s="229" t="s">
        <v>1095</v>
      </c>
      <c r="I1423" s="229" t="s">
        <v>105</v>
      </c>
      <c r="J1423" s="229" t="s">
        <v>106</v>
      </c>
      <c r="K1423" s="229" t="s">
        <v>1096</v>
      </c>
    </row>
    <row r="1424" customFormat="false" ht="12.75" hidden="true" customHeight="false" outlineLevel="0" collapsed="false">
      <c r="A1424" s="229" t="s">
        <v>99</v>
      </c>
      <c r="B1424" s="229" t="n">
        <v>93042</v>
      </c>
      <c r="C1424" s="229" t="s">
        <v>4086</v>
      </c>
      <c r="D1424" s="229" t="s">
        <v>4087</v>
      </c>
      <c r="E1424" s="229" t="s">
        <v>4088</v>
      </c>
      <c r="F1424" s="229" t="n">
        <v>100426</v>
      </c>
      <c r="G1424" s="229" t="s">
        <v>248</v>
      </c>
      <c r="H1424" s="229" t="s">
        <v>249</v>
      </c>
      <c r="I1424" s="229" t="s">
        <v>105</v>
      </c>
      <c r="J1424" s="229" t="s">
        <v>106</v>
      </c>
      <c r="K1424" s="229" t="s">
        <v>1807</v>
      </c>
    </row>
    <row r="1425" customFormat="false" ht="12.75" hidden="true" customHeight="false" outlineLevel="0" collapsed="false">
      <c r="A1425" s="229" t="s">
        <v>99</v>
      </c>
      <c r="B1425" s="229" t="n">
        <v>93044</v>
      </c>
      <c r="C1425" s="229" t="s">
        <v>4089</v>
      </c>
      <c r="D1425" s="229" t="s">
        <v>4090</v>
      </c>
      <c r="E1425" s="229" t="s">
        <v>4091</v>
      </c>
      <c r="F1425" s="229" t="n">
        <v>100309</v>
      </c>
      <c r="G1425" s="229" t="s">
        <v>292</v>
      </c>
      <c r="H1425" s="229" t="s">
        <v>293</v>
      </c>
      <c r="I1425" s="229" t="s">
        <v>105</v>
      </c>
      <c r="J1425" s="229" t="s">
        <v>106</v>
      </c>
      <c r="K1425" s="229" t="s">
        <v>3983</v>
      </c>
    </row>
    <row r="1426" customFormat="false" ht="12.75" hidden="true" customHeight="false" outlineLevel="0" collapsed="false">
      <c r="A1426" s="229" t="s">
        <v>99</v>
      </c>
      <c r="B1426" s="229" t="n">
        <v>93045</v>
      </c>
      <c r="C1426" s="229" t="s">
        <v>1593</v>
      </c>
      <c r="D1426" s="229" t="s">
        <v>4092</v>
      </c>
      <c r="E1426" s="229" t="s">
        <v>4093</v>
      </c>
      <c r="F1426" s="229" t="n">
        <v>103325</v>
      </c>
      <c r="G1426" s="229" t="s">
        <v>1387</v>
      </c>
      <c r="H1426" s="229" t="s">
        <v>1388</v>
      </c>
      <c r="I1426" s="229" t="s">
        <v>105</v>
      </c>
      <c r="J1426" s="229" t="s">
        <v>106</v>
      </c>
      <c r="K1426" s="229" t="s">
        <v>1775</v>
      </c>
    </row>
    <row r="1427" customFormat="false" ht="12.75" hidden="true" customHeight="false" outlineLevel="0" collapsed="false">
      <c r="A1427" s="229" t="s">
        <v>99</v>
      </c>
      <c r="B1427" s="229" t="n">
        <v>93047</v>
      </c>
      <c r="C1427" s="229" t="s">
        <v>2043</v>
      </c>
      <c r="D1427" s="229" t="s">
        <v>4094</v>
      </c>
      <c r="E1427" s="229" t="s">
        <v>4095</v>
      </c>
      <c r="F1427" s="229" t="n">
        <v>120818</v>
      </c>
      <c r="G1427" s="229" t="s">
        <v>411</v>
      </c>
      <c r="H1427" s="229" t="s">
        <v>412</v>
      </c>
      <c r="I1427" s="229" t="s">
        <v>105</v>
      </c>
      <c r="J1427" s="229" t="s">
        <v>106</v>
      </c>
      <c r="K1427" s="229" t="s">
        <v>1004</v>
      </c>
    </row>
    <row r="1428" customFormat="false" ht="12.75" hidden="true" customHeight="false" outlineLevel="0" collapsed="false">
      <c r="A1428" s="229" t="s">
        <v>99</v>
      </c>
      <c r="B1428" s="229" t="n">
        <v>93048</v>
      </c>
      <c r="C1428" s="229" t="s">
        <v>2684</v>
      </c>
      <c r="D1428" s="229" t="s">
        <v>1849</v>
      </c>
      <c r="E1428" s="229" t="s">
        <v>4096</v>
      </c>
      <c r="F1428" s="229" t="n">
        <v>103235</v>
      </c>
      <c r="G1428" s="229" t="s">
        <v>2083</v>
      </c>
      <c r="H1428" s="229" t="s">
        <v>2084</v>
      </c>
      <c r="I1428" s="229" t="s">
        <v>1408</v>
      </c>
      <c r="J1428" s="229" t="s">
        <v>443</v>
      </c>
      <c r="K1428" s="229" t="s">
        <v>3122</v>
      </c>
    </row>
    <row r="1429" customFormat="false" ht="12.75" hidden="true" customHeight="false" outlineLevel="0" collapsed="false">
      <c r="A1429" s="229" t="s">
        <v>99</v>
      </c>
      <c r="B1429" s="229" t="n">
        <v>93049</v>
      </c>
      <c r="C1429" s="229" t="s">
        <v>2582</v>
      </c>
      <c r="D1429" s="229" t="s">
        <v>4097</v>
      </c>
      <c r="E1429" s="229" t="s">
        <v>4098</v>
      </c>
      <c r="F1429" s="229" t="n">
        <v>103235</v>
      </c>
      <c r="G1429" s="229" t="s">
        <v>2083</v>
      </c>
      <c r="H1429" s="229" t="s">
        <v>2084</v>
      </c>
      <c r="I1429" s="229" t="s">
        <v>1408</v>
      </c>
      <c r="J1429" s="229" t="s">
        <v>443</v>
      </c>
      <c r="K1429" s="229" t="s">
        <v>3122</v>
      </c>
    </row>
    <row r="1430" customFormat="false" ht="12.75" hidden="true" customHeight="false" outlineLevel="0" collapsed="false">
      <c r="A1430" s="229" t="s">
        <v>99</v>
      </c>
      <c r="B1430" s="229" t="n">
        <v>93050</v>
      </c>
      <c r="C1430" s="229" t="s">
        <v>684</v>
      </c>
      <c r="D1430" s="229" t="s">
        <v>4099</v>
      </c>
      <c r="E1430" s="229" t="s">
        <v>4100</v>
      </c>
      <c r="F1430" s="229" t="n">
        <v>106538</v>
      </c>
      <c r="G1430" s="229" t="s">
        <v>2328</v>
      </c>
      <c r="H1430" s="229" t="s">
        <v>2329</v>
      </c>
      <c r="I1430" s="229" t="s">
        <v>105</v>
      </c>
      <c r="J1430" s="229" t="s">
        <v>106</v>
      </c>
      <c r="K1430" s="229" t="s">
        <v>215</v>
      </c>
    </row>
    <row r="1431" customFormat="false" ht="12.75" hidden="true" customHeight="false" outlineLevel="0" collapsed="false">
      <c r="A1431" s="229" t="s">
        <v>99</v>
      </c>
      <c r="B1431" s="229" t="n">
        <v>93053</v>
      </c>
      <c r="C1431" s="229" t="s">
        <v>4101</v>
      </c>
      <c r="D1431" s="229" t="s">
        <v>4102</v>
      </c>
      <c r="E1431" s="229" t="s">
        <v>4103</v>
      </c>
      <c r="F1431" s="229" t="n">
        <v>100348</v>
      </c>
      <c r="G1431" s="229" t="s">
        <v>389</v>
      </c>
      <c r="H1431" s="229" t="s">
        <v>390</v>
      </c>
      <c r="I1431" s="229" t="s">
        <v>105</v>
      </c>
      <c r="J1431" s="229" t="s">
        <v>106</v>
      </c>
      <c r="K1431" s="229" t="s">
        <v>632</v>
      </c>
    </row>
    <row r="1432" customFormat="false" ht="12.75" hidden="true" customHeight="false" outlineLevel="0" collapsed="false">
      <c r="A1432" s="229" t="s">
        <v>99</v>
      </c>
      <c r="B1432" s="229" t="n">
        <v>93054</v>
      </c>
      <c r="C1432" s="229" t="s">
        <v>545</v>
      </c>
      <c r="D1432" s="229" t="s">
        <v>4104</v>
      </c>
      <c r="E1432" s="229" t="s">
        <v>4105</v>
      </c>
      <c r="F1432" s="229" t="n">
        <v>100454</v>
      </c>
      <c r="G1432" s="229" t="s">
        <v>1367</v>
      </c>
      <c r="H1432" s="229" t="s">
        <v>1368</v>
      </c>
      <c r="I1432" s="229" t="s">
        <v>105</v>
      </c>
      <c r="J1432" s="229" t="s">
        <v>130</v>
      </c>
      <c r="K1432" s="229" t="s">
        <v>2416</v>
      </c>
    </row>
    <row r="1433" customFormat="false" ht="12.75" hidden="true" customHeight="false" outlineLevel="0" collapsed="false">
      <c r="A1433" s="229" t="s">
        <v>99</v>
      </c>
      <c r="B1433" s="229" t="n">
        <v>93056</v>
      </c>
      <c r="C1433" s="229" t="s">
        <v>4106</v>
      </c>
      <c r="D1433" s="229" t="s">
        <v>4107</v>
      </c>
      <c r="E1433" s="229" t="s">
        <v>4108</v>
      </c>
      <c r="F1433" s="229" t="n">
        <v>103177</v>
      </c>
      <c r="G1433" s="229" t="s">
        <v>2387</v>
      </c>
      <c r="H1433" s="229" t="s">
        <v>2388</v>
      </c>
      <c r="I1433" s="229" t="s">
        <v>105</v>
      </c>
      <c r="J1433" s="229" t="s">
        <v>106</v>
      </c>
      <c r="K1433" s="229" t="s">
        <v>2389</v>
      </c>
    </row>
    <row r="1434" customFormat="false" ht="12.75" hidden="true" customHeight="false" outlineLevel="0" collapsed="false">
      <c r="A1434" s="229" t="s">
        <v>99</v>
      </c>
      <c r="B1434" s="229" t="n">
        <v>93057</v>
      </c>
      <c r="C1434" s="229" t="s">
        <v>4109</v>
      </c>
      <c r="D1434" s="229" t="s">
        <v>489</v>
      </c>
      <c r="E1434" s="229" t="s">
        <v>4110</v>
      </c>
      <c r="F1434" s="229" t="n">
        <v>103232</v>
      </c>
      <c r="G1434" s="229" t="s">
        <v>764</v>
      </c>
      <c r="H1434" s="229" t="s">
        <v>765</v>
      </c>
      <c r="I1434" s="229" t="s">
        <v>105</v>
      </c>
      <c r="J1434" s="229" t="s">
        <v>106</v>
      </c>
      <c r="K1434" s="229" t="s">
        <v>766</v>
      </c>
    </row>
    <row r="1435" customFormat="false" ht="12.75" hidden="false" customHeight="false" outlineLevel="0" collapsed="false">
      <c r="A1435" s="229" t="s">
        <v>99</v>
      </c>
      <c r="B1435" s="229" t="n">
        <v>93058</v>
      </c>
      <c r="C1435" s="229" t="s">
        <v>4111</v>
      </c>
      <c r="D1435" s="229" t="s">
        <v>2506</v>
      </c>
      <c r="E1435" s="230" t="s">
        <v>4112</v>
      </c>
      <c r="F1435" s="229"/>
      <c r="G1435" s="229"/>
      <c r="H1435" s="229"/>
      <c r="I1435" s="229"/>
      <c r="J1435" s="229"/>
      <c r="K1435" s="229"/>
    </row>
    <row r="1436" customFormat="false" ht="12.75" hidden="true" customHeight="false" outlineLevel="0" collapsed="false">
      <c r="A1436" s="229" t="s">
        <v>99</v>
      </c>
      <c r="B1436" s="229" t="n">
        <v>93059</v>
      </c>
      <c r="C1436" s="229" t="s">
        <v>281</v>
      </c>
      <c r="D1436" s="229" t="s">
        <v>4113</v>
      </c>
      <c r="E1436" s="229" t="s">
        <v>4114</v>
      </c>
      <c r="F1436" s="229" t="n">
        <v>102848</v>
      </c>
      <c r="G1436" s="229" t="s">
        <v>429</v>
      </c>
      <c r="H1436" s="229" t="s">
        <v>430</v>
      </c>
      <c r="I1436" s="229" t="s">
        <v>105</v>
      </c>
      <c r="J1436" s="229" t="s">
        <v>106</v>
      </c>
      <c r="K1436" s="229" t="s">
        <v>986</v>
      </c>
    </row>
    <row r="1437" customFormat="false" ht="12.75" hidden="true" customHeight="false" outlineLevel="0" collapsed="false">
      <c r="A1437" s="229" t="s">
        <v>99</v>
      </c>
      <c r="B1437" s="229" t="n">
        <v>93062</v>
      </c>
      <c r="C1437" s="229" t="s">
        <v>150</v>
      </c>
      <c r="D1437" s="229" t="s">
        <v>4115</v>
      </c>
      <c r="E1437" s="229" t="s">
        <v>4116</v>
      </c>
      <c r="F1437" s="229" t="n">
        <v>100498</v>
      </c>
      <c r="G1437" s="229" t="s">
        <v>4117</v>
      </c>
      <c r="H1437" s="229" t="s">
        <v>4118</v>
      </c>
      <c r="I1437" s="229" t="s">
        <v>105</v>
      </c>
      <c r="J1437" s="229" t="s">
        <v>106</v>
      </c>
      <c r="K1437" s="229" t="s">
        <v>379</v>
      </c>
    </row>
    <row r="1438" customFormat="false" ht="12.75" hidden="true" customHeight="false" outlineLevel="0" collapsed="false">
      <c r="A1438" s="229" t="s">
        <v>99</v>
      </c>
      <c r="B1438" s="229" t="n">
        <v>93063</v>
      </c>
      <c r="C1438" s="229" t="s">
        <v>2766</v>
      </c>
      <c r="D1438" s="229" t="s">
        <v>4119</v>
      </c>
      <c r="E1438" s="229" t="s">
        <v>4120</v>
      </c>
      <c r="F1438" s="229" t="n">
        <v>136368</v>
      </c>
      <c r="G1438" s="229" t="s">
        <v>2525</v>
      </c>
      <c r="H1438" s="229" t="s">
        <v>2526</v>
      </c>
      <c r="I1438" s="229" t="s">
        <v>1974</v>
      </c>
      <c r="J1438" s="229" t="s">
        <v>443</v>
      </c>
      <c r="K1438" s="229" t="s">
        <v>2527</v>
      </c>
    </row>
    <row r="1439" customFormat="false" ht="12.75" hidden="true" customHeight="false" outlineLevel="0" collapsed="false">
      <c r="A1439" s="229" t="s">
        <v>99</v>
      </c>
      <c r="B1439" s="229" t="n">
        <v>93064</v>
      </c>
      <c r="C1439" s="229" t="s">
        <v>4121</v>
      </c>
      <c r="D1439" s="229" t="s">
        <v>2852</v>
      </c>
      <c r="E1439" s="229" t="s">
        <v>4122</v>
      </c>
      <c r="F1439" s="229" t="n">
        <v>100348</v>
      </c>
      <c r="G1439" s="229" t="s">
        <v>389</v>
      </c>
      <c r="H1439" s="229" t="s">
        <v>390</v>
      </c>
      <c r="I1439" s="229" t="s">
        <v>1408</v>
      </c>
      <c r="J1439" s="229" t="s">
        <v>443</v>
      </c>
      <c r="K1439" s="229" t="s">
        <v>2558</v>
      </c>
    </row>
    <row r="1440" customFormat="false" ht="12.75" hidden="true" customHeight="false" outlineLevel="0" collapsed="false">
      <c r="A1440" s="229" t="s">
        <v>99</v>
      </c>
      <c r="B1440" s="229" t="n">
        <v>93067</v>
      </c>
      <c r="C1440" s="229" t="s">
        <v>4123</v>
      </c>
      <c r="D1440" s="229" t="s">
        <v>4124</v>
      </c>
      <c r="E1440" s="229" t="s">
        <v>4125</v>
      </c>
      <c r="F1440" s="229" t="n">
        <v>100427</v>
      </c>
      <c r="G1440" s="229" t="s">
        <v>1909</v>
      </c>
      <c r="H1440" s="229" t="s">
        <v>1910</v>
      </c>
      <c r="I1440" s="229" t="s">
        <v>1974</v>
      </c>
      <c r="J1440" s="229" t="s">
        <v>443</v>
      </c>
      <c r="K1440" s="229" t="s">
        <v>2188</v>
      </c>
    </row>
    <row r="1441" customFormat="false" ht="12.75" hidden="true" customHeight="false" outlineLevel="0" collapsed="false">
      <c r="A1441" s="229" t="s">
        <v>99</v>
      </c>
      <c r="B1441" s="229" t="n">
        <v>93073</v>
      </c>
      <c r="C1441" s="229" t="s">
        <v>4126</v>
      </c>
      <c r="D1441" s="229" t="s">
        <v>4127</v>
      </c>
      <c r="E1441" s="229" t="s">
        <v>4128</v>
      </c>
      <c r="F1441" s="229" t="n">
        <v>100447</v>
      </c>
      <c r="G1441" s="229" t="s">
        <v>1647</v>
      </c>
      <c r="H1441" s="229" t="s">
        <v>1648</v>
      </c>
      <c r="I1441" s="229" t="s">
        <v>105</v>
      </c>
      <c r="J1441" s="229" t="s">
        <v>106</v>
      </c>
      <c r="K1441" s="229" t="s">
        <v>1951</v>
      </c>
    </row>
    <row r="1442" customFormat="false" ht="12.75" hidden="true" customHeight="false" outlineLevel="0" collapsed="false">
      <c r="A1442" s="229" t="s">
        <v>99</v>
      </c>
      <c r="B1442" s="229" t="n">
        <v>93074</v>
      </c>
      <c r="C1442" s="229" t="s">
        <v>4129</v>
      </c>
      <c r="D1442" s="229" t="s">
        <v>4130</v>
      </c>
      <c r="E1442" s="229" t="s">
        <v>4131</v>
      </c>
      <c r="F1442" s="229" t="n">
        <v>103310</v>
      </c>
      <c r="G1442" s="229" t="s">
        <v>687</v>
      </c>
      <c r="H1442" s="229" t="s">
        <v>688</v>
      </c>
      <c r="I1442" s="229" t="s">
        <v>105</v>
      </c>
      <c r="J1442" s="229" t="s">
        <v>106</v>
      </c>
      <c r="K1442" s="229" t="s">
        <v>689</v>
      </c>
    </row>
    <row r="1443" customFormat="false" ht="12.75" hidden="true" customHeight="false" outlineLevel="0" collapsed="false">
      <c r="A1443" s="229" t="s">
        <v>99</v>
      </c>
      <c r="B1443" s="229" t="n">
        <v>93075</v>
      </c>
      <c r="C1443" s="229" t="s">
        <v>580</v>
      </c>
      <c r="D1443" s="229" t="s">
        <v>4132</v>
      </c>
      <c r="E1443" s="229" t="s">
        <v>4133</v>
      </c>
      <c r="F1443" s="229" t="n">
        <v>100432</v>
      </c>
      <c r="G1443" s="229" t="s">
        <v>1537</v>
      </c>
      <c r="H1443" s="229" t="s">
        <v>1538</v>
      </c>
      <c r="I1443" s="229" t="s">
        <v>105</v>
      </c>
      <c r="J1443" s="229" t="s">
        <v>106</v>
      </c>
      <c r="K1443" s="229" t="s">
        <v>1539</v>
      </c>
    </row>
    <row r="1444" customFormat="false" ht="12.75" hidden="true" customHeight="false" outlineLevel="0" collapsed="false">
      <c r="A1444" s="229" t="s">
        <v>99</v>
      </c>
      <c r="B1444" s="229" t="n">
        <v>93078</v>
      </c>
      <c r="C1444" s="229" t="s">
        <v>3608</v>
      </c>
      <c r="D1444" s="229" t="s">
        <v>4134</v>
      </c>
      <c r="E1444" s="229" t="s">
        <v>4135</v>
      </c>
      <c r="F1444" s="229" t="n">
        <v>103177</v>
      </c>
      <c r="G1444" s="229" t="s">
        <v>2387</v>
      </c>
      <c r="H1444" s="229" t="s">
        <v>2388</v>
      </c>
      <c r="I1444" s="229" t="s">
        <v>105</v>
      </c>
      <c r="J1444" s="229" t="s">
        <v>106</v>
      </c>
      <c r="K1444" s="229" t="s">
        <v>2389</v>
      </c>
    </row>
    <row r="1445" customFormat="false" ht="12.75" hidden="true" customHeight="false" outlineLevel="0" collapsed="false">
      <c r="A1445" s="229" t="s">
        <v>99</v>
      </c>
      <c r="B1445" s="229" t="n">
        <v>93079</v>
      </c>
      <c r="C1445" s="229" t="s">
        <v>536</v>
      </c>
      <c r="D1445" s="229" t="s">
        <v>4136</v>
      </c>
      <c r="E1445" s="229" t="s">
        <v>4137</v>
      </c>
      <c r="F1445" s="229" t="n">
        <v>100373</v>
      </c>
      <c r="G1445" s="229" t="s">
        <v>1314</v>
      </c>
      <c r="H1445" s="229" t="s">
        <v>1315</v>
      </c>
      <c r="I1445" s="229" t="s">
        <v>105</v>
      </c>
      <c r="J1445" s="229" t="s">
        <v>443</v>
      </c>
      <c r="K1445" s="229" t="s">
        <v>1316</v>
      </c>
    </row>
    <row r="1446" customFormat="false" ht="12.75" hidden="true" customHeight="false" outlineLevel="0" collapsed="false">
      <c r="A1446" s="229" t="s">
        <v>99</v>
      </c>
      <c r="B1446" s="229" t="n">
        <v>93082</v>
      </c>
      <c r="C1446" s="229" t="s">
        <v>4138</v>
      </c>
      <c r="D1446" s="229" t="s">
        <v>4139</v>
      </c>
      <c r="E1446" s="229" t="s">
        <v>4140</v>
      </c>
      <c r="F1446" s="229" t="n">
        <v>100348</v>
      </c>
      <c r="G1446" s="229" t="s">
        <v>389</v>
      </c>
      <c r="H1446" s="229" t="s">
        <v>390</v>
      </c>
      <c r="I1446" s="229" t="s">
        <v>105</v>
      </c>
      <c r="J1446" s="229" t="s">
        <v>106</v>
      </c>
      <c r="K1446" s="229" t="s">
        <v>700</v>
      </c>
    </row>
    <row r="1447" customFormat="false" ht="12.75" hidden="true" customHeight="false" outlineLevel="0" collapsed="false">
      <c r="A1447" s="229" t="s">
        <v>99</v>
      </c>
      <c r="B1447" s="229" t="n">
        <v>93083</v>
      </c>
      <c r="C1447" s="229" t="s">
        <v>906</v>
      </c>
      <c r="D1447" s="229" t="s">
        <v>4141</v>
      </c>
      <c r="E1447" s="229" t="s">
        <v>4142</v>
      </c>
      <c r="F1447" s="229" t="n">
        <v>100434</v>
      </c>
      <c r="G1447" s="229" t="s">
        <v>1580</v>
      </c>
      <c r="H1447" s="229" t="s">
        <v>1581</v>
      </c>
      <c r="I1447" s="229" t="s">
        <v>105</v>
      </c>
      <c r="J1447" s="229" t="s">
        <v>598</v>
      </c>
      <c r="K1447" s="229" t="s">
        <v>332</v>
      </c>
    </row>
    <row r="1448" customFormat="false" ht="12.75" hidden="true" customHeight="false" outlineLevel="0" collapsed="false">
      <c r="A1448" s="229" t="s">
        <v>99</v>
      </c>
      <c r="B1448" s="229" t="n">
        <v>93084</v>
      </c>
      <c r="C1448" s="229" t="s">
        <v>445</v>
      </c>
      <c r="D1448" s="229" t="s">
        <v>1604</v>
      </c>
      <c r="E1448" s="229" t="s">
        <v>4143</v>
      </c>
      <c r="F1448" s="229" t="n">
        <v>100370</v>
      </c>
      <c r="G1448" s="229" t="s">
        <v>1187</v>
      </c>
      <c r="H1448" s="229" t="s">
        <v>1188</v>
      </c>
      <c r="I1448" s="229" t="s">
        <v>105</v>
      </c>
      <c r="J1448" s="229" t="s">
        <v>106</v>
      </c>
      <c r="K1448" s="229" t="s">
        <v>203</v>
      </c>
    </row>
    <row r="1449" customFormat="false" ht="12.75" hidden="true" customHeight="false" outlineLevel="0" collapsed="false">
      <c r="A1449" s="229" t="s">
        <v>99</v>
      </c>
      <c r="B1449" s="229" t="n">
        <v>93085</v>
      </c>
      <c r="C1449" s="229" t="s">
        <v>3520</v>
      </c>
      <c r="D1449" s="229" t="s">
        <v>4144</v>
      </c>
      <c r="E1449" s="229" t="s">
        <v>4145</v>
      </c>
      <c r="F1449" s="229" t="n">
        <v>100434</v>
      </c>
      <c r="G1449" s="229" t="s">
        <v>1580</v>
      </c>
      <c r="H1449" s="229" t="s">
        <v>1581</v>
      </c>
      <c r="I1449" s="229" t="s">
        <v>105</v>
      </c>
      <c r="J1449" s="229" t="s">
        <v>106</v>
      </c>
      <c r="K1449" s="229" t="s">
        <v>1685</v>
      </c>
    </row>
    <row r="1450" customFormat="false" ht="12.75" hidden="true" customHeight="false" outlineLevel="0" collapsed="false">
      <c r="A1450" s="229" t="s">
        <v>99</v>
      </c>
      <c r="B1450" s="229" t="n">
        <v>93086</v>
      </c>
      <c r="C1450" s="229" t="s">
        <v>545</v>
      </c>
      <c r="D1450" s="229" t="s">
        <v>4146</v>
      </c>
      <c r="E1450" s="229" t="s">
        <v>4147</v>
      </c>
      <c r="F1450" s="229" t="n">
        <v>100379</v>
      </c>
      <c r="G1450" s="229" t="s">
        <v>260</v>
      </c>
      <c r="H1450" s="229" t="s">
        <v>261</v>
      </c>
      <c r="I1450" s="229" t="s">
        <v>105</v>
      </c>
      <c r="J1450" s="229" t="s">
        <v>443</v>
      </c>
      <c r="K1450" s="229" t="s">
        <v>1800</v>
      </c>
    </row>
    <row r="1451" customFormat="false" ht="12.75" hidden="true" customHeight="false" outlineLevel="0" collapsed="false">
      <c r="A1451" s="229" t="s">
        <v>99</v>
      </c>
      <c r="B1451" s="229" t="n">
        <v>93087</v>
      </c>
      <c r="C1451" s="229" t="s">
        <v>289</v>
      </c>
      <c r="D1451" s="229" t="s">
        <v>4148</v>
      </c>
      <c r="E1451" s="229" t="s">
        <v>4149</v>
      </c>
      <c r="F1451" s="229" t="n">
        <v>100989</v>
      </c>
      <c r="G1451" s="229" t="s">
        <v>1094</v>
      </c>
      <c r="H1451" s="229" t="s">
        <v>1095</v>
      </c>
      <c r="I1451" s="229" t="s">
        <v>105</v>
      </c>
      <c r="J1451" s="229" t="s">
        <v>106</v>
      </c>
      <c r="K1451" s="229" t="s">
        <v>1096</v>
      </c>
    </row>
    <row r="1452" customFormat="false" ht="12.75" hidden="true" customHeight="false" outlineLevel="0" collapsed="false">
      <c r="A1452" s="229" t="s">
        <v>99</v>
      </c>
      <c r="B1452" s="229" t="n">
        <v>93088</v>
      </c>
      <c r="C1452" s="229" t="s">
        <v>1666</v>
      </c>
      <c r="D1452" s="229" t="s">
        <v>4150</v>
      </c>
      <c r="E1452" s="229" t="s">
        <v>4151</v>
      </c>
      <c r="F1452" s="229" t="n">
        <v>103235</v>
      </c>
      <c r="G1452" s="229" t="s">
        <v>2083</v>
      </c>
      <c r="H1452" s="229" t="s">
        <v>2084</v>
      </c>
      <c r="I1452" s="229" t="s">
        <v>1974</v>
      </c>
      <c r="J1452" s="229" t="s">
        <v>443</v>
      </c>
      <c r="K1452" s="229" t="s">
        <v>2085</v>
      </c>
    </row>
    <row r="1453" customFormat="false" ht="12.75" hidden="true" customHeight="false" outlineLevel="0" collapsed="false">
      <c r="A1453" s="229" t="s">
        <v>99</v>
      </c>
      <c r="B1453" s="229" t="n">
        <v>93089</v>
      </c>
      <c r="C1453" s="229" t="s">
        <v>4152</v>
      </c>
      <c r="D1453" s="229" t="s">
        <v>4153</v>
      </c>
      <c r="E1453" s="229" t="s">
        <v>4154</v>
      </c>
      <c r="F1453" s="229" t="n">
        <v>103235</v>
      </c>
      <c r="G1453" s="229" t="s">
        <v>2083</v>
      </c>
      <c r="H1453" s="229" t="s">
        <v>2084</v>
      </c>
      <c r="I1453" s="229" t="s">
        <v>1974</v>
      </c>
      <c r="J1453" s="229" t="s">
        <v>443</v>
      </c>
      <c r="K1453" s="229" t="s">
        <v>3122</v>
      </c>
    </row>
    <row r="1454" customFormat="false" ht="12.75" hidden="true" customHeight="false" outlineLevel="0" collapsed="false">
      <c r="A1454" s="229" t="s">
        <v>99</v>
      </c>
      <c r="B1454" s="229" t="n">
        <v>93090</v>
      </c>
      <c r="C1454" s="229" t="s">
        <v>4155</v>
      </c>
      <c r="D1454" s="229" t="s">
        <v>4156</v>
      </c>
      <c r="E1454" s="229" t="s">
        <v>4157</v>
      </c>
      <c r="F1454" s="229" t="n">
        <v>103235</v>
      </c>
      <c r="G1454" s="229" t="s">
        <v>2083</v>
      </c>
      <c r="H1454" s="229" t="s">
        <v>2084</v>
      </c>
      <c r="I1454" s="229" t="s">
        <v>1974</v>
      </c>
      <c r="J1454" s="229" t="s">
        <v>443</v>
      </c>
      <c r="K1454" s="229" t="s">
        <v>3122</v>
      </c>
    </row>
    <row r="1455" customFormat="false" ht="12.75" hidden="true" customHeight="false" outlineLevel="0" collapsed="false">
      <c r="A1455" s="229" t="s">
        <v>99</v>
      </c>
      <c r="B1455" s="229" t="n">
        <v>93091</v>
      </c>
      <c r="C1455" s="229" t="s">
        <v>1671</v>
      </c>
      <c r="D1455" s="229" t="s">
        <v>4158</v>
      </c>
      <c r="E1455" s="229" t="s">
        <v>4159</v>
      </c>
      <c r="F1455" s="229" t="n">
        <v>103313</v>
      </c>
      <c r="G1455" s="229" t="s">
        <v>653</v>
      </c>
      <c r="H1455" s="229" t="s">
        <v>654</v>
      </c>
      <c r="I1455" s="229" t="s">
        <v>1974</v>
      </c>
      <c r="J1455" s="229" t="s">
        <v>443</v>
      </c>
      <c r="K1455" s="229" t="s">
        <v>1247</v>
      </c>
    </row>
    <row r="1456" customFormat="false" ht="12.75" hidden="true" customHeight="false" outlineLevel="0" collapsed="false">
      <c r="A1456" s="229" t="s">
        <v>99</v>
      </c>
      <c r="B1456" s="229" t="n">
        <v>93093</v>
      </c>
      <c r="C1456" s="229" t="s">
        <v>257</v>
      </c>
      <c r="D1456" s="229" t="s">
        <v>4160</v>
      </c>
      <c r="E1456" s="229" t="s">
        <v>4161</v>
      </c>
      <c r="F1456" s="229" t="n">
        <v>136347</v>
      </c>
      <c r="G1456" s="229" t="s">
        <v>3351</v>
      </c>
      <c r="H1456" s="229" t="s">
        <v>3352</v>
      </c>
      <c r="I1456" s="229" t="s">
        <v>1974</v>
      </c>
      <c r="J1456" s="229" t="s">
        <v>443</v>
      </c>
      <c r="K1456" s="229" t="s">
        <v>3374</v>
      </c>
    </row>
    <row r="1457" customFormat="false" ht="12.75" hidden="true" customHeight="false" outlineLevel="0" collapsed="false">
      <c r="A1457" s="229" t="s">
        <v>99</v>
      </c>
      <c r="B1457" s="229" t="n">
        <v>93094</v>
      </c>
      <c r="C1457" s="229" t="s">
        <v>570</v>
      </c>
      <c r="D1457" s="229" t="s">
        <v>4162</v>
      </c>
      <c r="E1457" s="229" t="s">
        <v>4163</v>
      </c>
      <c r="F1457" s="229" t="n">
        <v>103330</v>
      </c>
      <c r="G1457" s="229" t="s">
        <v>2923</v>
      </c>
      <c r="H1457" s="229" t="s">
        <v>2924</v>
      </c>
      <c r="I1457" s="229" t="s">
        <v>1974</v>
      </c>
      <c r="J1457" s="229" t="s">
        <v>443</v>
      </c>
      <c r="K1457" s="229" t="s">
        <v>4164</v>
      </c>
    </row>
    <row r="1458" customFormat="false" ht="12.75" hidden="true" customHeight="false" outlineLevel="0" collapsed="false">
      <c r="A1458" s="229" t="s">
        <v>99</v>
      </c>
      <c r="B1458" s="229" t="n">
        <v>93096</v>
      </c>
      <c r="C1458" s="229" t="s">
        <v>1593</v>
      </c>
      <c r="D1458" s="229" t="s">
        <v>4165</v>
      </c>
      <c r="E1458" s="229" t="s">
        <v>4166</v>
      </c>
      <c r="F1458" s="229" t="n">
        <v>100512</v>
      </c>
      <c r="G1458" s="229" t="s">
        <v>1099</v>
      </c>
      <c r="H1458" s="229" t="s">
        <v>1100</v>
      </c>
      <c r="I1458" s="229" t="s">
        <v>1974</v>
      </c>
      <c r="J1458" s="229" t="s">
        <v>443</v>
      </c>
      <c r="K1458" s="229" t="s">
        <v>1845</v>
      </c>
    </row>
    <row r="1459" customFormat="false" ht="12.75" hidden="true" customHeight="false" outlineLevel="0" collapsed="false">
      <c r="A1459" s="229" t="s">
        <v>99</v>
      </c>
      <c r="B1459" s="229" t="n">
        <v>93101</v>
      </c>
      <c r="C1459" s="229" t="s">
        <v>2684</v>
      </c>
      <c r="D1459" s="229" t="s">
        <v>4167</v>
      </c>
      <c r="E1459" s="229" t="s">
        <v>4168</v>
      </c>
      <c r="F1459" s="229" t="n">
        <v>100425</v>
      </c>
      <c r="G1459" s="229" t="s">
        <v>538</v>
      </c>
      <c r="H1459" s="229" t="s">
        <v>539</v>
      </c>
      <c r="I1459" s="229" t="s">
        <v>105</v>
      </c>
      <c r="J1459" s="229" t="s">
        <v>443</v>
      </c>
      <c r="K1459" s="229" t="s">
        <v>2088</v>
      </c>
    </row>
    <row r="1460" customFormat="false" ht="12.75" hidden="true" customHeight="false" outlineLevel="0" collapsed="false">
      <c r="A1460" s="229" t="s">
        <v>99</v>
      </c>
      <c r="B1460" s="229" t="n">
        <v>93103</v>
      </c>
      <c r="C1460" s="229" t="s">
        <v>3157</v>
      </c>
      <c r="D1460" s="229" t="s">
        <v>4169</v>
      </c>
      <c r="E1460" s="229" t="s">
        <v>4170</v>
      </c>
      <c r="F1460" s="229" t="n">
        <v>100470</v>
      </c>
      <c r="G1460" s="229" t="s">
        <v>2867</v>
      </c>
      <c r="H1460" s="229" t="s">
        <v>2868</v>
      </c>
      <c r="I1460" s="229" t="s">
        <v>105</v>
      </c>
      <c r="J1460" s="229" t="s">
        <v>598</v>
      </c>
      <c r="K1460" s="229" t="s">
        <v>187</v>
      </c>
    </row>
    <row r="1461" customFormat="false" ht="12.75" hidden="true" customHeight="false" outlineLevel="0" collapsed="false">
      <c r="A1461" s="229" t="s">
        <v>99</v>
      </c>
      <c r="B1461" s="229" t="n">
        <v>93105</v>
      </c>
      <c r="C1461" s="229" t="s">
        <v>251</v>
      </c>
      <c r="D1461" s="229" t="s">
        <v>4171</v>
      </c>
      <c r="E1461" s="229" t="s">
        <v>4172</v>
      </c>
      <c r="F1461" s="229" t="n">
        <v>100403</v>
      </c>
      <c r="G1461" s="229" t="s">
        <v>451</v>
      </c>
      <c r="H1461" s="229" t="s">
        <v>452</v>
      </c>
      <c r="I1461" s="229" t="s">
        <v>1408</v>
      </c>
      <c r="J1461" s="229" t="s">
        <v>443</v>
      </c>
      <c r="K1461" s="229" t="s">
        <v>761</v>
      </c>
    </row>
    <row r="1462" customFormat="false" ht="12.75" hidden="true" customHeight="false" outlineLevel="0" collapsed="false">
      <c r="A1462" s="229" t="s">
        <v>99</v>
      </c>
      <c r="B1462" s="229" t="n">
        <v>93127</v>
      </c>
      <c r="C1462" s="229" t="s">
        <v>121</v>
      </c>
      <c r="D1462" s="229" t="s">
        <v>4173</v>
      </c>
      <c r="E1462" s="229" t="s">
        <v>4174</v>
      </c>
      <c r="F1462" s="229" t="n">
        <v>100431</v>
      </c>
      <c r="G1462" s="229" t="s">
        <v>335</v>
      </c>
      <c r="H1462" s="229" t="s">
        <v>336</v>
      </c>
      <c r="I1462" s="229" t="s">
        <v>105</v>
      </c>
      <c r="J1462" s="229" t="s">
        <v>106</v>
      </c>
      <c r="K1462" s="229" t="s">
        <v>2465</v>
      </c>
    </row>
    <row r="1463" customFormat="false" ht="12.75" hidden="true" customHeight="false" outlineLevel="0" collapsed="false">
      <c r="A1463" s="229" t="s">
        <v>99</v>
      </c>
      <c r="B1463" s="229" t="n">
        <v>93128</v>
      </c>
      <c r="C1463" s="229" t="s">
        <v>3748</v>
      </c>
      <c r="D1463" s="229" t="s">
        <v>4175</v>
      </c>
      <c r="E1463" s="229" t="s">
        <v>4176</v>
      </c>
      <c r="F1463" s="229" t="n">
        <v>103567</v>
      </c>
      <c r="G1463" s="229" t="s">
        <v>4177</v>
      </c>
      <c r="H1463" s="229" t="s">
        <v>4178</v>
      </c>
      <c r="I1463" s="229" t="s">
        <v>105</v>
      </c>
      <c r="J1463" s="229" t="s">
        <v>443</v>
      </c>
      <c r="K1463" s="229" t="s">
        <v>4179</v>
      </c>
    </row>
    <row r="1464" customFormat="false" ht="12.75" hidden="true" customHeight="false" outlineLevel="0" collapsed="false">
      <c r="A1464" s="229" t="s">
        <v>99</v>
      </c>
      <c r="B1464" s="229" t="n">
        <v>93130</v>
      </c>
      <c r="C1464" s="229" t="s">
        <v>974</v>
      </c>
      <c r="D1464" s="229" t="s">
        <v>309</v>
      </c>
      <c r="E1464" s="229" t="s">
        <v>4180</v>
      </c>
      <c r="F1464" s="229" t="n">
        <v>100448</v>
      </c>
      <c r="G1464" s="229" t="s">
        <v>1123</v>
      </c>
      <c r="H1464" s="229" t="s">
        <v>1124</v>
      </c>
      <c r="I1464" s="229" t="s">
        <v>1974</v>
      </c>
      <c r="J1464" s="229" t="s">
        <v>443</v>
      </c>
      <c r="K1464" s="229" t="s">
        <v>1489</v>
      </c>
    </row>
    <row r="1465" customFormat="false" ht="12.75" hidden="true" customHeight="false" outlineLevel="0" collapsed="false">
      <c r="A1465" s="229" t="s">
        <v>99</v>
      </c>
      <c r="B1465" s="229" t="n">
        <v>93131</v>
      </c>
      <c r="C1465" s="229" t="s">
        <v>251</v>
      </c>
      <c r="D1465" s="229" t="s">
        <v>4181</v>
      </c>
      <c r="E1465" s="229" t="s">
        <v>4182</v>
      </c>
      <c r="F1465" s="229" t="n">
        <v>103595</v>
      </c>
      <c r="G1465" s="229" t="s">
        <v>287</v>
      </c>
      <c r="H1465" s="229" t="s">
        <v>288</v>
      </c>
      <c r="I1465" s="229" t="s">
        <v>105</v>
      </c>
      <c r="J1465" s="229" t="s">
        <v>106</v>
      </c>
      <c r="K1465" s="229" t="s">
        <v>4183</v>
      </c>
    </row>
    <row r="1466" customFormat="false" ht="12.75" hidden="true" customHeight="false" outlineLevel="0" collapsed="false">
      <c r="A1466" s="229" t="s">
        <v>99</v>
      </c>
      <c r="B1466" s="229" t="n">
        <v>93134</v>
      </c>
      <c r="C1466" s="229" t="s">
        <v>309</v>
      </c>
      <c r="D1466" s="229" t="s">
        <v>4184</v>
      </c>
      <c r="E1466" s="229" t="s">
        <v>4185</v>
      </c>
      <c r="F1466" s="229" t="n">
        <v>100336</v>
      </c>
      <c r="G1466" s="229" t="s">
        <v>195</v>
      </c>
      <c r="H1466" s="229" t="s">
        <v>196</v>
      </c>
      <c r="I1466" s="229" t="s">
        <v>105</v>
      </c>
      <c r="J1466" s="229" t="s">
        <v>106</v>
      </c>
      <c r="K1466" s="229" t="s">
        <v>2059</v>
      </c>
    </row>
    <row r="1467" customFormat="false" ht="12.75" hidden="true" customHeight="false" outlineLevel="0" collapsed="false">
      <c r="A1467" s="229" t="s">
        <v>99</v>
      </c>
      <c r="B1467" s="229" t="n">
        <v>93135</v>
      </c>
      <c r="C1467" s="229" t="s">
        <v>2109</v>
      </c>
      <c r="D1467" s="229" t="s">
        <v>4186</v>
      </c>
      <c r="E1467" s="229" t="s">
        <v>4187</v>
      </c>
      <c r="F1467" s="229" t="n">
        <v>101197</v>
      </c>
      <c r="G1467" s="229" t="s">
        <v>723</v>
      </c>
      <c r="H1467" s="229" t="s">
        <v>724</v>
      </c>
      <c r="I1467" s="229" t="s">
        <v>105</v>
      </c>
      <c r="J1467" s="229" t="s">
        <v>106</v>
      </c>
      <c r="K1467" s="229" t="s">
        <v>725</v>
      </c>
    </row>
    <row r="1468" customFormat="false" ht="12.75" hidden="true" customHeight="false" outlineLevel="0" collapsed="false">
      <c r="A1468" s="229" t="s">
        <v>99</v>
      </c>
      <c r="B1468" s="229" t="n">
        <v>93136</v>
      </c>
      <c r="C1468" s="229" t="s">
        <v>1808</v>
      </c>
      <c r="D1468" s="229" t="s">
        <v>4188</v>
      </c>
      <c r="E1468" s="229" t="s">
        <v>4189</v>
      </c>
      <c r="F1468" s="229" t="n">
        <v>103594</v>
      </c>
      <c r="G1468" s="229" t="s">
        <v>668</v>
      </c>
      <c r="H1468" s="229" t="s">
        <v>669</v>
      </c>
      <c r="I1468" s="229" t="s">
        <v>105</v>
      </c>
      <c r="J1468" s="229" t="s">
        <v>106</v>
      </c>
      <c r="K1468" s="229" t="s">
        <v>2801</v>
      </c>
    </row>
    <row r="1469" customFormat="false" ht="12.75" hidden="true" customHeight="false" outlineLevel="0" collapsed="false">
      <c r="A1469" s="229" t="s">
        <v>99</v>
      </c>
      <c r="B1469" s="229" t="n">
        <v>93137</v>
      </c>
      <c r="C1469" s="229" t="s">
        <v>925</v>
      </c>
      <c r="D1469" s="229" t="s">
        <v>4190</v>
      </c>
      <c r="E1469" s="229" t="s">
        <v>4191</v>
      </c>
      <c r="F1469" s="229" t="n">
        <v>102894</v>
      </c>
      <c r="G1469" s="229" t="s">
        <v>2814</v>
      </c>
      <c r="H1469" s="229" t="s">
        <v>2815</v>
      </c>
      <c r="I1469" s="229" t="s">
        <v>105</v>
      </c>
      <c r="J1469" s="229" t="s">
        <v>106</v>
      </c>
      <c r="K1469" s="229" t="s">
        <v>2816</v>
      </c>
    </row>
    <row r="1470" customFormat="false" ht="12.75" hidden="true" customHeight="false" outlineLevel="0" collapsed="false">
      <c r="A1470" s="229" t="s">
        <v>99</v>
      </c>
      <c r="B1470" s="229" t="n">
        <v>93138</v>
      </c>
      <c r="C1470" s="229" t="s">
        <v>341</v>
      </c>
      <c r="D1470" s="229" t="s">
        <v>658</v>
      </c>
      <c r="E1470" s="229" t="s">
        <v>4192</v>
      </c>
      <c r="F1470" s="229" t="n">
        <v>136336</v>
      </c>
      <c r="G1470" s="229" t="s">
        <v>2029</v>
      </c>
      <c r="H1470" s="229" t="s">
        <v>2030</v>
      </c>
      <c r="I1470" s="229" t="s">
        <v>105</v>
      </c>
      <c r="J1470" s="229" t="s">
        <v>106</v>
      </c>
      <c r="K1470" s="229" t="s">
        <v>3569</v>
      </c>
    </row>
    <row r="1471" customFormat="false" ht="12.75" hidden="true" customHeight="false" outlineLevel="0" collapsed="false">
      <c r="A1471" s="229" t="s">
        <v>99</v>
      </c>
      <c r="B1471" s="229" t="n">
        <v>93139</v>
      </c>
      <c r="C1471" s="229" t="s">
        <v>222</v>
      </c>
      <c r="D1471" s="229" t="s">
        <v>4193</v>
      </c>
      <c r="E1471" s="229" t="s">
        <v>4194</v>
      </c>
      <c r="F1471" s="229" t="n">
        <v>103058</v>
      </c>
      <c r="G1471" s="229" t="s">
        <v>4195</v>
      </c>
      <c r="H1471" s="229" t="s">
        <v>4196</v>
      </c>
      <c r="I1471" s="229" t="s">
        <v>105</v>
      </c>
      <c r="J1471" s="229" t="s">
        <v>106</v>
      </c>
      <c r="K1471" s="229" t="s">
        <v>3460</v>
      </c>
    </row>
    <row r="1472" customFormat="false" ht="12.75" hidden="true" customHeight="false" outlineLevel="0" collapsed="false">
      <c r="A1472" s="229" t="s">
        <v>99</v>
      </c>
      <c r="B1472" s="229" t="n">
        <v>93140</v>
      </c>
      <c r="C1472" s="229" t="s">
        <v>3785</v>
      </c>
      <c r="D1472" s="229" t="s">
        <v>4197</v>
      </c>
      <c r="E1472" s="229" t="s">
        <v>4198</v>
      </c>
      <c r="F1472" s="229" t="n">
        <v>102846</v>
      </c>
      <c r="G1472" s="229" t="s">
        <v>942</v>
      </c>
      <c r="H1472" s="229" t="s">
        <v>943</v>
      </c>
      <c r="I1472" s="229" t="s">
        <v>105</v>
      </c>
      <c r="J1472" s="229" t="s">
        <v>106</v>
      </c>
      <c r="K1472" s="229" t="s">
        <v>944</v>
      </c>
    </row>
    <row r="1473" customFormat="false" ht="12.75" hidden="true" customHeight="false" outlineLevel="0" collapsed="false">
      <c r="A1473" s="229" t="s">
        <v>99</v>
      </c>
      <c r="B1473" s="229" t="n">
        <v>93141</v>
      </c>
      <c r="C1473" s="229" t="s">
        <v>495</v>
      </c>
      <c r="D1473" s="229" t="s">
        <v>282</v>
      </c>
      <c r="E1473" s="229" t="s">
        <v>4199</v>
      </c>
      <c r="F1473" s="229" t="n">
        <v>100403</v>
      </c>
      <c r="G1473" s="229" t="s">
        <v>451</v>
      </c>
      <c r="H1473" s="229" t="s">
        <v>452</v>
      </c>
      <c r="I1473" s="229" t="s">
        <v>105</v>
      </c>
      <c r="J1473" s="229" t="s">
        <v>106</v>
      </c>
      <c r="K1473" s="229" t="s">
        <v>748</v>
      </c>
    </row>
    <row r="1474" customFormat="false" ht="12.75" hidden="true" customHeight="false" outlineLevel="0" collapsed="false">
      <c r="A1474" s="229" t="s">
        <v>99</v>
      </c>
      <c r="B1474" s="229" t="n">
        <v>93143</v>
      </c>
      <c r="C1474" s="229" t="s">
        <v>990</v>
      </c>
      <c r="D1474" s="229" t="s">
        <v>4200</v>
      </c>
      <c r="E1474" s="229" t="s">
        <v>4201</v>
      </c>
      <c r="F1474" s="229" t="n">
        <v>100356</v>
      </c>
      <c r="G1474" s="229" t="s">
        <v>1542</v>
      </c>
      <c r="H1474" s="229" t="s">
        <v>1543</v>
      </c>
      <c r="I1474" s="229" t="s">
        <v>105</v>
      </c>
      <c r="J1474" s="229" t="s">
        <v>106</v>
      </c>
      <c r="K1474" s="229" t="s">
        <v>2510</v>
      </c>
    </row>
    <row r="1475" customFormat="false" ht="12.75" hidden="true" customHeight="false" outlineLevel="0" collapsed="false">
      <c r="A1475" s="229" t="s">
        <v>99</v>
      </c>
      <c r="B1475" s="229" t="n">
        <v>93144</v>
      </c>
      <c r="C1475" s="229" t="s">
        <v>132</v>
      </c>
      <c r="D1475" s="229" t="s">
        <v>4202</v>
      </c>
      <c r="E1475" s="229" t="s">
        <v>4203</v>
      </c>
      <c r="F1475" s="229" t="n">
        <v>100336</v>
      </c>
      <c r="G1475" s="229" t="s">
        <v>195</v>
      </c>
      <c r="H1475" s="229" t="s">
        <v>196</v>
      </c>
      <c r="I1475" s="229" t="s">
        <v>1974</v>
      </c>
      <c r="J1475" s="229" t="s">
        <v>443</v>
      </c>
      <c r="K1475" s="229" t="s">
        <v>3000</v>
      </c>
    </row>
    <row r="1476" customFormat="false" ht="12.75" hidden="true" customHeight="false" outlineLevel="0" collapsed="false">
      <c r="A1476" s="229" t="s">
        <v>99</v>
      </c>
      <c r="B1476" s="229" t="n">
        <v>93145</v>
      </c>
      <c r="C1476" s="229" t="s">
        <v>777</v>
      </c>
      <c r="D1476" s="229" t="s">
        <v>4204</v>
      </c>
      <c r="E1476" s="229" t="s">
        <v>4205</v>
      </c>
      <c r="F1476" s="229" t="n">
        <v>100418</v>
      </c>
      <c r="G1476" s="229" t="s">
        <v>900</v>
      </c>
      <c r="H1476" s="229" t="s">
        <v>901</v>
      </c>
      <c r="I1476" s="229" t="s">
        <v>105</v>
      </c>
      <c r="J1476" s="229" t="s">
        <v>106</v>
      </c>
      <c r="K1476" s="229" t="s">
        <v>938</v>
      </c>
    </row>
    <row r="1477" customFormat="false" ht="12.75" hidden="true" customHeight="false" outlineLevel="0" collapsed="false">
      <c r="A1477" s="229" t="s">
        <v>99</v>
      </c>
      <c r="B1477" s="229" t="n">
        <v>93146</v>
      </c>
      <c r="C1477" s="229" t="s">
        <v>580</v>
      </c>
      <c r="D1477" s="229" t="s">
        <v>4206</v>
      </c>
      <c r="E1477" s="229" t="s">
        <v>4207</v>
      </c>
      <c r="F1477" s="229" t="n">
        <v>100336</v>
      </c>
      <c r="G1477" s="229" t="s">
        <v>195</v>
      </c>
      <c r="H1477" s="229" t="s">
        <v>196</v>
      </c>
      <c r="I1477" s="229" t="s">
        <v>105</v>
      </c>
      <c r="J1477" s="229" t="s">
        <v>106</v>
      </c>
      <c r="K1477" s="229" t="s">
        <v>197</v>
      </c>
    </row>
    <row r="1478" customFormat="false" ht="12.75" hidden="true" customHeight="false" outlineLevel="0" collapsed="false">
      <c r="A1478" s="229" t="s">
        <v>99</v>
      </c>
      <c r="B1478" s="229" t="n">
        <v>93147</v>
      </c>
      <c r="C1478" s="229" t="s">
        <v>4208</v>
      </c>
      <c r="D1478" s="229" t="s">
        <v>4209</v>
      </c>
      <c r="E1478" s="229" t="s">
        <v>4210</v>
      </c>
      <c r="F1478" s="229" t="n">
        <v>120793</v>
      </c>
      <c r="G1478" s="229" t="s">
        <v>3439</v>
      </c>
      <c r="H1478" s="229" t="s">
        <v>3440</v>
      </c>
      <c r="I1478" s="229" t="s">
        <v>105</v>
      </c>
      <c r="J1478" s="229" t="s">
        <v>106</v>
      </c>
      <c r="K1478" s="229" t="s">
        <v>3588</v>
      </c>
    </row>
    <row r="1479" customFormat="false" ht="12.75" hidden="true" customHeight="false" outlineLevel="0" collapsed="false">
      <c r="A1479" s="229" t="s">
        <v>99</v>
      </c>
      <c r="B1479" s="229" t="n">
        <v>93148</v>
      </c>
      <c r="C1479" s="229" t="s">
        <v>4211</v>
      </c>
      <c r="D1479" s="229" t="s">
        <v>4212</v>
      </c>
      <c r="E1479" s="229" t="s">
        <v>4213</v>
      </c>
      <c r="F1479" s="229" t="n">
        <v>100348</v>
      </c>
      <c r="G1479" s="229" t="s">
        <v>389</v>
      </c>
      <c r="H1479" s="229" t="s">
        <v>390</v>
      </c>
      <c r="I1479" s="229" t="s">
        <v>1408</v>
      </c>
      <c r="J1479" s="229" t="s">
        <v>443</v>
      </c>
      <c r="K1479" s="229" t="s">
        <v>1065</v>
      </c>
    </row>
    <row r="1480" customFormat="false" ht="12.75" hidden="true" customHeight="false" outlineLevel="0" collapsed="false">
      <c r="A1480" s="229" t="s">
        <v>99</v>
      </c>
      <c r="B1480" s="229" t="n">
        <v>93149</v>
      </c>
      <c r="C1480" s="229" t="s">
        <v>2766</v>
      </c>
      <c r="D1480" s="229" t="s">
        <v>4214</v>
      </c>
      <c r="E1480" s="229" t="s">
        <v>4215</v>
      </c>
      <c r="F1480" s="229" t="n">
        <v>136347</v>
      </c>
      <c r="G1480" s="229" t="s">
        <v>3351</v>
      </c>
      <c r="H1480" s="229" t="s">
        <v>3352</v>
      </c>
      <c r="I1480" s="229" t="s">
        <v>1408</v>
      </c>
      <c r="J1480" s="229" t="s">
        <v>443</v>
      </c>
      <c r="K1480" s="229" t="s">
        <v>3374</v>
      </c>
    </row>
    <row r="1481" customFormat="false" ht="12.75" hidden="true" customHeight="false" outlineLevel="0" collapsed="false">
      <c r="A1481" s="229" t="s">
        <v>99</v>
      </c>
      <c r="B1481" s="229" t="n">
        <v>93151</v>
      </c>
      <c r="C1481" s="229" t="s">
        <v>263</v>
      </c>
      <c r="D1481" s="229" t="s">
        <v>4216</v>
      </c>
      <c r="E1481" s="229" t="s">
        <v>4217</v>
      </c>
      <c r="F1481" s="229" t="n">
        <v>103329</v>
      </c>
      <c r="G1481" s="229" t="s">
        <v>383</v>
      </c>
      <c r="H1481" s="229" t="s">
        <v>384</v>
      </c>
      <c r="I1481" s="229" t="s">
        <v>1974</v>
      </c>
      <c r="J1481" s="229" t="s">
        <v>443</v>
      </c>
      <c r="K1481" s="229" t="s">
        <v>4218</v>
      </c>
    </row>
    <row r="1482" customFormat="false" ht="12.75" hidden="true" customHeight="false" outlineLevel="0" collapsed="false">
      <c r="A1482" s="229" t="s">
        <v>99</v>
      </c>
      <c r="B1482" s="229" t="n">
        <v>93152</v>
      </c>
      <c r="C1482" s="229" t="s">
        <v>4219</v>
      </c>
      <c r="D1482" s="229" t="s">
        <v>4220</v>
      </c>
      <c r="E1482" s="229" t="s">
        <v>4221</v>
      </c>
      <c r="F1482" s="229" t="n">
        <v>100348</v>
      </c>
      <c r="G1482" s="229" t="s">
        <v>389</v>
      </c>
      <c r="H1482" s="229" t="s">
        <v>390</v>
      </c>
      <c r="I1482" s="229" t="s">
        <v>1408</v>
      </c>
      <c r="J1482" s="229" t="s">
        <v>443</v>
      </c>
      <c r="K1482" s="229" t="s">
        <v>1080</v>
      </c>
    </row>
    <row r="1483" customFormat="false" ht="12.75" hidden="true" customHeight="false" outlineLevel="0" collapsed="false">
      <c r="A1483" s="229" t="s">
        <v>99</v>
      </c>
      <c r="B1483" s="229" t="n">
        <v>93157</v>
      </c>
      <c r="C1483" s="229" t="s">
        <v>4067</v>
      </c>
      <c r="D1483" s="229" t="s">
        <v>4222</v>
      </c>
      <c r="E1483" s="229" t="s">
        <v>4223</v>
      </c>
      <c r="F1483" s="229" t="n">
        <v>136344</v>
      </c>
      <c r="G1483" s="229" t="s">
        <v>508</v>
      </c>
      <c r="H1483" s="229" t="s">
        <v>509</v>
      </c>
      <c r="I1483" s="229" t="s">
        <v>105</v>
      </c>
      <c r="J1483" s="229" t="s">
        <v>443</v>
      </c>
      <c r="K1483" s="229" t="s">
        <v>510</v>
      </c>
    </row>
    <row r="1484" customFormat="false" ht="12.75" hidden="true" customHeight="false" outlineLevel="0" collapsed="false">
      <c r="A1484" s="229" t="s">
        <v>99</v>
      </c>
      <c r="B1484" s="229" t="n">
        <v>93158</v>
      </c>
      <c r="C1484" s="229" t="s">
        <v>251</v>
      </c>
      <c r="D1484" s="229" t="s">
        <v>4224</v>
      </c>
      <c r="E1484" s="229" t="s">
        <v>4225</v>
      </c>
      <c r="F1484" s="229" t="n">
        <v>100432</v>
      </c>
      <c r="G1484" s="229" t="s">
        <v>1537</v>
      </c>
      <c r="H1484" s="229" t="s">
        <v>1538</v>
      </c>
      <c r="I1484" s="229" t="s">
        <v>105</v>
      </c>
      <c r="J1484" s="229" t="s">
        <v>106</v>
      </c>
      <c r="K1484" s="229" t="s">
        <v>1539</v>
      </c>
    </row>
    <row r="1485" customFormat="false" ht="12.75" hidden="true" customHeight="false" outlineLevel="0" collapsed="false">
      <c r="A1485" s="229" t="s">
        <v>99</v>
      </c>
      <c r="B1485" s="229" t="n">
        <v>93161</v>
      </c>
      <c r="C1485" s="229" t="s">
        <v>1997</v>
      </c>
      <c r="D1485" s="229" t="s">
        <v>4226</v>
      </c>
      <c r="E1485" s="229" t="s">
        <v>4227</v>
      </c>
      <c r="F1485" s="229" t="n">
        <v>136340</v>
      </c>
      <c r="G1485" s="229" t="s">
        <v>3455</v>
      </c>
      <c r="H1485" s="229" t="s">
        <v>3456</v>
      </c>
      <c r="I1485" s="229" t="s">
        <v>105</v>
      </c>
      <c r="J1485" s="229" t="s">
        <v>106</v>
      </c>
      <c r="K1485" s="229" t="s">
        <v>3457</v>
      </c>
    </row>
    <row r="1486" customFormat="false" ht="12.75" hidden="true" customHeight="false" outlineLevel="0" collapsed="false">
      <c r="A1486" s="229" t="s">
        <v>99</v>
      </c>
      <c r="B1486" s="229" t="n">
        <v>93165</v>
      </c>
      <c r="C1486" s="229" t="s">
        <v>2057</v>
      </c>
      <c r="D1486" s="229" t="s">
        <v>4228</v>
      </c>
      <c r="E1486" s="229" t="s">
        <v>4229</v>
      </c>
      <c r="F1486" s="229" t="n">
        <v>100336</v>
      </c>
      <c r="G1486" s="229" t="s">
        <v>195</v>
      </c>
      <c r="H1486" s="229" t="s">
        <v>196</v>
      </c>
      <c r="I1486" s="229" t="s">
        <v>105</v>
      </c>
      <c r="J1486" s="229" t="s">
        <v>106</v>
      </c>
      <c r="K1486" s="229" t="s">
        <v>657</v>
      </c>
    </row>
    <row r="1487" customFormat="false" ht="12.75" hidden="true" customHeight="false" outlineLevel="0" collapsed="false">
      <c r="A1487" s="229" t="s">
        <v>99</v>
      </c>
      <c r="B1487" s="229" t="n">
        <v>93166</v>
      </c>
      <c r="C1487" s="229" t="s">
        <v>4230</v>
      </c>
      <c r="D1487" s="229" t="s">
        <v>4231</v>
      </c>
      <c r="E1487" s="229" t="s">
        <v>4232</v>
      </c>
      <c r="F1487" s="229" t="n">
        <v>100454</v>
      </c>
      <c r="G1487" s="229" t="s">
        <v>1367</v>
      </c>
      <c r="H1487" s="229" t="s">
        <v>1368</v>
      </c>
      <c r="I1487" s="229" t="s">
        <v>105</v>
      </c>
      <c r="J1487" s="229" t="s">
        <v>106</v>
      </c>
      <c r="K1487" s="229" t="s">
        <v>2416</v>
      </c>
    </row>
    <row r="1488" customFormat="false" ht="12.75" hidden="true" customHeight="false" outlineLevel="0" collapsed="false">
      <c r="A1488" s="229" t="s">
        <v>99</v>
      </c>
      <c r="B1488" s="229" t="n">
        <v>93167</v>
      </c>
      <c r="C1488" s="229" t="s">
        <v>1517</v>
      </c>
      <c r="D1488" s="229" t="s">
        <v>4233</v>
      </c>
      <c r="E1488" s="229" t="s">
        <v>4234</v>
      </c>
      <c r="F1488" s="229" t="n">
        <v>100448</v>
      </c>
      <c r="G1488" s="229" t="s">
        <v>1123</v>
      </c>
      <c r="H1488" s="229" t="s">
        <v>1124</v>
      </c>
      <c r="I1488" s="229" t="s">
        <v>105</v>
      </c>
      <c r="J1488" s="229" t="s">
        <v>106</v>
      </c>
      <c r="K1488" s="229" t="s">
        <v>1101</v>
      </c>
    </row>
    <row r="1489" customFormat="false" ht="12.75" hidden="true" customHeight="false" outlineLevel="0" collapsed="false">
      <c r="A1489" s="229" t="s">
        <v>99</v>
      </c>
      <c r="B1489" s="229" t="n">
        <v>93168</v>
      </c>
      <c r="C1489" s="229" t="s">
        <v>309</v>
      </c>
      <c r="D1489" s="229" t="s">
        <v>1934</v>
      </c>
      <c r="E1489" s="229" t="s">
        <v>4235</v>
      </c>
      <c r="F1489" s="229" t="n">
        <v>136347</v>
      </c>
      <c r="G1489" s="229" t="s">
        <v>3351</v>
      </c>
      <c r="H1489" s="229" t="s">
        <v>3352</v>
      </c>
      <c r="I1489" s="229" t="s">
        <v>1408</v>
      </c>
      <c r="J1489" s="229" t="s">
        <v>443</v>
      </c>
      <c r="K1489" s="229" t="s">
        <v>3374</v>
      </c>
    </row>
    <row r="1490" customFormat="false" ht="12.75" hidden="true" customHeight="false" outlineLevel="0" collapsed="false">
      <c r="A1490" s="229" t="s">
        <v>99</v>
      </c>
      <c r="B1490" s="229" t="n">
        <v>93169</v>
      </c>
      <c r="C1490" s="229" t="s">
        <v>903</v>
      </c>
      <c r="D1490" s="229" t="s">
        <v>4236</v>
      </c>
      <c r="E1490" s="229" t="s">
        <v>4237</v>
      </c>
      <c r="F1490" s="229" t="n">
        <v>100470</v>
      </c>
      <c r="G1490" s="229" t="s">
        <v>2867</v>
      </c>
      <c r="H1490" s="229" t="s">
        <v>2868</v>
      </c>
      <c r="I1490" s="229" t="s">
        <v>105</v>
      </c>
      <c r="J1490" s="229" t="s">
        <v>106</v>
      </c>
      <c r="K1490" s="229" t="s">
        <v>488</v>
      </c>
    </row>
    <row r="1491" customFormat="false" ht="12.75" hidden="true" customHeight="false" outlineLevel="0" collapsed="false">
      <c r="A1491" s="229" t="s">
        <v>99</v>
      </c>
      <c r="B1491" s="229" t="n">
        <v>93173</v>
      </c>
      <c r="C1491" s="229" t="s">
        <v>210</v>
      </c>
      <c r="D1491" s="229" t="s">
        <v>4238</v>
      </c>
      <c r="E1491" s="229" t="s">
        <v>4239</v>
      </c>
      <c r="F1491" s="229" t="n">
        <v>103232</v>
      </c>
      <c r="G1491" s="229" t="s">
        <v>764</v>
      </c>
      <c r="H1491" s="229" t="s">
        <v>765</v>
      </c>
      <c r="I1491" s="229" t="s">
        <v>105</v>
      </c>
      <c r="J1491" s="229" t="s">
        <v>106</v>
      </c>
      <c r="K1491" s="229" t="s">
        <v>766</v>
      </c>
    </row>
    <row r="1492" customFormat="false" ht="12.75" hidden="true" customHeight="false" outlineLevel="0" collapsed="false">
      <c r="A1492" s="229" t="s">
        <v>99</v>
      </c>
      <c r="B1492" s="229" t="n">
        <v>93177</v>
      </c>
      <c r="C1492" s="229" t="s">
        <v>182</v>
      </c>
      <c r="D1492" s="229" t="s">
        <v>4240</v>
      </c>
      <c r="E1492" s="229" t="s">
        <v>4241</v>
      </c>
      <c r="F1492" s="229" t="n">
        <v>103330</v>
      </c>
      <c r="G1492" s="229" t="s">
        <v>2923</v>
      </c>
      <c r="H1492" s="229" t="s">
        <v>2924</v>
      </c>
      <c r="I1492" s="229" t="s">
        <v>105</v>
      </c>
      <c r="J1492" s="229" t="s">
        <v>106</v>
      </c>
      <c r="K1492" s="229" t="s">
        <v>4164</v>
      </c>
    </row>
    <row r="1493" customFormat="false" ht="12.75" hidden="true" customHeight="false" outlineLevel="0" collapsed="false">
      <c r="A1493" s="229" t="s">
        <v>99</v>
      </c>
      <c r="B1493" s="229" t="n">
        <v>93179</v>
      </c>
      <c r="C1493" s="229" t="s">
        <v>489</v>
      </c>
      <c r="D1493" s="229" t="s">
        <v>4242</v>
      </c>
      <c r="E1493" s="229" t="s">
        <v>4243</v>
      </c>
      <c r="F1493" s="229" t="n">
        <v>100446</v>
      </c>
      <c r="G1493" s="229" t="s">
        <v>531</v>
      </c>
      <c r="H1493" s="229" t="s">
        <v>532</v>
      </c>
      <c r="I1493" s="229" t="s">
        <v>1974</v>
      </c>
      <c r="J1493" s="229" t="s">
        <v>443</v>
      </c>
      <c r="K1493" s="229" t="s">
        <v>2320</v>
      </c>
    </row>
    <row r="1494" customFormat="false" ht="12.75" hidden="true" customHeight="false" outlineLevel="0" collapsed="false">
      <c r="A1494" s="229" t="s">
        <v>99</v>
      </c>
      <c r="B1494" s="229" t="n">
        <v>93180</v>
      </c>
      <c r="C1494" s="229" t="s">
        <v>231</v>
      </c>
      <c r="D1494" s="229" t="s">
        <v>3499</v>
      </c>
      <c r="E1494" s="229" t="s">
        <v>4244</v>
      </c>
      <c r="F1494" s="229" t="n">
        <v>100373</v>
      </c>
      <c r="G1494" s="229" t="s">
        <v>1314</v>
      </c>
      <c r="H1494" s="229" t="s">
        <v>1315</v>
      </c>
      <c r="I1494" s="229" t="s">
        <v>105</v>
      </c>
      <c r="J1494" s="229" t="s">
        <v>106</v>
      </c>
      <c r="K1494" s="229" t="s">
        <v>1316</v>
      </c>
    </row>
    <row r="1495" customFormat="false" ht="12.75" hidden="true" customHeight="false" outlineLevel="0" collapsed="false">
      <c r="A1495" s="229" t="s">
        <v>99</v>
      </c>
      <c r="B1495" s="229" t="n">
        <v>93182</v>
      </c>
      <c r="C1495" s="229" t="s">
        <v>4245</v>
      </c>
      <c r="D1495" s="229" t="s">
        <v>4246</v>
      </c>
      <c r="E1495" s="229" t="s">
        <v>4247</v>
      </c>
      <c r="F1495" s="229" t="n">
        <v>101196</v>
      </c>
      <c r="G1495" s="229" t="s">
        <v>674</v>
      </c>
      <c r="H1495" s="229" t="s">
        <v>675</v>
      </c>
      <c r="I1495" s="229" t="s">
        <v>105</v>
      </c>
      <c r="J1495" s="229" t="s">
        <v>106</v>
      </c>
      <c r="K1495" s="229" t="s">
        <v>1839</v>
      </c>
    </row>
    <row r="1496" customFormat="false" ht="12.75" hidden="true" customHeight="false" outlineLevel="0" collapsed="false">
      <c r="A1496" s="229" t="s">
        <v>99</v>
      </c>
      <c r="B1496" s="229" t="n">
        <v>93184</v>
      </c>
      <c r="C1496" s="229" t="s">
        <v>1517</v>
      </c>
      <c r="D1496" s="229" t="s">
        <v>4248</v>
      </c>
      <c r="E1496" s="229" t="s">
        <v>4249</v>
      </c>
      <c r="F1496" s="229" t="n">
        <v>100425</v>
      </c>
      <c r="G1496" s="229" t="s">
        <v>538</v>
      </c>
      <c r="H1496" s="229" t="s">
        <v>539</v>
      </c>
      <c r="I1496" s="229" t="s">
        <v>105</v>
      </c>
      <c r="J1496" s="229" t="s">
        <v>106</v>
      </c>
      <c r="K1496" s="229" t="s">
        <v>2088</v>
      </c>
    </row>
    <row r="1497" customFormat="false" ht="12.75" hidden="true" customHeight="false" outlineLevel="0" collapsed="false">
      <c r="A1497" s="229" t="s">
        <v>99</v>
      </c>
      <c r="B1497" s="229" t="n">
        <v>93185</v>
      </c>
      <c r="C1497" s="229" t="s">
        <v>4250</v>
      </c>
      <c r="D1497" s="229" t="s">
        <v>4251</v>
      </c>
      <c r="E1497" s="229" t="s">
        <v>4252</v>
      </c>
      <c r="F1497" s="229" t="n">
        <v>100993</v>
      </c>
      <c r="G1497" s="229" t="s">
        <v>237</v>
      </c>
      <c r="H1497" s="229" t="s">
        <v>238</v>
      </c>
      <c r="I1497" s="229" t="s">
        <v>105</v>
      </c>
      <c r="J1497" s="229" t="s">
        <v>106</v>
      </c>
      <c r="K1497" s="229" t="s">
        <v>2234</v>
      </c>
    </row>
    <row r="1498" customFormat="false" ht="12.75" hidden="true" customHeight="false" outlineLevel="0" collapsed="false">
      <c r="A1498" s="229" t="s">
        <v>99</v>
      </c>
      <c r="B1498" s="229" t="n">
        <v>93186</v>
      </c>
      <c r="C1498" s="229" t="s">
        <v>4253</v>
      </c>
      <c r="D1498" s="229" t="s">
        <v>4254</v>
      </c>
      <c r="E1498" s="229" t="s">
        <v>4255</v>
      </c>
      <c r="F1498" s="229" t="n">
        <v>103595</v>
      </c>
      <c r="G1498" s="229" t="s">
        <v>287</v>
      </c>
      <c r="H1498" s="229" t="s">
        <v>288</v>
      </c>
      <c r="I1498" s="229" t="s">
        <v>105</v>
      </c>
      <c r="J1498" s="229" t="s">
        <v>106</v>
      </c>
      <c r="K1498" s="229" t="s">
        <v>2037</v>
      </c>
    </row>
    <row r="1499" customFormat="false" ht="12.75" hidden="true" customHeight="false" outlineLevel="0" collapsed="false">
      <c r="A1499" s="229" t="s">
        <v>99</v>
      </c>
      <c r="B1499" s="229" t="n">
        <v>93188</v>
      </c>
      <c r="C1499" s="229" t="s">
        <v>3782</v>
      </c>
      <c r="D1499" s="229" t="s">
        <v>4256</v>
      </c>
      <c r="E1499" s="229" t="s">
        <v>4257</v>
      </c>
      <c r="F1499" s="229" t="n">
        <v>103272</v>
      </c>
      <c r="G1499" s="229" t="s">
        <v>3878</v>
      </c>
      <c r="H1499" s="229" t="s">
        <v>3879</v>
      </c>
      <c r="I1499" s="229" t="s">
        <v>105</v>
      </c>
      <c r="J1499" s="229" t="s">
        <v>106</v>
      </c>
      <c r="K1499" s="229" t="s">
        <v>706</v>
      </c>
    </row>
    <row r="1500" customFormat="false" ht="12.75" hidden="true" customHeight="false" outlineLevel="0" collapsed="false">
      <c r="A1500" s="229" t="s">
        <v>99</v>
      </c>
      <c r="B1500" s="229" t="n">
        <v>93189</v>
      </c>
      <c r="C1500" s="229" t="s">
        <v>545</v>
      </c>
      <c r="D1500" s="229" t="s">
        <v>4258</v>
      </c>
      <c r="E1500" s="229" t="s">
        <v>4259</v>
      </c>
      <c r="F1500" s="229" t="n">
        <v>103567</v>
      </c>
      <c r="G1500" s="229" t="s">
        <v>4177</v>
      </c>
      <c r="H1500" s="229" t="s">
        <v>4178</v>
      </c>
      <c r="I1500" s="229" t="s">
        <v>105</v>
      </c>
      <c r="J1500" s="229" t="s">
        <v>106</v>
      </c>
      <c r="K1500" s="229" t="s">
        <v>4260</v>
      </c>
    </row>
    <row r="1501" customFormat="false" ht="12.75" hidden="true" customHeight="false" outlineLevel="0" collapsed="false">
      <c r="A1501" s="229" t="s">
        <v>99</v>
      </c>
      <c r="B1501" s="229" t="n">
        <v>93190</v>
      </c>
      <c r="C1501" s="229" t="s">
        <v>210</v>
      </c>
      <c r="D1501" s="229" t="s">
        <v>4261</v>
      </c>
      <c r="E1501" s="229" t="s">
        <v>4262</v>
      </c>
      <c r="F1501" s="229" t="n">
        <v>103573</v>
      </c>
      <c r="G1501" s="229" t="s">
        <v>156</v>
      </c>
      <c r="H1501" s="229" t="s">
        <v>157</v>
      </c>
      <c r="I1501" s="229" t="s">
        <v>105</v>
      </c>
      <c r="J1501" s="229" t="s">
        <v>106</v>
      </c>
      <c r="K1501" s="229" t="s">
        <v>1707</v>
      </c>
    </row>
    <row r="1502" customFormat="false" ht="12.75" hidden="true" customHeight="false" outlineLevel="0" collapsed="false">
      <c r="A1502" s="229" t="s">
        <v>99</v>
      </c>
      <c r="B1502" s="229" t="n">
        <v>93191</v>
      </c>
      <c r="C1502" s="229" t="s">
        <v>990</v>
      </c>
      <c r="D1502" s="229" t="s">
        <v>4263</v>
      </c>
      <c r="E1502" s="229" t="s">
        <v>4264</v>
      </c>
      <c r="F1502" s="229" t="n">
        <v>101196</v>
      </c>
      <c r="G1502" s="229" t="s">
        <v>674</v>
      </c>
      <c r="H1502" s="229" t="s">
        <v>675</v>
      </c>
      <c r="I1502" s="229" t="s">
        <v>105</v>
      </c>
      <c r="J1502" s="229" t="s">
        <v>106</v>
      </c>
      <c r="K1502" s="229" t="s">
        <v>4265</v>
      </c>
    </row>
    <row r="1503" customFormat="false" ht="12.75" hidden="true" customHeight="false" outlineLevel="0" collapsed="false">
      <c r="A1503" s="229" t="s">
        <v>99</v>
      </c>
      <c r="B1503" s="229" t="n">
        <v>93192</v>
      </c>
      <c r="C1503" s="229" t="s">
        <v>4266</v>
      </c>
      <c r="D1503" s="229" t="s">
        <v>4267</v>
      </c>
      <c r="E1503" s="229" t="s">
        <v>4268</v>
      </c>
      <c r="F1503" s="229" t="n">
        <v>103594</v>
      </c>
      <c r="G1503" s="229" t="s">
        <v>668</v>
      </c>
      <c r="H1503" s="229" t="s">
        <v>669</v>
      </c>
      <c r="I1503" s="229" t="s">
        <v>105</v>
      </c>
      <c r="J1503" s="229" t="s">
        <v>106</v>
      </c>
      <c r="K1503" s="229" t="s">
        <v>2801</v>
      </c>
    </row>
    <row r="1504" customFormat="false" ht="12.75" hidden="true" customHeight="false" outlineLevel="0" collapsed="false">
      <c r="A1504" s="229" t="s">
        <v>99</v>
      </c>
      <c r="B1504" s="229" t="n">
        <v>93195</v>
      </c>
      <c r="C1504" s="229" t="s">
        <v>4269</v>
      </c>
      <c r="D1504" s="229" t="s">
        <v>4270</v>
      </c>
      <c r="E1504" s="229" t="s">
        <v>4271</v>
      </c>
      <c r="F1504" s="229" t="n">
        <v>100422</v>
      </c>
      <c r="G1504" s="229" t="s">
        <v>464</v>
      </c>
      <c r="H1504" s="229" t="s">
        <v>465</v>
      </c>
      <c r="I1504" s="229" t="s">
        <v>105</v>
      </c>
      <c r="J1504" s="229" t="s">
        <v>106</v>
      </c>
      <c r="K1504" s="229" t="s">
        <v>2431</v>
      </c>
    </row>
    <row r="1505" customFormat="false" ht="12.75" hidden="true" customHeight="false" outlineLevel="0" collapsed="false">
      <c r="A1505" s="229" t="s">
        <v>99</v>
      </c>
      <c r="B1505" s="229" t="n">
        <v>93196</v>
      </c>
      <c r="C1505" s="229" t="s">
        <v>4272</v>
      </c>
      <c r="D1505" s="229" t="s">
        <v>4273</v>
      </c>
      <c r="E1505" s="229" t="s">
        <v>4274</v>
      </c>
      <c r="F1505" s="229" t="n">
        <v>100429</v>
      </c>
      <c r="G1505" s="229" t="s">
        <v>710</v>
      </c>
      <c r="H1505" s="229" t="s">
        <v>711</v>
      </c>
      <c r="I1505" s="229" t="s">
        <v>105</v>
      </c>
      <c r="J1505" s="229" t="s">
        <v>106</v>
      </c>
      <c r="K1505" s="229" t="s">
        <v>879</v>
      </c>
    </row>
    <row r="1506" customFormat="false" ht="12.75" hidden="true" customHeight="false" outlineLevel="0" collapsed="false">
      <c r="A1506" s="229" t="s">
        <v>99</v>
      </c>
      <c r="B1506" s="229" t="n">
        <v>93198</v>
      </c>
      <c r="C1506" s="229" t="s">
        <v>1377</v>
      </c>
      <c r="D1506" s="229" t="s">
        <v>4275</v>
      </c>
      <c r="E1506" s="229" t="s">
        <v>4276</v>
      </c>
      <c r="F1506" s="229" t="n">
        <v>100348</v>
      </c>
      <c r="G1506" s="229" t="s">
        <v>389</v>
      </c>
      <c r="H1506" s="229" t="s">
        <v>390</v>
      </c>
      <c r="I1506" s="229" t="s">
        <v>105</v>
      </c>
      <c r="J1506" s="229" t="s">
        <v>106</v>
      </c>
      <c r="K1506" s="229" t="s">
        <v>1173</v>
      </c>
    </row>
    <row r="1507" customFormat="false" ht="12.75" hidden="true" customHeight="false" outlineLevel="0" collapsed="false">
      <c r="A1507" s="229" t="s">
        <v>99</v>
      </c>
      <c r="B1507" s="229" t="n">
        <v>93200</v>
      </c>
      <c r="C1507" s="229" t="s">
        <v>3881</v>
      </c>
      <c r="D1507" s="229" t="s">
        <v>1021</v>
      </c>
      <c r="E1507" s="229" t="s">
        <v>4277</v>
      </c>
      <c r="F1507" s="229" t="n">
        <v>100426</v>
      </c>
      <c r="G1507" s="229" t="s">
        <v>248</v>
      </c>
      <c r="H1507" s="229" t="s">
        <v>249</v>
      </c>
      <c r="I1507" s="229" t="s">
        <v>105</v>
      </c>
      <c r="J1507" s="229" t="s">
        <v>106</v>
      </c>
      <c r="K1507" s="229" t="s">
        <v>1807</v>
      </c>
    </row>
    <row r="1508" customFormat="false" ht="12.75" hidden="true" customHeight="false" outlineLevel="0" collapsed="false">
      <c r="A1508" s="229" t="s">
        <v>99</v>
      </c>
      <c r="B1508" s="229" t="n">
        <v>93201</v>
      </c>
      <c r="C1508" s="229" t="s">
        <v>294</v>
      </c>
      <c r="D1508" s="229" t="s">
        <v>4278</v>
      </c>
      <c r="E1508" s="229" t="s">
        <v>4279</v>
      </c>
      <c r="F1508" s="229" t="n">
        <v>103282</v>
      </c>
      <c r="G1508" s="229" t="s">
        <v>2396</v>
      </c>
      <c r="H1508" s="229" t="s">
        <v>2397</v>
      </c>
      <c r="I1508" s="229" t="s">
        <v>105</v>
      </c>
      <c r="J1508" s="229" t="s">
        <v>598</v>
      </c>
      <c r="K1508" s="229" t="s">
        <v>215</v>
      </c>
    </row>
    <row r="1509" customFormat="false" ht="12.75" hidden="true" customHeight="false" outlineLevel="0" collapsed="false">
      <c r="A1509" s="229" t="s">
        <v>99</v>
      </c>
      <c r="B1509" s="229" t="n">
        <v>93202</v>
      </c>
      <c r="C1509" s="229" t="s">
        <v>3875</v>
      </c>
      <c r="D1509" s="229" t="s">
        <v>4280</v>
      </c>
      <c r="E1509" s="229" t="s">
        <v>4281</v>
      </c>
      <c r="F1509" s="229" t="n">
        <v>103438</v>
      </c>
      <c r="G1509" s="229" t="s">
        <v>103</v>
      </c>
      <c r="H1509" s="229" t="s">
        <v>104</v>
      </c>
      <c r="I1509" s="229" t="s">
        <v>1408</v>
      </c>
      <c r="J1509" s="229" t="s">
        <v>443</v>
      </c>
      <c r="K1509" s="229" t="s">
        <v>693</v>
      </c>
    </row>
    <row r="1510" customFormat="false" ht="12.75" hidden="true" customHeight="false" outlineLevel="0" collapsed="false">
      <c r="A1510" s="229" t="s">
        <v>99</v>
      </c>
      <c r="B1510" s="229" t="n">
        <v>93217</v>
      </c>
      <c r="C1510" s="229" t="s">
        <v>2198</v>
      </c>
      <c r="D1510" s="229" t="s">
        <v>4282</v>
      </c>
      <c r="E1510" s="229" t="s">
        <v>4283</v>
      </c>
      <c r="F1510" s="229" t="n">
        <v>103438</v>
      </c>
      <c r="G1510" s="229" t="s">
        <v>103</v>
      </c>
      <c r="H1510" s="229" t="s">
        <v>104</v>
      </c>
      <c r="I1510" s="229" t="s">
        <v>1408</v>
      </c>
      <c r="J1510" s="229" t="s">
        <v>443</v>
      </c>
      <c r="K1510" s="229" t="s">
        <v>693</v>
      </c>
    </row>
    <row r="1511" customFormat="false" ht="12.75" hidden="true" customHeight="false" outlineLevel="0" collapsed="false">
      <c r="A1511" s="229" t="s">
        <v>99</v>
      </c>
      <c r="B1511" s="229" t="n">
        <v>93235</v>
      </c>
      <c r="C1511" s="229" t="s">
        <v>4284</v>
      </c>
      <c r="D1511" s="229" t="s">
        <v>4285</v>
      </c>
      <c r="E1511" s="229" t="s">
        <v>4286</v>
      </c>
      <c r="F1511" s="229" t="n">
        <v>106536</v>
      </c>
      <c r="G1511" s="229" t="s">
        <v>704</v>
      </c>
      <c r="H1511" s="229" t="s">
        <v>705</v>
      </c>
      <c r="I1511" s="229" t="s">
        <v>105</v>
      </c>
      <c r="J1511" s="229" t="s">
        <v>106</v>
      </c>
      <c r="K1511" s="229" t="s">
        <v>706</v>
      </c>
    </row>
    <row r="1512" customFormat="false" ht="12.75" hidden="true" customHeight="false" outlineLevel="0" collapsed="false">
      <c r="A1512" s="229" t="s">
        <v>99</v>
      </c>
      <c r="B1512" s="229" t="n">
        <v>93236</v>
      </c>
      <c r="C1512" s="229" t="s">
        <v>770</v>
      </c>
      <c r="D1512" s="229" t="s">
        <v>4287</v>
      </c>
      <c r="E1512" s="229" t="s">
        <v>4288</v>
      </c>
      <c r="F1512" s="229" t="n">
        <v>103793</v>
      </c>
      <c r="G1512" s="229" t="s">
        <v>522</v>
      </c>
      <c r="H1512" s="229" t="s">
        <v>523</v>
      </c>
      <c r="I1512" s="229" t="s">
        <v>105</v>
      </c>
      <c r="J1512" s="229" t="s">
        <v>106</v>
      </c>
      <c r="K1512" s="229" t="s">
        <v>1851</v>
      </c>
    </row>
    <row r="1513" customFormat="false" ht="12.75" hidden="true" customHeight="false" outlineLevel="0" collapsed="false">
      <c r="A1513" s="229" t="s">
        <v>99</v>
      </c>
      <c r="B1513" s="229" t="n">
        <v>93237</v>
      </c>
      <c r="C1513" s="229" t="s">
        <v>1222</v>
      </c>
      <c r="D1513" s="229" t="s">
        <v>4289</v>
      </c>
      <c r="E1513" s="229" t="s">
        <v>4290</v>
      </c>
      <c r="F1513" s="229" t="n">
        <v>136340</v>
      </c>
      <c r="G1513" s="229" t="s">
        <v>3455</v>
      </c>
      <c r="H1513" s="229" t="s">
        <v>3456</v>
      </c>
      <c r="I1513" s="229" t="s">
        <v>105</v>
      </c>
      <c r="J1513" s="229" t="s">
        <v>106</v>
      </c>
      <c r="K1513" s="229" t="s">
        <v>3457</v>
      </c>
    </row>
    <row r="1514" customFormat="false" ht="12.75" hidden="true" customHeight="false" outlineLevel="0" collapsed="false">
      <c r="A1514" s="229" t="s">
        <v>99</v>
      </c>
      <c r="B1514" s="229" t="n">
        <v>93239</v>
      </c>
      <c r="C1514" s="229" t="s">
        <v>4291</v>
      </c>
      <c r="D1514" s="229" t="s">
        <v>395</v>
      </c>
      <c r="E1514" s="229" t="s">
        <v>4292</v>
      </c>
      <c r="F1514" s="229" t="n">
        <v>100312</v>
      </c>
      <c r="G1514" s="229" t="s">
        <v>112</v>
      </c>
      <c r="H1514" s="229" t="s">
        <v>113</v>
      </c>
      <c r="I1514" s="229" t="s">
        <v>105</v>
      </c>
      <c r="J1514" s="229" t="s">
        <v>106</v>
      </c>
      <c r="K1514" s="229" t="s">
        <v>114</v>
      </c>
    </row>
    <row r="1515" customFormat="false" ht="12.75" hidden="true" customHeight="false" outlineLevel="0" collapsed="false">
      <c r="A1515" s="229" t="s">
        <v>99</v>
      </c>
      <c r="B1515" s="229" t="n">
        <v>93240</v>
      </c>
      <c r="C1515" s="229" t="s">
        <v>4293</v>
      </c>
      <c r="D1515" s="229" t="s">
        <v>4294</v>
      </c>
      <c r="E1515" s="229" t="s">
        <v>4295</v>
      </c>
      <c r="F1515" s="229" t="n">
        <v>103332</v>
      </c>
      <c r="G1515" s="229" t="s">
        <v>609</v>
      </c>
      <c r="H1515" s="229" t="s">
        <v>610</v>
      </c>
      <c r="I1515" s="229" t="s">
        <v>105</v>
      </c>
      <c r="J1515" s="229" t="s">
        <v>106</v>
      </c>
      <c r="K1515" s="229" t="s">
        <v>611</v>
      </c>
    </row>
    <row r="1516" customFormat="false" ht="12.75" hidden="true" customHeight="false" outlineLevel="0" collapsed="false">
      <c r="A1516" s="229" t="s">
        <v>99</v>
      </c>
      <c r="B1516" s="229" t="n">
        <v>93241</v>
      </c>
      <c r="C1516" s="229" t="s">
        <v>4296</v>
      </c>
      <c r="D1516" s="229" t="s">
        <v>4297</v>
      </c>
      <c r="E1516" s="229" t="s">
        <v>4298</v>
      </c>
      <c r="F1516" s="229" t="n">
        <v>100422</v>
      </c>
      <c r="G1516" s="229" t="s">
        <v>464</v>
      </c>
      <c r="H1516" s="229" t="s">
        <v>465</v>
      </c>
      <c r="I1516" s="229" t="s">
        <v>105</v>
      </c>
      <c r="J1516" s="229" t="s">
        <v>106</v>
      </c>
      <c r="K1516" s="229" t="s">
        <v>2431</v>
      </c>
    </row>
    <row r="1517" customFormat="false" ht="12.75" hidden="true" customHeight="false" outlineLevel="0" collapsed="false">
      <c r="A1517" s="229" t="s">
        <v>99</v>
      </c>
      <c r="B1517" s="229" t="n">
        <v>93242</v>
      </c>
      <c r="C1517" s="229" t="s">
        <v>4299</v>
      </c>
      <c r="D1517" s="229" t="s">
        <v>4300</v>
      </c>
      <c r="E1517" s="229" t="s">
        <v>4301</v>
      </c>
      <c r="F1517" s="229" t="n">
        <v>136229</v>
      </c>
      <c r="G1517" s="229" t="s">
        <v>3776</v>
      </c>
      <c r="H1517" s="229" t="s">
        <v>3777</v>
      </c>
      <c r="I1517" s="229" t="s">
        <v>105</v>
      </c>
      <c r="J1517" s="229" t="s">
        <v>106</v>
      </c>
      <c r="K1517" s="229" t="s">
        <v>1139</v>
      </c>
    </row>
    <row r="1518" customFormat="false" ht="12.75" hidden="true" customHeight="false" outlineLevel="0" collapsed="false">
      <c r="A1518" s="229" t="s">
        <v>99</v>
      </c>
      <c r="B1518" s="229" t="n">
        <v>93243</v>
      </c>
      <c r="C1518" s="229" t="s">
        <v>4302</v>
      </c>
      <c r="D1518" s="229" t="s">
        <v>4303</v>
      </c>
      <c r="E1518" s="229" t="s">
        <v>4304</v>
      </c>
      <c r="F1518" s="229" t="n">
        <v>100464</v>
      </c>
      <c r="G1518" s="229" t="s">
        <v>1279</v>
      </c>
      <c r="H1518" s="229" t="s">
        <v>1280</v>
      </c>
      <c r="I1518" s="229" t="s">
        <v>105</v>
      </c>
      <c r="J1518" s="229" t="s">
        <v>106</v>
      </c>
      <c r="K1518" s="229" t="s">
        <v>1281</v>
      </c>
    </row>
    <row r="1519" customFormat="false" ht="12.75" hidden="true" customHeight="false" outlineLevel="0" collapsed="false">
      <c r="A1519" s="229" t="s">
        <v>99</v>
      </c>
      <c r="B1519" s="229" t="n">
        <v>93250</v>
      </c>
      <c r="C1519" s="229" t="s">
        <v>188</v>
      </c>
      <c r="D1519" s="229" t="s">
        <v>3948</v>
      </c>
      <c r="E1519" s="229" t="s">
        <v>4305</v>
      </c>
      <c r="F1519" s="229" t="n">
        <v>100427</v>
      </c>
      <c r="G1519" s="229" t="s">
        <v>1909</v>
      </c>
      <c r="H1519" s="229" t="s">
        <v>1910</v>
      </c>
      <c r="I1519" s="229" t="s">
        <v>1974</v>
      </c>
      <c r="J1519" s="229" t="s">
        <v>443</v>
      </c>
      <c r="K1519" s="229" t="s">
        <v>2188</v>
      </c>
    </row>
    <row r="1520" customFormat="false" ht="12.75" hidden="true" customHeight="false" outlineLevel="0" collapsed="false">
      <c r="A1520" s="229" t="s">
        <v>99</v>
      </c>
      <c r="B1520" s="229" t="n">
        <v>93251</v>
      </c>
      <c r="C1520" s="229" t="s">
        <v>3044</v>
      </c>
      <c r="D1520" s="229" t="s">
        <v>3362</v>
      </c>
      <c r="E1520" s="229" t="s">
        <v>4306</v>
      </c>
      <c r="F1520" s="229" t="n">
        <v>100379</v>
      </c>
      <c r="G1520" s="229" t="s">
        <v>260</v>
      </c>
      <c r="H1520" s="229" t="s">
        <v>261</v>
      </c>
      <c r="I1520" s="229" t="s">
        <v>1974</v>
      </c>
      <c r="J1520" s="229" t="s">
        <v>443</v>
      </c>
      <c r="K1520" s="229" t="s">
        <v>1800</v>
      </c>
    </row>
    <row r="1521" customFormat="false" ht="12.75" hidden="true" customHeight="false" outlineLevel="0" collapsed="false">
      <c r="A1521" s="229" t="s">
        <v>99</v>
      </c>
      <c r="B1521" s="229" t="n">
        <v>93266</v>
      </c>
      <c r="C1521" s="229" t="s">
        <v>1239</v>
      </c>
      <c r="D1521" s="229" t="s">
        <v>4307</v>
      </c>
      <c r="E1521" s="229" t="s">
        <v>4308</v>
      </c>
      <c r="F1521" s="229" t="n">
        <v>120793</v>
      </c>
      <c r="G1521" s="229" t="s">
        <v>3439</v>
      </c>
      <c r="H1521" s="229" t="s">
        <v>3440</v>
      </c>
      <c r="I1521" s="229" t="s">
        <v>1974</v>
      </c>
      <c r="J1521" s="229" t="s">
        <v>443</v>
      </c>
      <c r="K1521" s="229" t="s">
        <v>3506</v>
      </c>
    </row>
    <row r="1522" customFormat="false" ht="12.75" hidden="true" customHeight="false" outlineLevel="0" collapsed="false">
      <c r="A1522" s="229" t="s">
        <v>99</v>
      </c>
      <c r="B1522" s="229" t="n">
        <v>93267</v>
      </c>
      <c r="C1522" s="229" t="s">
        <v>2811</v>
      </c>
      <c r="D1522" s="229" t="s">
        <v>338</v>
      </c>
      <c r="E1522" s="229" t="s">
        <v>4309</v>
      </c>
      <c r="F1522" s="229" t="n">
        <v>136342</v>
      </c>
      <c r="G1522" s="229" t="s">
        <v>3523</v>
      </c>
      <c r="H1522" s="229" t="s">
        <v>3524</v>
      </c>
      <c r="I1522" s="229" t="s">
        <v>1974</v>
      </c>
      <c r="J1522" s="229" t="s">
        <v>443</v>
      </c>
      <c r="K1522" s="229" t="s">
        <v>3686</v>
      </c>
    </row>
    <row r="1523" customFormat="false" ht="12.75" hidden="true" customHeight="false" outlineLevel="0" collapsed="false">
      <c r="A1523" s="229" t="s">
        <v>99</v>
      </c>
      <c r="B1523" s="229" t="n">
        <v>93268</v>
      </c>
      <c r="C1523" s="229" t="s">
        <v>222</v>
      </c>
      <c r="D1523" s="229" t="s">
        <v>4310</v>
      </c>
      <c r="E1523" s="229" t="s">
        <v>4311</v>
      </c>
      <c r="F1523" s="229" t="n">
        <v>103330</v>
      </c>
      <c r="G1523" s="229" t="s">
        <v>2923</v>
      </c>
      <c r="H1523" s="229" t="s">
        <v>2924</v>
      </c>
      <c r="I1523" s="229" t="s">
        <v>105</v>
      </c>
      <c r="J1523" s="229" t="s">
        <v>106</v>
      </c>
      <c r="K1523" s="229" t="s">
        <v>4164</v>
      </c>
    </row>
    <row r="1524" customFormat="false" ht="12.75" hidden="true" customHeight="false" outlineLevel="0" collapsed="false">
      <c r="A1524" s="229" t="s">
        <v>99</v>
      </c>
      <c r="B1524" s="229" t="n">
        <v>93270</v>
      </c>
      <c r="C1524" s="229" t="s">
        <v>150</v>
      </c>
      <c r="D1524" s="229" t="s">
        <v>4312</v>
      </c>
      <c r="E1524" s="229" t="s">
        <v>4313</v>
      </c>
      <c r="F1524" s="229" t="n">
        <v>100336</v>
      </c>
      <c r="G1524" s="229" t="s">
        <v>195</v>
      </c>
      <c r="H1524" s="229" t="s">
        <v>196</v>
      </c>
      <c r="I1524" s="229" t="s">
        <v>105</v>
      </c>
      <c r="J1524" s="229" t="s">
        <v>106</v>
      </c>
      <c r="K1524" s="229" t="s">
        <v>2059</v>
      </c>
    </row>
    <row r="1525" customFormat="false" ht="12.75" hidden="true" customHeight="false" outlineLevel="0" collapsed="false">
      <c r="A1525" s="229" t="s">
        <v>99</v>
      </c>
      <c r="B1525" s="229" t="n">
        <v>93271</v>
      </c>
      <c r="C1525" s="229" t="s">
        <v>3978</v>
      </c>
      <c r="D1525" s="229" t="s">
        <v>4314</v>
      </c>
      <c r="E1525" s="229" t="s">
        <v>4315</v>
      </c>
      <c r="F1525" s="229" t="n">
        <v>100348</v>
      </c>
      <c r="G1525" s="229" t="s">
        <v>389</v>
      </c>
      <c r="H1525" s="229" t="s">
        <v>390</v>
      </c>
      <c r="I1525" s="229" t="s">
        <v>105</v>
      </c>
      <c r="J1525" s="229" t="s">
        <v>106</v>
      </c>
      <c r="K1525" s="229" t="s">
        <v>892</v>
      </c>
    </row>
    <row r="1526" customFormat="false" ht="12.75" hidden="true" customHeight="false" outlineLevel="0" collapsed="false">
      <c r="A1526" s="229" t="s">
        <v>99</v>
      </c>
      <c r="B1526" s="229" t="n">
        <v>93273</v>
      </c>
      <c r="C1526" s="229" t="s">
        <v>3131</v>
      </c>
      <c r="D1526" s="229" t="s">
        <v>338</v>
      </c>
      <c r="E1526" s="229" t="s">
        <v>4316</v>
      </c>
      <c r="F1526" s="229" t="n">
        <v>100426</v>
      </c>
      <c r="G1526" s="229" t="s">
        <v>248</v>
      </c>
      <c r="H1526" s="229" t="s">
        <v>249</v>
      </c>
      <c r="I1526" s="229" t="s">
        <v>105</v>
      </c>
      <c r="J1526" s="229" t="s">
        <v>106</v>
      </c>
      <c r="K1526" s="229" t="s">
        <v>1325</v>
      </c>
    </row>
    <row r="1527" customFormat="false" ht="12.75" hidden="true" customHeight="false" outlineLevel="0" collapsed="false">
      <c r="A1527" s="229" t="s">
        <v>99</v>
      </c>
      <c r="B1527" s="229" t="n">
        <v>93274</v>
      </c>
      <c r="C1527" s="229" t="s">
        <v>489</v>
      </c>
      <c r="D1527" s="229" t="s">
        <v>167</v>
      </c>
      <c r="E1527" s="229" t="s">
        <v>4317</v>
      </c>
      <c r="F1527" s="229" t="n">
        <v>100336</v>
      </c>
      <c r="G1527" s="229" t="s">
        <v>195</v>
      </c>
      <c r="H1527" s="229" t="s">
        <v>196</v>
      </c>
      <c r="I1527" s="229" t="s">
        <v>105</v>
      </c>
      <c r="J1527" s="229" t="s">
        <v>106</v>
      </c>
      <c r="K1527" s="229" t="s">
        <v>197</v>
      </c>
    </row>
    <row r="1528" customFormat="false" ht="12.75" hidden="true" customHeight="false" outlineLevel="0" collapsed="false">
      <c r="A1528" s="229" t="s">
        <v>99</v>
      </c>
      <c r="B1528" s="229" t="n">
        <v>93276</v>
      </c>
      <c r="C1528" s="229" t="s">
        <v>4318</v>
      </c>
      <c r="D1528" s="229" t="s">
        <v>4319</v>
      </c>
      <c r="E1528" s="229" t="s">
        <v>4320</v>
      </c>
      <c r="F1528" s="229" t="n">
        <v>103121</v>
      </c>
      <c r="G1528" s="229" t="s">
        <v>649</v>
      </c>
      <c r="H1528" s="229" t="s">
        <v>650</v>
      </c>
      <c r="I1528" s="229" t="s">
        <v>105</v>
      </c>
      <c r="J1528" s="229" t="s">
        <v>106</v>
      </c>
      <c r="K1528" s="229" t="s">
        <v>2639</v>
      </c>
    </row>
    <row r="1529" customFormat="false" ht="12.75" hidden="true" customHeight="false" outlineLevel="0" collapsed="false">
      <c r="A1529" s="229" t="s">
        <v>99</v>
      </c>
      <c r="B1529" s="229" t="n">
        <v>93277</v>
      </c>
      <c r="C1529" s="229" t="s">
        <v>309</v>
      </c>
      <c r="D1529" s="229" t="s">
        <v>4321</v>
      </c>
      <c r="E1529" s="229" t="s">
        <v>4322</v>
      </c>
      <c r="F1529" s="229" t="n">
        <v>103432</v>
      </c>
      <c r="G1529" s="229" t="s">
        <v>3846</v>
      </c>
      <c r="H1529" s="229" t="s">
        <v>3847</v>
      </c>
      <c r="I1529" s="229" t="s">
        <v>105</v>
      </c>
      <c r="J1529" s="229" t="s">
        <v>106</v>
      </c>
      <c r="K1529" s="229" t="s">
        <v>4082</v>
      </c>
    </row>
    <row r="1530" customFormat="false" ht="12.75" hidden="true" customHeight="false" outlineLevel="0" collapsed="false">
      <c r="A1530" s="229" t="s">
        <v>99</v>
      </c>
      <c r="B1530" s="229" t="n">
        <v>93278</v>
      </c>
      <c r="C1530" s="229" t="s">
        <v>3473</v>
      </c>
      <c r="D1530" s="229" t="s">
        <v>4323</v>
      </c>
      <c r="E1530" s="229" t="s">
        <v>4324</v>
      </c>
      <c r="F1530" s="229" t="n">
        <v>100355</v>
      </c>
      <c r="G1530" s="229" t="s">
        <v>242</v>
      </c>
      <c r="H1530" s="229" t="s">
        <v>243</v>
      </c>
      <c r="I1530" s="229" t="s">
        <v>105</v>
      </c>
      <c r="J1530" s="229" t="s">
        <v>106</v>
      </c>
      <c r="K1530" s="229" t="s">
        <v>4325</v>
      </c>
    </row>
    <row r="1531" customFormat="false" ht="12.75" hidden="true" customHeight="false" outlineLevel="0" collapsed="false">
      <c r="A1531" s="229" t="s">
        <v>99</v>
      </c>
      <c r="B1531" s="229" t="n">
        <v>93279</v>
      </c>
      <c r="C1531" s="229" t="s">
        <v>1239</v>
      </c>
      <c r="D1531" s="229" t="s">
        <v>154</v>
      </c>
      <c r="E1531" s="229" t="s">
        <v>4326</v>
      </c>
      <c r="F1531" s="229" t="n">
        <v>100448</v>
      </c>
      <c r="G1531" s="229" t="s">
        <v>1123</v>
      </c>
      <c r="H1531" s="229" t="s">
        <v>1124</v>
      </c>
      <c r="I1531" s="229" t="s">
        <v>105</v>
      </c>
      <c r="J1531" s="229" t="s">
        <v>106</v>
      </c>
      <c r="K1531" s="229" t="s">
        <v>1489</v>
      </c>
    </row>
    <row r="1532" customFormat="false" ht="12.75" hidden="true" customHeight="false" outlineLevel="0" collapsed="false">
      <c r="A1532" s="229" t="s">
        <v>99</v>
      </c>
      <c r="B1532" s="229" t="n">
        <v>93280</v>
      </c>
      <c r="C1532" s="229" t="s">
        <v>536</v>
      </c>
      <c r="D1532" s="229" t="s">
        <v>4327</v>
      </c>
      <c r="E1532" s="229" t="s">
        <v>4328</v>
      </c>
      <c r="F1532" s="229" t="n">
        <v>103122</v>
      </c>
      <c r="G1532" s="229" t="s">
        <v>2125</v>
      </c>
      <c r="H1532" s="229" t="s">
        <v>2126</v>
      </c>
      <c r="I1532" s="229" t="s">
        <v>105</v>
      </c>
      <c r="J1532" s="229" t="s">
        <v>106</v>
      </c>
      <c r="K1532" s="229" t="s">
        <v>2127</v>
      </c>
    </row>
    <row r="1533" customFormat="false" ht="12.75" hidden="true" customHeight="false" outlineLevel="0" collapsed="false">
      <c r="A1533" s="229" t="s">
        <v>99</v>
      </c>
      <c r="B1533" s="229" t="n">
        <v>93281</v>
      </c>
      <c r="C1533" s="229" t="s">
        <v>4329</v>
      </c>
      <c r="D1533" s="229" t="s">
        <v>3278</v>
      </c>
      <c r="E1533" s="229" t="s">
        <v>4330</v>
      </c>
      <c r="F1533" s="229" t="n">
        <v>100301</v>
      </c>
      <c r="G1533" s="229" t="s">
        <v>173</v>
      </c>
      <c r="H1533" s="229" t="s">
        <v>174</v>
      </c>
      <c r="I1533" s="229" t="s">
        <v>105</v>
      </c>
      <c r="J1533" s="229" t="s">
        <v>106</v>
      </c>
      <c r="K1533" s="229" t="s">
        <v>3254</v>
      </c>
    </row>
    <row r="1534" customFormat="false" ht="12.75" hidden="true" customHeight="false" outlineLevel="0" collapsed="false">
      <c r="A1534" s="229" t="s">
        <v>99</v>
      </c>
      <c r="B1534" s="229" t="n">
        <v>93283</v>
      </c>
      <c r="C1534" s="229" t="s">
        <v>289</v>
      </c>
      <c r="D1534" s="229" t="s">
        <v>4331</v>
      </c>
      <c r="E1534" s="229" t="s">
        <v>4332</v>
      </c>
      <c r="F1534" s="229" t="n">
        <v>106535</v>
      </c>
      <c r="G1534" s="229" t="s">
        <v>1442</v>
      </c>
      <c r="H1534" s="229" t="s">
        <v>1443</v>
      </c>
      <c r="I1534" s="229" t="s">
        <v>105</v>
      </c>
      <c r="J1534" s="229" t="s">
        <v>598</v>
      </c>
      <c r="K1534" s="229" t="s">
        <v>215</v>
      </c>
    </row>
    <row r="1535" customFormat="false" ht="12.75" hidden="true" customHeight="false" outlineLevel="0" collapsed="false">
      <c r="A1535" s="229" t="s">
        <v>99</v>
      </c>
      <c r="B1535" s="229" t="n">
        <v>93284</v>
      </c>
      <c r="C1535" s="229" t="s">
        <v>4333</v>
      </c>
      <c r="D1535" s="229" t="s">
        <v>568</v>
      </c>
      <c r="E1535" s="229" t="s">
        <v>4334</v>
      </c>
      <c r="F1535" s="229" t="n">
        <v>100425</v>
      </c>
      <c r="G1535" s="229" t="s">
        <v>538</v>
      </c>
      <c r="H1535" s="229" t="s">
        <v>539</v>
      </c>
      <c r="I1535" s="229" t="s">
        <v>105</v>
      </c>
      <c r="J1535" s="229" t="s">
        <v>106</v>
      </c>
      <c r="K1535" s="229" t="s">
        <v>2088</v>
      </c>
    </row>
    <row r="1536" customFormat="false" ht="12.75" hidden="true" customHeight="false" outlineLevel="0" collapsed="false">
      <c r="A1536" s="229" t="s">
        <v>99</v>
      </c>
      <c r="B1536" s="229" t="n">
        <v>93286</v>
      </c>
      <c r="C1536" s="229" t="s">
        <v>4335</v>
      </c>
      <c r="D1536" s="229" t="s">
        <v>1785</v>
      </c>
      <c r="E1536" s="229" t="s">
        <v>4336</v>
      </c>
      <c r="F1536" s="229" t="n">
        <v>120805</v>
      </c>
      <c r="G1536" s="229" t="s">
        <v>3425</v>
      </c>
      <c r="H1536" s="229" t="s">
        <v>3426</v>
      </c>
      <c r="I1536" s="229" t="s">
        <v>105</v>
      </c>
      <c r="J1536" s="229" t="s">
        <v>106</v>
      </c>
      <c r="K1536" s="229" t="s">
        <v>3441</v>
      </c>
    </row>
    <row r="1537" customFormat="false" ht="12.75" hidden="true" customHeight="false" outlineLevel="0" collapsed="false">
      <c r="A1537" s="229" t="s">
        <v>99</v>
      </c>
      <c r="B1537" s="229" t="n">
        <v>93287</v>
      </c>
      <c r="C1537" s="229" t="s">
        <v>2272</v>
      </c>
      <c r="D1537" s="229" t="s">
        <v>4337</v>
      </c>
      <c r="E1537" s="229" t="s">
        <v>4338</v>
      </c>
      <c r="F1537" s="229" t="n">
        <v>103313</v>
      </c>
      <c r="G1537" s="229" t="s">
        <v>653</v>
      </c>
      <c r="H1537" s="229" t="s">
        <v>654</v>
      </c>
      <c r="I1537" s="229" t="s">
        <v>105</v>
      </c>
      <c r="J1537" s="229" t="s">
        <v>106</v>
      </c>
      <c r="K1537" s="229" t="s">
        <v>1247</v>
      </c>
    </row>
    <row r="1538" customFormat="false" ht="12.75" hidden="true" customHeight="false" outlineLevel="0" collapsed="false">
      <c r="A1538" s="229" t="s">
        <v>99</v>
      </c>
      <c r="B1538" s="229" t="n">
        <v>93288</v>
      </c>
      <c r="C1538" s="229" t="s">
        <v>2569</v>
      </c>
      <c r="D1538" s="229" t="s">
        <v>345</v>
      </c>
      <c r="E1538" s="229" t="s">
        <v>4339</v>
      </c>
      <c r="F1538" s="229" t="n">
        <v>100336</v>
      </c>
      <c r="G1538" s="229" t="s">
        <v>195</v>
      </c>
      <c r="H1538" s="229" t="s">
        <v>196</v>
      </c>
      <c r="I1538" s="229" t="s">
        <v>105</v>
      </c>
      <c r="J1538" s="229" t="s">
        <v>106</v>
      </c>
      <c r="K1538" s="229" t="s">
        <v>197</v>
      </c>
    </row>
    <row r="1539" customFormat="false" ht="12.75" hidden="true" customHeight="false" outlineLevel="0" collapsed="false">
      <c r="A1539" s="229" t="s">
        <v>99</v>
      </c>
      <c r="B1539" s="229" t="n">
        <v>93289</v>
      </c>
      <c r="C1539" s="229" t="s">
        <v>405</v>
      </c>
      <c r="D1539" s="229" t="s">
        <v>4340</v>
      </c>
      <c r="E1539" s="229" t="s">
        <v>4341</v>
      </c>
      <c r="F1539" s="229" t="n">
        <v>100427</v>
      </c>
      <c r="G1539" s="229" t="s">
        <v>1909</v>
      </c>
      <c r="H1539" s="229" t="s">
        <v>1910</v>
      </c>
      <c r="I1539" s="229" t="s">
        <v>105</v>
      </c>
      <c r="J1539" s="229" t="s">
        <v>106</v>
      </c>
      <c r="K1539" s="229" t="s">
        <v>4342</v>
      </c>
    </row>
    <row r="1540" customFormat="false" ht="12.75" hidden="true" customHeight="false" outlineLevel="0" collapsed="false">
      <c r="A1540" s="229" t="s">
        <v>99</v>
      </c>
      <c r="B1540" s="229" t="n">
        <v>93290</v>
      </c>
      <c r="C1540" s="229" t="s">
        <v>281</v>
      </c>
      <c r="D1540" s="229" t="s">
        <v>3468</v>
      </c>
      <c r="E1540" s="229" t="s">
        <v>4343</v>
      </c>
      <c r="F1540" s="229" t="n">
        <v>100426</v>
      </c>
      <c r="G1540" s="229" t="s">
        <v>248</v>
      </c>
      <c r="H1540" s="229" t="s">
        <v>249</v>
      </c>
      <c r="I1540" s="229" t="s">
        <v>105</v>
      </c>
      <c r="J1540" s="229" t="s">
        <v>106</v>
      </c>
      <c r="K1540" s="229" t="s">
        <v>1325</v>
      </c>
    </row>
    <row r="1541" customFormat="false" ht="12.75" hidden="true" customHeight="false" outlineLevel="0" collapsed="false">
      <c r="A1541" s="229" t="s">
        <v>99</v>
      </c>
      <c r="B1541" s="229" t="n">
        <v>93292</v>
      </c>
      <c r="C1541" s="229" t="s">
        <v>1515</v>
      </c>
      <c r="D1541" s="229" t="s">
        <v>4344</v>
      </c>
      <c r="E1541" s="229" t="s">
        <v>4345</v>
      </c>
      <c r="F1541" s="229" t="n">
        <v>103274</v>
      </c>
      <c r="G1541" s="229" t="s">
        <v>3891</v>
      </c>
      <c r="H1541" s="229" t="s">
        <v>3892</v>
      </c>
      <c r="I1541" s="229" t="s">
        <v>105</v>
      </c>
      <c r="J1541" s="229" t="s">
        <v>106</v>
      </c>
      <c r="K1541" s="229" t="s">
        <v>4346</v>
      </c>
    </row>
    <row r="1542" customFormat="false" ht="12.75" hidden="true" customHeight="false" outlineLevel="0" collapsed="false">
      <c r="A1542" s="229" t="s">
        <v>99</v>
      </c>
      <c r="B1542" s="229" t="n">
        <v>93293</v>
      </c>
      <c r="C1542" s="229" t="s">
        <v>4347</v>
      </c>
      <c r="D1542" s="229" t="s">
        <v>4348</v>
      </c>
      <c r="E1542" s="229" t="s">
        <v>4349</v>
      </c>
      <c r="F1542" s="229" t="n">
        <v>100422</v>
      </c>
      <c r="G1542" s="229" t="s">
        <v>464</v>
      </c>
      <c r="H1542" s="229" t="s">
        <v>465</v>
      </c>
      <c r="I1542" s="229" t="s">
        <v>105</v>
      </c>
      <c r="J1542" s="229" t="s">
        <v>106</v>
      </c>
      <c r="K1542" s="229" t="s">
        <v>3149</v>
      </c>
    </row>
    <row r="1543" customFormat="false" ht="12.75" hidden="true" customHeight="false" outlineLevel="0" collapsed="false">
      <c r="A1543" s="229" t="s">
        <v>99</v>
      </c>
      <c r="B1543" s="229" t="n">
        <v>93294</v>
      </c>
      <c r="C1543" s="229" t="s">
        <v>424</v>
      </c>
      <c r="D1543" s="229" t="s">
        <v>4350</v>
      </c>
      <c r="E1543" s="229" t="s">
        <v>4351</v>
      </c>
      <c r="F1543" s="229" t="n">
        <v>103282</v>
      </c>
      <c r="G1543" s="229" t="s">
        <v>2396</v>
      </c>
      <c r="H1543" s="229" t="s">
        <v>2397</v>
      </c>
      <c r="I1543" s="229" t="s">
        <v>105</v>
      </c>
      <c r="J1543" s="229" t="s">
        <v>106</v>
      </c>
      <c r="K1543" s="229" t="s">
        <v>2392</v>
      </c>
    </row>
    <row r="1544" customFormat="false" ht="12.75" hidden="true" customHeight="false" outlineLevel="0" collapsed="false">
      <c r="A1544" s="229" t="s">
        <v>99</v>
      </c>
      <c r="B1544" s="229" t="n">
        <v>93295</v>
      </c>
      <c r="C1544" s="229" t="s">
        <v>1933</v>
      </c>
      <c r="D1544" s="229" t="s">
        <v>4352</v>
      </c>
      <c r="E1544" s="229" t="s">
        <v>4353</v>
      </c>
      <c r="F1544" s="229" t="n">
        <v>100422</v>
      </c>
      <c r="G1544" s="229" t="s">
        <v>464</v>
      </c>
      <c r="H1544" s="229" t="s">
        <v>465</v>
      </c>
      <c r="I1544" s="229" t="s">
        <v>105</v>
      </c>
      <c r="J1544" s="229" t="s">
        <v>106</v>
      </c>
      <c r="K1544" s="229" t="s">
        <v>2431</v>
      </c>
    </row>
    <row r="1545" customFormat="false" ht="12.75" hidden="true" customHeight="false" outlineLevel="0" collapsed="false">
      <c r="A1545" s="229" t="s">
        <v>99</v>
      </c>
      <c r="B1545" s="229" t="n">
        <v>93296</v>
      </c>
      <c r="C1545" s="229" t="s">
        <v>4354</v>
      </c>
      <c r="D1545" s="229" t="s">
        <v>4355</v>
      </c>
      <c r="E1545" s="229" t="s">
        <v>4356</v>
      </c>
      <c r="F1545" s="229" t="n">
        <v>103594</v>
      </c>
      <c r="G1545" s="229" t="s">
        <v>668</v>
      </c>
      <c r="H1545" s="229" t="s">
        <v>669</v>
      </c>
      <c r="I1545" s="229" t="s">
        <v>105</v>
      </c>
      <c r="J1545" s="229" t="s">
        <v>106</v>
      </c>
      <c r="K1545" s="229" t="s">
        <v>2801</v>
      </c>
    </row>
    <row r="1546" customFormat="false" ht="12.75" hidden="true" customHeight="false" outlineLevel="0" collapsed="false">
      <c r="A1546" s="229" t="s">
        <v>99</v>
      </c>
      <c r="B1546" s="229" t="n">
        <v>93297</v>
      </c>
      <c r="C1546" s="229" t="s">
        <v>289</v>
      </c>
      <c r="D1546" s="229" t="s">
        <v>4357</v>
      </c>
      <c r="E1546" s="229" t="s">
        <v>4358</v>
      </c>
      <c r="F1546" s="229" t="n">
        <v>100376</v>
      </c>
      <c r="G1546" s="229" t="s">
        <v>877</v>
      </c>
      <c r="H1546" s="229" t="s">
        <v>878</v>
      </c>
      <c r="I1546" s="229" t="s">
        <v>105</v>
      </c>
      <c r="J1546" s="229" t="s">
        <v>106</v>
      </c>
      <c r="K1546" s="229" t="s">
        <v>879</v>
      </c>
    </row>
    <row r="1547" customFormat="false" ht="12.75" hidden="true" customHeight="false" outlineLevel="0" collapsed="false">
      <c r="A1547" s="229" t="s">
        <v>99</v>
      </c>
      <c r="B1547" s="229" t="n">
        <v>93299</v>
      </c>
      <c r="C1547" s="229" t="s">
        <v>405</v>
      </c>
      <c r="D1547" s="229" t="s">
        <v>3499</v>
      </c>
      <c r="E1547" s="229" t="s">
        <v>4359</v>
      </c>
      <c r="F1547" s="229" t="n">
        <v>103438</v>
      </c>
      <c r="G1547" s="229" t="s">
        <v>103</v>
      </c>
      <c r="H1547" s="229" t="s">
        <v>104</v>
      </c>
      <c r="I1547" s="229" t="s">
        <v>105</v>
      </c>
      <c r="J1547" s="229" t="s">
        <v>106</v>
      </c>
      <c r="K1547" s="229" t="s">
        <v>107</v>
      </c>
    </row>
    <row r="1548" customFormat="false" ht="12.75" hidden="true" customHeight="false" outlineLevel="0" collapsed="false">
      <c r="A1548" s="229" t="s">
        <v>99</v>
      </c>
      <c r="B1548" s="229" t="n">
        <v>93300</v>
      </c>
      <c r="C1548" s="229" t="s">
        <v>424</v>
      </c>
      <c r="D1548" s="229" t="s">
        <v>223</v>
      </c>
      <c r="E1548" s="229" t="s">
        <v>4360</v>
      </c>
      <c r="F1548" s="229" t="n">
        <v>103595</v>
      </c>
      <c r="G1548" s="229" t="s">
        <v>287</v>
      </c>
      <c r="H1548" s="229" t="s">
        <v>288</v>
      </c>
      <c r="I1548" s="229" t="s">
        <v>105</v>
      </c>
      <c r="J1548" s="229" t="s">
        <v>106</v>
      </c>
      <c r="K1548" s="229" t="s">
        <v>551</v>
      </c>
    </row>
    <row r="1549" customFormat="false" ht="12.75" hidden="true" customHeight="false" outlineLevel="0" collapsed="false">
      <c r="A1549" s="229" t="s">
        <v>99</v>
      </c>
      <c r="B1549" s="229" t="n">
        <v>93301</v>
      </c>
      <c r="C1549" s="229" t="s">
        <v>4361</v>
      </c>
      <c r="D1549" s="229" t="s">
        <v>3651</v>
      </c>
      <c r="E1549" s="229" t="s">
        <v>4362</v>
      </c>
      <c r="F1549" s="229" t="n">
        <v>136341</v>
      </c>
      <c r="G1549" s="229" t="s">
        <v>2476</v>
      </c>
      <c r="H1549" s="229" t="s">
        <v>2477</v>
      </c>
      <c r="I1549" s="229" t="s">
        <v>1974</v>
      </c>
      <c r="J1549" s="229" t="s">
        <v>443</v>
      </c>
      <c r="K1549" s="229" t="s">
        <v>3337</v>
      </c>
    </row>
    <row r="1550" customFormat="false" ht="12.75" hidden="true" customHeight="false" outlineLevel="0" collapsed="false">
      <c r="A1550" s="229" t="s">
        <v>99</v>
      </c>
      <c r="B1550" s="229" t="n">
        <v>93302</v>
      </c>
      <c r="C1550" s="229" t="s">
        <v>4363</v>
      </c>
      <c r="D1550" s="229" t="s">
        <v>4364</v>
      </c>
      <c r="E1550" s="229" t="s">
        <v>4365</v>
      </c>
      <c r="F1550" s="229" t="n">
        <v>136343</v>
      </c>
      <c r="G1550" s="229" t="s">
        <v>3430</v>
      </c>
      <c r="H1550" s="229" t="s">
        <v>3431</v>
      </c>
      <c r="I1550" s="229" t="s">
        <v>105</v>
      </c>
      <c r="J1550" s="229" t="s">
        <v>106</v>
      </c>
      <c r="K1550" s="229" t="s">
        <v>3686</v>
      </c>
    </row>
    <row r="1551" customFormat="false" ht="12.75" hidden="true" customHeight="false" outlineLevel="0" collapsed="false">
      <c r="A1551" s="229" t="s">
        <v>99</v>
      </c>
      <c r="B1551" s="229" t="n">
        <v>93306</v>
      </c>
      <c r="C1551" s="229" t="s">
        <v>4366</v>
      </c>
      <c r="D1551" s="229" t="s">
        <v>4367</v>
      </c>
      <c r="E1551" s="229" t="s">
        <v>4368</v>
      </c>
      <c r="F1551" s="229" t="n">
        <v>100348</v>
      </c>
      <c r="G1551" s="229" t="s">
        <v>389</v>
      </c>
      <c r="H1551" s="229" t="s">
        <v>390</v>
      </c>
      <c r="I1551" s="229" t="s">
        <v>105</v>
      </c>
      <c r="J1551" s="229" t="s">
        <v>106</v>
      </c>
      <c r="K1551" s="229" t="s">
        <v>1414</v>
      </c>
    </row>
    <row r="1552" customFormat="false" ht="12.75" hidden="true" customHeight="false" outlineLevel="0" collapsed="false">
      <c r="A1552" s="229" t="s">
        <v>99</v>
      </c>
      <c r="B1552" s="229" t="n">
        <v>93307</v>
      </c>
      <c r="C1552" s="229" t="s">
        <v>3785</v>
      </c>
      <c r="D1552" s="229" t="s">
        <v>1659</v>
      </c>
      <c r="E1552" s="229" t="s">
        <v>4369</v>
      </c>
      <c r="F1552" s="229" t="n">
        <v>100427</v>
      </c>
      <c r="G1552" s="229" t="s">
        <v>1909</v>
      </c>
      <c r="H1552" s="229" t="s">
        <v>1910</v>
      </c>
      <c r="I1552" s="229" t="s">
        <v>105</v>
      </c>
      <c r="J1552" s="229" t="s">
        <v>106</v>
      </c>
      <c r="K1552" s="229" t="s">
        <v>2188</v>
      </c>
    </row>
    <row r="1553" customFormat="false" ht="12.75" hidden="true" customHeight="false" outlineLevel="0" collapsed="false">
      <c r="A1553" s="229" t="s">
        <v>99</v>
      </c>
      <c r="B1553" s="229" t="n">
        <v>93308</v>
      </c>
      <c r="C1553" s="229" t="s">
        <v>121</v>
      </c>
      <c r="D1553" s="229" t="s">
        <v>4370</v>
      </c>
      <c r="E1553" s="229" t="s">
        <v>4371</v>
      </c>
      <c r="F1553" s="229" t="n">
        <v>103272</v>
      </c>
      <c r="G1553" s="229" t="s">
        <v>3878</v>
      </c>
      <c r="H1553" s="229" t="s">
        <v>3879</v>
      </c>
      <c r="I1553" s="229" t="s">
        <v>105</v>
      </c>
      <c r="J1553" s="229" t="s">
        <v>106</v>
      </c>
      <c r="K1553" s="229" t="s">
        <v>706</v>
      </c>
    </row>
    <row r="1554" customFormat="false" ht="12.75" hidden="true" customHeight="false" outlineLevel="0" collapsed="false">
      <c r="A1554" s="229" t="s">
        <v>99</v>
      </c>
      <c r="B1554" s="229" t="n">
        <v>93311</v>
      </c>
      <c r="C1554" s="229" t="s">
        <v>4372</v>
      </c>
      <c r="D1554" s="229" t="s">
        <v>4373</v>
      </c>
      <c r="E1554" s="229" t="s">
        <v>4374</v>
      </c>
      <c r="F1554" s="229" t="n">
        <v>100432</v>
      </c>
      <c r="G1554" s="229" t="s">
        <v>1537</v>
      </c>
      <c r="H1554" s="229" t="s">
        <v>1538</v>
      </c>
      <c r="I1554" s="229" t="s">
        <v>105</v>
      </c>
      <c r="J1554" s="229" t="s">
        <v>106</v>
      </c>
      <c r="K1554" s="229" t="s">
        <v>1539</v>
      </c>
    </row>
    <row r="1555" customFormat="false" ht="12.75" hidden="true" customHeight="false" outlineLevel="0" collapsed="false">
      <c r="A1555" s="229" t="s">
        <v>99</v>
      </c>
      <c r="B1555" s="229" t="n">
        <v>93312</v>
      </c>
      <c r="C1555" s="229" t="s">
        <v>2232</v>
      </c>
      <c r="D1555" s="229" t="s">
        <v>4375</v>
      </c>
      <c r="E1555" s="229" t="s">
        <v>4376</v>
      </c>
      <c r="F1555" s="229" t="n">
        <v>100379</v>
      </c>
      <c r="G1555" s="229" t="s">
        <v>260</v>
      </c>
      <c r="H1555" s="229" t="s">
        <v>261</v>
      </c>
      <c r="I1555" s="229" t="s">
        <v>105</v>
      </c>
      <c r="J1555" s="229" t="s">
        <v>106</v>
      </c>
      <c r="K1555" s="229" t="s">
        <v>262</v>
      </c>
    </row>
    <row r="1556" customFormat="false" ht="12.75" hidden="true" customHeight="false" outlineLevel="0" collapsed="false">
      <c r="A1556" s="229" t="s">
        <v>99</v>
      </c>
      <c r="B1556" s="229" t="n">
        <v>93313</v>
      </c>
      <c r="C1556" s="229" t="s">
        <v>928</v>
      </c>
      <c r="D1556" s="229" t="s">
        <v>4377</v>
      </c>
      <c r="E1556" s="229" t="s">
        <v>4378</v>
      </c>
      <c r="F1556" s="229" t="n">
        <v>100471</v>
      </c>
      <c r="G1556" s="229" t="s">
        <v>1033</v>
      </c>
      <c r="H1556" s="229" t="s">
        <v>1034</v>
      </c>
      <c r="I1556" s="229" t="s">
        <v>105</v>
      </c>
      <c r="J1556" s="229" t="s">
        <v>106</v>
      </c>
      <c r="K1556" s="229" t="s">
        <v>1035</v>
      </c>
    </row>
    <row r="1557" customFormat="false" ht="12.75" hidden="true" customHeight="false" outlineLevel="0" collapsed="false">
      <c r="A1557" s="229" t="s">
        <v>99</v>
      </c>
      <c r="B1557" s="229" t="n">
        <v>93315</v>
      </c>
      <c r="C1557" s="229" t="s">
        <v>4379</v>
      </c>
      <c r="D1557" s="229" t="s">
        <v>4380</v>
      </c>
      <c r="E1557" s="229" t="s">
        <v>4381</v>
      </c>
      <c r="F1557" s="229" t="n">
        <v>100987</v>
      </c>
      <c r="G1557" s="229" t="s">
        <v>278</v>
      </c>
      <c r="H1557" s="229" t="s">
        <v>279</v>
      </c>
      <c r="I1557" s="229" t="s">
        <v>105</v>
      </c>
      <c r="J1557" s="229" t="s">
        <v>106</v>
      </c>
      <c r="K1557" s="229" t="s">
        <v>356</v>
      </c>
    </row>
    <row r="1558" customFormat="false" ht="12.75" hidden="true" customHeight="false" outlineLevel="0" collapsed="false">
      <c r="A1558" s="229" t="s">
        <v>99</v>
      </c>
      <c r="B1558" s="229" t="n">
        <v>93316</v>
      </c>
      <c r="C1558" s="229" t="s">
        <v>3246</v>
      </c>
      <c r="D1558" s="229" t="s">
        <v>4382</v>
      </c>
      <c r="E1558" s="229" t="s">
        <v>4383</v>
      </c>
      <c r="F1558" s="229" t="n">
        <v>100303</v>
      </c>
      <c r="G1558" s="229" t="s">
        <v>402</v>
      </c>
      <c r="H1558" s="229" t="s">
        <v>403</v>
      </c>
      <c r="I1558" s="229" t="s">
        <v>105</v>
      </c>
      <c r="J1558" s="229" t="s">
        <v>106</v>
      </c>
      <c r="K1558" s="229" t="s">
        <v>1496</v>
      </c>
    </row>
    <row r="1559" customFormat="false" ht="12.75" hidden="true" customHeight="false" outlineLevel="0" collapsed="false">
      <c r="A1559" s="229" t="s">
        <v>99</v>
      </c>
      <c r="B1559" s="229" t="n">
        <v>93317</v>
      </c>
      <c r="C1559" s="229" t="s">
        <v>690</v>
      </c>
      <c r="D1559" s="229" t="s">
        <v>4384</v>
      </c>
      <c r="E1559" s="229" t="s">
        <v>4385</v>
      </c>
      <c r="F1559" s="229" t="n">
        <v>120793</v>
      </c>
      <c r="G1559" s="229" t="s">
        <v>3439</v>
      </c>
      <c r="H1559" s="229" t="s">
        <v>3440</v>
      </c>
      <c r="I1559" s="229" t="s">
        <v>1974</v>
      </c>
      <c r="J1559" s="229" t="s">
        <v>443</v>
      </c>
      <c r="K1559" s="229" t="s">
        <v>3506</v>
      </c>
    </row>
    <row r="1560" customFormat="false" ht="12.75" hidden="true" customHeight="false" outlineLevel="0" collapsed="false">
      <c r="A1560" s="229" t="s">
        <v>99</v>
      </c>
      <c r="B1560" s="229" t="n">
        <v>93318</v>
      </c>
      <c r="C1560" s="229" t="s">
        <v>4386</v>
      </c>
      <c r="D1560" s="229" t="s">
        <v>4387</v>
      </c>
      <c r="E1560" s="229" t="s">
        <v>4388</v>
      </c>
      <c r="F1560" s="229" t="n">
        <v>100445</v>
      </c>
      <c r="G1560" s="229" t="s">
        <v>492</v>
      </c>
      <c r="H1560" s="229" t="s">
        <v>493</v>
      </c>
      <c r="I1560" s="229" t="s">
        <v>105</v>
      </c>
      <c r="J1560" s="229" t="s">
        <v>106</v>
      </c>
      <c r="K1560" s="229" t="s">
        <v>1023</v>
      </c>
    </row>
    <row r="1561" customFormat="false" ht="12.75" hidden="true" customHeight="false" outlineLevel="0" collapsed="false">
      <c r="A1561" s="229" t="s">
        <v>99</v>
      </c>
      <c r="B1561" s="229" t="n">
        <v>93319</v>
      </c>
      <c r="C1561" s="229" t="s">
        <v>3255</v>
      </c>
      <c r="D1561" s="229" t="s">
        <v>4389</v>
      </c>
      <c r="E1561" s="229" t="s">
        <v>4390</v>
      </c>
      <c r="F1561" s="229" t="n">
        <v>100434</v>
      </c>
      <c r="G1561" s="229" t="s">
        <v>1580</v>
      </c>
      <c r="H1561" s="229" t="s">
        <v>1581</v>
      </c>
      <c r="I1561" s="229" t="s">
        <v>1408</v>
      </c>
      <c r="J1561" s="229" t="s">
        <v>443</v>
      </c>
      <c r="K1561" s="229" t="s">
        <v>3405</v>
      </c>
    </row>
    <row r="1562" customFormat="false" ht="12.75" hidden="true" customHeight="false" outlineLevel="0" collapsed="false">
      <c r="A1562" s="229" t="s">
        <v>99</v>
      </c>
      <c r="B1562" s="229" t="n">
        <v>93320</v>
      </c>
      <c r="C1562" s="229" t="s">
        <v>1075</v>
      </c>
      <c r="D1562" s="229" t="s">
        <v>1393</v>
      </c>
      <c r="E1562" s="229" t="s">
        <v>4391</v>
      </c>
      <c r="F1562" s="229" t="n">
        <v>100427</v>
      </c>
      <c r="G1562" s="229" t="s">
        <v>1909</v>
      </c>
      <c r="H1562" s="229" t="s">
        <v>1910</v>
      </c>
      <c r="I1562" s="229" t="s">
        <v>1408</v>
      </c>
      <c r="J1562" s="229" t="s">
        <v>443</v>
      </c>
      <c r="K1562" s="229" t="s">
        <v>2188</v>
      </c>
    </row>
    <row r="1563" customFormat="false" ht="12.75" hidden="true" customHeight="false" outlineLevel="0" collapsed="false">
      <c r="A1563" s="229" t="s">
        <v>99</v>
      </c>
      <c r="B1563" s="229" t="n">
        <v>93321</v>
      </c>
      <c r="C1563" s="229" t="s">
        <v>627</v>
      </c>
      <c r="D1563" s="229" t="s">
        <v>4392</v>
      </c>
      <c r="E1563" s="229" t="s">
        <v>4393</v>
      </c>
      <c r="F1563" s="229" t="n">
        <v>136337</v>
      </c>
      <c r="G1563" s="229" t="s">
        <v>2098</v>
      </c>
      <c r="H1563" s="229" t="s">
        <v>2099</v>
      </c>
      <c r="I1563" s="229" t="s">
        <v>1408</v>
      </c>
      <c r="J1563" s="229" t="s">
        <v>443</v>
      </c>
      <c r="K1563" s="229" t="s">
        <v>3481</v>
      </c>
    </row>
    <row r="1564" customFormat="false" ht="12.75" hidden="true" customHeight="false" outlineLevel="0" collapsed="false">
      <c r="A1564" s="229" t="s">
        <v>99</v>
      </c>
      <c r="B1564" s="229" t="n">
        <v>93324</v>
      </c>
      <c r="C1564" s="229" t="s">
        <v>3136</v>
      </c>
      <c r="D1564" s="229" t="s">
        <v>4394</v>
      </c>
      <c r="E1564" s="229" t="s">
        <v>4395</v>
      </c>
      <c r="F1564" s="229" t="n">
        <v>103329</v>
      </c>
      <c r="G1564" s="229" t="s">
        <v>383</v>
      </c>
      <c r="H1564" s="229" t="s">
        <v>384</v>
      </c>
      <c r="I1564" s="229" t="s">
        <v>1974</v>
      </c>
      <c r="J1564" s="229" t="s">
        <v>443</v>
      </c>
      <c r="K1564" s="229" t="s">
        <v>4396</v>
      </c>
    </row>
    <row r="1565" customFormat="false" ht="12.75" hidden="true" customHeight="false" outlineLevel="0" collapsed="false">
      <c r="A1565" s="229" t="s">
        <v>99</v>
      </c>
      <c r="B1565" s="229" t="n">
        <v>93325</v>
      </c>
      <c r="C1565" s="229" t="s">
        <v>150</v>
      </c>
      <c r="D1565" s="229" t="s">
        <v>1497</v>
      </c>
      <c r="E1565" s="229" t="s">
        <v>4397</v>
      </c>
      <c r="F1565" s="229" t="n">
        <v>100403</v>
      </c>
      <c r="G1565" s="229" t="s">
        <v>451</v>
      </c>
      <c r="H1565" s="229" t="s">
        <v>452</v>
      </c>
      <c r="I1565" s="229" t="s">
        <v>1408</v>
      </c>
      <c r="J1565" s="229" t="s">
        <v>443</v>
      </c>
      <c r="K1565" s="229" t="s">
        <v>1191</v>
      </c>
    </row>
    <row r="1566" customFormat="false" ht="12.75" hidden="true" customHeight="false" outlineLevel="0" collapsed="false">
      <c r="A1566" s="229" t="s">
        <v>99</v>
      </c>
      <c r="B1566" s="229" t="n">
        <v>93326</v>
      </c>
      <c r="C1566" s="229" t="s">
        <v>1906</v>
      </c>
      <c r="D1566" s="229" t="s">
        <v>4398</v>
      </c>
      <c r="E1566" s="229" t="s">
        <v>4399</v>
      </c>
      <c r="F1566" s="229" t="n">
        <v>100403</v>
      </c>
      <c r="G1566" s="229" t="s">
        <v>451</v>
      </c>
      <c r="H1566" s="229" t="s">
        <v>452</v>
      </c>
      <c r="I1566" s="229" t="s">
        <v>1408</v>
      </c>
      <c r="J1566" s="229" t="s">
        <v>443</v>
      </c>
      <c r="K1566" s="229" t="s">
        <v>761</v>
      </c>
    </row>
    <row r="1567" customFormat="false" ht="12.75" hidden="true" customHeight="false" outlineLevel="0" collapsed="false">
      <c r="A1567" s="229" t="s">
        <v>99</v>
      </c>
      <c r="B1567" s="229" t="n">
        <v>93328</v>
      </c>
      <c r="C1567" s="229" t="s">
        <v>188</v>
      </c>
      <c r="D1567" s="229" t="s">
        <v>2977</v>
      </c>
      <c r="E1567" s="229" t="s">
        <v>4400</v>
      </c>
      <c r="F1567" s="229" t="n">
        <v>100690</v>
      </c>
      <c r="G1567" s="229" t="s">
        <v>459</v>
      </c>
      <c r="H1567" s="229" t="s">
        <v>460</v>
      </c>
      <c r="I1567" s="229" t="s">
        <v>1408</v>
      </c>
      <c r="J1567" s="229" t="s">
        <v>443</v>
      </c>
      <c r="K1567" s="229" t="s">
        <v>476</v>
      </c>
    </row>
    <row r="1568" customFormat="false" ht="12.75" hidden="true" customHeight="false" outlineLevel="0" collapsed="false">
      <c r="A1568" s="229" t="s">
        <v>99</v>
      </c>
      <c r="B1568" s="229" t="n">
        <v>93329</v>
      </c>
      <c r="C1568" s="229" t="s">
        <v>4401</v>
      </c>
      <c r="D1568" s="229" t="s">
        <v>4402</v>
      </c>
      <c r="E1568" s="229" t="s">
        <v>4403</v>
      </c>
      <c r="F1568" s="229" t="n">
        <v>103438</v>
      </c>
      <c r="G1568" s="229" t="s">
        <v>103</v>
      </c>
      <c r="H1568" s="229" t="s">
        <v>104</v>
      </c>
      <c r="I1568" s="229" t="s">
        <v>1408</v>
      </c>
      <c r="J1568" s="229" t="s">
        <v>443</v>
      </c>
      <c r="K1568" s="229" t="s">
        <v>693</v>
      </c>
    </row>
    <row r="1569" customFormat="false" ht="12.75" hidden="true" customHeight="false" outlineLevel="0" collapsed="false">
      <c r="A1569" s="229" t="s">
        <v>99</v>
      </c>
      <c r="B1569" s="229" t="n">
        <v>93331</v>
      </c>
      <c r="C1569" s="229" t="s">
        <v>4404</v>
      </c>
      <c r="D1569" s="229" t="s">
        <v>4405</v>
      </c>
      <c r="E1569" s="229" t="s">
        <v>4406</v>
      </c>
      <c r="F1569" s="229" t="n">
        <v>103330</v>
      </c>
      <c r="G1569" s="229" t="s">
        <v>2923</v>
      </c>
      <c r="H1569" s="229" t="s">
        <v>2924</v>
      </c>
      <c r="I1569" s="229" t="s">
        <v>1974</v>
      </c>
      <c r="J1569" s="229" t="s">
        <v>443</v>
      </c>
      <c r="K1569" s="229" t="s">
        <v>4407</v>
      </c>
    </row>
    <row r="1570" customFormat="false" ht="12.75" hidden="true" customHeight="false" outlineLevel="0" collapsed="false">
      <c r="A1570" s="229" t="s">
        <v>99</v>
      </c>
      <c r="B1570" s="229" t="n">
        <v>93333</v>
      </c>
      <c r="C1570" s="229" t="s">
        <v>4408</v>
      </c>
      <c r="D1570" s="229" t="s">
        <v>4409</v>
      </c>
      <c r="E1570" s="229" t="s">
        <v>4410</v>
      </c>
      <c r="F1570" s="229" t="n">
        <v>136337</v>
      </c>
      <c r="G1570" s="229" t="s">
        <v>2098</v>
      </c>
      <c r="H1570" s="229" t="s">
        <v>2099</v>
      </c>
      <c r="I1570" s="229" t="s">
        <v>1974</v>
      </c>
      <c r="J1570" s="229" t="s">
        <v>443</v>
      </c>
      <c r="K1570" s="229" t="s">
        <v>3481</v>
      </c>
    </row>
    <row r="1571" customFormat="false" ht="12.75" hidden="true" customHeight="false" outlineLevel="0" collapsed="false">
      <c r="A1571" s="229" t="s">
        <v>99</v>
      </c>
      <c r="B1571" s="229" t="n">
        <v>93334</v>
      </c>
      <c r="C1571" s="229" t="s">
        <v>477</v>
      </c>
      <c r="D1571" s="229" t="s">
        <v>154</v>
      </c>
      <c r="E1571" s="229" t="s">
        <v>4411</v>
      </c>
      <c r="F1571" s="229" t="n">
        <v>100348</v>
      </c>
      <c r="G1571" s="229" t="s">
        <v>389</v>
      </c>
      <c r="H1571" s="229" t="s">
        <v>390</v>
      </c>
      <c r="I1571" s="229" t="s">
        <v>1408</v>
      </c>
      <c r="J1571" s="229" t="s">
        <v>443</v>
      </c>
      <c r="K1571" s="229" t="s">
        <v>909</v>
      </c>
    </row>
    <row r="1572" customFormat="false" ht="12.75" hidden="true" customHeight="false" outlineLevel="0" collapsed="false">
      <c r="A1572" s="229" t="s">
        <v>99</v>
      </c>
      <c r="B1572" s="229" t="n">
        <v>93347</v>
      </c>
      <c r="C1572" s="229" t="s">
        <v>4412</v>
      </c>
      <c r="D1572" s="229" t="s">
        <v>2833</v>
      </c>
      <c r="E1572" s="229" t="s">
        <v>4413</v>
      </c>
      <c r="F1572" s="229" t="n">
        <v>100396</v>
      </c>
      <c r="G1572" s="229" t="s">
        <v>4414</v>
      </c>
      <c r="H1572" s="229" t="s">
        <v>4415</v>
      </c>
      <c r="I1572" s="229" t="s">
        <v>1974</v>
      </c>
      <c r="J1572" s="229" t="s">
        <v>443</v>
      </c>
      <c r="K1572" s="229" t="s">
        <v>4416</v>
      </c>
    </row>
    <row r="1573" customFormat="false" ht="12.75" hidden="true" customHeight="false" outlineLevel="0" collapsed="false">
      <c r="A1573" s="229" t="s">
        <v>99</v>
      </c>
      <c r="B1573" s="229" t="n">
        <v>93351</v>
      </c>
      <c r="C1573" s="229" t="s">
        <v>1654</v>
      </c>
      <c r="D1573" s="229" t="s">
        <v>3053</v>
      </c>
      <c r="E1573" s="229" t="s">
        <v>4417</v>
      </c>
      <c r="F1573" s="229" t="n">
        <v>100396</v>
      </c>
      <c r="G1573" s="229" t="s">
        <v>4414</v>
      </c>
      <c r="H1573" s="229" t="s">
        <v>4415</v>
      </c>
      <c r="I1573" s="229" t="s">
        <v>1974</v>
      </c>
      <c r="J1573" s="229" t="s">
        <v>443</v>
      </c>
      <c r="K1573" s="229" t="s">
        <v>4416</v>
      </c>
    </row>
    <row r="1574" customFormat="false" ht="12.75" hidden="true" customHeight="false" outlineLevel="0" collapsed="false">
      <c r="A1574" s="229" t="s">
        <v>99</v>
      </c>
      <c r="B1574" s="229" t="n">
        <v>93355</v>
      </c>
      <c r="C1574" s="229" t="s">
        <v>1036</v>
      </c>
      <c r="D1574" s="229" t="s">
        <v>4418</v>
      </c>
      <c r="E1574" s="229" t="s">
        <v>4419</v>
      </c>
      <c r="F1574" s="229" t="n">
        <v>100396</v>
      </c>
      <c r="G1574" s="229" t="s">
        <v>4414</v>
      </c>
      <c r="H1574" s="229" t="s">
        <v>4415</v>
      </c>
      <c r="I1574" s="229" t="s">
        <v>1974</v>
      </c>
      <c r="J1574" s="229" t="s">
        <v>443</v>
      </c>
      <c r="K1574" s="229" t="s">
        <v>4416</v>
      </c>
    </row>
    <row r="1575" customFormat="false" ht="12.75" hidden="true" customHeight="false" outlineLevel="0" collapsed="false">
      <c r="A1575" s="229" t="s">
        <v>99</v>
      </c>
      <c r="B1575" s="229" t="n">
        <v>93356</v>
      </c>
      <c r="C1575" s="229" t="s">
        <v>1470</v>
      </c>
      <c r="D1575" s="229" t="s">
        <v>574</v>
      </c>
      <c r="E1575" s="229" t="s">
        <v>4420</v>
      </c>
      <c r="F1575" s="229" t="n">
        <v>100396</v>
      </c>
      <c r="G1575" s="229" t="s">
        <v>4414</v>
      </c>
      <c r="H1575" s="229" t="s">
        <v>4415</v>
      </c>
      <c r="I1575" s="229" t="s">
        <v>1974</v>
      </c>
      <c r="J1575" s="229" t="s">
        <v>443</v>
      </c>
      <c r="K1575" s="229" t="s">
        <v>4416</v>
      </c>
    </row>
    <row r="1576" customFormat="false" ht="12.75" hidden="true" customHeight="false" outlineLevel="0" collapsed="false">
      <c r="A1576" s="229" t="s">
        <v>99</v>
      </c>
      <c r="B1576" s="229" t="n">
        <v>93357</v>
      </c>
      <c r="C1576" s="229" t="s">
        <v>166</v>
      </c>
      <c r="D1576" s="229" t="s">
        <v>862</v>
      </c>
      <c r="E1576" s="229" t="s">
        <v>4421</v>
      </c>
      <c r="F1576" s="229" t="n">
        <v>100396</v>
      </c>
      <c r="G1576" s="229" t="s">
        <v>4414</v>
      </c>
      <c r="H1576" s="229" t="s">
        <v>4415</v>
      </c>
      <c r="I1576" s="229" t="s">
        <v>1974</v>
      </c>
      <c r="J1576" s="229" t="s">
        <v>443</v>
      </c>
      <c r="K1576" s="229" t="s">
        <v>4416</v>
      </c>
    </row>
    <row r="1577" customFormat="false" ht="12.75" hidden="true" customHeight="false" outlineLevel="0" collapsed="false">
      <c r="A1577" s="229" t="s">
        <v>99</v>
      </c>
      <c r="B1577" s="229" t="n">
        <v>93359</v>
      </c>
      <c r="C1577" s="229" t="s">
        <v>1311</v>
      </c>
      <c r="D1577" s="229" t="s">
        <v>4422</v>
      </c>
      <c r="E1577" s="229" t="s">
        <v>4423</v>
      </c>
      <c r="F1577" s="229" t="n">
        <v>100396</v>
      </c>
      <c r="G1577" s="229" t="s">
        <v>4414</v>
      </c>
      <c r="H1577" s="229" t="s">
        <v>4415</v>
      </c>
      <c r="I1577" s="229" t="s">
        <v>1974</v>
      </c>
      <c r="J1577" s="229" t="s">
        <v>443</v>
      </c>
      <c r="K1577" s="229" t="s">
        <v>4416</v>
      </c>
    </row>
    <row r="1578" customFormat="false" ht="12.75" hidden="true" customHeight="false" outlineLevel="0" collapsed="false">
      <c r="A1578" s="229" t="s">
        <v>99</v>
      </c>
      <c r="B1578" s="229" t="n">
        <v>93360</v>
      </c>
      <c r="C1578" s="229" t="s">
        <v>4424</v>
      </c>
      <c r="D1578" s="229" t="s">
        <v>4258</v>
      </c>
      <c r="E1578" s="229" t="s">
        <v>4425</v>
      </c>
      <c r="F1578" s="229" t="n">
        <v>100396</v>
      </c>
      <c r="G1578" s="229" t="s">
        <v>4414</v>
      </c>
      <c r="H1578" s="229" t="s">
        <v>4415</v>
      </c>
      <c r="I1578" s="229" t="s">
        <v>1974</v>
      </c>
      <c r="J1578" s="229" t="s">
        <v>443</v>
      </c>
      <c r="K1578" s="229" t="s">
        <v>4416</v>
      </c>
    </row>
    <row r="1579" customFormat="false" ht="12.75" hidden="true" customHeight="false" outlineLevel="0" collapsed="false">
      <c r="A1579" s="229" t="s">
        <v>99</v>
      </c>
      <c r="B1579" s="229" t="n">
        <v>93361</v>
      </c>
      <c r="C1579" s="229" t="s">
        <v>770</v>
      </c>
      <c r="D1579" s="229" t="s">
        <v>2731</v>
      </c>
      <c r="E1579" s="229" t="s">
        <v>4426</v>
      </c>
      <c r="F1579" s="229" t="n">
        <v>100396</v>
      </c>
      <c r="G1579" s="229" t="s">
        <v>4414</v>
      </c>
      <c r="H1579" s="229" t="s">
        <v>4415</v>
      </c>
      <c r="I1579" s="229" t="s">
        <v>1974</v>
      </c>
      <c r="J1579" s="229" t="s">
        <v>443</v>
      </c>
      <c r="K1579" s="229" t="s">
        <v>4416</v>
      </c>
    </row>
    <row r="1580" customFormat="false" ht="12.75" hidden="true" customHeight="false" outlineLevel="0" collapsed="false">
      <c r="A1580" s="229" t="s">
        <v>99</v>
      </c>
      <c r="B1580" s="229" t="n">
        <v>93362</v>
      </c>
      <c r="C1580" s="229" t="s">
        <v>309</v>
      </c>
      <c r="D1580" s="229" t="s">
        <v>4427</v>
      </c>
      <c r="E1580" s="229" t="s">
        <v>4428</v>
      </c>
      <c r="F1580" s="229" t="n">
        <v>100396</v>
      </c>
      <c r="G1580" s="229" t="s">
        <v>4414</v>
      </c>
      <c r="H1580" s="229" t="s">
        <v>4415</v>
      </c>
      <c r="I1580" s="229" t="s">
        <v>1974</v>
      </c>
      <c r="J1580" s="229" t="s">
        <v>443</v>
      </c>
      <c r="K1580" s="229" t="s">
        <v>4429</v>
      </c>
    </row>
    <row r="1581" customFormat="false" ht="12.75" hidden="true" customHeight="false" outlineLevel="0" collapsed="false">
      <c r="A1581" s="229" t="s">
        <v>99</v>
      </c>
      <c r="B1581" s="229" t="n">
        <v>93363</v>
      </c>
      <c r="C1581" s="229" t="s">
        <v>585</v>
      </c>
      <c r="D1581" s="229" t="s">
        <v>4430</v>
      </c>
      <c r="E1581" s="229" t="s">
        <v>4431</v>
      </c>
      <c r="F1581" s="229" t="n">
        <v>100690</v>
      </c>
      <c r="G1581" s="229" t="s">
        <v>459</v>
      </c>
      <c r="H1581" s="229" t="s">
        <v>460</v>
      </c>
      <c r="I1581" s="229" t="s">
        <v>1408</v>
      </c>
      <c r="J1581" s="229" t="s">
        <v>443</v>
      </c>
      <c r="K1581" s="229" t="s">
        <v>755</v>
      </c>
    </row>
    <row r="1582" customFormat="false" ht="12.75" hidden="true" customHeight="false" outlineLevel="0" collapsed="false">
      <c r="A1582" s="229" t="s">
        <v>99</v>
      </c>
      <c r="B1582" s="229" t="n">
        <v>93365</v>
      </c>
      <c r="C1582" s="229" t="s">
        <v>1761</v>
      </c>
      <c r="D1582" s="229" t="s">
        <v>4432</v>
      </c>
      <c r="E1582" s="229" t="s">
        <v>4433</v>
      </c>
      <c r="F1582" s="229" t="n">
        <v>100396</v>
      </c>
      <c r="G1582" s="229" t="s">
        <v>4414</v>
      </c>
      <c r="H1582" s="229" t="s">
        <v>4415</v>
      </c>
      <c r="I1582" s="229" t="s">
        <v>1974</v>
      </c>
      <c r="J1582" s="229" t="s">
        <v>443</v>
      </c>
      <c r="K1582" s="229" t="s">
        <v>4416</v>
      </c>
    </row>
    <row r="1583" customFormat="false" ht="12.75" hidden="true" customHeight="false" outlineLevel="0" collapsed="false">
      <c r="A1583" s="229" t="s">
        <v>99</v>
      </c>
      <c r="B1583" s="229" t="n">
        <v>93366</v>
      </c>
      <c r="C1583" s="229" t="s">
        <v>1222</v>
      </c>
      <c r="D1583" s="229" t="s">
        <v>1990</v>
      </c>
      <c r="E1583" s="229" t="s">
        <v>4434</v>
      </c>
      <c r="F1583" s="229" t="n">
        <v>100396</v>
      </c>
      <c r="G1583" s="229" t="s">
        <v>4414</v>
      </c>
      <c r="H1583" s="229" t="s">
        <v>4415</v>
      </c>
      <c r="I1583" s="229" t="s">
        <v>1974</v>
      </c>
      <c r="J1583" s="229" t="s">
        <v>443</v>
      </c>
      <c r="K1583" s="229" t="s">
        <v>4416</v>
      </c>
    </row>
    <row r="1584" customFormat="false" ht="12.75" hidden="true" customHeight="false" outlineLevel="0" collapsed="false">
      <c r="A1584" s="229" t="s">
        <v>99</v>
      </c>
      <c r="B1584" s="229" t="n">
        <v>93369</v>
      </c>
      <c r="C1584" s="229" t="s">
        <v>4435</v>
      </c>
      <c r="D1584" s="229" t="s">
        <v>4436</v>
      </c>
      <c r="E1584" s="229" t="s">
        <v>4437</v>
      </c>
      <c r="F1584" s="229" t="n">
        <v>100348</v>
      </c>
      <c r="G1584" s="229" t="s">
        <v>389</v>
      </c>
      <c r="H1584" s="229" t="s">
        <v>390</v>
      </c>
      <c r="I1584" s="229" t="s">
        <v>105</v>
      </c>
      <c r="J1584" s="229" t="s">
        <v>106</v>
      </c>
      <c r="K1584" s="229" t="s">
        <v>934</v>
      </c>
    </row>
    <row r="1585" customFormat="false" ht="12.75" hidden="true" customHeight="false" outlineLevel="0" collapsed="false">
      <c r="A1585" s="229" t="s">
        <v>99</v>
      </c>
      <c r="B1585" s="229" t="n">
        <v>93370</v>
      </c>
      <c r="C1585" s="229" t="s">
        <v>977</v>
      </c>
      <c r="D1585" s="229" t="s">
        <v>4438</v>
      </c>
      <c r="E1585" s="229" t="s">
        <v>4439</v>
      </c>
      <c r="F1585" s="229" t="n">
        <v>136369</v>
      </c>
      <c r="G1585" s="229" t="s">
        <v>3988</v>
      </c>
      <c r="H1585" s="229" t="s">
        <v>3989</v>
      </c>
      <c r="I1585" s="229" t="s">
        <v>105</v>
      </c>
      <c r="J1585" s="229" t="s">
        <v>106</v>
      </c>
      <c r="K1585" s="229" t="s">
        <v>2389</v>
      </c>
    </row>
    <row r="1586" customFormat="false" ht="12.75" hidden="true" customHeight="false" outlineLevel="0" collapsed="false">
      <c r="A1586" s="229" t="s">
        <v>99</v>
      </c>
      <c r="B1586" s="229" t="n">
        <v>93371</v>
      </c>
      <c r="C1586" s="229" t="s">
        <v>4440</v>
      </c>
      <c r="D1586" s="229" t="s">
        <v>4441</v>
      </c>
      <c r="E1586" s="229" t="s">
        <v>4442</v>
      </c>
      <c r="F1586" s="229" t="n">
        <v>100427</v>
      </c>
      <c r="G1586" s="229" t="s">
        <v>1909</v>
      </c>
      <c r="H1586" s="229" t="s">
        <v>1910</v>
      </c>
      <c r="I1586" s="229" t="s">
        <v>105</v>
      </c>
      <c r="J1586" s="229" t="s">
        <v>106</v>
      </c>
      <c r="K1586" s="229" t="s">
        <v>2888</v>
      </c>
    </row>
    <row r="1587" customFormat="false" ht="12.75" hidden="true" customHeight="false" outlineLevel="0" collapsed="false">
      <c r="A1587" s="229" t="s">
        <v>99</v>
      </c>
      <c r="B1587" s="229" t="n">
        <v>93383</v>
      </c>
      <c r="C1587" s="229" t="s">
        <v>1663</v>
      </c>
      <c r="D1587" s="229" t="s">
        <v>4443</v>
      </c>
      <c r="E1587" s="229" t="s">
        <v>4444</v>
      </c>
      <c r="F1587" s="229" t="n">
        <v>136339</v>
      </c>
      <c r="G1587" s="229" t="s">
        <v>3369</v>
      </c>
      <c r="H1587" s="229" t="s">
        <v>3370</v>
      </c>
      <c r="I1587" s="229" t="s">
        <v>105</v>
      </c>
      <c r="J1587" s="229" t="s">
        <v>106</v>
      </c>
      <c r="K1587" s="229" t="s">
        <v>3444</v>
      </c>
    </row>
    <row r="1588" customFormat="false" ht="12.75" hidden="true" customHeight="false" outlineLevel="0" collapsed="false">
      <c r="A1588" s="229" t="s">
        <v>99</v>
      </c>
      <c r="B1588" s="229" t="n">
        <v>93385</v>
      </c>
      <c r="C1588" s="229" t="s">
        <v>4445</v>
      </c>
      <c r="D1588" s="229" t="s">
        <v>568</v>
      </c>
      <c r="E1588" s="229" t="s">
        <v>4446</v>
      </c>
      <c r="F1588" s="229" t="n">
        <v>100446</v>
      </c>
      <c r="G1588" s="229" t="s">
        <v>531</v>
      </c>
      <c r="H1588" s="229" t="s">
        <v>532</v>
      </c>
      <c r="I1588" s="229" t="s">
        <v>1974</v>
      </c>
      <c r="J1588" s="229" t="s">
        <v>443</v>
      </c>
      <c r="K1588" s="229" t="s">
        <v>2320</v>
      </c>
    </row>
    <row r="1589" customFormat="false" ht="12.75" hidden="true" customHeight="false" outlineLevel="0" collapsed="false">
      <c r="A1589" s="229" t="s">
        <v>99</v>
      </c>
      <c r="B1589" s="229" t="n">
        <v>93388</v>
      </c>
      <c r="C1589" s="229" t="s">
        <v>588</v>
      </c>
      <c r="D1589" s="229" t="s">
        <v>4447</v>
      </c>
      <c r="E1589" s="229" t="s">
        <v>4448</v>
      </c>
      <c r="F1589" s="229" t="n">
        <v>103313</v>
      </c>
      <c r="G1589" s="229" t="s">
        <v>653</v>
      </c>
      <c r="H1589" s="229" t="s">
        <v>654</v>
      </c>
      <c r="I1589" s="229" t="s">
        <v>1408</v>
      </c>
      <c r="J1589" s="229" t="s">
        <v>443</v>
      </c>
      <c r="K1589" s="229" t="s">
        <v>1247</v>
      </c>
    </row>
    <row r="1590" customFormat="false" ht="12.75" hidden="true" customHeight="false" outlineLevel="0" collapsed="false">
      <c r="A1590" s="229" t="s">
        <v>99</v>
      </c>
      <c r="B1590" s="229" t="n">
        <v>93389</v>
      </c>
      <c r="C1590" s="229" t="s">
        <v>222</v>
      </c>
      <c r="D1590" s="229" t="s">
        <v>4449</v>
      </c>
      <c r="E1590" s="229" t="s">
        <v>4450</v>
      </c>
      <c r="F1590" s="229" t="n">
        <v>100348</v>
      </c>
      <c r="G1590" s="229" t="s">
        <v>389</v>
      </c>
      <c r="H1590" s="229" t="s">
        <v>390</v>
      </c>
      <c r="I1590" s="229" t="s">
        <v>1408</v>
      </c>
      <c r="J1590" s="229" t="s">
        <v>443</v>
      </c>
      <c r="K1590" s="229" t="s">
        <v>924</v>
      </c>
    </row>
    <row r="1591" customFormat="false" ht="12.75" hidden="true" customHeight="false" outlineLevel="0" collapsed="false">
      <c r="A1591" s="229" t="s">
        <v>99</v>
      </c>
      <c r="B1591" s="229" t="n">
        <v>93390</v>
      </c>
      <c r="C1591" s="229" t="s">
        <v>1657</v>
      </c>
      <c r="D1591" s="229" t="s">
        <v>4451</v>
      </c>
      <c r="E1591" s="229" t="s">
        <v>4452</v>
      </c>
      <c r="F1591" s="229" t="n">
        <v>100423</v>
      </c>
      <c r="G1591" s="229" t="s">
        <v>1027</v>
      </c>
      <c r="H1591" s="229" t="s">
        <v>1028</v>
      </c>
      <c r="I1591" s="229" t="s">
        <v>105</v>
      </c>
      <c r="J1591" s="229" t="s">
        <v>106</v>
      </c>
      <c r="K1591" s="229" t="s">
        <v>1029</v>
      </c>
    </row>
    <row r="1592" customFormat="false" ht="12.75" hidden="true" customHeight="false" outlineLevel="0" collapsed="false">
      <c r="A1592" s="229" t="s">
        <v>99</v>
      </c>
      <c r="B1592" s="229" t="n">
        <v>93392</v>
      </c>
      <c r="C1592" s="229" t="s">
        <v>281</v>
      </c>
      <c r="D1592" s="229" t="s">
        <v>4453</v>
      </c>
      <c r="E1592" s="229" t="s">
        <v>4454</v>
      </c>
      <c r="F1592" s="229" t="n">
        <v>136339</v>
      </c>
      <c r="G1592" s="229" t="s">
        <v>3369</v>
      </c>
      <c r="H1592" s="229" t="s">
        <v>3370</v>
      </c>
      <c r="I1592" s="229" t="s">
        <v>105</v>
      </c>
      <c r="J1592" s="229" t="s">
        <v>106</v>
      </c>
      <c r="K1592" s="229" t="s">
        <v>3444</v>
      </c>
    </row>
    <row r="1593" customFormat="false" ht="12.75" hidden="true" customHeight="false" outlineLevel="0" collapsed="false">
      <c r="A1593" s="229" t="s">
        <v>99</v>
      </c>
      <c r="B1593" s="229" t="n">
        <v>93393</v>
      </c>
      <c r="C1593" s="229" t="s">
        <v>3818</v>
      </c>
      <c r="D1593" s="229" t="s">
        <v>4455</v>
      </c>
      <c r="E1593" s="229" t="s">
        <v>4456</v>
      </c>
      <c r="F1593" s="229" t="n">
        <v>100446</v>
      </c>
      <c r="G1593" s="229" t="s">
        <v>531</v>
      </c>
      <c r="H1593" s="229" t="s">
        <v>532</v>
      </c>
      <c r="I1593" s="229" t="s">
        <v>105</v>
      </c>
      <c r="J1593" s="229" t="s">
        <v>106</v>
      </c>
      <c r="K1593" s="229" t="s">
        <v>2320</v>
      </c>
    </row>
    <row r="1594" customFormat="false" ht="12.75" hidden="true" customHeight="false" outlineLevel="0" collapsed="false">
      <c r="A1594" s="229" t="s">
        <v>99</v>
      </c>
      <c r="B1594" s="229" t="n">
        <v>93394</v>
      </c>
      <c r="C1594" s="229" t="s">
        <v>1198</v>
      </c>
      <c r="D1594" s="229" t="s">
        <v>4457</v>
      </c>
      <c r="E1594" s="229" t="s">
        <v>4458</v>
      </c>
      <c r="F1594" s="229" t="n">
        <v>103326</v>
      </c>
      <c r="G1594" s="229" t="s">
        <v>266</v>
      </c>
      <c r="H1594" s="229" t="s">
        <v>267</v>
      </c>
      <c r="I1594" s="229" t="s">
        <v>105</v>
      </c>
      <c r="J1594" s="229" t="s">
        <v>106</v>
      </c>
      <c r="K1594" s="229" t="s">
        <v>2047</v>
      </c>
    </row>
    <row r="1595" customFormat="false" ht="12.75" hidden="true" customHeight="false" outlineLevel="0" collapsed="false">
      <c r="A1595" s="229" t="s">
        <v>99</v>
      </c>
      <c r="B1595" s="229" t="n">
        <v>93420</v>
      </c>
      <c r="C1595" s="229" t="s">
        <v>1833</v>
      </c>
      <c r="D1595" s="229" t="s">
        <v>2798</v>
      </c>
      <c r="E1595" s="229" t="s">
        <v>4459</v>
      </c>
      <c r="F1595" s="229" t="n">
        <v>103880</v>
      </c>
      <c r="G1595" s="229" t="s">
        <v>330</v>
      </c>
      <c r="H1595" s="229" t="s">
        <v>331</v>
      </c>
      <c r="I1595" s="229" t="s">
        <v>1974</v>
      </c>
      <c r="J1595" s="229" t="s">
        <v>443</v>
      </c>
      <c r="K1595" s="229" t="s">
        <v>616</v>
      </c>
    </row>
    <row r="1596" customFormat="false" ht="12.75" hidden="true" customHeight="false" outlineLevel="0" collapsed="false">
      <c r="A1596" s="229" t="s">
        <v>99</v>
      </c>
      <c r="B1596" s="229" t="n">
        <v>93421</v>
      </c>
      <c r="C1596" s="229" t="s">
        <v>4460</v>
      </c>
      <c r="D1596" s="229" t="s">
        <v>4461</v>
      </c>
      <c r="E1596" s="229" t="s">
        <v>4462</v>
      </c>
      <c r="F1596" s="229" t="n">
        <v>103796</v>
      </c>
      <c r="G1596" s="229" t="s">
        <v>841</v>
      </c>
      <c r="H1596" s="229" t="s">
        <v>842</v>
      </c>
      <c r="I1596" s="229" t="s">
        <v>105</v>
      </c>
      <c r="J1596" s="229" t="s">
        <v>598</v>
      </c>
      <c r="K1596" s="229" t="s">
        <v>4463</v>
      </c>
    </row>
    <row r="1597" customFormat="false" ht="12.75" hidden="true" customHeight="false" outlineLevel="0" collapsed="false">
      <c r="A1597" s="229" t="s">
        <v>99</v>
      </c>
      <c r="B1597" s="229" t="n">
        <v>93422</v>
      </c>
      <c r="C1597" s="229" t="s">
        <v>150</v>
      </c>
      <c r="D1597" s="229" t="s">
        <v>4464</v>
      </c>
      <c r="E1597" s="229" t="s">
        <v>4465</v>
      </c>
      <c r="F1597" s="229" t="n">
        <v>100427</v>
      </c>
      <c r="G1597" s="229" t="s">
        <v>1909</v>
      </c>
      <c r="H1597" s="229" t="s">
        <v>1910</v>
      </c>
      <c r="I1597" s="229" t="s">
        <v>1974</v>
      </c>
      <c r="J1597" s="229" t="s">
        <v>443</v>
      </c>
      <c r="K1597" s="229" t="s">
        <v>2188</v>
      </c>
    </row>
    <row r="1598" customFormat="false" ht="12.75" hidden="true" customHeight="false" outlineLevel="0" collapsed="false">
      <c r="A1598" s="229" t="s">
        <v>99</v>
      </c>
      <c r="B1598" s="229" t="n">
        <v>93424</v>
      </c>
      <c r="C1598" s="229" t="s">
        <v>536</v>
      </c>
      <c r="D1598" s="229" t="s">
        <v>4466</v>
      </c>
      <c r="E1598" s="229" t="s">
        <v>4467</v>
      </c>
      <c r="F1598" s="229" t="n">
        <v>103595</v>
      </c>
      <c r="G1598" s="229" t="s">
        <v>287</v>
      </c>
      <c r="H1598" s="229" t="s">
        <v>288</v>
      </c>
      <c r="I1598" s="229" t="s">
        <v>105</v>
      </c>
      <c r="J1598" s="229" t="s">
        <v>106</v>
      </c>
      <c r="K1598" s="229" t="s">
        <v>551</v>
      </c>
    </row>
    <row r="1599" customFormat="false" ht="12.75" hidden="true" customHeight="false" outlineLevel="0" collapsed="false">
      <c r="A1599" s="229" t="s">
        <v>99</v>
      </c>
      <c r="B1599" s="229" t="n">
        <v>93426</v>
      </c>
      <c r="C1599" s="229" t="s">
        <v>4468</v>
      </c>
      <c r="D1599" s="229" t="s">
        <v>4469</v>
      </c>
      <c r="E1599" s="229" t="s">
        <v>4470</v>
      </c>
      <c r="F1599" s="229" t="n">
        <v>136343</v>
      </c>
      <c r="G1599" s="229" t="s">
        <v>3430</v>
      </c>
      <c r="H1599" s="229" t="s">
        <v>3431</v>
      </c>
      <c r="I1599" s="229" t="s">
        <v>105</v>
      </c>
      <c r="J1599" s="229" t="s">
        <v>106</v>
      </c>
      <c r="K1599" s="229" t="s">
        <v>3686</v>
      </c>
    </row>
    <row r="1600" customFormat="false" ht="12.75" hidden="true" customHeight="false" outlineLevel="0" collapsed="false">
      <c r="A1600" s="229" t="s">
        <v>99</v>
      </c>
      <c r="B1600" s="229" t="n">
        <v>93427</v>
      </c>
      <c r="C1600" s="229" t="s">
        <v>2956</v>
      </c>
      <c r="D1600" s="229" t="s">
        <v>1002</v>
      </c>
      <c r="E1600" s="229" t="s">
        <v>4471</v>
      </c>
      <c r="F1600" s="229" t="n">
        <v>100348</v>
      </c>
      <c r="G1600" s="229" t="s">
        <v>389</v>
      </c>
      <c r="H1600" s="229" t="s">
        <v>390</v>
      </c>
      <c r="I1600" s="229" t="s">
        <v>105</v>
      </c>
      <c r="J1600" s="229" t="s">
        <v>130</v>
      </c>
      <c r="K1600" s="229" t="s">
        <v>934</v>
      </c>
    </row>
    <row r="1601" customFormat="false" ht="12.75" hidden="true" customHeight="false" outlineLevel="0" collapsed="false">
      <c r="A1601" s="229" t="s">
        <v>99</v>
      </c>
      <c r="B1601" s="229" t="n">
        <v>93428</v>
      </c>
      <c r="C1601" s="229" t="s">
        <v>570</v>
      </c>
      <c r="D1601" s="229" t="s">
        <v>4472</v>
      </c>
      <c r="E1601" s="229" t="s">
        <v>4473</v>
      </c>
      <c r="F1601" s="229" t="n">
        <v>100422</v>
      </c>
      <c r="G1601" s="229" t="s">
        <v>464</v>
      </c>
      <c r="H1601" s="229" t="s">
        <v>465</v>
      </c>
      <c r="I1601" s="229" t="s">
        <v>105</v>
      </c>
      <c r="J1601" s="229" t="s">
        <v>106</v>
      </c>
      <c r="K1601" s="229" t="s">
        <v>1854</v>
      </c>
    </row>
    <row r="1602" customFormat="false" ht="12.75" hidden="true" customHeight="false" outlineLevel="0" collapsed="false">
      <c r="A1602" s="229" t="s">
        <v>99</v>
      </c>
      <c r="B1602" s="229" t="n">
        <v>93430</v>
      </c>
      <c r="C1602" s="229" t="s">
        <v>495</v>
      </c>
      <c r="D1602" s="229" t="s">
        <v>4474</v>
      </c>
      <c r="E1602" s="229" t="s">
        <v>4475</v>
      </c>
      <c r="F1602" s="229" t="n">
        <v>101174</v>
      </c>
      <c r="G1602" s="229" t="s">
        <v>664</v>
      </c>
      <c r="H1602" s="229" t="s">
        <v>665</v>
      </c>
      <c r="I1602" s="229" t="s">
        <v>105</v>
      </c>
      <c r="J1602" s="229" t="s">
        <v>106</v>
      </c>
      <c r="K1602" s="229" t="s">
        <v>1872</v>
      </c>
    </row>
    <row r="1603" customFormat="false" ht="12.75" hidden="true" customHeight="false" outlineLevel="0" collapsed="false">
      <c r="A1603" s="229" t="s">
        <v>99</v>
      </c>
      <c r="B1603" s="229" t="n">
        <v>93433</v>
      </c>
      <c r="C1603" s="229" t="s">
        <v>234</v>
      </c>
      <c r="D1603" s="229" t="s">
        <v>4476</v>
      </c>
      <c r="E1603" s="229" t="s">
        <v>4477</v>
      </c>
      <c r="F1603" s="229" t="n">
        <v>103594</v>
      </c>
      <c r="G1603" s="229" t="s">
        <v>668</v>
      </c>
      <c r="H1603" s="229" t="s">
        <v>669</v>
      </c>
      <c r="I1603" s="229" t="s">
        <v>105</v>
      </c>
      <c r="J1603" s="229" t="s">
        <v>106</v>
      </c>
      <c r="K1603" s="229" t="s">
        <v>2801</v>
      </c>
    </row>
    <row r="1604" customFormat="false" ht="12.75" hidden="true" customHeight="false" outlineLevel="0" collapsed="false">
      <c r="A1604" s="229" t="s">
        <v>99</v>
      </c>
      <c r="B1604" s="229" t="n">
        <v>93434</v>
      </c>
      <c r="C1604" s="229" t="s">
        <v>1198</v>
      </c>
      <c r="D1604" s="229" t="s">
        <v>4478</v>
      </c>
      <c r="E1604" s="229" t="s">
        <v>4479</v>
      </c>
      <c r="F1604" s="229" t="n">
        <v>100422</v>
      </c>
      <c r="G1604" s="229" t="s">
        <v>464</v>
      </c>
      <c r="H1604" s="229" t="s">
        <v>465</v>
      </c>
      <c r="I1604" s="229" t="s">
        <v>105</v>
      </c>
      <c r="J1604" s="229" t="s">
        <v>106</v>
      </c>
      <c r="K1604" s="229" t="s">
        <v>3149</v>
      </c>
    </row>
    <row r="1605" customFormat="false" ht="12.75" hidden="true" customHeight="false" outlineLevel="0" collapsed="false">
      <c r="A1605" s="229" t="s">
        <v>99</v>
      </c>
      <c r="B1605" s="229" t="n">
        <v>93435</v>
      </c>
      <c r="C1605" s="229" t="s">
        <v>1644</v>
      </c>
      <c r="D1605" s="229" t="s">
        <v>4480</v>
      </c>
      <c r="E1605" s="229" t="s">
        <v>4481</v>
      </c>
      <c r="F1605" s="229" t="n">
        <v>100370</v>
      </c>
      <c r="G1605" s="229" t="s">
        <v>1187</v>
      </c>
      <c r="H1605" s="229" t="s">
        <v>1188</v>
      </c>
      <c r="I1605" s="229" t="s">
        <v>1974</v>
      </c>
      <c r="J1605" s="229" t="s">
        <v>443</v>
      </c>
      <c r="K1605" s="229" t="s">
        <v>660</v>
      </c>
    </row>
    <row r="1606" customFormat="false" ht="12.75" hidden="true" customHeight="false" outlineLevel="0" collapsed="false">
      <c r="A1606" s="229" t="s">
        <v>99</v>
      </c>
      <c r="B1606" s="229" t="n">
        <v>93436</v>
      </c>
      <c r="C1606" s="229" t="s">
        <v>4482</v>
      </c>
      <c r="D1606" s="229" t="s">
        <v>4483</v>
      </c>
      <c r="E1606" s="229" t="s">
        <v>4484</v>
      </c>
      <c r="F1606" s="229" t="n">
        <v>100348</v>
      </c>
      <c r="G1606" s="229" t="s">
        <v>389</v>
      </c>
      <c r="H1606" s="229" t="s">
        <v>390</v>
      </c>
      <c r="I1606" s="229" t="s">
        <v>105</v>
      </c>
      <c r="J1606" s="229" t="s">
        <v>106</v>
      </c>
      <c r="K1606" s="229" t="s">
        <v>1436</v>
      </c>
    </row>
    <row r="1607" customFormat="false" ht="12.75" hidden="true" customHeight="false" outlineLevel="0" collapsed="false">
      <c r="A1607" s="229" t="s">
        <v>99</v>
      </c>
      <c r="B1607" s="229" t="n">
        <v>93437</v>
      </c>
      <c r="C1607" s="229" t="s">
        <v>961</v>
      </c>
      <c r="D1607" s="229" t="s">
        <v>4485</v>
      </c>
      <c r="E1607" s="229" t="s">
        <v>4486</v>
      </c>
      <c r="F1607" s="229" t="n">
        <v>101196</v>
      </c>
      <c r="G1607" s="229" t="s">
        <v>674</v>
      </c>
      <c r="H1607" s="229" t="s">
        <v>675</v>
      </c>
      <c r="I1607" s="229" t="s">
        <v>105</v>
      </c>
      <c r="J1607" s="229" t="s">
        <v>106</v>
      </c>
      <c r="K1607" s="229" t="s">
        <v>821</v>
      </c>
    </row>
    <row r="1608" customFormat="false" ht="12.75" hidden="true" customHeight="false" outlineLevel="0" collapsed="false">
      <c r="A1608" s="229" t="s">
        <v>99</v>
      </c>
      <c r="B1608" s="229" t="n">
        <v>93438</v>
      </c>
      <c r="C1608" s="229" t="s">
        <v>4487</v>
      </c>
      <c r="D1608" s="229" t="s">
        <v>4321</v>
      </c>
      <c r="E1608" s="229" t="s">
        <v>4488</v>
      </c>
      <c r="F1608" s="229" t="n">
        <v>100438</v>
      </c>
      <c r="G1608" s="229" t="s">
        <v>1137</v>
      </c>
      <c r="H1608" s="229" t="s">
        <v>1138</v>
      </c>
      <c r="I1608" s="229" t="s">
        <v>105</v>
      </c>
      <c r="J1608" s="229" t="s">
        <v>106</v>
      </c>
      <c r="K1608" s="229" t="s">
        <v>1139</v>
      </c>
    </row>
    <row r="1609" customFormat="false" ht="12.75" hidden="true" customHeight="false" outlineLevel="0" collapsed="false">
      <c r="A1609" s="229" t="s">
        <v>99</v>
      </c>
      <c r="B1609" s="229" t="n">
        <v>93439</v>
      </c>
      <c r="C1609" s="229" t="s">
        <v>1358</v>
      </c>
      <c r="D1609" s="229" t="s">
        <v>4489</v>
      </c>
      <c r="E1609" s="229" t="s">
        <v>4490</v>
      </c>
      <c r="F1609" s="229" t="n">
        <v>120805</v>
      </c>
      <c r="G1609" s="229" t="s">
        <v>3425</v>
      </c>
      <c r="H1609" s="229" t="s">
        <v>3426</v>
      </c>
      <c r="I1609" s="229" t="s">
        <v>105</v>
      </c>
      <c r="J1609" s="229" t="s">
        <v>106</v>
      </c>
      <c r="K1609" s="229" t="s">
        <v>3588</v>
      </c>
    </row>
    <row r="1610" customFormat="false" ht="12.75" hidden="true" customHeight="false" outlineLevel="0" collapsed="false">
      <c r="A1610" s="229" t="s">
        <v>99</v>
      </c>
      <c r="B1610" s="229" t="n">
        <v>93440</v>
      </c>
      <c r="C1610" s="229" t="s">
        <v>570</v>
      </c>
      <c r="D1610" s="229" t="s">
        <v>4491</v>
      </c>
      <c r="E1610" s="229" t="s">
        <v>4492</v>
      </c>
      <c r="F1610" s="229" t="n">
        <v>106536</v>
      </c>
      <c r="G1610" s="229" t="s">
        <v>704</v>
      </c>
      <c r="H1610" s="229" t="s">
        <v>705</v>
      </c>
      <c r="I1610" s="229" t="s">
        <v>105</v>
      </c>
      <c r="J1610" s="229" t="s">
        <v>106</v>
      </c>
      <c r="K1610" s="229" t="s">
        <v>706</v>
      </c>
    </row>
    <row r="1611" customFormat="false" ht="12.75" hidden="true" customHeight="false" outlineLevel="0" collapsed="false">
      <c r="A1611" s="229" t="s">
        <v>99</v>
      </c>
      <c r="B1611" s="229" t="n">
        <v>93442</v>
      </c>
      <c r="C1611" s="229" t="s">
        <v>627</v>
      </c>
      <c r="D1611" s="229" t="s">
        <v>4493</v>
      </c>
      <c r="E1611" s="229" t="s">
        <v>4494</v>
      </c>
      <c r="F1611" s="229" t="n">
        <v>103177</v>
      </c>
      <c r="G1611" s="229" t="s">
        <v>2387</v>
      </c>
      <c r="H1611" s="229" t="s">
        <v>2388</v>
      </c>
      <c r="I1611" s="229" t="s">
        <v>105</v>
      </c>
      <c r="J1611" s="229" t="s">
        <v>106</v>
      </c>
      <c r="K1611" s="229" t="s">
        <v>2389</v>
      </c>
    </row>
    <row r="1612" customFormat="false" ht="12.75" hidden="true" customHeight="false" outlineLevel="0" collapsed="false">
      <c r="A1612" s="229" t="s">
        <v>99</v>
      </c>
      <c r="B1612" s="229" t="n">
        <v>93443</v>
      </c>
      <c r="C1612" s="229" t="s">
        <v>1575</v>
      </c>
      <c r="D1612" s="229" t="s">
        <v>489</v>
      </c>
      <c r="E1612" s="229" t="s">
        <v>4495</v>
      </c>
      <c r="F1612" s="229" t="n">
        <v>100395</v>
      </c>
      <c r="G1612" s="229" t="s">
        <v>4496</v>
      </c>
      <c r="H1612" s="229" t="s">
        <v>4497</v>
      </c>
      <c r="I1612" s="229" t="s">
        <v>1974</v>
      </c>
      <c r="J1612" s="229" t="s">
        <v>443</v>
      </c>
      <c r="K1612" s="229" t="s">
        <v>4429</v>
      </c>
    </row>
    <row r="1613" customFormat="false" ht="12.75" hidden="true" customHeight="false" outlineLevel="0" collapsed="false">
      <c r="A1613" s="229" t="s">
        <v>99</v>
      </c>
      <c r="B1613" s="229" t="n">
        <v>93444</v>
      </c>
      <c r="C1613" s="229" t="s">
        <v>588</v>
      </c>
      <c r="D1613" s="229" t="s">
        <v>1900</v>
      </c>
      <c r="E1613" s="229" t="s">
        <v>4498</v>
      </c>
      <c r="F1613" s="229" t="n">
        <v>100403</v>
      </c>
      <c r="G1613" s="229" t="s">
        <v>451</v>
      </c>
      <c r="H1613" s="229" t="s">
        <v>452</v>
      </c>
      <c r="I1613" s="229" t="s">
        <v>1408</v>
      </c>
      <c r="J1613" s="229" t="s">
        <v>443</v>
      </c>
      <c r="K1613" s="229" t="s">
        <v>761</v>
      </c>
    </row>
    <row r="1614" customFormat="false" ht="12.75" hidden="true" customHeight="false" outlineLevel="0" collapsed="false">
      <c r="A1614" s="229" t="s">
        <v>99</v>
      </c>
      <c r="B1614" s="229" t="n">
        <v>93445</v>
      </c>
      <c r="C1614" s="229" t="s">
        <v>150</v>
      </c>
      <c r="D1614" s="229" t="s">
        <v>4499</v>
      </c>
      <c r="E1614" s="229" t="s">
        <v>4500</v>
      </c>
      <c r="F1614" s="229" t="n">
        <v>103313</v>
      </c>
      <c r="G1614" s="229" t="s">
        <v>653</v>
      </c>
      <c r="H1614" s="229" t="s">
        <v>654</v>
      </c>
      <c r="I1614" s="229" t="s">
        <v>1408</v>
      </c>
      <c r="J1614" s="229" t="s">
        <v>443</v>
      </c>
      <c r="K1614" s="229" t="s">
        <v>1247</v>
      </c>
    </row>
    <row r="1615" customFormat="false" ht="12.75" hidden="true" customHeight="false" outlineLevel="0" collapsed="false">
      <c r="A1615" s="229" t="s">
        <v>99</v>
      </c>
      <c r="B1615" s="229" t="n">
        <v>93453</v>
      </c>
      <c r="C1615" s="229" t="s">
        <v>3024</v>
      </c>
      <c r="D1615" s="229" t="s">
        <v>3165</v>
      </c>
      <c r="E1615" s="229" t="s">
        <v>4501</v>
      </c>
      <c r="F1615" s="229" t="n">
        <v>136341</v>
      </c>
      <c r="G1615" s="229" t="s">
        <v>2476</v>
      </c>
      <c r="H1615" s="229" t="s">
        <v>2477</v>
      </c>
      <c r="I1615" s="229" t="s">
        <v>1974</v>
      </c>
      <c r="J1615" s="229" t="s">
        <v>443</v>
      </c>
      <c r="K1615" s="229" t="s">
        <v>3571</v>
      </c>
    </row>
    <row r="1616" customFormat="false" ht="12.75" hidden="true" customHeight="false" outlineLevel="0" collapsed="false">
      <c r="A1616" s="229" t="s">
        <v>99</v>
      </c>
      <c r="B1616" s="229" t="n">
        <v>93456</v>
      </c>
      <c r="C1616" s="229" t="s">
        <v>1644</v>
      </c>
      <c r="D1616" s="229" t="s">
        <v>4502</v>
      </c>
      <c r="E1616" s="229" t="s">
        <v>4503</v>
      </c>
      <c r="F1616" s="229" t="n">
        <v>100423</v>
      </c>
      <c r="G1616" s="229" t="s">
        <v>1027</v>
      </c>
      <c r="H1616" s="229" t="s">
        <v>1028</v>
      </c>
      <c r="I1616" s="229" t="s">
        <v>105</v>
      </c>
      <c r="J1616" s="229" t="s">
        <v>106</v>
      </c>
      <c r="K1616" s="229" t="s">
        <v>2183</v>
      </c>
    </row>
    <row r="1617" customFormat="false" ht="12.75" hidden="true" customHeight="false" outlineLevel="0" collapsed="false">
      <c r="A1617" s="229" t="s">
        <v>99</v>
      </c>
      <c r="B1617" s="229" t="n">
        <v>93466</v>
      </c>
      <c r="C1617" s="229" t="s">
        <v>251</v>
      </c>
      <c r="D1617" s="229" t="s">
        <v>4504</v>
      </c>
      <c r="E1617" s="229" t="s">
        <v>4505</v>
      </c>
      <c r="F1617" s="229" t="n">
        <v>100989</v>
      </c>
      <c r="G1617" s="229" t="s">
        <v>1094</v>
      </c>
      <c r="H1617" s="229" t="s">
        <v>1095</v>
      </c>
      <c r="I1617" s="229" t="s">
        <v>105</v>
      </c>
      <c r="J1617" s="229" t="s">
        <v>106</v>
      </c>
      <c r="K1617" s="229" t="s">
        <v>1096</v>
      </c>
    </row>
    <row r="1618" customFormat="false" ht="12.75" hidden="true" customHeight="false" outlineLevel="0" collapsed="false">
      <c r="A1618" s="229" t="s">
        <v>99</v>
      </c>
      <c r="B1618" s="229" t="n">
        <v>93479</v>
      </c>
      <c r="C1618" s="229" t="s">
        <v>4506</v>
      </c>
      <c r="D1618" s="229" t="s">
        <v>4507</v>
      </c>
      <c r="E1618" s="229" t="s">
        <v>4508</v>
      </c>
      <c r="F1618" s="229" t="n">
        <v>100926</v>
      </c>
      <c r="G1618" s="229" t="s">
        <v>1819</v>
      </c>
      <c r="H1618" s="229" t="s">
        <v>1820</v>
      </c>
      <c r="I1618" s="229" t="s">
        <v>105</v>
      </c>
      <c r="J1618" s="229" t="s">
        <v>106</v>
      </c>
      <c r="K1618" s="229" t="s">
        <v>1821</v>
      </c>
    </row>
    <row r="1619" customFormat="false" ht="12.75" hidden="true" customHeight="false" outlineLevel="0" collapsed="false">
      <c r="A1619" s="229" t="s">
        <v>99</v>
      </c>
      <c r="B1619" s="229" t="n">
        <v>93494</v>
      </c>
      <c r="C1619" s="229" t="s">
        <v>4509</v>
      </c>
      <c r="D1619" s="229" t="s">
        <v>4510</v>
      </c>
      <c r="E1619" s="229" t="s">
        <v>4511</v>
      </c>
      <c r="F1619" s="229" t="n">
        <v>100427</v>
      </c>
      <c r="G1619" s="229" t="s">
        <v>1909</v>
      </c>
      <c r="H1619" s="229" t="s">
        <v>1910</v>
      </c>
      <c r="I1619" s="229" t="s">
        <v>105</v>
      </c>
      <c r="J1619" s="229" t="s">
        <v>106</v>
      </c>
      <c r="K1619" s="229" t="s">
        <v>2188</v>
      </c>
    </row>
    <row r="1620" customFormat="false" ht="12.75" hidden="true" customHeight="false" outlineLevel="0" collapsed="false">
      <c r="A1620" s="229" t="s">
        <v>99</v>
      </c>
      <c r="B1620" s="229" t="n">
        <v>93496</v>
      </c>
      <c r="C1620" s="229" t="s">
        <v>294</v>
      </c>
      <c r="D1620" s="229" t="s">
        <v>4512</v>
      </c>
      <c r="E1620" s="229" t="s">
        <v>4513</v>
      </c>
      <c r="F1620" s="229" t="n">
        <v>103235</v>
      </c>
      <c r="G1620" s="229" t="s">
        <v>2083</v>
      </c>
      <c r="H1620" s="229" t="s">
        <v>2084</v>
      </c>
      <c r="I1620" s="229" t="s">
        <v>1408</v>
      </c>
      <c r="J1620" s="229" t="s">
        <v>443</v>
      </c>
      <c r="K1620" s="229" t="s">
        <v>2085</v>
      </c>
    </row>
    <row r="1621" customFormat="false" ht="12.75" hidden="true" customHeight="false" outlineLevel="0" collapsed="false">
      <c r="A1621" s="229" t="s">
        <v>99</v>
      </c>
      <c r="B1621" s="229" t="n">
        <v>93509</v>
      </c>
      <c r="C1621" s="229" t="s">
        <v>536</v>
      </c>
      <c r="D1621" s="229" t="s">
        <v>2597</v>
      </c>
      <c r="E1621" s="229" t="s">
        <v>4514</v>
      </c>
      <c r="F1621" s="229" t="n">
        <v>120830</v>
      </c>
      <c r="G1621" s="229" t="s">
        <v>311</v>
      </c>
      <c r="H1621" s="229" t="s">
        <v>312</v>
      </c>
      <c r="I1621" s="229" t="s">
        <v>105</v>
      </c>
      <c r="J1621" s="229" t="s">
        <v>106</v>
      </c>
      <c r="K1621" s="229" t="s">
        <v>1004</v>
      </c>
    </row>
    <row r="1622" customFormat="false" ht="12.75" hidden="true" customHeight="false" outlineLevel="0" collapsed="false">
      <c r="A1622" s="229" t="s">
        <v>99</v>
      </c>
      <c r="B1622" s="229" t="n">
        <v>93519</v>
      </c>
      <c r="C1622" s="229" t="s">
        <v>424</v>
      </c>
      <c r="D1622" s="229" t="s">
        <v>4515</v>
      </c>
      <c r="E1622" s="229" t="s">
        <v>4516</v>
      </c>
      <c r="F1622" s="229" t="n">
        <v>103595</v>
      </c>
      <c r="G1622" s="229" t="s">
        <v>287</v>
      </c>
      <c r="H1622" s="229" t="s">
        <v>288</v>
      </c>
      <c r="I1622" s="229" t="s">
        <v>105</v>
      </c>
      <c r="J1622" s="229" t="s">
        <v>106</v>
      </c>
      <c r="K1622" s="229" t="s">
        <v>780</v>
      </c>
    </row>
    <row r="1623" customFormat="false" ht="12.75" hidden="true" customHeight="false" outlineLevel="0" collapsed="false">
      <c r="A1623" s="229" t="s">
        <v>99</v>
      </c>
      <c r="B1623" s="229" t="n">
        <v>93523</v>
      </c>
      <c r="C1623" s="229" t="s">
        <v>997</v>
      </c>
      <c r="D1623" s="229" t="s">
        <v>4517</v>
      </c>
      <c r="E1623" s="229" t="s">
        <v>4518</v>
      </c>
      <c r="F1623" s="229" t="n">
        <v>103330</v>
      </c>
      <c r="G1623" s="229" t="s">
        <v>2923</v>
      </c>
      <c r="H1623" s="229" t="s">
        <v>2924</v>
      </c>
      <c r="I1623" s="229" t="s">
        <v>105</v>
      </c>
      <c r="J1623" s="229" t="s">
        <v>106</v>
      </c>
      <c r="K1623" s="229" t="s">
        <v>986</v>
      </c>
    </row>
    <row r="1624" customFormat="false" ht="12.75" hidden="true" customHeight="false" outlineLevel="0" collapsed="false">
      <c r="A1624" s="229" t="s">
        <v>99</v>
      </c>
      <c r="B1624" s="229" t="n">
        <v>93524</v>
      </c>
      <c r="C1624" s="229" t="s">
        <v>536</v>
      </c>
      <c r="D1624" s="229" t="s">
        <v>4519</v>
      </c>
      <c r="E1624" s="229" t="s">
        <v>4520</v>
      </c>
      <c r="F1624" s="229" t="n">
        <v>100348</v>
      </c>
      <c r="G1624" s="229" t="s">
        <v>389</v>
      </c>
      <c r="H1624" s="229" t="s">
        <v>390</v>
      </c>
      <c r="I1624" s="229" t="s">
        <v>105</v>
      </c>
      <c r="J1624" s="229" t="s">
        <v>106</v>
      </c>
      <c r="K1624" s="229" t="s">
        <v>989</v>
      </c>
    </row>
    <row r="1625" customFormat="false" ht="12.75" hidden="true" customHeight="false" outlineLevel="0" collapsed="false">
      <c r="A1625" s="229" t="s">
        <v>99</v>
      </c>
      <c r="B1625" s="229" t="n">
        <v>93525</v>
      </c>
      <c r="C1625" s="229" t="s">
        <v>836</v>
      </c>
      <c r="D1625" s="229" t="s">
        <v>4521</v>
      </c>
      <c r="E1625" s="229" t="s">
        <v>4522</v>
      </c>
      <c r="F1625" s="229" t="n">
        <v>100427</v>
      </c>
      <c r="G1625" s="229" t="s">
        <v>1909</v>
      </c>
      <c r="H1625" s="229" t="s">
        <v>1910</v>
      </c>
      <c r="I1625" s="229" t="s">
        <v>105</v>
      </c>
      <c r="J1625" s="229" t="s">
        <v>106</v>
      </c>
      <c r="K1625" s="229" t="s">
        <v>4523</v>
      </c>
    </row>
    <row r="1626" customFormat="false" ht="12.75" hidden="true" customHeight="false" outlineLevel="0" collapsed="false">
      <c r="A1626" s="229" t="s">
        <v>99</v>
      </c>
      <c r="B1626" s="229" t="n">
        <v>93527</v>
      </c>
      <c r="C1626" s="229" t="s">
        <v>997</v>
      </c>
      <c r="D1626" s="229" t="s">
        <v>4524</v>
      </c>
      <c r="E1626" s="229" t="s">
        <v>4525</v>
      </c>
      <c r="F1626" s="229" t="n">
        <v>100427</v>
      </c>
      <c r="G1626" s="229" t="s">
        <v>1909</v>
      </c>
      <c r="H1626" s="229" t="s">
        <v>1910</v>
      </c>
      <c r="I1626" s="229" t="s">
        <v>105</v>
      </c>
      <c r="J1626" s="229" t="s">
        <v>106</v>
      </c>
      <c r="K1626" s="229" t="s">
        <v>2188</v>
      </c>
    </row>
    <row r="1627" customFormat="false" ht="12.75" hidden="true" customHeight="false" outlineLevel="0" collapsed="false">
      <c r="A1627" s="229" t="s">
        <v>99</v>
      </c>
      <c r="B1627" s="229" t="n">
        <v>93533</v>
      </c>
      <c r="C1627" s="229" t="s">
        <v>3131</v>
      </c>
      <c r="D1627" s="229" t="s">
        <v>4526</v>
      </c>
      <c r="E1627" s="229" t="s">
        <v>4527</v>
      </c>
      <c r="F1627" s="229" t="n">
        <v>136336</v>
      </c>
      <c r="G1627" s="229" t="s">
        <v>2029</v>
      </c>
      <c r="H1627" s="229" t="s">
        <v>2030</v>
      </c>
      <c r="I1627" s="229" t="s">
        <v>105</v>
      </c>
      <c r="J1627" s="229" t="s">
        <v>106</v>
      </c>
      <c r="K1627" s="229" t="s">
        <v>3580</v>
      </c>
    </row>
    <row r="1628" customFormat="false" ht="12.75" hidden="true" customHeight="false" outlineLevel="0" collapsed="false">
      <c r="A1628" s="229" t="s">
        <v>99</v>
      </c>
      <c r="B1628" s="229" t="n">
        <v>93537</v>
      </c>
      <c r="C1628" s="229" t="s">
        <v>4528</v>
      </c>
      <c r="D1628" s="229" t="s">
        <v>4529</v>
      </c>
      <c r="E1628" s="229" t="s">
        <v>4530</v>
      </c>
      <c r="F1628" s="229" t="n">
        <v>100434</v>
      </c>
      <c r="G1628" s="229" t="s">
        <v>1580</v>
      </c>
      <c r="H1628" s="229" t="s">
        <v>1581</v>
      </c>
      <c r="I1628" s="229" t="s">
        <v>105</v>
      </c>
      <c r="J1628" s="229" t="s">
        <v>106</v>
      </c>
      <c r="K1628" s="229" t="s">
        <v>3405</v>
      </c>
    </row>
    <row r="1629" customFormat="false" ht="12.75" hidden="true" customHeight="false" outlineLevel="0" collapsed="false">
      <c r="A1629" s="229" t="s">
        <v>99</v>
      </c>
      <c r="B1629" s="229" t="n">
        <v>93538</v>
      </c>
      <c r="C1629" s="229" t="s">
        <v>4531</v>
      </c>
      <c r="D1629" s="229" t="s">
        <v>4532</v>
      </c>
      <c r="E1629" s="229" t="s">
        <v>4533</v>
      </c>
      <c r="F1629" s="229" t="n">
        <v>120793</v>
      </c>
      <c r="G1629" s="229" t="s">
        <v>3439</v>
      </c>
      <c r="H1629" s="229" t="s">
        <v>3440</v>
      </c>
      <c r="I1629" s="229" t="s">
        <v>105</v>
      </c>
      <c r="J1629" s="229" t="s">
        <v>106</v>
      </c>
      <c r="K1629" s="229" t="s">
        <v>3441</v>
      </c>
    </row>
    <row r="1630" customFormat="false" ht="12.75" hidden="true" customHeight="false" outlineLevel="0" collapsed="false">
      <c r="A1630" s="229" t="s">
        <v>99</v>
      </c>
      <c r="B1630" s="229" t="n">
        <v>93539</v>
      </c>
      <c r="C1630" s="229" t="s">
        <v>4534</v>
      </c>
      <c r="D1630" s="229" t="s">
        <v>4535</v>
      </c>
      <c r="E1630" s="229" t="s">
        <v>4536</v>
      </c>
      <c r="F1630" s="229" t="n">
        <v>102843</v>
      </c>
      <c r="G1630" s="229" t="s">
        <v>1268</v>
      </c>
      <c r="H1630" s="229" t="s">
        <v>1269</v>
      </c>
      <c r="I1630" s="229" t="s">
        <v>105</v>
      </c>
      <c r="J1630" s="229" t="s">
        <v>106</v>
      </c>
      <c r="K1630" s="229" t="s">
        <v>1270</v>
      </c>
    </row>
    <row r="1631" customFormat="false" ht="12.75" hidden="true" customHeight="false" outlineLevel="0" collapsed="false">
      <c r="A1631" s="229" t="s">
        <v>99</v>
      </c>
      <c r="B1631" s="229" t="n">
        <v>93540</v>
      </c>
      <c r="C1631" s="229" t="s">
        <v>251</v>
      </c>
      <c r="D1631" s="229" t="s">
        <v>4537</v>
      </c>
      <c r="E1631" s="229" t="s">
        <v>4538</v>
      </c>
      <c r="F1631" s="229" t="n">
        <v>101222</v>
      </c>
      <c r="G1631" s="229" t="s">
        <v>3019</v>
      </c>
      <c r="H1631" s="229" t="s">
        <v>3020</v>
      </c>
      <c r="I1631" s="229" t="s">
        <v>105</v>
      </c>
      <c r="J1631" s="229" t="s">
        <v>106</v>
      </c>
      <c r="K1631" s="229" t="s">
        <v>3021</v>
      </c>
    </row>
    <row r="1632" customFormat="false" ht="12.75" hidden="true" customHeight="false" outlineLevel="0" collapsed="false">
      <c r="A1632" s="229" t="s">
        <v>99</v>
      </c>
      <c r="B1632" s="229" t="n">
        <v>93542</v>
      </c>
      <c r="C1632" s="229" t="s">
        <v>222</v>
      </c>
      <c r="D1632" s="229" t="s">
        <v>4539</v>
      </c>
      <c r="E1632" s="229" t="s">
        <v>4540</v>
      </c>
      <c r="F1632" s="229" t="n">
        <v>100348</v>
      </c>
      <c r="G1632" s="229" t="s">
        <v>389</v>
      </c>
      <c r="H1632" s="229" t="s">
        <v>390</v>
      </c>
      <c r="I1632" s="229" t="s">
        <v>105</v>
      </c>
      <c r="J1632" s="229" t="s">
        <v>106</v>
      </c>
      <c r="K1632" s="229" t="s">
        <v>2204</v>
      </c>
    </row>
    <row r="1633" customFormat="false" ht="12.75" hidden="true" customHeight="false" outlineLevel="0" collapsed="false">
      <c r="A1633" s="229" t="s">
        <v>99</v>
      </c>
      <c r="B1633" s="229" t="n">
        <v>93543</v>
      </c>
      <c r="C1633" s="229" t="s">
        <v>690</v>
      </c>
      <c r="D1633" s="229" t="s">
        <v>4541</v>
      </c>
      <c r="E1633" s="229" t="s">
        <v>4542</v>
      </c>
      <c r="F1633" s="229" t="n">
        <v>100426</v>
      </c>
      <c r="G1633" s="229" t="s">
        <v>248</v>
      </c>
      <c r="H1633" s="229" t="s">
        <v>249</v>
      </c>
      <c r="I1633" s="229" t="s">
        <v>105</v>
      </c>
      <c r="J1633" s="229" t="s">
        <v>106</v>
      </c>
      <c r="K1633" s="229" t="s">
        <v>1807</v>
      </c>
    </row>
    <row r="1634" customFormat="false" ht="12.75" hidden="true" customHeight="false" outlineLevel="0" collapsed="false">
      <c r="A1634" s="229" t="s">
        <v>99</v>
      </c>
      <c r="B1634" s="229" t="n">
        <v>93544</v>
      </c>
      <c r="C1634" s="229" t="s">
        <v>588</v>
      </c>
      <c r="D1634" s="229" t="s">
        <v>4543</v>
      </c>
      <c r="E1634" s="229" t="s">
        <v>4544</v>
      </c>
      <c r="F1634" s="229" t="n">
        <v>100403</v>
      </c>
      <c r="G1634" s="229" t="s">
        <v>451</v>
      </c>
      <c r="H1634" s="229" t="s">
        <v>452</v>
      </c>
      <c r="I1634" s="229" t="s">
        <v>105</v>
      </c>
      <c r="J1634" s="229" t="s">
        <v>106</v>
      </c>
      <c r="K1634" s="229" t="s">
        <v>1409</v>
      </c>
    </row>
    <row r="1635" customFormat="false" ht="12.75" hidden="true" customHeight="false" outlineLevel="0" collapsed="false">
      <c r="A1635" s="229" t="s">
        <v>99</v>
      </c>
      <c r="B1635" s="229" t="n">
        <v>93545</v>
      </c>
      <c r="C1635" s="229" t="s">
        <v>2942</v>
      </c>
      <c r="D1635" s="229" t="s">
        <v>4545</v>
      </c>
      <c r="E1635" s="229" t="s">
        <v>4546</v>
      </c>
      <c r="F1635" s="229" t="n">
        <v>136342</v>
      </c>
      <c r="G1635" s="229" t="s">
        <v>3523</v>
      </c>
      <c r="H1635" s="229" t="s">
        <v>3524</v>
      </c>
      <c r="I1635" s="229" t="s">
        <v>1974</v>
      </c>
      <c r="J1635" s="229" t="s">
        <v>443</v>
      </c>
      <c r="K1635" s="229" t="s">
        <v>3481</v>
      </c>
    </row>
    <row r="1636" customFormat="false" ht="12.75" hidden="true" customHeight="false" outlineLevel="0" collapsed="false">
      <c r="A1636" s="229" t="s">
        <v>99</v>
      </c>
      <c r="B1636" s="229" t="n">
        <v>93546</v>
      </c>
      <c r="C1636" s="229" t="s">
        <v>2540</v>
      </c>
      <c r="D1636" s="229" t="s">
        <v>4547</v>
      </c>
      <c r="E1636" s="229" t="s">
        <v>4548</v>
      </c>
      <c r="F1636" s="229" t="n">
        <v>100987</v>
      </c>
      <c r="G1636" s="229" t="s">
        <v>278</v>
      </c>
      <c r="H1636" s="229" t="s">
        <v>279</v>
      </c>
      <c r="I1636" s="229" t="s">
        <v>105</v>
      </c>
      <c r="J1636" s="229" t="s">
        <v>106</v>
      </c>
      <c r="K1636" s="229" t="s">
        <v>356</v>
      </c>
    </row>
    <row r="1637" customFormat="false" ht="12.75" hidden="true" customHeight="false" outlineLevel="0" collapsed="false">
      <c r="A1637" s="229" t="s">
        <v>99</v>
      </c>
      <c r="B1637" s="229" t="n">
        <v>93547</v>
      </c>
      <c r="C1637" s="229" t="s">
        <v>4549</v>
      </c>
      <c r="D1637" s="229" t="s">
        <v>4550</v>
      </c>
      <c r="E1637" s="229" t="s">
        <v>4551</v>
      </c>
      <c r="F1637" s="229" t="n">
        <v>100301</v>
      </c>
      <c r="G1637" s="229" t="s">
        <v>173</v>
      </c>
      <c r="H1637" s="229" t="s">
        <v>174</v>
      </c>
      <c r="I1637" s="229" t="s">
        <v>105</v>
      </c>
      <c r="J1637" s="229" t="s">
        <v>106</v>
      </c>
      <c r="K1637" s="229" t="s">
        <v>1206</v>
      </c>
    </row>
    <row r="1638" customFormat="false" ht="12.75" hidden="true" customHeight="false" outlineLevel="0" collapsed="false">
      <c r="A1638" s="229" t="s">
        <v>99</v>
      </c>
      <c r="B1638" s="229" t="n">
        <v>93548</v>
      </c>
      <c r="C1638" s="229" t="s">
        <v>545</v>
      </c>
      <c r="D1638" s="229" t="s">
        <v>4552</v>
      </c>
      <c r="E1638" s="229" t="s">
        <v>4553</v>
      </c>
      <c r="F1638" s="229" t="n">
        <v>100423</v>
      </c>
      <c r="G1638" s="229" t="s">
        <v>1027</v>
      </c>
      <c r="H1638" s="229" t="s">
        <v>1028</v>
      </c>
      <c r="I1638" s="229" t="s">
        <v>105</v>
      </c>
      <c r="J1638" s="229" t="s">
        <v>106</v>
      </c>
      <c r="K1638" s="229" t="s">
        <v>804</v>
      </c>
    </row>
    <row r="1639" customFormat="false" ht="12.75" hidden="true" customHeight="false" outlineLevel="0" collapsed="false">
      <c r="A1639" s="229" t="s">
        <v>99</v>
      </c>
      <c r="B1639" s="229" t="n">
        <v>93550</v>
      </c>
      <c r="C1639" s="229" t="s">
        <v>251</v>
      </c>
      <c r="D1639" s="229" t="s">
        <v>4554</v>
      </c>
      <c r="E1639" s="229" t="s">
        <v>4555</v>
      </c>
      <c r="F1639" s="229" t="n">
        <v>100448</v>
      </c>
      <c r="G1639" s="229" t="s">
        <v>1123</v>
      </c>
      <c r="H1639" s="229" t="s">
        <v>1124</v>
      </c>
      <c r="I1639" s="229" t="s">
        <v>105</v>
      </c>
      <c r="J1639" s="229" t="s">
        <v>106</v>
      </c>
      <c r="K1639" s="229" t="s">
        <v>1489</v>
      </c>
    </row>
    <row r="1640" customFormat="false" ht="12.75" hidden="true" customHeight="false" outlineLevel="0" collapsed="false">
      <c r="A1640" s="229" t="s">
        <v>99</v>
      </c>
      <c r="B1640" s="229" t="n">
        <v>93552</v>
      </c>
      <c r="C1640" s="229" t="s">
        <v>4556</v>
      </c>
      <c r="D1640" s="229" t="s">
        <v>4146</v>
      </c>
      <c r="E1640" s="229" t="s">
        <v>4557</v>
      </c>
      <c r="F1640" s="229" t="n">
        <v>100425</v>
      </c>
      <c r="G1640" s="229" t="s">
        <v>538</v>
      </c>
      <c r="H1640" s="229" t="s">
        <v>539</v>
      </c>
      <c r="I1640" s="229" t="s">
        <v>105</v>
      </c>
      <c r="J1640" s="229" t="s">
        <v>443</v>
      </c>
      <c r="K1640" s="229" t="s">
        <v>2088</v>
      </c>
    </row>
    <row r="1641" customFormat="false" ht="12.75" hidden="true" customHeight="false" outlineLevel="0" collapsed="false">
      <c r="A1641" s="229" t="s">
        <v>99</v>
      </c>
      <c r="B1641" s="229" t="n">
        <v>93554</v>
      </c>
      <c r="C1641" s="229" t="s">
        <v>4067</v>
      </c>
      <c r="D1641" s="229" t="s">
        <v>2086</v>
      </c>
      <c r="E1641" s="229" t="s">
        <v>4558</v>
      </c>
      <c r="F1641" s="229" t="n">
        <v>136290</v>
      </c>
      <c r="G1641" s="229" t="s">
        <v>2241</v>
      </c>
      <c r="H1641" s="229" t="s">
        <v>2242</v>
      </c>
      <c r="I1641" s="229" t="s">
        <v>105</v>
      </c>
      <c r="J1641" s="229" t="s">
        <v>443</v>
      </c>
      <c r="K1641" s="229" t="s">
        <v>3199</v>
      </c>
    </row>
    <row r="1642" customFormat="false" ht="12.75" hidden="true" customHeight="false" outlineLevel="0" collapsed="false">
      <c r="A1642" s="229" t="s">
        <v>99</v>
      </c>
      <c r="B1642" s="229" t="n">
        <v>93555</v>
      </c>
      <c r="C1642" s="229" t="s">
        <v>3194</v>
      </c>
      <c r="D1642" s="229" t="s">
        <v>4559</v>
      </c>
      <c r="E1642" s="229" t="s">
        <v>4560</v>
      </c>
      <c r="F1642" s="229" t="n">
        <v>100425</v>
      </c>
      <c r="G1642" s="229" t="s">
        <v>538</v>
      </c>
      <c r="H1642" s="229" t="s">
        <v>539</v>
      </c>
      <c r="I1642" s="229" t="s">
        <v>105</v>
      </c>
      <c r="J1642" s="229" t="s">
        <v>106</v>
      </c>
      <c r="K1642" s="229" t="s">
        <v>2088</v>
      </c>
    </row>
    <row r="1643" customFormat="false" ht="12.75" hidden="true" customHeight="false" outlineLevel="0" collapsed="false">
      <c r="A1643" s="229" t="s">
        <v>99</v>
      </c>
      <c r="B1643" s="229" t="n">
        <v>93557</v>
      </c>
      <c r="C1643" s="229" t="s">
        <v>3596</v>
      </c>
      <c r="D1643" s="229" t="s">
        <v>1923</v>
      </c>
      <c r="E1643" s="229" t="s">
        <v>4561</v>
      </c>
      <c r="F1643" s="229" t="n">
        <v>136331</v>
      </c>
      <c r="G1643" s="229" t="s">
        <v>4562</v>
      </c>
      <c r="H1643" s="229" t="s">
        <v>4563</v>
      </c>
      <c r="I1643" s="229" t="s">
        <v>105</v>
      </c>
      <c r="J1643" s="229" t="s">
        <v>106</v>
      </c>
      <c r="K1643" s="229" t="s">
        <v>551</v>
      </c>
    </row>
    <row r="1644" customFormat="false" ht="12.75" hidden="true" customHeight="false" outlineLevel="0" collapsed="false">
      <c r="A1644" s="229" t="s">
        <v>99</v>
      </c>
      <c r="B1644" s="229" t="n">
        <v>93558</v>
      </c>
      <c r="C1644" s="229" t="s">
        <v>4564</v>
      </c>
      <c r="D1644" s="229" t="s">
        <v>4565</v>
      </c>
      <c r="E1644" s="229" t="s">
        <v>4566</v>
      </c>
      <c r="F1644" s="229" t="n">
        <v>100303</v>
      </c>
      <c r="G1644" s="229" t="s">
        <v>402</v>
      </c>
      <c r="H1644" s="229" t="s">
        <v>403</v>
      </c>
      <c r="I1644" s="229" t="s">
        <v>1974</v>
      </c>
      <c r="J1644" s="229" t="s">
        <v>443</v>
      </c>
      <c r="K1644" s="229" t="s">
        <v>1496</v>
      </c>
    </row>
    <row r="1645" customFormat="false" ht="12.75" hidden="true" customHeight="false" outlineLevel="0" collapsed="false">
      <c r="A1645" s="229" t="s">
        <v>99</v>
      </c>
      <c r="B1645" s="229" t="n">
        <v>93560</v>
      </c>
      <c r="C1645" s="229" t="s">
        <v>2243</v>
      </c>
      <c r="D1645" s="229" t="s">
        <v>4567</v>
      </c>
      <c r="E1645" s="229" t="s">
        <v>4568</v>
      </c>
      <c r="F1645" s="229" t="n">
        <v>103329</v>
      </c>
      <c r="G1645" s="229" t="s">
        <v>383</v>
      </c>
      <c r="H1645" s="229" t="s">
        <v>384</v>
      </c>
      <c r="I1645" s="229" t="s">
        <v>1974</v>
      </c>
      <c r="J1645" s="229" t="s">
        <v>443</v>
      </c>
      <c r="K1645" s="229" t="s">
        <v>2616</v>
      </c>
    </row>
    <row r="1646" customFormat="false" ht="12.75" hidden="true" customHeight="false" outlineLevel="0" collapsed="false">
      <c r="A1646" s="229" t="s">
        <v>99</v>
      </c>
      <c r="B1646" s="229" t="n">
        <v>93561</v>
      </c>
      <c r="C1646" s="229" t="s">
        <v>1132</v>
      </c>
      <c r="D1646" s="229" t="s">
        <v>4569</v>
      </c>
      <c r="E1646" s="229" t="s">
        <v>4570</v>
      </c>
      <c r="F1646" s="229" t="n">
        <v>103124</v>
      </c>
      <c r="G1646" s="229" t="s">
        <v>213</v>
      </c>
      <c r="H1646" s="229" t="s">
        <v>214</v>
      </c>
      <c r="I1646" s="229" t="s">
        <v>1974</v>
      </c>
      <c r="J1646" s="229" t="s">
        <v>443</v>
      </c>
      <c r="K1646" s="229" t="s">
        <v>776</v>
      </c>
    </row>
    <row r="1647" customFormat="false" ht="12.75" hidden="true" customHeight="false" outlineLevel="0" collapsed="false">
      <c r="A1647" s="229" t="s">
        <v>99</v>
      </c>
      <c r="B1647" s="229" t="n">
        <v>93566</v>
      </c>
      <c r="C1647" s="229" t="s">
        <v>448</v>
      </c>
      <c r="D1647" s="229" t="s">
        <v>4571</v>
      </c>
      <c r="E1647" s="229" t="s">
        <v>4572</v>
      </c>
      <c r="F1647" s="229" t="n">
        <v>103232</v>
      </c>
      <c r="G1647" s="229" t="s">
        <v>764</v>
      </c>
      <c r="H1647" s="229" t="s">
        <v>765</v>
      </c>
      <c r="I1647" s="229" t="s">
        <v>1408</v>
      </c>
      <c r="J1647" s="229" t="s">
        <v>443</v>
      </c>
      <c r="K1647" s="229" t="s">
        <v>766</v>
      </c>
    </row>
    <row r="1648" customFormat="false" ht="12.75" hidden="true" customHeight="false" outlineLevel="0" collapsed="false">
      <c r="A1648" s="229" t="s">
        <v>99</v>
      </c>
      <c r="B1648" s="229" t="n">
        <v>93569</v>
      </c>
      <c r="C1648" s="229" t="s">
        <v>1517</v>
      </c>
      <c r="D1648" s="229" t="s">
        <v>4573</v>
      </c>
      <c r="E1648" s="229" t="s">
        <v>4574</v>
      </c>
      <c r="F1648" s="229" t="n">
        <v>103235</v>
      </c>
      <c r="G1648" s="229" t="s">
        <v>2083</v>
      </c>
      <c r="H1648" s="229" t="s">
        <v>2084</v>
      </c>
      <c r="I1648" s="229" t="s">
        <v>105</v>
      </c>
      <c r="J1648" s="229" t="s">
        <v>598</v>
      </c>
      <c r="K1648" s="229" t="s">
        <v>2085</v>
      </c>
    </row>
    <row r="1649" customFormat="false" ht="12.75" hidden="true" customHeight="false" outlineLevel="0" collapsed="false">
      <c r="A1649" s="229" t="s">
        <v>99</v>
      </c>
      <c r="B1649" s="229" t="n">
        <v>93586</v>
      </c>
      <c r="C1649" s="229" t="s">
        <v>1663</v>
      </c>
      <c r="D1649" s="229" t="s">
        <v>4575</v>
      </c>
      <c r="E1649" s="229" t="s">
        <v>4576</v>
      </c>
      <c r="F1649" s="229" t="n">
        <v>100420</v>
      </c>
      <c r="G1649" s="229" t="s">
        <v>872</v>
      </c>
      <c r="H1649" s="229" t="s">
        <v>873</v>
      </c>
      <c r="I1649" s="229" t="s">
        <v>105</v>
      </c>
      <c r="J1649" s="229" t="s">
        <v>106</v>
      </c>
      <c r="K1649" s="229" t="s">
        <v>326</v>
      </c>
    </row>
    <row r="1650" customFormat="false" ht="12.75" hidden="true" customHeight="false" outlineLevel="0" collapsed="false">
      <c r="A1650" s="229" t="s">
        <v>99</v>
      </c>
      <c r="B1650" s="229" t="n">
        <v>93587</v>
      </c>
      <c r="C1650" s="229" t="s">
        <v>4577</v>
      </c>
      <c r="D1650" s="229" t="s">
        <v>4578</v>
      </c>
      <c r="E1650" s="229" t="s">
        <v>4579</v>
      </c>
      <c r="F1650" s="229" t="n">
        <v>100423</v>
      </c>
      <c r="G1650" s="229" t="s">
        <v>1027</v>
      </c>
      <c r="H1650" s="229" t="s">
        <v>1028</v>
      </c>
      <c r="I1650" s="229" t="s">
        <v>1974</v>
      </c>
      <c r="J1650" s="229" t="s">
        <v>443</v>
      </c>
      <c r="K1650" s="229" t="s">
        <v>2183</v>
      </c>
    </row>
    <row r="1651" customFormat="false" ht="12.75" hidden="true" customHeight="false" outlineLevel="0" collapsed="false">
      <c r="A1651" s="229" t="s">
        <v>99</v>
      </c>
      <c r="B1651" s="229" t="n">
        <v>93589</v>
      </c>
      <c r="C1651" s="229" t="s">
        <v>726</v>
      </c>
      <c r="D1651" s="229" t="s">
        <v>4580</v>
      </c>
      <c r="E1651" s="229" t="s">
        <v>4581</v>
      </c>
      <c r="F1651" s="229" t="n">
        <v>102847</v>
      </c>
      <c r="G1651" s="229" t="s">
        <v>564</v>
      </c>
      <c r="H1651" s="229" t="s">
        <v>565</v>
      </c>
      <c r="I1651" s="229" t="s">
        <v>105</v>
      </c>
      <c r="J1651" s="229" t="s">
        <v>106</v>
      </c>
      <c r="K1651" s="229" t="s">
        <v>1270</v>
      </c>
    </row>
    <row r="1652" customFormat="false" ht="12.75" hidden="true" customHeight="false" outlineLevel="0" collapsed="false">
      <c r="A1652" s="229" t="s">
        <v>99</v>
      </c>
      <c r="B1652" s="229" t="n">
        <v>93591</v>
      </c>
      <c r="C1652" s="229" t="s">
        <v>251</v>
      </c>
      <c r="D1652" s="229" t="s">
        <v>1398</v>
      </c>
      <c r="E1652" s="229" t="s">
        <v>4582</v>
      </c>
      <c r="F1652" s="229" t="n">
        <v>100403</v>
      </c>
      <c r="G1652" s="229" t="s">
        <v>451</v>
      </c>
      <c r="H1652" s="229" t="s">
        <v>452</v>
      </c>
      <c r="I1652" s="229" t="s">
        <v>105</v>
      </c>
      <c r="J1652" s="229" t="s">
        <v>106</v>
      </c>
      <c r="K1652" s="229" t="s">
        <v>1191</v>
      </c>
    </row>
    <row r="1653" customFormat="false" ht="12.75" hidden="true" customHeight="false" outlineLevel="0" collapsed="false">
      <c r="A1653" s="229" t="s">
        <v>99</v>
      </c>
      <c r="B1653" s="229" t="n">
        <v>93592</v>
      </c>
      <c r="C1653" s="229" t="s">
        <v>289</v>
      </c>
      <c r="D1653" s="229" t="s">
        <v>4583</v>
      </c>
      <c r="E1653" s="229" t="s">
        <v>4584</v>
      </c>
      <c r="F1653" s="229" t="n">
        <v>103272</v>
      </c>
      <c r="G1653" s="229" t="s">
        <v>3878</v>
      </c>
      <c r="H1653" s="229" t="s">
        <v>3879</v>
      </c>
      <c r="I1653" s="229" t="s">
        <v>105</v>
      </c>
      <c r="J1653" s="229" t="s">
        <v>598</v>
      </c>
      <c r="K1653" s="229" t="s">
        <v>706</v>
      </c>
    </row>
    <row r="1654" customFormat="false" ht="12.75" hidden="true" customHeight="false" outlineLevel="0" collapsed="false">
      <c r="A1654" s="229" t="s">
        <v>99</v>
      </c>
      <c r="B1654" s="229" t="n">
        <v>93594</v>
      </c>
      <c r="C1654" s="229" t="s">
        <v>121</v>
      </c>
      <c r="D1654" s="229" t="s">
        <v>4585</v>
      </c>
      <c r="E1654" s="229" t="s">
        <v>4586</v>
      </c>
      <c r="F1654" s="229" t="n">
        <v>106535</v>
      </c>
      <c r="G1654" s="229" t="s">
        <v>1442</v>
      </c>
      <c r="H1654" s="229" t="s">
        <v>1443</v>
      </c>
      <c r="I1654" s="229" t="s">
        <v>105</v>
      </c>
      <c r="J1654" s="229" t="s">
        <v>598</v>
      </c>
      <c r="K1654" s="229" t="s">
        <v>215</v>
      </c>
    </row>
    <row r="1655" customFormat="false" ht="12.75" hidden="true" customHeight="false" outlineLevel="0" collapsed="false">
      <c r="A1655" s="229" t="s">
        <v>99</v>
      </c>
      <c r="B1655" s="229" t="n">
        <v>93600</v>
      </c>
      <c r="C1655" s="229" t="s">
        <v>4587</v>
      </c>
      <c r="D1655" s="229" t="s">
        <v>4588</v>
      </c>
      <c r="E1655" s="229" t="s">
        <v>4589</v>
      </c>
      <c r="F1655" s="229" t="n">
        <v>100452</v>
      </c>
      <c r="G1655" s="229" t="s">
        <v>1747</v>
      </c>
      <c r="H1655" s="229" t="s">
        <v>1748</v>
      </c>
      <c r="I1655" s="229" t="s">
        <v>105</v>
      </c>
      <c r="J1655" s="229" t="s">
        <v>106</v>
      </c>
      <c r="K1655" s="229" t="s">
        <v>1749</v>
      </c>
    </row>
    <row r="1656" customFormat="false" ht="12.75" hidden="true" customHeight="false" outlineLevel="0" collapsed="false">
      <c r="A1656" s="229" t="s">
        <v>99</v>
      </c>
      <c r="B1656" s="229" t="n">
        <v>93608</v>
      </c>
      <c r="C1656" s="229" t="s">
        <v>4590</v>
      </c>
      <c r="D1656" s="229" t="s">
        <v>4591</v>
      </c>
      <c r="E1656" s="229" t="s">
        <v>4592</v>
      </c>
      <c r="F1656" s="229" t="n">
        <v>101197</v>
      </c>
      <c r="G1656" s="229" t="s">
        <v>723</v>
      </c>
      <c r="H1656" s="229" t="s">
        <v>724</v>
      </c>
      <c r="I1656" s="229" t="s">
        <v>105</v>
      </c>
      <c r="J1656" s="229" t="s">
        <v>106</v>
      </c>
      <c r="K1656" s="229" t="s">
        <v>725</v>
      </c>
    </row>
    <row r="1657" customFormat="false" ht="12.75" hidden="true" customHeight="false" outlineLevel="0" collapsed="false">
      <c r="A1657" s="229" t="s">
        <v>99</v>
      </c>
      <c r="B1657" s="229" t="n">
        <v>93610</v>
      </c>
      <c r="C1657" s="229" t="s">
        <v>3024</v>
      </c>
      <c r="D1657" s="229" t="s">
        <v>4593</v>
      </c>
      <c r="E1657" s="229" t="s">
        <v>4594</v>
      </c>
      <c r="F1657" s="229" t="n">
        <v>100423</v>
      </c>
      <c r="G1657" s="229" t="s">
        <v>1027</v>
      </c>
      <c r="H1657" s="229" t="s">
        <v>1028</v>
      </c>
      <c r="I1657" s="229" t="s">
        <v>105</v>
      </c>
      <c r="J1657" s="229" t="s">
        <v>106</v>
      </c>
      <c r="K1657" s="229" t="s">
        <v>1029</v>
      </c>
    </row>
    <row r="1658" customFormat="false" ht="12.75" hidden="true" customHeight="false" outlineLevel="0" collapsed="false">
      <c r="A1658" s="229" t="s">
        <v>99</v>
      </c>
      <c r="B1658" s="229" t="n">
        <v>93675</v>
      </c>
      <c r="C1658" s="229" t="s">
        <v>121</v>
      </c>
      <c r="D1658" s="229" t="s">
        <v>4595</v>
      </c>
      <c r="E1658" s="229" t="s">
        <v>4596</v>
      </c>
      <c r="F1658" s="229" t="n">
        <v>100454</v>
      </c>
      <c r="G1658" s="229" t="s">
        <v>1367</v>
      </c>
      <c r="H1658" s="229" t="s">
        <v>1368</v>
      </c>
      <c r="I1658" s="229" t="s">
        <v>105</v>
      </c>
      <c r="J1658" s="229" t="s">
        <v>106</v>
      </c>
      <c r="K1658" s="229" t="s">
        <v>971</v>
      </c>
    </row>
    <row r="1659" customFormat="false" ht="12.75" hidden="true" customHeight="false" outlineLevel="0" collapsed="false">
      <c r="A1659" s="229" t="s">
        <v>99</v>
      </c>
      <c r="B1659" s="229" t="n">
        <v>93676</v>
      </c>
      <c r="C1659" s="229" t="s">
        <v>4597</v>
      </c>
      <c r="D1659" s="229" t="s">
        <v>3651</v>
      </c>
      <c r="E1659" s="229" t="s">
        <v>4598</v>
      </c>
      <c r="F1659" s="229" t="n">
        <v>100437</v>
      </c>
      <c r="G1659" s="229" t="s">
        <v>2073</v>
      </c>
      <c r="H1659" s="229" t="s">
        <v>2074</v>
      </c>
      <c r="I1659" s="229" t="s">
        <v>105</v>
      </c>
      <c r="J1659" s="229" t="s">
        <v>106</v>
      </c>
      <c r="K1659" s="229" t="s">
        <v>2581</v>
      </c>
    </row>
    <row r="1660" customFormat="false" ht="12.75" hidden="true" customHeight="false" outlineLevel="0" collapsed="false">
      <c r="A1660" s="229" t="s">
        <v>99</v>
      </c>
      <c r="B1660" s="229" t="n">
        <v>93677</v>
      </c>
      <c r="C1660" s="229" t="s">
        <v>257</v>
      </c>
      <c r="D1660" s="229" t="s">
        <v>2812</v>
      </c>
      <c r="E1660" s="229" t="s">
        <v>4599</v>
      </c>
      <c r="F1660" s="229" t="n">
        <v>100306</v>
      </c>
      <c r="G1660" s="229" t="s">
        <v>320</v>
      </c>
      <c r="H1660" s="229" t="s">
        <v>321</v>
      </c>
      <c r="I1660" s="229" t="s">
        <v>1974</v>
      </c>
      <c r="J1660" s="229" t="s">
        <v>443</v>
      </c>
      <c r="K1660" s="229" t="s">
        <v>4600</v>
      </c>
    </row>
    <row r="1661" customFormat="false" ht="12.75" hidden="true" customHeight="false" outlineLevel="0" collapsed="false">
      <c r="A1661" s="229" t="s">
        <v>99</v>
      </c>
      <c r="B1661" s="229" t="n">
        <v>93678</v>
      </c>
      <c r="C1661" s="229" t="s">
        <v>132</v>
      </c>
      <c r="D1661" s="229" t="s">
        <v>1978</v>
      </c>
      <c r="E1661" s="229" t="s">
        <v>4601</v>
      </c>
      <c r="F1661" s="229" t="n">
        <v>100348</v>
      </c>
      <c r="G1661" s="229" t="s">
        <v>389</v>
      </c>
      <c r="H1661" s="229" t="s">
        <v>390</v>
      </c>
      <c r="I1661" s="229" t="s">
        <v>105</v>
      </c>
      <c r="J1661" s="229" t="s">
        <v>106</v>
      </c>
      <c r="K1661" s="229" t="s">
        <v>934</v>
      </c>
    </row>
    <row r="1662" customFormat="false" ht="12.75" hidden="true" customHeight="false" outlineLevel="0" collapsed="false">
      <c r="A1662" s="229" t="s">
        <v>99</v>
      </c>
      <c r="B1662" s="229" t="n">
        <v>93680</v>
      </c>
      <c r="C1662" s="229" t="s">
        <v>585</v>
      </c>
      <c r="D1662" s="229" t="s">
        <v>489</v>
      </c>
      <c r="E1662" s="229" t="s">
        <v>4602</v>
      </c>
      <c r="F1662" s="229" t="n">
        <v>100348</v>
      </c>
      <c r="G1662" s="229" t="s">
        <v>389</v>
      </c>
      <c r="H1662" s="229" t="s">
        <v>390</v>
      </c>
      <c r="I1662" s="229" t="s">
        <v>105</v>
      </c>
      <c r="J1662" s="229" t="s">
        <v>106</v>
      </c>
      <c r="K1662" s="229" t="s">
        <v>2723</v>
      </c>
    </row>
    <row r="1663" customFormat="false" ht="12.75" hidden="true" customHeight="false" outlineLevel="0" collapsed="false">
      <c r="A1663" s="229" t="s">
        <v>99</v>
      </c>
      <c r="B1663" s="229" t="n">
        <v>93681</v>
      </c>
      <c r="C1663" s="229" t="s">
        <v>1142</v>
      </c>
      <c r="D1663" s="229" t="s">
        <v>4603</v>
      </c>
      <c r="E1663" s="229" t="s">
        <v>4604</v>
      </c>
      <c r="F1663" s="229" t="n">
        <v>103310</v>
      </c>
      <c r="G1663" s="229" t="s">
        <v>687</v>
      </c>
      <c r="H1663" s="229" t="s">
        <v>688</v>
      </c>
      <c r="I1663" s="229" t="s">
        <v>105</v>
      </c>
      <c r="J1663" s="229" t="s">
        <v>106</v>
      </c>
      <c r="K1663" s="229" t="s">
        <v>689</v>
      </c>
    </row>
    <row r="1664" customFormat="false" ht="12.75" hidden="true" customHeight="false" outlineLevel="0" collapsed="false">
      <c r="A1664" s="229" t="s">
        <v>99</v>
      </c>
      <c r="B1664" s="229" t="n">
        <v>93683</v>
      </c>
      <c r="C1664" s="229" t="s">
        <v>2300</v>
      </c>
      <c r="D1664" s="229" t="s">
        <v>3923</v>
      </c>
      <c r="E1664" s="229" t="s">
        <v>4605</v>
      </c>
      <c r="F1664" s="229" t="n">
        <v>100403</v>
      </c>
      <c r="G1664" s="229" t="s">
        <v>451</v>
      </c>
      <c r="H1664" s="229" t="s">
        <v>452</v>
      </c>
      <c r="I1664" s="229" t="s">
        <v>105</v>
      </c>
      <c r="J1664" s="229" t="s">
        <v>106</v>
      </c>
      <c r="K1664" s="229" t="s">
        <v>1409</v>
      </c>
    </row>
    <row r="1665" customFormat="false" ht="12.75" hidden="true" customHeight="false" outlineLevel="0" collapsed="false">
      <c r="A1665" s="229" t="s">
        <v>99</v>
      </c>
      <c r="B1665" s="229" t="n">
        <v>93684</v>
      </c>
      <c r="C1665" s="229" t="s">
        <v>3299</v>
      </c>
      <c r="D1665" s="229" t="s">
        <v>4606</v>
      </c>
      <c r="E1665" s="229" t="s">
        <v>4607</v>
      </c>
      <c r="F1665" s="229" t="n">
        <v>136229</v>
      </c>
      <c r="G1665" s="229" t="s">
        <v>3776</v>
      </c>
      <c r="H1665" s="229" t="s">
        <v>3777</v>
      </c>
      <c r="I1665" s="229" t="s">
        <v>105</v>
      </c>
      <c r="J1665" s="229" t="s">
        <v>106</v>
      </c>
      <c r="K1665" s="229" t="s">
        <v>1139</v>
      </c>
    </row>
    <row r="1666" customFormat="false" ht="12.75" hidden="true" customHeight="false" outlineLevel="0" collapsed="false">
      <c r="A1666" s="229" t="s">
        <v>99</v>
      </c>
      <c r="B1666" s="229" t="n">
        <v>93685</v>
      </c>
      <c r="C1666" s="229" t="s">
        <v>3260</v>
      </c>
      <c r="D1666" s="229" t="s">
        <v>4608</v>
      </c>
      <c r="E1666" s="229" t="s">
        <v>4609</v>
      </c>
      <c r="F1666" s="229" t="n">
        <v>136337</v>
      </c>
      <c r="G1666" s="229" t="s">
        <v>2098</v>
      </c>
      <c r="H1666" s="229" t="s">
        <v>2099</v>
      </c>
      <c r="I1666" s="229" t="s">
        <v>1974</v>
      </c>
      <c r="J1666" s="229" t="s">
        <v>443</v>
      </c>
      <c r="K1666" s="229" t="s">
        <v>3481</v>
      </c>
    </row>
    <row r="1667" customFormat="false" ht="12.75" hidden="true" customHeight="false" outlineLevel="0" collapsed="false">
      <c r="A1667" s="229" t="s">
        <v>99</v>
      </c>
      <c r="B1667" s="229" t="n">
        <v>93686</v>
      </c>
      <c r="C1667" s="229" t="s">
        <v>1644</v>
      </c>
      <c r="D1667" s="229" t="s">
        <v>4610</v>
      </c>
      <c r="E1667" s="229" t="s">
        <v>4611</v>
      </c>
      <c r="F1667" s="229" t="n">
        <v>100403</v>
      </c>
      <c r="G1667" s="229" t="s">
        <v>451</v>
      </c>
      <c r="H1667" s="229" t="s">
        <v>452</v>
      </c>
      <c r="I1667" s="229" t="s">
        <v>1408</v>
      </c>
      <c r="J1667" s="229" t="s">
        <v>443</v>
      </c>
      <c r="K1667" s="229" t="s">
        <v>1191</v>
      </c>
    </row>
    <row r="1668" customFormat="false" ht="12.75" hidden="true" customHeight="false" outlineLevel="0" collapsed="false">
      <c r="A1668" s="229" t="s">
        <v>99</v>
      </c>
      <c r="B1668" s="229" t="n">
        <v>93687</v>
      </c>
      <c r="C1668" s="229" t="s">
        <v>3748</v>
      </c>
      <c r="D1668" s="229" t="s">
        <v>4612</v>
      </c>
      <c r="E1668" s="229" t="s">
        <v>4613</v>
      </c>
      <c r="F1668" s="229" t="n">
        <v>100348</v>
      </c>
      <c r="G1668" s="229" t="s">
        <v>389</v>
      </c>
      <c r="H1668" s="229" t="s">
        <v>390</v>
      </c>
      <c r="I1668" s="229" t="s">
        <v>1408</v>
      </c>
      <c r="J1668" s="229" t="s">
        <v>443</v>
      </c>
      <c r="K1668" s="229" t="s">
        <v>934</v>
      </c>
    </row>
    <row r="1669" customFormat="false" ht="12.75" hidden="true" customHeight="false" outlineLevel="0" collapsed="false">
      <c r="A1669" s="229" t="s">
        <v>99</v>
      </c>
      <c r="B1669" s="229" t="n">
        <v>93688</v>
      </c>
      <c r="C1669" s="229" t="s">
        <v>655</v>
      </c>
      <c r="D1669" s="229" t="s">
        <v>4595</v>
      </c>
      <c r="E1669" s="229" t="s">
        <v>4614</v>
      </c>
      <c r="F1669" s="229" t="n">
        <v>103880</v>
      </c>
      <c r="G1669" s="229" t="s">
        <v>330</v>
      </c>
      <c r="H1669" s="229" t="s">
        <v>331</v>
      </c>
      <c r="I1669" s="229" t="s">
        <v>1974</v>
      </c>
      <c r="J1669" s="229" t="s">
        <v>443</v>
      </c>
      <c r="K1669" s="229" t="s">
        <v>616</v>
      </c>
    </row>
    <row r="1670" customFormat="false" ht="12.75" hidden="true" customHeight="false" outlineLevel="0" collapsed="false">
      <c r="A1670" s="229" t="s">
        <v>99</v>
      </c>
      <c r="B1670" s="229" t="n">
        <v>93689</v>
      </c>
      <c r="C1670" s="229" t="s">
        <v>4615</v>
      </c>
      <c r="D1670" s="229" t="s">
        <v>4616</v>
      </c>
      <c r="E1670" s="229" t="s">
        <v>4617</v>
      </c>
      <c r="F1670" s="229" t="n">
        <v>100471</v>
      </c>
      <c r="G1670" s="229" t="s">
        <v>1033</v>
      </c>
      <c r="H1670" s="229" t="s">
        <v>1034</v>
      </c>
      <c r="I1670" s="229" t="s">
        <v>105</v>
      </c>
      <c r="J1670" s="229" t="s">
        <v>106</v>
      </c>
      <c r="K1670" s="229" t="s">
        <v>1035</v>
      </c>
    </row>
    <row r="1671" customFormat="false" ht="12.75" hidden="true" customHeight="false" outlineLevel="0" collapsed="false">
      <c r="A1671" s="229" t="s">
        <v>99</v>
      </c>
      <c r="B1671" s="229" t="n">
        <v>93690</v>
      </c>
      <c r="C1671" s="229" t="s">
        <v>4618</v>
      </c>
      <c r="D1671" s="229" t="s">
        <v>4616</v>
      </c>
      <c r="E1671" s="229" t="s">
        <v>4619</v>
      </c>
      <c r="F1671" s="229" t="n">
        <v>100403</v>
      </c>
      <c r="G1671" s="229" t="s">
        <v>451</v>
      </c>
      <c r="H1671" s="229" t="s">
        <v>452</v>
      </c>
      <c r="I1671" s="229" t="s">
        <v>1408</v>
      </c>
      <c r="J1671" s="229" t="s">
        <v>443</v>
      </c>
      <c r="K1671" s="229" t="s">
        <v>1409</v>
      </c>
    </row>
    <row r="1672" customFormat="false" ht="12.75" hidden="true" customHeight="false" outlineLevel="0" collapsed="false">
      <c r="A1672" s="229" t="s">
        <v>99</v>
      </c>
      <c r="B1672" s="229" t="n">
        <v>93691</v>
      </c>
      <c r="C1672" s="229" t="s">
        <v>1007</v>
      </c>
      <c r="D1672" s="229" t="s">
        <v>4620</v>
      </c>
      <c r="E1672" s="229" t="s">
        <v>4621</v>
      </c>
      <c r="F1672" s="229" t="n">
        <v>103595</v>
      </c>
      <c r="G1672" s="229" t="s">
        <v>287</v>
      </c>
      <c r="H1672" s="229" t="s">
        <v>288</v>
      </c>
      <c r="I1672" s="229" t="s">
        <v>105</v>
      </c>
      <c r="J1672" s="229" t="s">
        <v>106</v>
      </c>
      <c r="K1672" s="229" t="s">
        <v>2037</v>
      </c>
    </row>
    <row r="1673" customFormat="false" ht="12.75" hidden="true" customHeight="false" outlineLevel="0" collapsed="false">
      <c r="A1673" s="229" t="s">
        <v>99</v>
      </c>
      <c r="B1673" s="229" t="n">
        <v>93692</v>
      </c>
      <c r="C1673" s="229" t="s">
        <v>2043</v>
      </c>
      <c r="D1673" s="229" t="s">
        <v>4622</v>
      </c>
      <c r="E1673" s="229" t="s">
        <v>4623</v>
      </c>
      <c r="F1673" s="229" t="n">
        <v>100403</v>
      </c>
      <c r="G1673" s="229" t="s">
        <v>451</v>
      </c>
      <c r="H1673" s="229" t="s">
        <v>452</v>
      </c>
      <c r="I1673" s="229" t="s">
        <v>1408</v>
      </c>
      <c r="J1673" s="229" t="s">
        <v>443</v>
      </c>
      <c r="K1673" s="229" t="s">
        <v>761</v>
      </c>
    </row>
    <row r="1674" customFormat="false" ht="12.75" hidden="true" customHeight="false" outlineLevel="0" collapsed="false">
      <c r="A1674" s="229" t="s">
        <v>99</v>
      </c>
      <c r="B1674" s="229" t="n">
        <v>93693</v>
      </c>
      <c r="C1674" s="229" t="s">
        <v>150</v>
      </c>
      <c r="D1674" s="229" t="s">
        <v>4624</v>
      </c>
      <c r="E1674" s="229" t="s">
        <v>4625</v>
      </c>
      <c r="F1674" s="229" t="n">
        <v>100448</v>
      </c>
      <c r="G1674" s="229" t="s">
        <v>1123</v>
      </c>
      <c r="H1674" s="229" t="s">
        <v>1124</v>
      </c>
      <c r="I1674" s="229" t="s">
        <v>1974</v>
      </c>
      <c r="J1674" s="229" t="s">
        <v>443</v>
      </c>
      <c r="K1674" s="229" t="s">
        <v>2804</v>
      </c>
    </row>
    <row r="1675" customFormat="false" ht="12.75" hidden="true" customHeight="false" outlineLevel="0" collapsed="false">
      <c r="A1675" s="229" t="s">
        <v>99</v>
      </c>
      <c r="B1675" s="229" t="n">
        <v>93694</v>
      </c>
      <c r="C1675" s="229" t="s">
        <v>150</v>
      </c>
      <c r="D1675" s="229" t="s">
        <v>658</v>
      </c>
      <c r="E1675" s="229" t="s">
        <v>4626</v>
      </c>
      <c r="F1675" s="229" t="n">
        <v>100403</v>
      </c>
      <c r="G1675" s="229" t="s">
        <v>451</v>
      </c>
      <c r="H1675" s="229" t="s">
        <v>452</v>
      </c>
      <c r="I1675" s="229" t="s">
        <v>1408</v>
      </c>
      <c r="J1675" s="229" t="s">
        <v>443</v>
      </c>
      <c r="K1675" s="229" t="s">
        <v>1191</v>
      </c>
    </row>
    <row r="1676" customFormat="false" ht="12.75" hidden="true" customHeight="false" outlineLevel="0" collapsed="false">
      <c r="A1676" s="229" t="s">
        <v>99</v>
      </c>
      <c r="B1676" s="229" t="n">
        <v>93695</v>
      </c>
      <c r="C1676" s="229" t="s">
        <v>1239</v>
      </c>
      <c r="D1676" s="229" t="s">
        <v>4627</v>
      </c>
      <c r="E1676" s="229" t="s">
        <v>4628</v>
      </c>
      <c r="F1676" s="229" t="n">
        <v>100403</v>
      </c>
      <c r="G1676" s="229" t="s">
        <v>451</v>
      </c>
      <c r="H1676" s="229" t="s">
        <v>452</v>
      </c>
      <c r="I1676" s="229" t="s">
        <v>1408</v>
      </c>
      <c r="J1676" s="229" t="s">
        <v>443</v>
      </c>
      <c r="K1676" s="229" t="s">
        <v>761</v>
      </c>
    </row>
    <row r="1677" customFormat="false" ht="12.75" hidden="true" customHeight="false" outlineLevel="0" collapsed="false">
      <c r="A1677" s="229" t="s">
        <v>99</v>
      </c>
      <c r="B1677" s="229" t="n">
        <v>93696</v>
      </c>
      <c r="C1677" s="229" t="s">
        <v>309</v>
      </c>
      <c r="D1677" s="229" t="s">
        <v>4629</v>
      </c>
      <c r="E1677" s="229" t="s">
        <v>4630</v>
      </c>
      <c r="F1677" s="229" t="n">
        <v>100448</v>
      </c>
      <c r="G1677" s="229" t="s">
        <v>1123</v>
      </c>
      <c r="H1677" s="229" t="s">
        <v>1124</v>
      </c>
      <c r="I1677" s="229" t="s">
        <v>105</v>
      </c>
      <c r="J1677" s="229" t="s">
        <v>106</v>
      </c>
      <c r="K1677" s="229" t="s">
        <v>1489</v>
      </c>
    </row>
    <row r="1678" customFormat="false" ht="12.75" hidden="true" customHeight="false" outlineLevel="0" collapsed="false">
      <c r="A1678" s="229" t="s">
        <v>99</v>
      </c>
      <c r="B1678" s="229" t="n">
        <v>93702</v>
      </c>
      <c r="C1678" s="229" t="s">
        <v>495</v>
      </c>
      <c r="D1678" s="229" t="s">
        <v>1118</v>
      </c>
      <c r="E1678" s="229" t="s">
        <v>4631</v>
      </c>
      <c r="F1678" s="229" t="n">
        <v>100348</v>
      </c>
      <c r="G1678" s="229" t="s">
        <v>389</v>
      </c>
      <c r="H1678" s="229" t="s">
        <v>390</v>
      </c>
      <c r="I1678" s="229" t="s">
        <v>1408</v>
      </c>
      <c r="J1678" s="229" t="s">
        <v>443</v>
      </c>
      <c r="K1678" s="229" t="s">
        <v>1086</v>
      </c>
    </row>
    <row r="1679" customFormat="false" ht="12.75" hidden="true" customHeight="false" outlineLevel="0" collapsed="false">
      <c r="A1679" s="229" t="s">
        <v>99</v>
      </c>
      <c r="B1679" s="229" t="n">
        <v>93703</v>
      </c>
      <c r="C1679" s="229" t="s">
        <v>132</v>
      </c>
      <c r="D1679" s="229" t="s">
        <v>3673</v>
      </c>
      <c r="E1679" s="229" t="s">
        <v>4632</v>
      </c>
      <c r="F1679" s="229" t="n">
        <v>103235</v>
      </c>
      <c r="G1679" s="229" t="s">
        <v>2083</v>
      </c>
      <c r="H1679" s="229" t="s">
        <v>2084</v>
      </c>
      <c r="I1679" s="229" t="s">
        <v>1408</v>
      </c>
      <c r="J1679" s="229" t="s">
        <v>443</v>
      </c>
      <c r="K1679" s="229" t="s">
        <v>2085</v>
      </c>
    </row>
    <row r="1680" customFormat="false" ht="12.75" hidden="true" customHeight="false" outlineLevel="0" collapsed="false">
      <c r="A1680" s="229" t="s">
        <v>99</v>
      </c>
      <c r="B1680" s="229" t="n">
        <v>93705</v>
      </c>
      <c r="C1680" s="229" t="s">
        <v>4633</v>
      </c>
      <c r="D1680" s="229" t="s">
        <v>4634</v>
      </c>
      <c r="E1680" s="229" t="s">
        <v>4635</v>
      </c>
      <c r="F1680" s="229" t="n">
        <v>136368</v>
      </c>
      <c r="G1680" s="229" t="s">
        <v>2525</v>
      </c>
      <c r="H1680" s="229" t="s">
        <v>2526</v>
      </c>
      <c r="I1680" s="229" t="s">
        <v>1974</v>
      </c>
      <c r="J1680" s="229" t="s">
        <v>443</v>
      </c>
      <c r="K1680" s="229" t="s">
        <v>2527</v>
      </c>
    </row>
    <row r="1681" customFormat="false" ht="12.75" hidden="true" customHeight="false" outlineLevel="0" collapsed="false">
      <c r="A1681" s="229" t="s">
        <v>99</v>
      </c>
      <c r="B1681" s="229" t="n">
        <v>93706</v>
      </c>
      <c r="C1681" s="229" t="s">
        <v>4636</v>
      </c>
      <c r="D1681" s="229" t="s">
        <v>2096</v>
      </c>
      <c r="E1681" s="229" t="s">
        <v>4637</v>
      </c>
      <c r="F1681" s="229" t="n">
        <v>100348</v>
      </c>
      <c r="G1681" s="229" t="s">
        <v>389</v>
      </c>
      <c r="H1681" s="229" t="s">
        <v>390</v>
      </c>
      <c r="I1681" s="229" t="s">
        <v>1408</v>
      </c>
      <c r="J1681" s="229" t="s">
        <v>443</v>
      </c>
      <c r="K1681" s="229" t="s">
        <v>934</v>
      </c>
    </row>
    <row r="1682" customFormat="false" ht="12.75" hidden="true" customHeight="false" outlineLevel="0" collapsed="false">
      <c r="A1682" s="229" t="s">
        <v>99</v>
      </c>
      <c r="B1682" s="229" t="n">
        <v>93707</v>
      </c>
      <c r="C1682" s="229" t="s">
        <v>4638</v>
      </c>
      <c r="D1682" s="229" t="s">
        <v>4639</v>
      </c>
      <c r="E1682" s="229" t="s">
        <v>4640</v>
      </c>
      <c r="F1682" s="229" t="n">
        <v>100438</v>
      </c>
      <c r="G1682" s="229" t="s">
        <v>1137</v>
      </c>
      <c r="H1682" s="229" t="s">
        <v>1138</v>
      </c>
      <c r="I1682" s="229" t="s">
        <v>105</v>
      </c>
      <c r="J1682" s="229" t="s">
        <v>106</v>
      </c>
      <c r="K1682" s="229" t="s">
        <v>4641</v>
      </c>
    </row>
    <row r="1683" customFormat="false" ht="12.75" hidden="true" customHeight="false" outlineLevel="0" collapsed="false">
      <c r="A1683" s="229" t="s">
        <v>99</v>
      </c>
      <c r="B1683" s="229" t="n">
        <v>93708</v>
      </c>
      <c r="C1683" s="229" t="s">
        <v>4642</v>
      </c>
      <c r="D1683" s="229" t="s">
        <v>4643</v>
      </c>
      <c r="E1683" s="229" t="s">
        <v>4644</v>
      </c>
      <c r="F1683" s="229" t="n">
        <v>100336</v>
      </c>
      <c r="G1683" s="229" t="s">
        <v>195</v>
      </c>
      <c r="H1683" s="229" t="s">
        <v>196</v>
      </c>
      <c r="I1683" s="229" t="s">
        <v>105</v>
      </c>
      <c r="J1683" s="229" t="s">
        <v>106</v>
      </c>
      <c r="K1683" s="229" t="s">
        <v>657</v>
      </c>
    </row>
    <row r="1684" customFormat="false" ht="12.75" hidden="true" customHeight="false" outlineLevel="0" collapsed="false">
      <c r="A1684" s="229" t="s">
        <v>99</v>
      </c>
      <c r="B1684" s="229" t="n">
        <v>93709</v>
      </c>
      <c r="C1684" s="229" t="s">
        <v>453</v>
      </c>
      <c r="D1684" s="229" t="s">
        <v>4645</v>
      </c>
      <c r="E1684" s="229" t="s">
        <v>4646</v>
      </c>
      <c r="F1684" s="229" t="n">
        <v>100448</v>
      </c>
      <c r="G1684" s="229" t="s">
        <v>1123</v>
      </c>
      <c r="H1684" s="229" t="s">
        <v>1124</v>
      </c>
      <c r="I1684" s="229" t="s">
        <v>105</v>
      </c>
      <c r="J1684" s="229" t="s">
        <v>106</v>
      </c>
      <c r="K1684" s="229" t="s">
        <v>4647</v>
      </c>
    </row>
    <row r="1685" customFormat="false" ht="12.75" hidden="true" customHeight="false" outlineLevel="0" collapsed="false">
      <c r="A1685" s="229" t="s">
        <v>99</v>
      </c>
      <c r="B1685" s="229" t="n">
        <v>93710</v>
      </c>
      <c r="C1685" s="229" t="s">
        <v>222</v>
      </c>
      <c r="D1685" s="229" t="s">
        <v>3001</v>
      </c>
      <c r="E1685" s="229" t="s">
        <v>4648</v>
      </c>
      <c r="F1685" s="229" t="n">
        <v>103330</v>
      </c>
      <c r="G1685" s="229" t="s">
        <v>2923</v>
      </c>
      <c r="H1685" s="229" t="s">
        <v>2924</v>
      </c>
      <c r="I1685" s="229" t="s">
        <v>105</v>
      </c>
      <c r="J1685" s="229" t="s">
        <v>106</v>
      </c>
      <c r="K1685" s="229" t="s">
        <v>4407</v>
      </c>
    </row>
    <row r="1686" customFormat="false" ht="12.75" hidden="true" customHeight="false" outlineLevel="0" collapsed="false">
      <c r="A1686" s="229" t="s">
        <v>99</v>
      </c>
      <c r="B1686" s="229" t="n">
        <v>93711</v>
      </c>
      <c r="C1686" s="229" t="s">
        <v>4649</v>
      </c>
      <c r="D1686" s="229" t="s">
        <v>4650</v>
      </c>
      <c r="E1686" s="229" t="s">
        <v>4651</v>
      </c>
      <c r="F1686" s="229" t="n">
        <v>100423</v>
      </c>
      <c r="G1686" s="229" t="s">
        <v>1027</v>
      </c>
      <c r="H1686" s="229" t="s">
        <v>1028</v>
      </c>
      <c r="I1686" s="229" t="s">
        <v>105</v>
      </c>
      <c r="J1686" s="229" t="s">
        <v>106</v>
      </c>
      <c r="K1686" s="229" t="s">
        <v>1029</v>
      </c>
    </row>
    <row r="1687" customFormat="false" ht="12.75" hidden="true" customHeight="false" outlineLevel="0" collapsed="false">
      <c r="A1687" s="229" t="s">
        <v>99</v>
      </c>
      <c r="B1687" s="229" t="n">
        <v>93712</v>
      </c>
      <c r="C1687" s="229" t="s">
        <v>4652</v>
      </c>
      <c r="D1687" s="229" t="s">
        <v>4653</v>
      </c>
      <c r="E1687" s="229" t="s">
        <v>4654</v>
      </c>
      <c r="F1687" s="229" t="n">
        <v>136290</v>
      </c>
      <c r="G1687" s="229" t="s">
        <v>2241</v>
      </c>
      <c r="H1687" s="229" t="s">
        <v>2242</v>
      </c>
      <c r="I1687" s="229" t="s">
        <v>1408</v>
      </c>
      <c r="J1687" s="229" t="s">
        <v>443</v>
      </c>
      <c r="K1687" s="229" t="s">
        <v>3199</v>
      </c>
    </row>
    <row r="1688" customFormat="false" ht="12.75" hidden="true" customHeight="false" outlineLevel="0" collapsed="false">
      <c r="A1688" s="229" t="s">
        <v>99</v>
      </c>
      <c r="B1688" s="229" t="n">
        <v>93713</v>
      </c>
      <c r="C1688" s="229" t="s">
        <v>3734</v>
      </c>
      <c r="D1688" s="229" t="s">
        <v>4655</v>
      </c>
      <c r="E1688" s="229" t="s">
        <v>4656</v>
      </c>
      <c r="F1688" s="229" t="n">
        <v>136229</v>
      </c>
      <c r="G1688" s="229" t="s">
        <v>3776</v>
      </c>
      <c r="H1688" s="229" t="s">
        <v>3777</v>
      </c>
      <c r="I1688" s="229" t="s">
        <v>105</v>
      </c>
      <c r="J1688" s="229" t="s">
        <v>106</v>
      </c>
      <c r="K1688" s="229" t="s">
        <v>1139</v>
      </c>
    </row>
    <row r="1689" customFormat="false" ht="12.75" hidden="true" customHeight="false" outlineLevel="0" collapsed="false">
      <c r="A1689" s="229" t="s">
        <v>99</v>
      </c>
      <c r="B1689" s="229" t="n">
        <v>93714</v>
      </c>
      <c r="C1689" s="229" t="s">
        <v>4657</v>
      </c>
      <c r="D1689" s="229" t="s">
        <v>4658</v>
      </c>
      <c r="E1689" s="229" t="s">
        <v>4659</v>
      </c>
      <c r="F1689" s="229" t="n">
        <v>100474</v>
      </c>
      <c r="G1689" s="229" t="s">
        <v>350</v>
      </c>
      <c r="H1689" s="229" t="s">
        <v>351</v>
      </c>
      <c r="I1689" s="229" t="s">
        <v>105</v>
      </c>
      <c r="J1689" s="229" t="s">
        <v>106</v>
      </c>
      <c r="K1689" s="229" t="s">
        <v>1404</v>
      </c>
    </row>
    <row r="1690" customFormat="false" ht="12.75" hidden="true" customHeight="false" outlineLevel="0" collapsed="false">
      <c r="A1690" s="229" t="s">
        <v>99</v>
      </c>
      <c r="B1690" s="229" t="n">
        <v>93715</v>
      </c>
      <c r="C1690" s="229" t="s">
        <v>1997</v>
      </c>
      <c r="D1690" s="229" t="s">
        <v>2614</v>
      </c>
      <c r="E1690" s="229" t="s">
        <v>4660</v>
      </c>
      <c r="F1690" s="229" t="n">
        <v>100422</v>
      </c>
      <c r="G1690" s="229" t="s">
        <v>464</v>
      </c>
      <c r="H1690" s="229" t="s">
        <v>465</v>
      </c>
      <c r="I1690" s="229" t="s">
        <v>105</v>
      </c>
      <c r="J1690" s="229" t="s">
        <v>106</v>
      </c>
      <c r="K1690" s="229" t="s">
        <v>3202</v>
      </c>
    </row>
    <row r="1691" customFormat="false" ht="12.75" hidden="true" customHeight="false" outlineLevel="0" collapsed="false">
      <c r="A1691" s="229" t="s">
        <v>99</v>
      </c>
      <c r="B1691" s="229" t="n">
        <v>93716</v>
      </c>
      <c r="C1691" s="229" t="s">
        <v>132</v>
      </c>
      <c r="D1691" s="229" t="s">
        <v>4661</v>
      </c>
      <c r="E1691" s="229" t="s">
        <v>4662</v>
      </c>
      <c r="F1691" s="229" t="n">
        <v>103595</v>
      </c>
      <c r="G1691" s="229" t="s">
        <v>287</v>
      </c>
      <c r="H1691" s="229" t="s">
        <v>288</v>
      </c>
      <c r="I1691" s="229" t="s">
        <v>105</v>
      </c>
      <c r="J1691" s="229" t="s">
        <v>106</v>
      </c>
      <c r="K1691" s="229" t="s">
        <v>2037</v>
      </c>
    </row>
    <row r="1692" customFormat="false" ht="12.75" hidden="true" customHeight="false" outlineLevel="0" collapsed="false">
      <c r="A1692" s="229" t="s">
        <v>99</v>
      </c>
      <c r="B1692" s="229" t="n">
        <v>93717</v>
      </c>
      <c r="C1692" s="229" t="s">
        <v>4663</v>
      </c>
      <c r="D1692" s="229" t="s">
        <v>4664</v>
      </c>
      <c r="E1692" s="229" t="s">
        <v>4665</v>
      </c>
      <c r="F1692" s="229" t="n">
        <v>136340</v>
      </c>
      <c r="G1692" s="229" t="s">
        <v>3455</v>
      </c>
      <c r="H1692" s="229" t="s">
        <v>3456</v>
      </c>
      <c r="I1692" s="229" t="s">
        <v>105</v>
      </c>
      <c r="J1692" s="229" t="s">
        <v>106</v>
      </c>
      <c r="K1692" s="229" t="s">
        <v>3457</v>
      </c>
    </row>
    <row r="1693" customFormat="false" ht="12.75" hidden="true" customHeight="false" outlineLevel="0" collapsed="false">
      <c r="A1693" s="229" t="s">
        <v>99</v>
      </c>
      <c r="B1693" s="229" t="n">
        <v>93718</v>
      </c>
      <c r="C1693" s="229" t="s">
        <v>4666</v>
      </c>
      <c r="D1693" s="229" t="s">
        <v>4591</v>
      </c>
      <c r="E1693" s="229" t="s">
        <v>4667</v>
      </c>
      <c r="F1693" s="229" t="n">
        <v>103058</v>
      </c>
      <c r="G1693" s="229" t="s">
        <v>4195</v>
      </c>
      <c r="H1693" s="229" t="s">
        <v>4196</v>
      </c>
      <c r="I1693" s="229" t="s">
        <v>105</v>
      </c>
      <c r="J1693" s="229" t="s">
        <v>106</v>
      </c>
      <c r="K1693" s="229" t="s">
        <v>1004</v>
      </c>
    </row>
    <row r="1694" customFormat="false" ht="12.75" hidden="true" customHeight="false" outlineLevel="0" collapsed="false">
      <c r="A1694" s="229" t="s">
        <v>99</v>
      </c>
      <c r="B1694" s="229" t="n">
        <v>93719</v>
      </c>
      <c r="C1694" s="229" t="s">
        <v>289</v>
      </c>
      <c r="D1694" s="229" t="s">
        <v>4668</v>
      </c>
      <c r="E1694" s="229" t="s">
        <v>4669</v>
      </c>
      <c r="F1694" s="229" t="n">
        <v>103577</v>
      </c>
      <c r="G1694" s="229" t="s">
        <v>807</v>
      </c>
      <c r="H1694" s="229" t="s">
        <v>808</v>
      </c>
      <c r="I1694" s="229" t="s">
        <v>105</v>
      </c>
      <c r="J1694" s="229" t="s">
        <v>443</v>
      </c>
      <c r="K1694" s="229" t="s">
        <v>809</v>
      </c>
    </row>
    <row r="1695" customFormat="false" ht="12.75" hidden="true" customHeight="false" outlineLevel="0" collapsed="false">
      <c r="A1695" s="229" t="s">
        <v>99</v>
      </c>
      <c r="B1695" s="229" t="n">
        <v>93720</v>
      </c>
      <c r="C1695" s="229" t="s">
        <v>506</v>
      </c>
      <c r="D1695" s="229" t="s">
        <v>4670</v>
      </c>
      <c r="E1695" s="229" t="s">
        <v>4671</v>
      </c>
      <c r="F1695" s="229" t="n">
        <v>100348</v>
      </c>
      <c r="G1695" s="229" t="s">
        <v>389</v>
      </c>
      <c r="H1695" s="229" t="s">
        <v>390</v>
      </c>
      <c r="I1695" s="229" t="s">
        <v>105</v>
      </c>
      <c r="J1695" s="229" t="s">
        <v>443</v>
      </c>
      <c r="K1695" s="229" t="s">
        <v>1893</v>
      </c>
    </row>
    <row r="1696" customFormat="false" ht="12.75" hidden="true" customHeight="false" outlineLevel="0" collapsed="false">
      <c r="A1696" s="229" t="s">
        <v>99</v>
      </c>
      <c r="B1696" s="229" t="n">
        <v>93721</v>
      </c>
      <c r="C1696" s="229" t="s">
        <v>281</v>
      </c>
      <c r="D1696" s="229" t="s">
        <v>2964</v>
      </c>
      <c r="E1696" s="229" t="s">
        <v>4672</v>
      </c>
      <c r="F1696" s="229" t="n">
        <v>136338</v>
      </c>
      <c r="G1696" s="229" t="s">
        <v>3399</v>
      </c>
      <c r="H1696" s="229" t="s">
        <v>3400</v>
      </c>
      <c r="I1696" s="229" t="s">
        <v>105</v>
      </c>
      <c r="J1696" s="229" t="s">
        <v>106</v>
      </c>
      <c r="K1696" s="229" t="s">
        <v>3428</v>
      </c>
    </row>
    <row r="1697" customFormat="false" ht="12.75" hidden="true" customHeight="false" outlineLevel="0" collapsed="false">
      <c r="A1697" s="229" t="s">
        <v>99</v>
      </c>
      <c r="B1697" s="229" t="n">
        <v>93722</v>
      </c>
      <c r="C1697" s="229" t="s">
        <v>2460</v>
      </c>
      <c r="D1697" s="229" t="s">
        <v>4673</v>
      </c>
      <c r="E1697" s="229" t="s">
        <v>4674</v>
      </c>
      <c r="F1697" s="229" t="n">
        <v>136341</v>
      </c>
      <c r="G1697" s="229" t="s">
        <v>2476</v>
      </c>
      <c r="H1697" s="229" t="s">
        <v>2477</v>
      </c>
      <c r="I1697" s="229" t="s">
        <v>1974</v>
      </c>
      <c r="J1697" s="229" t="s">
        <v>443</v>
      </c>
      <c r="K1697" s="229" t="s">
        <v>4675</v>
      </c>
    </row>
    <row r="1698" customFormat="false" ht="12.75" hidden="true" customHeight="false" outlineLevel="0" collapsed="false">
      <c r="A1698" s="229" t="s">
        <v>99</v>
      </c>
      <c r="B1698" s="229" t="n">
        <v>93723</v>
      </c>
      <c r="C1698" s="229" t="s">
        <v>4676</v>
      </c>
      <c r="D1698" s="229" t="s">
        <v>4677</v>
      </c>
      <c r="E1698" s="229" t="s">
        <v>4678</v>
      </c>
      <c r="F1698" s="229" t="n">
        <v>136342</v>
      </c>
      <c r="G1698" s="229" t="s">
        <v>3523</v>
      </c>
      <c r="H1698" s="229" t="s">
        <v>3524</v>
      </c>
      <c r="I1698" s="229" t="s">
        <v>105</v>
      </c>
      <c r="J1698" s="229" t="s">
        <v>106</v>
      </c>
      <c r="K1698" s="229" t="s">
        <v>510</v>
      </c>
    </row>
    <row r="1699" customFormat="false" ht="12.75" hidden="true" customHeight="false" outlineLevel="0" collapsed="false">
      <c r="A1699" s="229" t="s">
        <v>99</v>
      </c>
      <c r="B1699" s="229" t="n">
        <v>93724</v>
      </c>
      <c r="C1699" s="229" t="s">
        <v>182</v>
      </c>
      <c r="D1699" s="229" t="s">
        <v>4679</v>
      </c>
      <c r="E1699" s="229" t="s">
        <v>4680</v>
      </c>
      <c r="F1699" s="229" t="n">
        <v>100348</v>
      </c>
      <c r="G1699" s="229" t="s">
        <v>389</v>
      </c>
      <c r="H1699" s="229" t="s">
        <v>390</v>
      </c>
      <c r="I1699" s="229" t="s">
        <v>1408</v>
      </c>
      <c r="J1699" s="229" t="s">
        <v>443</v>
      </c>
      <c r="K1699" s="229" t="s">
        <v>4681</v>
      </c>
    </row>
    <row r="1700" customFormat="false" ht="12.75" hidden="true" customHeight="false" outlineLevel="0" collapsed="false">
      <c r="A1700" s="229" t="s">
        <v>99</v>
      </c>
      <c r="B1700" s="229" t="n">
        <v>93725</v>
      </c>
      <c r="C1700" s="229" t="s">
        <v>2247</v>
      </c>
      <c r="D1700" s="229" t="s">
        <v>4682</v>
      </c>
      <c r="E1700" s="229" t="s">
        <v>4683</v>
      </c>
      <c r="F1700" s="229" t="n">
        <v>100447</v>
      </c>
      <c r="G1700" s="229" t="s">
        <v>1647</v>
      </c>
      <c r="H1700" s="229" t="s">
        <v>1648</v>
      </c>
      <c r="I1700" s="229" t="s">
        <v>105</v>
      </c>
      <c r="J1700" s="229" t="s">
        <v>106</v>
      </c>
      <c r="K1700" s="229" t="s">
        <v>2374</v>
      </c>
    </row>
    <row r="1701" customFormat="false" ht="12.75" hidden="true" customHeight="false" outlineLevel="0" collapsed="false">
      <c r="A1701" s="229" t="s">
        <v>99</v>
      </c>
      <c r="B1701" s="229" t="n">
        <v>93726</v>
      </c>
      <c r="C1701" s="229" t="s">
        <v>4684</v>
      </c>
      <c r="D1701" s="229" t="s">
        <v>726</v>
      </c>
      <c r="E1701" s="229" t="s">
        <v>4685</v>
      </c>
      <c r="F1701" s="229" t="n">
        <v>100348</v>
      </c>
      <c r="G1701" s="229" t="s">
        <v>389</v>
      </c>
      <c r="H1701" s="229" t="s">
        <v>390</v>
      </c>
      <c r="I1701" s="229" t="s">
        <v>1408</v>
      </c>
      <c r="J1701" s="229" t="s">
        <v>443</v>
      </c>
      <c r="K1701" s="229" t="s">
        <v>1086</v>
      </c>
    </row>
    <row r="1702" customFormat="false" ht="12.75" hidden="true" customHeight="false" outlineLevel="0" collapsed="false">
      <c r="A1702" s="229" t="s">
        <v>99</v>
      </c>
      <c r="B1702" s="229" t="n">
        <v>93727</v>
      </c>
      <c r="C1702" s="229" t="s">
        <v>2811</v>
      </c>
      <c r="D1702" s="229" t="s">
        <v>4686</v>
      </c>
      <c r="E1702" s="229" t="s">
        <v>4687</v>
      </c>
      <c r="F1702" s="229" t="n">
        <v>103325</v>
      </c>
      <c r="G1702" s="229" t="s">
        <v>1387</v>
      </c>
      <c r="H1702" s="229" t="s">
        <v>1388</v>
      </c>
      <c r="I1702" s="229" t="s">
        <v>105</v>
      </c>
      <c r="J1702" s="229" t="s">
        <v>106</v>
      </c>
      <c r="K1702" s="229" t="s">
        <v>1775</v>
      </c>
    </row>
    <row r="1703" customFormat="false" ht="12.75" hidden="true" customHeight="false" outlineLevel="0" collapsed="false">
      <c r="A1703" s="229" t="s">
        <v>99</v>
      </c>
      <c r="B1703" s="229" t="n">
        <v>93728</v>
      </c>
      <c r="C1703" s="229" t="s">
        <v>166</v>
      </c>
      <c r="D1703" s="229" t="s">
        <v>4688</v>
      </c>
      <c r="E1703" s="229" t="s">
        <v>4689</v>
      </c>
      <c r="F1703" s="229" t="n">
        <v>100348</v>
      </c>
      <c r="G1703" s="229" t="s">
        <v>389</v>
      </c>
      <c r="H1703" s="229" t="s">
        <v>390</v>
      </c>
      <c r="I1703" s="229" t="s">
        <v>1408</v>
      </c>
      <c r="J1703" s="229" t="s">
        <v>443</v>
      </c>
      <c r="K1703" s="229" t="s">
        <v>1086</v>
      </c>
    </row>
    <row r="1704" customFormat="false" ht="12.75" hidden="true" customHeight="false" outlineLevel="0" collapsed="false">
      <c r="A1704" s="229" t="s">
        <v>99</v>
      </c>
      <c r="B1704" s="229" t="n">
        <v>93729</v>
      </c>
      <c r="C1704" s="229" t="s">
        <v>4690</v>
      </c>
      <c r="D1704" s="229" t="s">
        <v>4432</v>
      </c>
      <c r="E1704" s="229" t="s">
        <v>4691</v>
      </c>
      <c r="F1704" s="229" t="n">
        <v>103594</v>
      </c>
      <c r="G1704" s="229" t="s">
        <v>668</v>
      </c>
      <c r="H1704" s="229" t="s">
        <v>669</v>
      </c>
      <c r="I1704" s="229" t="s">
        <v>105</v>
      </c>
      <c r="J1704" s="229" t="s">
        <v>106</v>
      </c>
      <c r="K1704" s="229" t="s">
        <v>2801</v>
      </c>
    </row>
    <row r="1705" customFormat="false" ht="12.75" hidden="true" customHeight="false" outlineLevel="0" collapsed="false">
      <c r="A1705" s="229" t="s">
        <v>99</v>
      </c>
      <c r="B1705" s="229" t="n">
        <v>93736</v>
      </c>
      <c r="C1705" s="229" t="s">
        <v>144</v>
      </c>
      <c r="D1705" s="229" t="s">
        <v>4692</v>
      </c>
      <c r="E1705" s="229" t="s">
        <v>4693</v>
      </c>
      <c r="F1705" s="229" t="n">
        <v>100348</v>
      </c>
      <c r="G1705" s="229" t="s">
        <v>389</v>
      </c>
      <c r="H1705" s="229" t="s">
        <v>390</v>
      </c>
      <c r="I1705" s="229" t="s">
        <v>1408</v>
      </c>
      <c r="J1705" s="229" t="s">
        <v>443</v>
      </c>
      <c r="K1705" s="229" t="s">
        <v>1086</v>
      </c>
    </row>
    <row r="1706" customFormat="false" ht="12.75" hidden="true" customHeight="false" outlineLevel="0" collapsed="false">
      <c r="A1706" s="229" t="s">
        <v>99</v>
      </c>
      <c r="B1706" s="229" t="n">
        <v>93737</v>
      </c>
      <c r="C1706" s="229" t="s">
        <v>121</v>
      </c>
      <c r="D1706" s="229" t="s">
        <v>4694</v>
      </c>
      <c r="E1706" s="229" t="s">
        <v>4695</v>
      </c>
      <c r="F1706" s="229" t="n">
        <v>100403</v>
      </c>
      <c r="G1706" s="229" t="s">
        <v>451</v>
      </c>
      <c r="H1706" s="229" t="s">
        <v>452</v>
      </c>
      <c r="I1706" s="229" t="s">
        <v>1408</v>
      </c>
      <c r="J1706" s="229" t="s">
        <v>443</v>
      </c>
      <c r="K1706" s="229" t="s">
        <v>1191</v>
      </c>
    </row>
    <row r="1707" customFormat="false" ht="12.75" hidden="true" customHeight="false" outlineLevel="0" collapsed="false">
      <c r="A1707" s="229" t="s">
        <v>99</v>
      </c>
      <c r="B1707" s="229" t="n">
        <v>93738</v>
      </c>
      <c r="C1707" s="229" t="s">
        <v>294</v>
      </c>
      <c r="D1707" s="229" t="s">
        <v>1724</v>
      </c>
      <c r="E1707" s="229" t="s">
        <v>4696</v>
      </c>
      <c r="F1707" s="229" t="n">
        <v>100403</v>
      </c>
      <c r="G1707" s="229" t="s">
        <v>451</v>
      </c>
      <c r="H1707" s="229" t="s">
        <v>452</v>
      </c>
      <c r="I1707" s="229" t="s">
        <v>1408</v>
      </c>
      <c r="J1707" s="229" t="s">
        <v>443</v>
      </c>
      <c r="K1707" s="229" t="s">
        <v>761</v>
      </c>
    </row>
    <row r="1708" customFormat="false" ht="12.75" hidden="true" customHeight="false" outlineLevel="0" collapsed="false">
      <c r="A1708" s="229" t="s">
        <v>99</v>
      </c>
      <c r="B1708" s="229" t="n">
        <v>93739</v>
      </c>
      <c r="C1708" s="229" t="s">
        <v>132</v>
      </c>
      <c r="D1708" s="229" t="s">
        <v>3887</v>
      </c>
      <c r="E1708" s="229" t="s">
        <v>4697</v>
      </c>
      <c r="F1708" s="229" t="n">
        <v>100423</v>
      </c>
      <c r="G1708" s="229" t="s">
        <v>1027</v>
      </c>
      <c r="H1708" s="229" t="s">
        <v>1028</v>
      </c>
      <c r="I1708" s="229" t="s">
        <v>105</v>
      </c>
      <c r="J1708" s="229" t="s">
        <v>106</v>
      </c>
      <c r="K1708" s="229" t="s">
        <v>2183</v>
      </c>
    </row>
    <row r="1709" customFormat="false" ht="12.75" hidden="true" customHeight="false" outlineLevel="0" collapsed="false">
      <c r="A1709" s="229" t="s">
        <v>99</v>
      </c>
      <c r="B1709" s="229" t="n">
        <v>93740</v>
      </c>
      <c r="C1709" s="229" t="s">
        <v>536</v>
      </c>
      <c r="D1709" s="229" t="s">
        <v>1487</v>
      </c>
      <c r="E1709" s="229" t="s">
        <v>4698</v>
      </c>
      <c r="F1709" s="229" t="n">
        <v>100403</v>
      </c>
      <c r="G1709" s="229" t="s">
        <v>451</v>
      </c>
      <c r="H1709" s="229" t="s">
        <v>452</v>
      </c>
      <c r="I1709" s="229" t="s">
        <v>1408</v>
      </c>
      <c r="J1709" s="229" t="s">
        <v>443</v>
      </c>
      <c r="K1709" s="229" t="s">
        <v>1197</v>
      </c>
    </row>
    <row r="1710" customFormat="false" ht="12.75" hidden="true" customHeight="false" outlineLevel="0" collapsed="false">
      <c r="A1710" s="229" t="s">
        <v>99</v>
      </c>
      <c r="B1710" s="229" t="n">
        <v>93741</v>
      </c>
      <c r="C1710" s="229" t="s">
        <v>1733</v>
      </c>
      <c r="D1710" s="229" t="s">
        <v>4699</v>
      </c>
      <c r="E1710" s="229" t="s">
        <v>4700</v>
      </c>
      <c r="F1710" s="229" t="n">
        <v>100403</v>
      </c>
      <c r="G1710" s="229" t="s">
        <v>451</v>
      </c>
      <c r="H1710" s="229" t="s">
        <v>452</v>
      </c>
      <c r="I1710" s="229" t="s">
        <v>1408</v>
      </c>
      <c r="J1710" s="229" t="s">
        <v>443</v>
      </c>
      <c r="K1710" s="229" t="s">
        <v>1197</v>
      </c>
    </row>
    <row r="1711" customFormat="false" ht="12.75" hidden="true" customHeight="false" outlineLevel="0" collapsed="false">
      <c r="A1711" s="229" t="s">
        <v>99</v>
      </c>
      <c r="B1711" s="229" t="n">
        <v>93742</v>
      </c>
      <c r="C1711" s="229" t="s">
        <v>588</v>
      </c>
      <c r="D1711" s="229" t="s">
        <v>4701</v>
      </c>
      <c r="E1711" s="229" t="s">
        <v>4702</v>
      </c>
      <c r="F1711" s="229" t="n">
        <v>100996</v>
      </c>
      <c r="G1711" s="229" t="s">
        <v>470</v>
      </c>
      <c r="H1711" s="229" t="s">
        <v>471</v>
      </c>
      <c r="I1711" s="229" t="s">
        <v>105</v>
      </c>
      <c r="J1711" s="229" t="s">
        <v>106</v>
      </c>
      <c r="K1711" s="229" t="s">
        <v>3084</v>
      </c>
    </row>
    <row r="1712" customFormat="false" ht="12.75" hidden="false" customHeight="false" outlineLevel="0" collapsed="false">
      <c r="A1712" s="229" t="s">
        <v>99</v>
      </c>
      <c r="B1712" s="229" t="n">
        <v>93743</v>
      </c>
      <c r="C1712" s="229" t="s">
        <v>4703</v>
      </c>
      <c r="D1712" s="229" t="s">
        <v>4704</v>
      </c>
      <c r="E1712" s="230" t="s">
        <v>4705</v>
      </c>
      <c r="F1712" s="229"/>
      <c r="G1712" s="229"/>
      <c r="H1712" s="229"/>
      <c r="I1712" s="229"/>
      <c r="J1712" s="229"/>
      <c r="K1712" s="229"/>
    </row>
    <row r="1713" customFormat="false" ht="12.75" hidden="true" customHeight="false" outlineLevel="0" collapsed="false">
      <c r="A1713" s="229" t="s">
        <v>99</v>
      </c>
      <c r="B1713" s="229" t="n">
        <v>93744</v>
      </c>
      <c r="C1713" s="229" t="s">
        <v>289</v>
      </c>
      <c r="D1713" s="229" t="s">
        <v>1809</v>
      </c>
      <c r="E1713" s="229" t="s">
        <v>4706</v>
      </c>
      <c r="F1713" s="229" t="n">
        <v>100348</v>
      </c>
      <c r="G1713" s="229" t="s">
        <v>389</v>
      </c>
      <c r="H1713" s="229" t="s">
        <v>390</v>
      </c>
      <c r="I1713" s="229" t="s">
        <v>105</v>
      </c>
      <c r="J1713" s="229" t="s">
        <v>106</v>
      </c>
      <c r="K1713" s="229" t="s">
        <v>700</v>
      </c>
    </row>
    <row r="1714" customFormat="false" ht="12.75" hidden="true" customHeight="false" outlineLevel="0" collapsed="false">
      <c r="A1714" s="229" t="s">
        <v>99</v>
      </c>
      <c r="B1714" s="229" t="n">
        <v>93745</v>
      </c>
      <c r="C1714" s="229" t="s">
        <v>4707</v>
      </c>
      <c r="D1714" s="229" t="s">
        <v>478</v>
      </c>
      <c r="E1714" s="229" t="s">
        <v>4708</v>
      </c>
      <c r="F1714" s="229" t="n">
        <v>136336</v>
      </c>
      <c r="G1714" s="229" t="s">
        <v>2029</v>
      </c>
      <c r="H1714" s="229" t="s">
        <v>2030</v>
      </c>
      <c r="I1714" s="229" t="s">
        <v>105</v>
      </c>
      <c r="J1714" s="229" t="s">
        <v>106</v>
      </c>
      <c r="K1714" s="229" t="s">
        <v>3569</v>
      </c>
    </row>
    <row r="1715" customFormat="false" ht="12.75" hidden="true" customHeight="false" outlineLevel="0" collapsed="false">
      <c r="A1715" s="229" t="s">
        <v>99</v>
      </c>
      <c r="B1715" s="229" t="n">
        <v>93746</v>
      </c>
      <c r="C1715" s="229" t="s">
        <v>4709</v>
      </c>
      <c r="D1715" s="229" t="s">
        <v>4710</v>
      </c>
      <c r="E1715" s="229" t="s">
        <v>4711</v>
      </c>
      <c r="F1715" s="229" t="n">
        <v>100690</v>
      </c>
      <c r="G1715" s="229" t="s">
        <v>459</v>
      </c>
      <c r="H1715" s="229" t="s">
        <v>460</v>
      </c>
      <c r="I1715" s="229" t="s">
        <v>1408</v>
      </c>
      <c r="J1715" s="229" t="s">
        <v>443</v>
      </c>
      <c r="K1715" s="229" t="s">
        <v>2138</v>
      </c>
    </row>
    <row r="1716" customFormat="false" ht="12.75" hidden="true" customHeight="false" outlineLevel="0" collapsed="false">
      <c r="A1716" s="229" t="s">
        <v>99</v>
      </c>
      <c r="B1716" s="229" t="n">
        <v>93747</v>
      </c>
      <c r="C1716" s="229" t="s">
        <v>405</v>
      </c>
      <c r="D1716" s="229" t="s">
        <v>4712</v>
      </c>
      <c r="E1716" s="229" t="s">
        <v>4713</v>
      </c>
      <c r="F1716" s="229" t="n">
        <v>100438</v>
      </c>
      <c r="G1716" s="229" t="s">
        <v>1137</v>
      </c>
      <c r="H1716" s="229" t="s">
        <v>1138</v>
      </c>
      <c r="I1716" s="229" t="s">
        <v>105</v>
      </c>
      <c r="J1716" s="229" t="s">
        <v>106</v>
      </c>
      <c r="K1716" s="229" t="s">
        <v>1139</v>
      </c>
    </row>
    <row r="1717" customFormat="false" ht="12.75" hidden="true" customHeight="false" outlineLevel="0" collapsed="false">
      <c r="A1717" s="229" t="s">
        <v>99</v>
      </c>
      <c r="B1717" s="229" t="n">
        <v>93748</v>
      </c>
      <c r="C1717" s="229" t="s">
        <v>182</v>
      </c>
      <c r="D1717" s="229" t="s">
        <v>4714</v>
      </c>
      <c r="E1717" s="229" t="s">
        <v>4715</v>
      </c>
      <c r="F1717" s="229" t="n">
        <v>103576</v>
      </c>
      <c r="G1717" s="229" t="s">
        <v>729</v>
      </c>
      <c r="H1717" s="229" t="s">
        <v>730</v>
      </c>
      <c r="I1717" s="229" t="s">
        <v>1974</v>
      </c>
      <c r="J1717" s="229" t="s">
        <v>443</v>
      </c>
      <c r="K1717" s="229" t="s">
        <v>3937</v>
      </c>
    </row>
    <row r="1718" customFormat="false" ht="12.75" hidden="true" customHeight="false" outlineLevel="0" collapsed="false">
      <c r="A1718" s="229" t="s">
        <v>99</v>
      </c>
      <c r="B1718" s="229" t="n">
        <v>93749</v>
      </c>
      <c r="C1718" s="229" t="s">
        <v>269</v>
      </c>
      <c r="D1718" s="229" t="s">
        <v>4716</v>
      </c>
      <c r="E1718" s="229" t="s">
        <v>4717</v>
      </c>
      <c r="F1718" s="229" t="n">
        <v>103438</v>
      </c>
      <c r="G1718" s="229" t="s">
        <v>103</v>
      </c>
      <c r="H1718" s="229" t="s">
        <v>104</v>
      </c>
      <c r="I1718" s="229" t="s">
        <v>105</v>
      </c>
      <c r="J1718" s="229" t="s">
        <v>106</v>
      </c>
      <c r="K1718" s="229" t="s">
        <v>107</v>
      </c>
    </row>
    <row r="1719" customFormat="false" ht="12.75" hidden="true" customHeight="false" outlineLevel="0" collapsed="false">
      <c r="A1719" s="229" t="s">
        <v>99</v>
      </c>
      <c r="B1719" s="229" t="n">
        <v>93750</v>
      </c>
      <c r="C1719" s="229" t="s">
        <v>281</v>
      </c>
      <c r="D1719" s="229" t="s">
        <v>4718</v>
      </c>
      <c r="E1719" s="229" t="s">
        <v>4719</v>
      </c>
      <c r="F1719" s="229" t="n">
        <v>103438</v>
      </c>
      <c r="G1719" s="229" t="s">
        <v>103</v>
      </c>
      <c r="H1719" s="229" t="s">
        <v>104</v>
      </c>
      <c r="I1719" s="229" t="s">
        <v>1408</v>
      </c>
      <c r="J1719" s="229" t="s">
        <v>443</v>
      </c>
      <c r="K1719" s="229" t="s">
        <v>693</v>
      </c>
    </row>
    <row r="1720" customFormat="false" ht="12.75" hidden="true" customHeight="false" outlineLevel="0" collapsed="false">
      <c r="A1720" s="229" t="s">
        <v>99</v>
      </c>
      <c r="B1720" s="229" t="n">
        <v>93751</v>
      </c>
      <c r="C1720" s="229" t="s">
        <v>3608</v>
      </c>
      <c r="D1720" s="229" t="s">
        <v>4720</v>
      </c>
      <c r="E1720" s="229" t="s">
        <v>4721</v>
      </c>
      <c r="F1720" s="229" t="n">
        <v>103796</v>
      </c>
      <c r="G1720" s="229" t="s">
        <v>841</v>
      </c>
      <c r="H1720" s="229" t="s">
        <v>842</v>
      </c>
      <c r="I1720" s="229" t="s">
        <v>105</v>
      </c>
      <c r="J1720" s="229" t="s">
        <v>106</v>
      </c>
      <c r="K1720" s="229" t="s">
        <v>2313</v>
      </c>
    </row>
    <row r="1721" customFormat="false" ht="12.75" hidden="true" customHeight="false" outlineLevel="0" collapsed="false">
      <c r="A1721" s="229" t="s">
        <v>99</v>
      </c>
      <c r="B1721" s="229" t="n">
        <v>93752</v>
      </c>
      <c r="C1721" s="229" t="s">
        <v>4722</v>
      </c>
      <c r="D1721" s="229" t="s">
        <v>662</v>
      </c>
      <c r="E1721" s="229" t="s">
        <v>4723</v>
      </c>
      <c r="F1721" s="229" t="n">
        <v>100427</v>
      </c>
      <c r="G1721" s="229" t="s">
        <v>1909</v>
      </c>
      <c r="H1721" s="229" t="s">
        <v>1910</v>
      </c>
      <c r="I1721" s="229" t="s">
        <v>105</v>
      </c>
      <c r="J1721" s="229" t="s">
        <v>106</v>
      </c>
      <c r="K1721" s="229" t="s">
        <v>2188</v>
      </c>
    </row>
    <row r="1722" customFormat="false" ht="12.75" hidden="true" customHeight="false" outlineLevel="0" collapsed="false">
      <c r="A1722" s="229" t="s">
        <v>99</v>
      </c>
      <c r="B1722" s="229" t="n">
        <v>93753</v>
      </c>
      <c r="C1722" s="229" t="s">
        <v>1968</v>
      </c>
      <c r="D1722" s="229" t="s">
        <v>4724</v>
      </c>
      <c r="E1722" s="229" t="s">
        <v>4725</v>
      </c>
      <c r="F1722" s="229" t="n">
        <v>103100</v>
      </c>
      <c r="G1722" s="229" t="s">
        <v>1507</v>
      </c>
      <c r="H1722" s="229" t="s">
        <v>1508</v>
      </c>
      <c r="I1722" s="229" t="s">
        <v>105</v>
      </c>
      <c r="J1722" s="229" t="s">
        <v>106</v>
      </c>
      <c r="K1722" s="229" t="s">
        <v>1509</v>
      </c>
    </row>
    <row r="1723" customFormat="false" ht="12.75" hidden="true" customHeight="false" outlineLevel="0" collapsed="false">
      <c r="A1723" s="229" t="s">
        <v>99</v>
      </c>
      <c r="B1723" s="229" t="n">
        <v>93754</v>
      </c>
      <c r="C1723" s="229" t="s">
        <v>2579</v>
      </c>
      <c r="D1723" s="229" t="s">
        <v>138</v>
      </c>
      <c r="E1723" s="229" t="s">
        <v>4726</v>
      </c>
      <c r="F1723" s="229" t="n">
        <v>100987</v>
      </c>
      <c r="G1723" s="229" t="s">
        <v>278</v>
      </c>
      <c r="H1723" s="229" t="s">
        <v>279</v>
      </c>
      <c r="I1723" s="229" t="s">
        <v>105</v>
      </c>
      <c r="J1723" s="229" t="s">
        <v>106</v>
      </c>
      <c r="K1723" s="229" t="s">
        <v>356</v>
      </c>
    </row>
    <row r="1724" customFormat="false" ht="12.75" hidden="true" customHeight="false" outlineLevel="0" collapsed="false">
      <c r="A1724" s="229" t="s">
        <v>99</v>
      </c>
      <c r="B1724" s="229" t="n">
        <v>93755</v>
      </c>
      <c r="C1724" s="229" t="s">
        <v>4727</v>
      </c>
      <c r="D1724" s="229" t="s">
        <v>4728</v>
      </c>
      <c r="E1724" s="229" t="s">
        <v>4729</v>
      </c>
      <c r="F1724" s="229" t="n">
        <v>100301</v>
      </c>
      <c r="G1724" s="229" t="s">
        <v>173</v>
      </c>
      <c r="H1724" s="229" t="s">
        <v>174</v>
      </c>
      <c r="I1724" s="229" t="s">
        <v>105</v>
      </c>
      <c r="J1724" s="229" t="s">
        <v>106</v>
      </c>
      <c r="K1724" s="229" t="s">
        <v>4730</v>
      </c>
    </row>
    <row r="1725" customFormat="false" ht="12.75" hidden="true" customHeight="false" outlineLevel="0" collapsed="false">
      <c r="A1725" s="229" t="s">
        <v>99</v>
      </c>
      <c r="B1725" s="229" t="n">
        <v>93756</v>
      </c>
      <c r="C1725" s="229" t="s">
        <v>2684</v>
      </c>
      <c r="D1725" s="229" t="s">
        <v>4731</v>
      </c>
      <c r="E1725" s="229" t="s">
        <v>4732</v>
      </c>
      <c r="F1725" s="229" t="n">
        <v>100423</v>
      </c>
      <c r="G1725" s="229" t="s">
        <v>1027</v>
      </c>
      <c r="H1725" s="229" t="s">
        <v>1028</v>
      </c>
      <c r="I1725" s="229" t="s">
        <v>105</v>
      </c>
      <c r="J1725" s="229" t="s">
        <v>106</v>
      </c>
      <c r="K1725" s="229" t="s">
        <v>3423</v>
      </c>
    </row>
    <row r="1726" customFormat="false" ht="12.75" hidden="true" customHeight="false" outlineLevel="0" collapsed="false">
      <c r="A1726" s="229" t="s">
        <v>99</v>
      </c>
      <c r="B1726" s="229" t="n">
        <v>93757</v>
      </c>
      <c r="C1726" s="229" t="s">
        <v>1936</v>
      </c>
      <c r="D1726" s="229" t="s">
        <v>2291</v>
      </c>
      <c r="E1726" s="229" t="s">
        <v>4733</v>
      </c>
      <c r="F1726" s="229" t="n">
        <v>100918</v>
      </c>
      <c r="G1726" s="229" t="s">
        <v>161</v>
      </c>
      <c r="H1726" s="229" t="s">
        <v>162</v>
      </c>
      <c r="I1726" s="229" t="s">
        <v>105</v>
      </c>
      <c r="J1726" s="229" t="s">
        <v>106</v>
      </c>
      <c r="K1726" s="229" t="s">
        <v>434</v>
      </c>
    </row>
    <row r="1727" customFormat="false" ht="12.75" hidden="true" customHeight="false" outlineLevel="0" collapsed="false">
      <c r="A1727" s="229" t="s">
        <v>99</v>
      </c>
      <c r="B1727" s="229" t="n">
        <v>93758</v>
      </c>
      <c r="C1727" s="229" t="s">
        <v>4734</v>
      </c>
      <c r="D1727" s="229" t="s">
        <v>4735</v>
      </c>
      <c r="E1727" s="229" t="s">
        <v>4736</v>
      </c>
      <c r="F1727" s="229" t="n">
        <v>136337</v>
      </c>
      <c r="G1727" s="229" t="s">
        <v>2098</v>
      </c>
      <c r="H1727" s="229" t="s">
        <v>2099</v>
      </c>
      <c r="I1727" s="229" t="s">
        <v>105</v>
      </c>
      <c r="J1727" s="229" t="s">
        <v>106</v>
      </c>
      <c r="K1727" s="229" t="s">
        <v>3481</v>
      </c>
    </row>
    <row r="1728" customFormat="false" ht="12.75" hidden="true" customHeight="false" outlineLevel="0" collapsed="false">
      <c r="A1728" s="229" t="s">
        <v>99</v>
      </c>
      <c r="B1728" s="229" t="n">
        <v>93761</v>
      </c>
      <c r="C1728" s="229" t="s">
        <v>536</v>
      </c>
      <c r="D1728" s="229" t="s">
        <v>4737</v>
      </c>
      <c r="E1728" s="229" t="s">
        <v>4738</v>
      </c>
      <c r="F1728" s="229" t="n">
        <v>100403</v>
      </c>
      <c r="G1728" s="229" t="s">
        <v>451</v>
      </c>
      <c r="H1728" s="229" t="s">
        <v>452</v>
      </c>
      <c r="I1728" s="229" t="s">
        <v>1408</v>
      </c>
      <c r="J1728" s="229" t="s">
        <v>443</v>
      </c>
      <c r="K1728" s="229" t="s">
        <v>1409</v>
      </c>
    </row>
    <row r="1729" customFormat="false" ht="12.75" hidden="true" customHeight="false" outlineLevel="0" collapsed="false">
      <c r="A1729" s="229" t="s">
        <v>99</v>
      </c>
      <c r="B1729" s="229" t="n">
        <v>93762</v>
      </c>
      <c r="C1729" s="229" t="s">
        <v>655</v>
      </c>
      <c r="D1729" s="229" t="s">
        <v>4739</v>
      </c>
      <c r="E1729" s="229" t="s">
        <v>4740</v>
      </c>
      <c r="F1729" s="229" t="n">
        <v>100348</v>
      </c>
      <c r="G1729" s="229" t="s">
        <v>389</v>
      </c>
      <c r="H1729" s="229" t="s">
        <v>390</v>
      </c>
      <c r="I1729" s="229" t="s">
        <v>1408</v>
      </c>
      <c r="J1729" s="229" t="s">
        <v>443</v>
      </c>
      <c r="K1729" s="229" t="s">
        <v>1086</v>
      </c>
    </row>
    <row r="1730" customFormat="false" ht="12.75" hidden="true" customHeight="false" outlineLevel="0" collapsed="false">
      <c r="A1730" s="229" t="s">
        <v>99</v>
      </c>
      <c r="B1730" s="229" t="n">
        <v>93765</v>
      </c>
      <c r="C1730" s="229" t="s">
        <v>309</v>
      </c>
      <c r="D1730" s="229" t="s">
        <v>4741</v>
      </c>
      <c r="E1730" s="229" t="s">
        <v>4742</v>
      </c>
      <c r="F1730" s="229" t="n">
        <v>100427</v>
      </c>
      <c r="G1730" s="229" t="s">
        <v>1909</v>
      </c>
      <c r="H1730" s="229" t="s">
        <v>1910</v>
      </c>
      <c r="I1730" s="229" t="s">
        <v>1974</v>
      </c>
      <c r="J1730" s="229" t="s">
        <v>443</v>
      </c>
      <c r="K1730" s="229" t="s">
        <v>2188</v>
      </c>
    </row>
    <row r="1731" customFormat="false" ht="12.75" hidden="true" customHeight="false" outlineLevel="0" collapsed="false">
      <c r="A1731" s="229" t="s">
        <v>99</v>
      </c>
      <c r="B1731" s="229" t="n">
        <v>93766</v>
      </c>
      <c r="C1731" s="229" t="s">
        <v>4743</v>
      </c>
      <c r="D1731" s="229" t="s">
        <v>499</v>
      </c>
      <c r="E1731" s="229" t="s">
        <v>4744</v>
      </c>
      <c r="F1731" s="229" t="n">
        <v>103232</v>
      </c>
      <c r="G1731" s="229" t="s">
        <v>764</v>
      </c>
      <c r="H1731" s="229" t="s">
        <v>765</v>
      </c>
      <c r="I1731" s="229" t="s">
        <v>1408</v>
      </c>
      <c r="J1731" s="229" t="s">
        <v>443</v>
      </c>
      <c r="K1731" s="229" t="s">
        <v>766</v>
      </c>
    </row>
    <row r="1732" customFormat="false" ht="12.75" hidden="true" customHeight="false" outlineLevel="0" collapsed="false">
      <c r="A1732" s="229" t="s">
        <v>99</v>
      </c>
      <c r="B1732" s="229" t="n">
        <v>93771</v>
      </c>
      <c r="C1732" s="229" t="s">
        <v>4040</v>
      </c>
      <c r="D1732" s="229" t="s">
        <v>4745</v>
      </c>
      <c r="E1732" s="229" t="s">
        <v>4746</v>
      </c>
      <c r="F1732" s="229" t="n">
        <v>100434</v>
      </c>
      <c r="G1732" s="229" t="s">
        <v>1580</v>
      </c>
      <c r="H1732" s="229" t="s">
        <v>1581</v>
      </c>
      <c r="I1732" s="229" t="s">
        <v>105</v>
      </c>
      <c r="J1732" s="229" t="s">
        <v>106</v>
      </c>
      <c r="K1732" s="229" t="s">
        <v>1685</v>
      </c>
    </row>
    <row r="1733" customFormat="false" ht="12.75" hidden="true" customHeight="false" outlineLevel="0" collapsed="false">
      <c r="A1733" s="229" t="s">
        <v>99</v>
      </c>
      <c r="B1733" s="229" t="n">
        <v>93772</v>
      </c>
      <c r="C1733" s="229" t="s">
        <v>4747</v>
      </c>
      <c r="D1733" s="229" t="s">
        <v>4748</v>
      </c>
      <c r="E1733" s="229" t="s">
        <v>4749</v>
      </c>
      <c r="F1733" s="229" t="n">
        <v>136336</v>
      </c>
      <c r="G1733" s="229" t="s">
        <v>2029</v>
      </c>
      <c r="H1733" s="229" t="s">
        <v>2030</v>
      </c>
      <c r="I1733" s="229" t="s">
        <v>105</v>
      </c>
      <c r="J1733" s="229" t="s">
        <v>106</v>
      </c>
      <c r="K1733" s="229" t="s">
        <v>3580</v>
      </c>
    </row>
    <row r="1734" customFormat="false" ht="12.75" hidden="true" customHeight="false" outlineLevel="0" collapsed="false">
      <c r="A1734" s="229" t="s">
        <v>99</v>
      </c>
      <c r="B1734" s="229" t="n">
        <v>93773</v>
      </c>
      <c r="C1734" s="229" t="s">
        <v>100</v>
      </c>
      <c r="D1734" s="229" t="s">
        <v>4750</v>
      </c>
      <c r="E1734" s="229" t="s">
        <v>4751</v>
      </c>
      <c r="F1734" s="229" t="n">
        <v>101197</v>
      </c>
      <c r="G1734" s="229" t="s">
        <v>723</v>
      </c>
      <c r="H1734" s="229" t="s">
        <v>724</v>
      </c>
      <c r="I1734" s="229" t="s">
        <v>105</v>
      </c>
      <c r="J1734" s="229" t="s">
        <v>106</v>
      </c>
      <c r="K1734" s="229" t="s">
        <v>4752</v>
      </c>
    </row>
    <row r="1735" customFormat="false" ht="12.75" hidden="true" customHeight="false" outlineLevel="0" collapsed="false">
      <c r="A1735" s="229" t="s">
        <v>99</v>
      </c>
      <c r="B1735" s="229" t="n">
        <v>93774</v>
      </c>
      <c r="C1735" s="229" t="s">
        <v>314</v>
      </c>
      <c r="D1735" s="229" t="s">
        <v>138</v>
      </c>
      <c r="E1735" s="229" t="s">
        <v>4753</v>
      </c>
      <c r="F1735" s="229" t="n">
        <v>120830</v>
      </c>
      <c r="G1735" s="229" t="s">
        <v>311</v>
      </c>
      <c r="H1735" s="229" t="s">
        <v>312</v>
      </c>
      <c r="I1735" s="229" t="s">
        <v>105</v>
      </c>
      <c r="J1735" s="229" t="s">
        <v>106</v>
      </c>
      <c r="K1735" s="229" t="s">
        <v>313</v>
      </c>
    </row>
    <row r="1736" customFormat="false" ht="12.75" hidden="true" customHeight="false" outlineLevel="0" collapsed="false">
      <c r="A1736" s="229" t="s">
        <v>99</v>
      </c>
      <c r="B1736" s="229" t="n">
        <v>93775</v>
      </c>
      <c r="C1736" s="229" t="s">
        <v>4754</v>
      </c>
      <c r="D1736" s="229" t="s">
        <v>4755</v>
      </c>
      <c r="E1736" s="229" t="s">
        <v>4756</v>
      </c>
      <c r="F1736" s="229" t="n">
        <v>100306</v>
      </c>
      <c r="G1736" s="229" t="s">
        <v>320</v>
      </c>
      <c r="H1736" s="229" t="s">
        <v>321</v>
      </c>
      <c r="I1736" s="229" t="s">
        <v>105</v>
      </c>
      <c r="J1736" s="229" t="s">
        <v>106</v>
      </c>
      <c r="K1736" s="229" t="s">
        <v>1879</v>
      </c>
    </row>
    <row r="1737" customFormat="false" ht="12.75" hidden="true" customHeight="false" outlineLevel="0" collapsed="false">
      <c r="A1737" s="229" t="s">
        <v>99</v>
      </c>
      <c r="B1737" s="229" t="n">
        <v>93776</v>
      </c>
      <c r="C1737" s="229" t="s">
        <v>1913</v>
      </c>
      <c r="D1737" s="229" t="s">
        <v>4757</v>
      </c>
      <c r="E1737" s="229" t="s">
        <v>4758</v>
      </c>
      <c r="F1737" s="229" t="n">
        <v>100355</v>
      </c>
      <c r="G1737" s="229" t="s">
        <v>242</v>
      </c>
      <c r="H1737" s="229" t="s">
        <v>243</v>
      </c>
      <c r="I1737" s="229" t="s">
        <v>105</v>
      </c>
      <c r="J1737" s="229" t="s">
        <v>106</v>
      </c>
      <c r="K1737" s="229" t="s">
        <v>385</v>
      </c>
    </row>
    <row r="1738" customFormat="false" ht="12.75" hidden="true" customHeight="false" outlineLevel="0" collapsed="false">
      <c r="A1738" s="229" t="s">
        <v>99</v>
      </c>
      <c r="B1738" s="229" t="n">
        <v>93777</v>
      </c>
      <c r="C1738" s="229" t="s">
        <v>4759</v>
      </c>
      <c r="D1738" s="229" t="s">
        <v>4760</v>
      </c>
      <c r="E1738" s="229" t="s">
        <v>4761</v>
      </c>
      <c r="F1738" s="229" t="n">
        <v>101197</v>
      </c>
      <c r="G1738" s="229" t="s">
        <v>723</v>
      </c>
      <c r="H1738" s="229" t="s">
        <v>724</v>
      </c>
      <c r="I1738" s="229" t="s">
        <v>105</v>
      </c>
      <c r="J1738" s="229" t="s">
        <v>443</v>
      </c>
      <c r="K1738" s="229" t="s">
        <v>725</v>
      </c>
    </row>
    <row r="1739" customFormat="false" ht="12.75" hidden="true" customHeight="false" outlineLevel="0" collapsed="false">
      <c r="A1739" s="229" t="s">
        <v>99</v>
      </c>
      <c r="B1739" s="229" t="n">
        <v>93778</v>
      </c>
      <c r="C1739" s="229" t="s">
        <v>4762</v>
      </c>
      <c r="D1739" s="229" t="s">
        <v>4763</v>
      </c>
      <c r="E1739" s="229" t="s">
        <v>4764</v>
      </c>
      <c r="F1739" s="229" t="n">
        <v>103595</v>
      </c>
      <c r="G1739" s="229" t="s">
        <v>287</v>
      </c>
      <c r="H1739" s="229" t="s">
        <v>288</v>
      </c>
      <c r="I1739" s="229" t="s">
        <v>105</v>
      </c>
      <c r="J1739" s="229" t="s">
        <v>106</v>
      </c>
      <c r="K1739" s="229" t="s">
        <v>551</v>
      </c>
    </row>
    <row r="1740" customFormat="false" ht="12.75" hidden="true" customHeight="false" outlineLevel="0" collapsed="false">
      <c r="A1740" s="229" t="s">
        <v>99</v>
      </c>
      <c r="B1740" s="229" t="n">
        <v>93779</v>
      </c>
      <c r="C1740" s="229" t="s">
        <v>210</v>
      </c>
      <c r="D1740" s="229" t="s">
        <v>4765</v>
      </c>
      <c r="E1740" s="229" t="s">
        <v>4766</v>
      </c>
      <c r="F1740" s="229" t="n">
        <v>103595</v>
      </c>
      <c r="G1740" s="229" t="s">
        <v>287</v>
      </c>
      <c r="H1740" s="229" t="s">
        <v>288</v>
      </c>
      <c r="I1740" s="229" t="s">
        <v>105</v>
      </c>
      <c r="J1740" s="229" t="s">
        <v>106</v>
      </c>
      <c r="K1740" s="229" t="s">
        <v>551</v>
      </c>
    </row>
    <row r="1741" customFormat="false" ht="12.75" hidden="true" customHeight="false" outlineLevel="0" collapsed="false">
      <c r="A1741" s="229" t="s">
        <v>99</v>
      </c>
      <c r="B1741" s="229" t="n">
        <v>93780</v>
      </c>
      <c r="C1741" s="229" t="s">
        <v>2043</v>
      </c>
      <c r="D1741" s="229" t="s">
        <v>4767</v>
      </c>
      <c r="E1741" s="229" t="s">
        <v>4768</v>
      </c>
      <c r="F1741" s="229" t="n">
        <v>102848</v>
      </c>
      <c r="G1741" s="229" t="s">
        <v>429</v>
      </c>
      <c r="H1741" s="229" t="s">
        <v>430</v>
      </c>
      <c r="I1741" s="229" t="s">
        <v>105</v>
      </c>
      <c r="J1741" s="229" t="s">
        <v>106</v>
      </c>
      <c r="K1741" s="229" t="s">
        <v>431</v>
      </c>
    </row>
    <row r="1742" customFormat="false" ht="12.75" hidden="true" customHeight="false" outlineLevel="0" collapsed="false">
      <c r="A1742" s="229" t="s">
        <v>99</v>
      </c>
      <c r="B1742" s="229" t="n">
        <v>93781</v>
      </c>
      <c r="C1742" s="229" t="s">
        <v>1454</v>
      </c>
      <c r="D1742" s="229" t="s">
        <v>2930</v>
      </c>
      <c r="E1742" s="229" t="s">
        <v>4769</v>
      </c>
      <c r="F1742" s="229" t="n">
        <v>100355</v>
      </c>
      <c r="G1742" s="229" t="s">
        <v>242</v>
      </c>
      <c r="H1742" s="229" t="s">
        <v>243</v>
      </c>
      <c r="I1742" s="229" t="s">
        <v>105</v>
      </c>
      <c r="J1742" s="229" t="s">
        <v>106</v>
      </c>
      <c r="K1742" s="229" t="s">
        <v>244</v>
      </c>
    </row>
    <row r="1743" customFormat="false" ht="12.75" hidden="true" customHeight="false" outlineLevel="0" collapsed="false">
      <c r="A1743" s="229" t="s">
        <v>99</v>
      </c>
      <c r="B1743" s="229" t="n">
        <v>93782</v>
      </c>
      <c r="C1743" s="229" t="s">
        <v>121</v>
      </c>
      <c r="D1743" s="229" t="s">
        <v>3029</v>
      </c>
      <c r="E1743" s="229" t="s">
        <v>4770</v>
      </c>
      <c r="F1743" s="229" t="n">
        <v>101222</v>
      </c>
      <c r="G1743" s="229" t="s">
        <v>3019</v>
      </c>
      <c r="H1743" s="229" t="s">
        <v>3020</v>
      </c>
      <c r="I1743" s="229" t="s">
        <v>105</v>
      </c>
      <c r="J1743" s="229" t="s">
        <v>106</v>
      </c>
      <c r="K1743" s="229" t="s">
        <v>3021</v>
      </c>
    </row>
    <row r="1744" customFormat="false" ht="12.75" hidden="true" customHeight="false" outlineLevel="0" collapsed="false">
      <c r="A1744" s="229" t="s">
        <v>99</v>
      </c>
      <c r="B1744" s="229" t="n">
        <v>93783</v>
      </c>
      <c r="C1744" s="229" t="s">
        <v>4771</v>
      </c>
      <c r="D1744" s="229" t="s">
        <v>4772</v>
      </c>
      <c r="E1744" s="229" t="s">
        <v>4773</v>
      </c>
      <c r="F1744" s="229" t="n">
        <v>100464</v>
      </c>
      <c r="G1744" s="229" t="s">
        <v>1279</v>
      </c>
      <c r="H1744" s="229" t="s">
        <v>1280</v>
      </c>
      <c r="I1744" s="229" t="s">
        <v>105</v>
      </c>
      <c r="J1744" s="229" t="s">
        <v>106</v>
      </c>
      <c r="K1744" s="229" t="s">
        <v>1070</v>
      </c>
    </row>
    <row r="1745" customFormat="false" ht="12.75" hidden="true" customHeight="false" outlineLevel="0" collapsed="false">
      <c r="A1745" s="229" t="s">
        <v>99</v>
      </c>
      <c r="B1745" s="229" t="n">
        <v>93784</v>
      </c>
      <c r="C1745" s="229" t="s">
        <v>4774</v>
      </c>
      <c r="D1745" s="229" t="s">
        <v>3499</v>
      </c>
      <c r="E1745" s="229" t="s">
        <v>4775</v>
      </c>
      <c r="F1745" s="229" t="n">
        <v>136264</v>
      </c>
      <c r="G1745" s="229" t="s">
        <v>3950</v>
      </c>
      <c r="H1745" s="229" t="s">
        <v>3951</v>
      </c>
      <c r="I1745" s="229" t="s">
        <v>105</v>
      </c>
      <c r="J1745" s="229" t="s">
        <v>106</v>
      </c>
      <c r="K1745" s="229" t="s">
        <v>2765</v>
      </c>
    </row>
    <row r="1746" customFormat="false" ht="12.75" hidden="true" customHeight="false" outlineLevel="0" collapsed="false">
      <c r="A1746" s="229" t="s">
        <v>99</v>
      </c>
      <c r="B1746" s="229" t="n">
        <v>93785</v>
      </c>
      <c r="C1746" s="229" t="s">
        <v>588</v>
      </c>
      <c r="D1746" s="229" t="s">
        <v>4776</v>
      </c>
      <c r="E1746" s="229" t="s">
        <v>4777</v>
      </c>
      <c r="F1746" s="229" t="n">
        <v>136368</v>
      </c>
      <c r="G1746" s="229" t="s">
        <v>2525</v>
      </c>
      <c r="H1746" s="229" t="s">
        <v>2526</v>
      </c>
      <c r="I1746" s="229" t="s">
        <v>105</v>
      </c>
      <c r="J1746" s="229" t="s">
        <v>106</v>
      </c>
      <c r="K1746" s="229" t="s">
        <v>2527</v>
      </c>
    </row>
    <row r="1747" customFormat="false" ht="12.75" hidden="true" customHeight="false" outlineLevel="0" collapsed="false">
      <c r="A1747" s="229" t="s">
        <v>99</v>
      </c>
      <c r="B1747" s="229" t="n">
        <v>93786</v>
      </c>
      <c r="C1747" s="229" t="s">
        <v>4778</v>
      </c>
      <c r="D1747" s="229" t="s">
        <v>4779</v>
      </c>
      <c r="E1747" s="229" t="s">
        <v>4780</v>
      </c>
      <c r="F1747" s="229" t="n">
        <v>136381</v>
      </c>
      <c r="G1747" s="229" t="s">
        <v>3954</v>
      </c>
      <c r="H1747" s="229" t="s">
        <v>3955</v>
      </c>
      <c r="I1747" s="229" t="s">
        <v>105</v>
      </c>
      <c r="J1747" s="229" t="s">
        <v>106</v>
      </c>
      <c r="K1747" s="229" t="s">
        <v>4781</v>
      </c>
    </row>
    <row r="1748" customFormat="false" ht="12.75" hidden="true" customHeight="false" outlineLevel="0" collapsed="false">
      <c r="A1748" s="229" t="s">
        <v>99</v>
      </c>
      <c r="B1748" s="229" t="n">
        <v>93787</v>
      </c>
      <c r="C1748" s="229" t="s">
        <v>980</v>
      </c>
      <c r="D1748" s="229" t="s">
        <v>4782</v>
      </c>
      <c r="E1748" s="229" t="s">
        <v>4783</v>
      </c>
      <c r="F1748" s="229" t="n">
        <v>100421</v>
      </c>
      <c r="G1748" s="229" t="s">
        <v>128</v>
      </c>
      <c r="H1748" s="229" t="s">
        <v>129</v>
      </c>
      <c r="I1748" s="229" t="s">
        <v>105</v>
      </c>
      <c r="J1748" s="229" t="s">
        <v>106</v>
      </c>
      <c r="K1748" s="229" t="s">
        <v>131</v>
      </c>
    </row>
    <row r="1749" customFormat="false" ht="12.75" hidden="true" customHeight="false" outlineLevel="0" collapsed="false">
      <c r="A1749" s="229" t="s">
        <v>99</v>
      </c>
      <c r="B1749" s="229" t="n">
        <v>93788</v>
      </c>
      <c r="C1749" s="229" t="s">
        <v>289</v>
      </c>
      <c r="D1749" s="229" t="s">
        <v>4784</v>
      </c>
      <c r="E1749" s="229" t="s">
        <v>4785</v>
      </c>
      <c r="F1749" s="229" t="n">
        <v>103313</v>
      </c>
      <c r="G1749" s="229" t="s">
        <v>653</v>
      </c>
      <c r="H1749" s="229" t="s">
        <v>654</v>
      </c>
      <c r="I1749" s="229" t="s">
        <v>105</v>
      </c>
      <c r="J1749" s="229" t="s">
        <v>106</v>
      </c>
      <c r="K1749" s="229" t="s">
        <v>1080</v>
      </c>
    </row>
    <row r="1750" customFormat="false" ht="12.75" hidden="true" customHeight="false" outlineLevel="0" collapsed="false">
      <c r="A1750" s="229" t="s">
        <v>99</v>
      </c>
      <c r="B1750" s="229" t="n">
        <v>93789</v>
      </c>
      <c r="C1750" s="229" t="s">
        <v>4786</v>
      </c>
      <c r="D1750" s="229" t="s">
        <v>568</v>
      </c>
      <c r="E1750" s="229" t="s">
        <v>4787</v>
      </c>
      <c r="F1750" s="229" t="n">
        <v>103326</v>
      </c>
      <c r="G1750" s="229" t="s">
        <v>266</v>
      </c>
      <c r="H1750" s="229" t="s">
        <v>267</v>
      </c>
      <c r="I1750" s="229" t="s">
        <v>105</v>
      </c>
      <c r="J1750" s="229" t="s">
        <v>106</v>
      </c>
      <c r="K1750" s="229" t="s">
        <v>2047</v>
      </c>
    </row>
    <row r="1751" customFormat="false" ht="12.75" hidden="true" customHeight="false" outlineLevel="0" collapsed="false">
      <c r="A1751" s="229" t="s">
        <v>99</v>
      </c>
      <c r="B1751" s="229" t="n">
        <v>93791</v>
      </c>
      <c r="C1751" s="229" t="s">
        <v>294</v>
      </c>
      <c r="D1751" s="229" t="s">
        <v>4323</v>
      </c>
      <c r="E1751" s="229" t="s">
        <v>4788</v>
      </c>
      <c r="F1751" s="229" t="n">
        <v>100403</v>
      </c>
      <c r="G1751" s="229" t="s">
        <v>451</v>
      </c>
      <c r="H1751" s="229" t="s">
        <v>452</v>
      </c>
      <c r="I1751" s="229" t="s">
        <v>105</v>
      </c>
      <c r="J1751" s="229" t="s">
        <v>106</v>
      </c>
      <c r="K1751" s="229" t="s">
        <v>1409</v>
      </c>
    </row>
    <row r="1752" customFormat="false" ht="12.75" hidden="true" customHeight="false" outlineLevel="0" collapsed="false">
      <c r="A1752" s="229" t="s">
        <v>99</v>
      </c>
      <c r="B1752" s="229" t="n">
        <v>93792</v>
      </c>
      <c r="C1752" s="229" t="s">
        <v>1575</v>
      </c>
      <c r="D1752" s="229" t="s">
        <v>4789</v>
      </c>
      <c r="E1752" s="229" t="s">
        <v>4790</v>
      </c>
      <c r="F1752" s="229" t="n">
        <v>103235</v>
      </c>
      <c r="G1752" s="229" t="s">
        <v>2083</v>
      </c>
      <c r="H1752" s="229" t="s">
        <v>2084</v>
      </c>
      <c r="I1752" s="229" t="s">
        <v>105</v>
      </c>
      <c r="J1752" s="229" t="s">
        <v>106</v>
      </c>
      <c r="K1752" s="229" t="s">
        <v>2085</v>
      </c>
    </row>
    <row r="1753" customFormat="false" ht="12.75" hidden="true" customHeight="false" outlineLevel="0" collapsed="false">
      <c r="A1753" s="229" t="s">
        <v>99</v>
      </c>
      <c r="B1753" s="229" t="n">
        <v>93793</v>
      </c>
      <c r="C1753" s="229" t="s">
        <v>4791</v>
      </c>
      <c r="D1753" s="229" t="s">
        <v>4792</v>
      </c>
      <c r="E1753" s="229" t="s">
        <v>4793</v>
      </c>
      <c r="F1753" s="229" t="n">
        <v>103058</v>
      </c>
      <c r="G1753" s="229" t="s">
        <v>4195</v>
      </c>
      <c r="H1753" s="229" t="s">
        <v>4196</v>
      </c>
      <c r="I1753" s="229" t="s">
        <v>105</v>
      </c>
      <c r="J1753" s="229" t="s">
        <v>106</v>
      </c>
      <c r="K1753" s="229" t="s">
        <v>3460</v>
      </c>
    </row>
    <row r="1754" customFormat="false" ht="12.75" hidden="true" customHeight="false" outlineLevel="0" collapsed="false">
      <c r="A1754" s="229" t="s">
        <v>99</v>
      </c>
      <c r="B1754" s="229" t="n">
        <v>93794</v>
      </c>
      <c r="C1754" s="229" t="s">
        <v>4794</v>
      </c>
      <c r="D1754" s="229" t="s">
        <v>4795</v>
      </c>
      <c r="E1754" s="229" t="s">
        <v>4796</v>
      </c>
      <c r="F1754" s="229" t="n">
        <v>103058</v>
      </c>
      <c r="G1754" s="229" t="s">
        <v>4195</v>
      </c>
      <c r="H1754" s="229" t="s">
        <v>4196</v>
      </c>
      <c r="I1754" s="229" t="s">
        <v>105</v>
      </c>
      <c r="J1754" s="229" t="s">
        <v>106</v>
      </c>
      <c r="K1754" s="229" t="s">
        <v>4797</v>
      </c>
    </row>
    <row r="1755" customFormat="false" ht="12.75" hidden="true" customHeight="false" outlineLevel="0" collapsed="false">
      <c r="A1755" s="229" t="s">
        <v>99</v>
      </c>
      <c r="B1755" s="229" t="n">
        <v>93796</v>
      </c>
      <c r="C1755" s="229" t="s">
        <v>580</v>
      </c>
      <c r="D1755" s="229" t="s">
        <v>4798</v>
      </c>
      <c r="E1755" s="229" t="s">
        <v>4799</v>
      </c>
      <c r="F1755" s="229" t="n">
        <v>100437</v>
      </c>
      <c r="G1755" s="229" t="s">
        <v>2073</v>
      </c>
      <c r="H1755" s="229" t="s">
        <v>2074</v>
      </c>
      <c r="I1755" s="229" t="s">
        <v>1974</v>
      </c>
      <c r="J1755" s="229" t="s">
        <v>443</v>
      </c>
      <c r="K1755" s="229" t="s">
        <v>2581</v>
      </c>
    </row>
    <row r="1756" customFormat="false" ht="12.75" hidden="true" customHeight="false" outlineLevel="0" collapsed="false">
      <c r="A1756" s="229" t="s">
        <v>99</v>
      </c>
      <c r="B1756" s="229" t="n">
        <v>93797</v>
      </c>
      <c r="C1756" s="229" t="s">
        <v>3104</v>
      </c>
      <c r="D1756" s="229" t="s">
        <v>4800</v>
      </c>
      <c r="E1756" s="229" t="s">
        <v>4801</v>
      </c>
      <c r="F1756" s="229" t="n">
        <v>103330</v>
      </c>
      <c r="G1756" s="229" t="s">
        <v>2923</v>
      </c>
      <c r="H1756" s="229" t="s">
        <v>2924</v>
      </c>
      <c r="I1756" s="229" t="s">
        <v>1408</v>
      </c>
      <c r="J1756" s="229" t="s">
        <v>443</v>
      </c>
      <c r="K1756" s="229" t="s">
        <v>4164</v>
      </c>
    </row>
    <row r="1757" customFormat="false" ht="12.75" hidden="true" customHeight="false" outlineLevel="0" collapsed="false">
      <c r="A1757" s="229" t="s">
        <v>99</v>
      </c>
      <c r="B1757" s="229" t="n">
        <v>93799</v>
      </c>
      <c r="C1757" s="229" t="s">
        <v>4802</v>
      </c>
      <c r="D1757" s="229" t="s">
        <v>4803</v>
      </c>
      <c r="E1757" s="229" t="s">
        <v>4804</v>
      </c>
      <c r="F1757" s="229" t="n">
        <v>100690</v>
      </c>
      <c r="G1757" s="229" t="s">
        <v>459</v>
      </c>
      <c r="H1757" s="229" t="s">
        <v>460</v>
      </c>
      <c r="I1757" s="229" t="s">
        <v>1408</v>
      </c>
      <c r="J1757" s="229" t="s">
        <v>443</v>
      </c>
      <c r="K1757" s="229" t="s">
        <v>476</v>
      </c>
    </row>
    <row r="1758" customFormat="false" ht="12.75" hidden="true" customHeight="false" outlineLevel="0" collapsed="false">
      <c r="A1758" s="229" t="s">
        <v>99</v>
      </c>
      <c r="B1758" s="229" t="n">
        <v>93810</v>
      </c>
      <c r="C1758" s="229" t="s">
        <v>4805</v>
      </c>
      <c r="D1758" s="229" t="s">
        <v>299</v>
      </c>
      <c r="E1758" s="229" t="s">
        <v>4806</v>
      </c>
      <c r="F1758" s="229" t="n">
        <v>103232</v>
      </c>
      <c r="G1758" s="229" t="s">
        <v>764</v>
      </c>
      <c r="H1758" s="229" t="s">
        <v>765</v>
      </c>
      <c r="I1758" s="229" t="s">
        <v>1408</v>
      </c>
      <c r="J1758" s="229" t="s">
        <v>443</v>
      </c>
      <c r="K1758" s="229" t="s">
        <v>766</v>
      </c>
    </row>
    <row r="1759" customFormat="false" ht="12.75" hidden="true" customHeight="false" outlineLevel="0" collapsed="false">
      <c r="A1759" s="229" t="s">
        <v>99</v>
      </c>
      <c r="B1759" s="229" t="n">
        <v>93814</v>
      </c>
      <c r="C1759" s="229" t="s">
        <v>121</v>
      </c>
      <c r="D1759" s="229" t="s">
        <v>4807</v>
      </c>
      <c r="E1759" s="229" t="s">
        <v>4808</v>
      </c>
      <c r="F1759" s="229" t="n">
        <v>103313</v>
      </c>
      <c r="G1759" s="229" t="s">
        <v>653</v>
      </c>
      <c r="H1759" s="229" t="s">
        <v>654</v>
      </c>
      <c r="I1759" s="229" t="s">
        <v>1408</v>
      </c>
      <c r="J1759" s="229" t="s">
        <v>443</v>
      </c>
      <c r="K1759" s="229" t="s">
        <v>1080</v>
      </c>
    </row>
    <row r="1760" customFormat="false" ht="12.75" hidden="true" customHeight="false" outlineLevel="0" collapsed="false">
      <c r="A1760" s="229" t="s">
        <v>99</v>
      </c>
      <c r="B1760" s="229" t="n">
        <v>93815</v>
      </c>
      <c r="C1760" s="229" t="s">
        <v>1593</v>
      </c>
      <c r="D1760" s="229" t="s">
        <v>4809</v>
      </c>
      <c r="E1760" s="229" t="s">
        <v>4810</v>
      </c>
      <c r="F1760" s="229" t="n">
        <v>100420</v>
      </c>
      <c r="G1760" s="229" t="s">
        <v>872</v>
      </c>
      <c r="H1760" s="229" t="s">
        <v>873</v>
      </c>
      <c r="I1760" s="229" t="s">
        <v>105</v>
      </c>
      <c r="J1760" s="229" t="s">
        <v>106</v>
      </c>
      <c r="K1760" s="229" t="s">
        <v>1499</v>
      </c>
    </row>
    <row r="1761" customFormat="false" ht="12.75" hidden="true" customHeight="false" outlineLevel="0" collapsed="false">
      <c r="A1761" s="229" t="s">
        <v>99</v>
      </c>
      <c r="B1761" s="229" t="n">
        <v>93816</v>
      </c>
      <c r="C1761" s="229" t="s">
        <v>4811</v>
      </c>
      <c r="D1761" s="229" t="s">
        <v>4812</v>
      </c>
      <c r="E1761" s="229" t="s">
        <v>4813</v>
      </c>
      <c r="F1761" s="229" t="n">
        <v>100446</v>
      </c>
      <c r="G1761" s="229" t="s">
        <v>531</v>
      </c>
      <c r="H1761" s="229" t="s">
        <v>532</v>
      </c>
      <c r="I1761" s="229" t="s">
        <v>1974</v>
      </c>
      <c r="J1761" s="229" t="s">
        <v>443</v>
      </c>
      <c r="K1761" s="229" t="s">
        <v>2320</v>
      </c>
    </row>
    <row r="1762" customFormat="false" ht="12.75" hidden="true" customHeight="false" outlineLevel="0" collapsed="false">
      <c r="A1762" s="229" t="s">
        <v>99</v>
      </c>
      <c r="B1762" s="229" t="n">
        <v>93817</v>
      </c>
      <c r="C1762" s="229" t="s">
        <v>4814</v>
      </c>
      <c r="D1762" s="229" t="s">
        <v>4815</v>
      </c>
      <c r="E1762" s="229" t="s">
        <v>4816</v>
      </c>
      <c r="F1762" s="229" t="n">
        <v>100690</v>
      </c>
      <c r="G1762" s="229" t="s">
        <v>459</v>
      </c>
      <c r="H1762" s="229" t="s">
        <v>460</v>
      </c>
      <c r="I1762" s="229" t="s">
        <v>1408</v>
      </c>
      <c r="J1762" s="229" t="s">
        <v>443</v>
      </c>
      <c r="K1762" s="229" t="s">
        <v>755</v>
      </c>
    </row>
    <row r="1763" customFormat="false" ht="12.75" hidden="true" customHeight="false" outlineLevel="0" collapsed="false">
      <c r="A1763" s="229" t="s">
        <v>99</v>
      </c>
      <c r="B1763" s="229" t="n">
        <v>93818</v>
      </c>
      <c r="C1763" s="229" t="s">
        <v>1515</v>
      </c>
      <c r="D1763" s="229" t="s">
        <v>2998</v>
      </c>
      <c r="E1763" s="229" t="s">
        <v>4817</v>
      </c>
      <c r="F1763" s="229" t="n">
        <v>136337</v>
      </c>
      <c r="G1763" s="229" t="s">
        <v>2098</v>
      </c>
      <c r="H1763" s="229" t="s">
        <v>2099</v>
      </c>
      <c r="I1763" s="229" t="s">
        <v>1974</v>
      </c>
      <c r="J1763" s="229" t="s">
        <v>443</v>
      </c>
      <c r="K1763" s="229" t="s">
        <v>3481</v>
      </c>
    </row>
    <row r="1764" customFormat="false" ht="12.75" hidden="true" customHeight="false" outlineLevel="0" collapsed="false">
      <c r="A1764" s="229" t="s">
        <v>99</v>
      </c>
      <c r="B1764" s="229" t="n">
        <v>93819</v>
      </c>
      <c r="C1764" s="229" t="s">
        <v>4818</v>
      </c>
      <c r="D1764" s="229" t="s">
        <v>4819</v>
      </c>
      <c r="E1764" s="229" t="s">
        <v>4820</v>
      </c>
      <c r="F1764" s="229" t="n">
        <v>103310</v>
      </c>
      <c r="G1764" s="229" t="s">
        <v>687</v>
      </c>
      <c r="H1764" s="229" t="s">
        <v>688</v>
      </c>
      <c r="I1764" s="229" t="s">
        <v>105</v>
      </c>
      <c r="J1764" s="229" t="s">
        <v>106</v>
      </c>
      <c r="K1764" s="229" t="s">
        <v>689</v>
      </c>
    </row>
    <row r="1765" customFormat="false" ht="12.75" hidden="true" customHeight="false" outlineLevel="0" collapsed="false">
      <c r="A1765" s="229" t="s">
        <v>99</v>
      </c>
      <c r="B1765" s="229" t="n">
        <v>93824</v>
      </c>
      <c r="C1765" s="229" t="s">
        <v>916</v>
      </c>
      <c r="D1765" s="229" t="s">
        <v>4821</v>
      </c>
      <c r="E1765" s="229" t="s">
        <v>4822</v>
      </c>
      <c r="F1765" s="229" t="n">
        <v>100445</v>
      </c>
      <c r="G1765" s="229" t="s">
        <v>492</v>
      </c>
      <c r="H1765" s="229" t="s">
        <v>493</v>
      </c>
      <c r="I1765" s="229" t="s">
        <v>1408</v>
      </c>
      <c r="J1765" s="229" t="s">
        <v>443</v>
      </c>
      <c r="K1765" s="229" t="s">
        <v>3187</v>
      </c>
    </row>
    <row r="1766" customFormat="false" ht="12.75" hidden="true" customHeight="false" outlineLevel="0" collapsed="false">
      <c r="A1766" s="229" t="s">
        <v>99</v>
      </c>
      <c r="B1766" s="229" t="n">
        <v>93826</v>
      </c>
      <c r="C1766" s="229" t="s">
        <v>2393</v>
      </c>
      <c r="D1766" s="229" t="s">
        <v>145</v>
      </c>
      <c r="E1766" s="229" t="s">
        <v>4823</v>
      </c>
      <c r="F1766" s="229" t="n">
        <v>100685</v>
      </c>
      <c r="G1766" s="229" t="s">
        <v>1803</v>
      </c>
      <c r="H1766" s="229" t="s">
        <v>1804</v>
      </c>
      <c r="I1766" s="229" t="s">
        <v>105</v>
      </c>
      <c r="J1766" s="229" t="s">
        <v>106</v>
      </c>
      <c r="K1766" s="229" t="s">
        <v>1805</v>
      </c>
    </row>
    <row r="1767" customFormat="false" ht="12.75" hidden="true" customHeight="false" outlineLevel="0" collapsed="false">
      <c r="A1767" s="229" t="s">
        <v>99</v>
      </c>
      <c r="B1767" s="229" t="n">
        <v>93827</v>
      </c>
      <c r="C1767" s="229" t="s">
        <v>251</v>
      </c>
      <c r="D1767" s="229" t="s">
        <v>322</v>
      </c>
      <c r="E1767" s="229" t="s">
        <v>4824</v>
      </c>
      <c r="F1767" s="229" t="n">
        <v>103313</v>
      </c>
      <c r="G1767" s="229" t="s">
        <v>653</v>
      </c>
      <c r="H1767" s="229" t="s">
        <v>654</v>
      </c>
      <c r="I1767" s="229" t="s">
        <v>1408</v>
      </c>
      <c r="J1767" s="229" t="s">
        <v>443</v>
      </c>
      <c r="K1767" s="229" t="s">
        <v>1247</v>
      </c>
    </row>
    <row r="1768" customFormat="false" ht="12.75" hidden="true" customHeight="false" outlineLevel="0" collapsed="false">
      <c r="A1768" s="229" t="s">
        <v>99</v>
      </c>
      <c r="B1768" s="229" t="n">
        <v>93828</v>
      </c>
      <c r="C1768" s="229" t="s">
        <v>153</v>
      </c>
      <c r="D1768" s="229" t="s">
        <v>4825</v>
      </c>
      <c r="E1768" s="229" t="s">
        <v>4826</v>
      </c>
      <c r="F1768" s="229" t="n">
        <v>100336</v>
      </c>
      <c r="G1768" s="229" t="s">
        <v>195</v>
      </c>
      <c r="H1768" s="229" t="s">
        <v>196</v>
      </c>
      <c r="I1768" s="229" t="s">
        <v>105</v>
      </c>
      <c r="J1768" s="229" t="s">
        <v>106</v>
      </c>
      <c r="K1768" s="229" t="s">
        <v>2482</v>
      </c>
    </row>
    <row r="1769" customFormat="false" ht="12.75" hidden="true" customHeight="false" outlineLevel="0" collapsed="false">
      <c r="A1769" s="229" t="s">
        <v>99</v>
      </c>
      <c r="B1769" s="229" t="n">
        <v>93832</v>
      </c>
      <c r="C1769" s="229" t="s">
        <v>4827</v>
      </c>
      <c r="D1769" s="229" t="s">
        <v>4828</v>
      </c>
      <c r="E1769" s="229" t="s">
        <v>4829</v>
      </c>
      <c r="F1769" s="229" t="n">
        <v>103330</v>
      </c>
      <c r="G1769" s="229" t="s">
        <v>2923</v>
      </c>
      <c r="H1769" s="229" t="s">
        <v>2924</v>
      </c>
      <c r="I1769" s="229" t="s">
        <v>1974</v>
      </c>
      <c r="J1769" s="229" t="s">
        <v>443</v>
      </c>
      <c r="K1769" s="229" t="s">
        <v>4164</v>
      </c>
    </row>
    <row r="1770" customFormat="false" ht="12.75" hidden="true" customHeight="false" outlineLevel="0" collapsed="false">
      <c r="A1770" s="229" t="s">
        <v>99</v>
      </c>
      <c r="B1770" s="229" t="n">
        <v>93833</v>
      </c>
      <c r="C1770" s="229" t="s">
        <v>2198</v>
      </c>
      <c r="D1770" s="229" t="s">
        <v>4830</v>
      </c>
      <c r="E1770" s="229" t="s">
        <v>4831</v>
      </c>
      <c r="F1770" s="229" t="n">
        <v>100690</v>
      </c>
      <c r="G1770" s="229" t="s">
        <v>459</v>
      </c>
      <c r="H1770" s="229" t="s">
        <v>460</v>
      </c>
      <c r="I1770" s="229" t="s">
        <v>1408</v>
      </c>
      <c r="J1770" s="229" t="s">
        <v>443</v>
      </c>
      <c r="K1770" s="229" t="s">
        <v>2630</v>
      </c>
    </row>
    <row r="1771" customFormat="false" ht="12.75" hidden="true" customHeight="false" outlineLevel="0" collapsed="false">
      <c r="A1771" s="229" t="s">
        <v>99</v>
      </c>
      <c r="B1771" s="229" t="n">
        <v>93846</v>
      </c>
      <c r="C1771" s="229" t="s">
        <v>132</v>
      </c>
      <c r="D1771" s="229" t="s">
        <v>4832</v>
      </c>
      <c r="E1771" s="229" t="s">
        <v>4833</v>
      </c>
      <c r="F1771" s="229" t="n">
        <v>100426</v>
      </c>
      <c r="G1771" s="229" t="s">
        <v>248</v>
      </c>
      <c r="H1771" s="229" t="s">
        <v>249</v>
      </c>
      <c r="I1771" s="229" t="s">
        <v>105</v>
      </c>
      <c r="J1771" s="229" t="s">
        <v>106</v>
      </c>
      <c r="K1771" s="229" t="s">
        <v>1325</v>
      </c>
    </row>
    <row r="1772" customFormat="false" ht="12.75" hidden="true" customHeight="false" outlineLevel="0" collapsed="false">
      <c r="A1772" s="229" t="s">
        <v>99</v>
      </c>
      <c r="B1772" s="229" t="n">
        <v>93853</v>
      </c>
      <c r="C1772" s="229" t="s">
        <v>281</v>
      </c>
      <c r="D1772" s="229" t="s">
        <v>2196</v>
      </c>
      <c r="E1772" s="229" t="s">
        <v>4834</v>
      </c>
      <c r="F1772" s="229" t="n">
        <v>100403</v>
      </c>
      <c r="G1772" s="229" t="s">
        <v>451</v>
      </c>
      <c r="H1772" s="229" t="s">
        <v>452</v>
      </c>
      <c r="I1772" s="229" t="s">
        <v>1408</v>
      </c>
      <c r="J1772" s="229" t="s">
        <v>443</v>
      </c>
      <c r="K1772" s="229" t="s">
        <v>748</v>
      </c>
    </row>
    <row r="1773" customFormat="false" ht="12.75" hidden="true" customHeight="false" outlineLevel="0" collapsed="false">
      <c r="A1773" s="229" t="s">
        <v>99</v>
      </c>
      <c r="B1773" s="229" t="n">
        <v>93854</v>
      </c>
      <c r="C1773" s="229" t="s">
        <v>495</v>
      </c>
      <c r="D1773" s="229" t="s">
        <v>4504</v>
      </c>
      <c r="E1773" s="229" t="s">
        <v>4835</v>
      </c>
      <c r="F1773" s="229" t="n">
        <v>100306</v>
      </c>
      <c r="G1773" s="229" t="s">
        <v>320</v>
      </c>
      <c r="H1773" s="229" t="s">
        <v>321</v>
      </c>
      <c r="I1773" s="229" t="s">
        <v>105</v>
      </c>
      <c r="J1773" s="229" t="s">
        <v>106</v>
      </c>
      <c r="K1773" s="229" t="s">
        <v>2040</v>
      </c>
    </row>
    <row r="1774" customFormat="false" ht="12.75" hidden="true" customHeight="false" outlineLevel="0" collapsed="false">
      <c r="A1774" s="229" t="s">
        <v>99</v>
      </c>
      <c r="B1774" s="229" t="n">
        <v>93855</v>
      </c>
      <c r="C1774" s="229" t="s">
        <v>4836</v>
      </c>
      <c r="D1774" s="229" t="s">
        <v>4837</v>
      </c>
      <c r="E1774" s="229" t="s">
        <v>4838</v>
      </c>
      <c r="F1774" s="229" t="n">
        <v>100425</v>
      </c>
      <c r="G1774" s="229" t="s">
        <v>538</v>
      </c>
      <c r="H1774" s="229" t="s">
        <v>539</v>
      </c>
      <c r="I1774" s="229" t="s">
        <v>105</v>
      </c>
      <c r="J1774" s="229" t="s">
        <v>106</v>
      </c>
      <c r="K1774" s="229" t="s">
        <v>2108</v>
      </c>
    </row>
    <row r="1775" customFormat="false" ht="12.75" hidden="true" customHeight="false" outlineLevel="0" collapsed="false">
      <c r="A1775" s="229" t="s">
        <v>99</v>
      </c>
      <c r="B1775" s="229" t="n">
        <v>93856</v>
      </c>
      <c r="C1775" s="229" t="s">
        <v>2064</v>
      </c>
      <c r="D1775" s="229" t="s">
        <v>4839</v>
      </c>
      <c r="E1775" s="229" t="s">
        <v>4840</v>
      </c>
      <c r="F1775" s="229" t="n">
        <v>136229</v>
      </c>
      <c r="G1775" s="229" t="s">
        <v>3776</v>
      </c>
      <c r="H1775" s="229" t="s">
        <v>3777</v>
      </c>
      <c r="I1775" s="229" t="s">
        <v>105</v>
      </c>
      <c r="J1775" s="229" t="s">
        <v>598</v>
      </c>
      <c r="K1775" s="229" t="s">
        <v>1139</v>
      </c>
    </row>
    <row r="1776" customFormat="false" ht="12.75" hidden="true" customHeight="false" outlineLevel="0" collapsed="false">
      <c r="A1776" s="229" t="s">
        <v>99</v>
      </c>
      <c r="B1776" s="229" t="n">
        <v>93857</v>
      </c>
      <c r="C1776" s="229" t="s">
        <v>2272</v>
      </c>
      <c r="D1776" s="229" t="s">
        <v>290</v>
      </c>
      <c r="E1776" s="229" t="s">
        <v>4841</v>
      </c>
      <c r="F1776" s="229" t="n">
        <v>103232</v>
      </c>
      <c r="G1776" s="229" t="s">
        <v>764</v>
      </c>
      <c r="H1776" s="229" t="s">
        <v>765</v>
      </c>
      <c r="I1776" s="229" t="s">
        <v>1408</v>
      </c>
      <c r="J1776" s="229" t="s">
        <v>443</v>
      </c>
      <c r="K1776" s="229" t="s">
        <v>766</v>
      </c>
    </row>
    <row r="1777" customFormat="false" ht="12.75" hidden="true" customHeight="false" outlineLevel="0" collapsed="false">
      <c r="A1777" s="229" t="s">
        <v>99</v>
      </c>
      <c r="B1777" s="229" t="n">
        <v>93860</v>
      </c>
      <c r="C1777" s="229" t="s">
        <v>4703</v>
      </c>
      <c r="D1777" s="229" t="s">
        <v>4842</v>
      </c>
      <c r="E1777" s="229" t="s">
        <v>4843</v>
      </c>
      <c r="F1777" s="229" t="n">
        <v>100512</v>
      </c>
      <c r="G1777" s="229" t="s">
        <v>1099</v>
      </c>
      <c r="H1777" s="229" t="s">
        <v>1100</v>
      </c>
      <c r="I1777" s="229" t="s">
        <v>1974</v>
      </c>
      <c r="J1777" s="229" t="s">
        <v>443</v>
      </c>
      <c r="K1777" s="229" t="s">
        <v>2760</v>
      </c>
    </row>
    <row r="1778" customFormat="false" ht="12.75" hidden="true" customHeight="false" outlineLevel="0" collapsed="false">
      <c r="A1778" s="229" t="s">
        <v>99</v>
      </c>
      <c r="B1778" s="229" t="n">
        <v>93861</v>
      </c>
      <c r="C1778" s="229" t="s">
        <v>1433</v>
      </c>
      <c r="D1778" s="229" t="s">
        <v>4844</v>
      </c>
      <c r="E1778" s="229" t="s">
        <v>4845</v>
      </c>
      <c r="F1778" s="229" t="n">
        <v>100348</v>
      </c>
      <c r="G1778" s="229" t="s">
        <v>389</v>
      </c>
      <c r="H1778" s="229" t="s">
        <v>390</v>
      </c>
      <c r="I1778" s="229" t="s">
        <v>1408</v>
      </c>
      <c r="J1778" s="229" t="s">
        <v>443</v>
      </c>
      <c r="K1778" s="229" t="s">
        <v>4846</v>
      </c>
    </row>
    <row r="1779" customFormat="false" ht="12.75" hidden="true" customHeight="false" outlineLevel="0" collapsed="false">
      <c r="A1779" s="229" t="s">
        <v>99</v>
      </c>
      <c r="B1779" s="229" t="n">
        <v>93862</v>
      </c>
      <c r="C1779" s="229" t="s">
        <v>251</v>
      </c>
      <c r="D1779" s="229" t="s">
        <v>4847</v>
      </c>
      <c r="E1779" s="229" t="s">
        <v>4848</v>
      </c>
      <c r="F1779" s="229" t="n">
        <v>100348</v>
      </c>
      <c r="G1779" s="229" t="s">
        <v>389</v>
      </c>
      <c r="H1779" s="229" t="s">
        <v>390</v>
      </c>
      <c r="I1779" s="229" t="s">
        <v>1408</v>
      </c>
      <c r="J1779" s="229" t="s">
        <v>443</v>
      </c>
      <c r="K1779" s="229" t="s">
        <v>4849</v>
      </c>
    </row>
    <row r="1780" customFormat="false" ht="12.75" hidden="true" customHeight="false" outlineLevel="0" collapsed="false">
      <c r="A1780" s="229" t="s">
        <v>99</v>
      </c>
      <c r="B1780" s="229" t="n">
        <v>93863</v>
      </c>
      <c r="C1780" s="229" t="s">
        <v>1657</v>
      </c>
      <c r="D1780" s="229" t="s">
        <v>4850</v>
      </c>
      <c r="E1780" s="229" t="s">
        <v>4851</v>
      </c>
      <c r="F1780" s="229" t="n">
        <v>100375</v>
      </c>
      <c r="G1780" s="229" t="s">
        <v>219</v>
      </c>
      <c r="H1780" s="229" t="s">
        <v>220</v>
      </c>
      <c r="I1780" s="229" t="s">
        <v>1974</v>
      </c>
      <c r="J1780" s="229" t="s">
        <v>443</v>
      </c>
      <c r="K1780" s="229" t="s">
        <v>883</v>
      </c>
    </row>
    <row r="1781" customFormat="false" ht="12.75" hidden="true" customHeight="false" outlineLevel="0" collapsed="false">
      <c r="A1781" s="229" t="s">
        <v>99</v>
      </c>
      <c r="B1781" s="229" t="n">
        <v>93864</v>
      </c>
      <c r="C1781" s="229" t="s">
        <v>121</v>
      </c>
      <c r="D1781" s="229" t="s">
        <v>4852</v>
      </c>
      <c r="E1781" s="229" t="s">
        <v>4853</v>
      </c>
      <c r="F1781" s="229" t="n">
        <v>136347</v>
      </c>
      <c r="G1781" s="229" t="s">
        <v>3351</v>
      </c>
      <c r="H1781" s="229" t="s">
        <v>3352</v>
      </c>
      <c r="I1781" s="229" t="s">
        <v>105</v>
      </c>
      <c r="J1781" s="229" t="s">
        <v>106</v>
      </c>
      <c r="K1781" s="229" t="s">
        <v>280</v>
      </c>
    </row>
    <row r="1782" customFormat="false" ht="12.75" hidden="true" customHeight="false" outlineLevel="0" collapsed="false">
      <c r="A1782" s="229" t="s">
        <v>99</v>
      </c>
      <c r="B1782" s="229" t="n">
        <v>93865</v>
      </c>
      <c r="C1782" s="229" t="s">
        <v>627</v>
      </c>
      <c r="D1782" s="229" t="s">
        <v>4854</v>
      </c>
      <c r="E1782" s="229" t="s">
        <v>4855</v>
      </c>
      <c r="F1782" s="229" t="n">
        <v>100434</v>
      </c>
      <c r="G1782" s="229" t="s">
        <v>1580</v>
      </c>
      <c r="H1782" s="229" t="s">
        <v>1581</v>
      </c>
      <c r="I1782" s="229" t="s">
        <v>105</v>
      </c>
      <c r="J1782" s="229" t="s">
        <v>106</v>
      </c>
      <c r="K1782" s="229" t="s">
        <v>1685</v>
      </c>
    </row>
    <row r="1783" customFormat="false" ht="12.75" hidden="true" customHeight="false" outlineLevel="0" collapsed="false">
      <c r="A1783" s="229" t="s">
        <v>99</v>
      </c>
      <c r="B1783" s="229" t="n">
        <v>93866</v>
      </c>
      <c r="C1783" s="229" t="s">
        <v>580</v>
      </c>
      <c r="D1783" s="229" t="s">
        <v>2873</v>
      </c>
      <c r="E1783" s="229" t="s">
        <v>4856</v>
      </c>
      <c r="F1783" s="229" t="n">
        <v>100434</v>
      </c>
      <c r="G1783" s="229" t="s">
        <v>1580</v>
      </c>
      <c r="H1783" s="229" t="s">
        <v>1581</v>
      </c>
      <c r="I1783" s="229" t="s">
        <v>105</v>
      </c>
      <c r="J1783" s="229" t="s">
        <v>106</v>
      </c>
      <c r="K1783" s="229" t="s">
        <v>1685</v>
      </c>
    </row>
    <row r="1784" customFormat="false" ht="12.75" hidden="true" customHeight="false" outlineLevel="0" collapsed="false">
      <c r="A1784" s="229" t="s">
        <v>99</v>
      </c>
      <c r="B1784" s="229" t="n">
        <v>93867</v>
      </c>
      <c r="C1784" s="229" t="s">
        <v>309</v>
      </c>
      <c r="D1784" s="229" t="s">
        <v>4857</v>
      </c>
      <c r="E1784" s="229" t="s">
        <v>4858</v>
      </c>
      <c r="F1784" s="229" t="n">
        <v>100446</v>
      </c>
      <c r="G1784" s="229" t="s">
        <v>531</v>
      </c>
      <c r="H1784" s="229" t="s">
        <v>532</v>
      </c>
      <c r="I1784" s="229" t="s">
        <v>105</v>
      </c>
      <c r="J1784" s="229" t="s">
        <v>106</v>
      </c>
      <c r="K1784" s="229" t="s">
        <v>2320</v>
      </c>
    </row>
    <row r="1785" customFormat="false" ht="12.75" hidden="true" customHeight="false" outlineLevel="0" collapsed="false">
      <c r="A1785" s="229" t="s">
        <v>99</v>
      </c>
      <c r="B1785" s="229" t="n">
        <v>93869</v>
      </c>
      <c r="C1785" s="229" t="s">
        <v>489</v>
      </c>
      <c r="D1785" s="229" t="s">
        <v>741</v>
      </c>
      <c r="E1785" s="229" t="s">
        <v>4859</v>
      </c>
      <c r="F1785" s="229" t="n">
        <v>100403</v>
      </c>
      <c r="G1785" s="229" t="s">
        <v>451</v>
      </c>
      <c r="H1785" s="229" t="s">
        <v>452</v>
      </c>
      <c r="I1785" s="229" t="s">
        <v>105</v>
      </c>
      <c r="J1785" s="229" t="s">
        <v>106</v>
      </c>
      <c r="K1785" s="229" t="s">
        <v>3314</v>
      </c>
    </row>
    <row r="1786" customFormat="false" ht="12.75" hidden="true" customHeight="false" outlineLevel="0" collapsed="false">
      <c r="A1786" s="229" t="s">
        <v>99</v>
      </c>
      <c r="B1786" s="229" t="n">
        <v>93870</v>
      </c>
      <c r="C1786" s="229" t="s">
        <v>1059</v>
      </c>
      <c r="D1786" s="229" t="s">
        <v>2788</v>
      </c>
      <c r="E1786" s="229" t="s">
        <v>4860</v>
      </c>
      <c r="F1786" s="229" t="n">
        <v>100926</v>
      </c>
      <c r="G1786" s="229" t="s">
        <v>1819</v>
      </c>
      <c r="H1786" s="229" t="s">
        <v>1820</v>
      </c>
      <c r="I1786" s="229" t="s">
        <v>105</v>
      </c>
      <c r="J1786" s="229" t="s">
        <v>106</v>
      </c>
      <c r="K1786" s="229" t="s">
        <v>4861</v>
      </c>
    </row>
    <row r="1787" customFormat="false" ht="12.75" hidden="true" customHeight="false" outlineLevel="0" collapsed="false">
      <c r="A1787" s="229" t="s">
        <v>99</v>
      </c>
      <c r="B1787" s="229" t="n">
        <v>93871</v>
      </c>
      <c r="C1787" s="229" t="s">
        <v>4862</v>
      </c>
      <c r="D1787" s="229" t="s">
        <v>4863</v>
      </c>
      <c r="E1787" s="229" t="s">
        <v>4864</v>
      </c>
      <c r="F1787" s="229" t="n">
        <v>120830</v>
      </c>
      <c r="G1787" s="229" t="s">
        <v>311</v>
      </c>
      <c r="H1787" s="229" t="s">
        <v>312</v>
      </c>
      <c r="I1787" s="229" t="s">
        <v>105</v>
      </c>
      <c r="J1787" s="229" t="s">
        <v>106</v>
      </c>
      <c r="K1787" s="229" t="s">
        <v>313</v>
      </c>
    </row>
    <row r="1788" customFormat="false" ht="12.75" hidden="true" customHeight="false" outlineLevel="0" collapsed="false">
      <c r="A1788" s="229" t="s">
        <v>99</v>
      </c>
      <c r="B1788" s="229" t="n">
        <v>93872</v>
      </c>
      <c r="C1788" s="229" t="s">
        <v>633</v>
      </c>
      <c r="D1788" s="229" t="s">
        <v>4865</v>
      </c>
      <c r="E1788" s="229" t="s">
        <v>4866</v>
      </c>
      <c r="F1788" s="229" t="n">
        <v>100348</v>
      </c>
      <c r="G1788" s="229" t="s">
        <v>389</v>
      </c>
      <c r="H1788" s="229" t="s">
        <v>390</v>
      </c>
      <c r="I1788" s="229" t="s">
        <v>105</v>
      </c>
      <c r="J1788" s="229" t="s">
        <v>106</v>
      </c>
      <c r="K1788" s="229" t="s">
        <v>2723</v>
      </c>
    </row>
    <row r="1789" customFormat="false" ht="12.75" hidden="true" customHeight="false" outlineLevel="0" collapsed="false">
      <c r="A1789" s="229" t="s">
        <v>99</v>
      </c>
      <c r="B1789" s="229" t="n">
        <v>93879</v>
      </c>
      <c r="C1789" s="229" t="s">
        <v>773</v>
      </c>
      <c r="D1789" s="229" t="s">
        <v>3694</v>
      </c>
      <c r="E1789" s="229" t="s">
        <v>4867</v>
      </c>
      <c r="F1789" s="229" t="n">
        <v>136349</v>
      </c>
      <c r="G1789" s="229" t="s">
        <v>4868</v>
      </c>
      <c r="H1789" s="229" t="s">
        <v>4869</v>
      </c>
      <c r="I1789" s="229" t="s">
        <v>105</v>
      </c>
      <c r="J1789" s="229" t="s">
        <v>106</v>
      </c>
      <c r="K1789" s="229" t="s">
        <v>1139</v>
      </c>
    </row>
    <row r="1790" customFormat="false" ht="12.75" hidden="true" customHeight="false" outlineLevel="0" collapsed="false">
      <c r="A1790" s="229" t="s">
        <v>99</v>
      </c>
      <c r="B1790" s="229" t="n">
        <v>93880</v>
      </c>
      <c r="C1790" s="229" t="s">
        <v>4870</v>
      </c>
      <c r="D1790" s="229" t="s">
        <v>662</v>
      </c>
      <c r="E1790" s="229" t="s">
        <v>4871</v>
      </c>
      <c r="F1790" s="229" t="n">
        <v>100348</v>
      </c>
      <c r="G1790" s="229" t="s">
        <v>389</v>
      </c>
      <c r="H1790" s="229" t="s">
        <v>390</v>
      </c>
      <c r="I1790" s="229" t="s">
        <v>1408</v>
      </c>
      <c r="J1790" s="229" t="s">
        <v>443</v>
      </c>
      <c r="K1790" s="229" t="s">
        <v>1086</v>
      </c>
    </row>
    <row r="1791" customFormat="false" ht="12.75" hidden="true" customHeight="false" outlineLevel="0" collapsed="false">
      <c r="A1791" s="229" t="s">
        <v>99</v>
      </c>
      <c r="B1791" s="229" t="n">
        <v>93882</v>
      </c>
      <c r="C1791" s="229" t="s">
        <v>1389</v>
      </c>
      <c r="D1791" s="229" t="s">
        <v>225</v>
      </c>
      <c r="E1791" s="229" t="s">
        <v>4872</v>
      </c>
      <c r="F1791" s="229" t="n">
        <v>100348</v>
      </c>
      <c r="G1791" s="229" t="s">
        <v>389</v>
      </c>
      <c r="H1791" s="229" t="s">
        <v>390</v>
      </c>
      <c r="I1791" s="229" t="s">
        <v>1408</v>
      </c>
      <c r="J1791" s="229" t="s">
        <v>443</v>
      </c>
      <c r="K1791" s="229" t="s">
        <v>1634</v>
      </c>
    </row>
    <row r="1792" customFormat="false" ht="12.75" hidden="true" customHeight="false" outlineLevel="0" collapsed="false">
      <c r="A1792" s="229" t="s">
        <v>99</v>
      </c>
      <c r="B1792" s="229" t="n">
        <v>93892</v>
      </c>
      <c r="C1792" s="229" t="s">
        <v>1454</v>
      </c>
      <c r="D1792" s="229" t="s">
        <v>4873</v>
      </c>
      <c r="E1792" s="229" t="s">
        <v>4874</v>
      </c>
      <c r="F1792" s="229" t="n">
        <v>102848</v>
      </c>
      <c r="G1792" s="229" t="s">
        <v>429</v>
      </c>
      <c r="H1792" s="229" t="s">
        <v>430</v>
      </c>
      <c r="I1792" s="229" t="s">
        <v>105</v>
      </c>
      <c r="J1792" s="229" t="s">
        <v>106</v>
      </c>
      <c r="K1792" s="229" t="s">
        <v>431</v>
      </c>
    </row>
    <row r="1793" customFormat="false" ht="12.75" hidden="true" customHeight="false" outlineLevel="0" collapsed="false">
      <c r="A1793" s="229" t="s">
        <v>99</v>
      </c>
      <c r="B1793" s="229" t="n">
        <v>93893</v>
      </c>
      <c r="C1793" s="229" t="s">
        <v>281</v>
      </c>
      <c r="D1793" s="229" t="s">
        <v>3143</v>
      </c>
      <c r="E1793" s="229" t="s">
        <v>4875</v>
      </c>
      <c r="F1793" s="229" t="n">
        <v>103235</v>
      </c>
      <c r="G1793" s="229" t="s">
        <v>2083</v>
      </c>
      <c r="H1793" s="229" t="s">
        <v>2084</v>
      </c>
      <c r="I1793" s="229" t="s">
        <v>105</v>
      </c>
      <c r="J1793" s="229" t="s">
        <v>106</v>
      </c>
      <c r="K1793" s="229" t="s">
        <v>611</v>
      </c>
    </row>
    <row r="1794" customFormat="false" ht="12.75" hidden="true" customHeight="false" outlineLevel="0" collapsed="false">
      <c r="A1794" s="229" t="s">
        <v>99</v>
      </c>
      <c r="B1794" s="229" t="n">
        <v>93904</v>
      </c>
      <c r="C1794" s="229" t="s">
        <v>2043</v>
      </c>
      <c r="D1794" s="229" t="s">
        <v>2583</v>
      </c>
      <c r="E1794" s="229" t="s">
        <v>4876</v>
      </c>
      <c r="F1794" s="229" t="n">
        <v>100421</v>
      </c>
      <c r="G1794" s="229" t="s">
        <v>128</v>
      </c>
      <c r="H1794" s="229" t="s">
        <v>129</v>
      </c>
      <c r="I1794" s="229" t="s">
        <v>105</v>
      </c>
      <c r="J1794" s="229" t="s">
        <v>598</v>
      </c>
      <c r="K1794" s="229" t="s">
        <v>131</v>
      </c>
    </row>
    <row r="1795" customFormat="false" ht="12.75" hidden="true" customHeight="false" outlineLevel="0" collapsed="false">
      <c r="A1795" s="229" t="s">
        <v>99</v>
      </c>
      <c r="B1795" s="229" t="n">
        <v>93905</v>
      </c>
      <c r="C1795" s="229" t="s">
        <v>4877</v>
      </c>
      <c r="D1795" s="229" t="s">
        <v>4878</v>
      </c>
      <c r="E1795" s="229" t="s">
        <v>4879</v>
      </c>
      <c r="F1795" s="229" t="n">
        <v>103121</v>
      </c>
      <c r="G1795" s="229" t="s">
        <v>649</v>
      </c>
      <c r="H1795" s="229" t="s">
        <v>650</v>
      </c>
      <c r="I1795" s="229" t="s">
        <v>105</v>
      </c>
      <c r="J1795" s="229" t="s">
        <v>106</v>
      </c>
      <c r="K1795" s="229" t="s">
        <v>2639</v>
      </c>
    </row>
    <row r="1796" customFormat="false" ht="12.75" hidden="true" customHeight="false" outlineLevel="0" collapsed="false">
      <c r="A1796" s="229" t="s">
        <v>99</v>
      </c>
      <c r="B1796" s="229" t="n">
        <v>93907</v>
      </c>
      <c r="C1796" s="229" t="s">
        <v>269</v>
      </c>
      <c r="D1796" s="229" t="s">
        <v>4880</v>
      </c>
      <c r="E1796" s="229" t="s">
        <v>4881</v>
      </c>
      <c r="F1796" s="229" t="n">
        <v>103232</v>
      </c>
      <c r="G1796" s="229" t="s">
        <v>764</v>
      </c>
      <c r="H1796" s="229" t="s">
        <v>765</v>
      </c>
      <c r="I1796" s="229" t="s">
        <v>105</v>
      </c>
      <c r="J1796" s="229" t="s">
        <v>106</v>
      </c>
      <c r="K1796" s="229" t="s">
        <v>766</v>
      </c>
    </row>
    <row r="1797" customFormat="false" ht="12.75" hidden="true" customHeight="false" outlineLevel="0" collapsed="false">
      <c r="A1797" s="229" t="s">
        <v>99</v>
      </c>
      <c r="B1797" s="229" t="n">
        <v>93909</v>
      </c>
      <c r="C1797" s="229" t="s">
        <v>453</v>
      </c>
      <c r="D1797" s="229" t="s">
        <v>4882</v>
      </c>
      <c r="E1797" s="229" t="s">
        <v>4883</v>
      </c>
      <c r="F1797" s="229" t="n">
        <v>136368</v>
      </c>
      <c r="G1797" s="229" t="s">
        <v>2525</v>
      </c>
      <c r="H1797" s="229" t="s">
        <v>2526</v>
      </c>
      <c r="I1797" s="229" t="s">
        <v>105</v>
      </c>
      <c r="J1797" s="229" t="s">
        <v>106</v>
      </c>
      <c r="K1797" s="229" t="s">
        <v>2527</v>
      </c>
    </row>
    <row r="1798" customFormat="false" ht="12.75" hidden="true" customHeight="false" outlineLevel="0" collapsed="false">
      <c r="A1798" s="229" t="s">
        <v>99</v>
      </c>
      <c r="B1798" s="229" t="n">
        <v>93911</v>
      </c>
      <c r="C1798" s="229" t="s">
        <v>132</v>
      </c>
      <c r="D1798" s="229" t="s">
        <v>4884</v>
      </c>
      <c r="E1798" s="229" t="s">
        <v>4885</v>
      </c>
      <c r="F1798" s="229" t="n">
        <v>136229</v>
      </c>
      <c r="G1798" s="229" t="s">
        <v>3776</v>
      </c>
      <c r="H1798" s="229" t="s">
        <v>3777</v>
      </c>
      <c r="I1798" s="229" t="s">
        <v>105</v>
      </c>
      <c r="J1798" s="229" t="s">
        <v>106</v>
      </c>
      <c r="K1798" s="229" t="s">
        <v>1139</v>
      </c>
    </row>
    <row r="1799" customFormat="false" ht="12.75" hidden="true" customHeight="false" outlineLevel="0" collapsed="false">
      <c r="A1799" s="229" t="s">
        <v>99</v>
      </c>
      <c r="B1799" s="229" t="n">
        <v>93918</v>
      </c>
      <c r="C1799" s="229" t="s">
        <v>4886</v>
      </c>
      <c r="D1799" s="229" t="s">
        <v>4887</v>
      </c>
      <c r="E1799" s="229" t="s">
        <v>4888</v>
      </c>
      <c r="F1799" s="229" t="n">
        <v>100448</v>
      </c>
      <c r="G1799" s="229" t="s">
        <v>1123</v>
      </c>
      <c r="H1799" s="229" t="s">
        <v>1124</v>
      </c>
      <c r="I1799" s="229" t="s">
        <v>105</v>
      </c>
      <c r="J1799" s="229" t="s">
        <v>106</v>
      </c>
      <c r="K1799" s="229" t="s">
        <v>1101</v>
      </c>
    </row>
    <row r="1800" customFormat="false" ht="12.75" hidden="true" customHeight="false" outlineLevel="0" collapsed="false">
      <c r="A1800" s="229" t="s">
        <v>99</v>
      </c>
      <c r="B1800" s="229" t="n">
        <v>93919</v>
      </c>
      <c r="C1800" s="229" t="s">
        <v>1454</v>
      </c>
      <c r="D1800" s="229" t="s">
        <v>4889</v>
      </c>
      <c r="E1800" s="229" t="s">
        <v>4890</v>
      </c>
      <c r="F1800" s="229" t="n">
        <v>100448</v>
      </c>
      <c r="G1800" s="229" t="s">
        <v>1123</v>
      </c>
      <c r="H1800" s="229" t="s">
        <v>1124</v>
      </c>
      <c r="I1800" s="229" t="s">
        <v>105</v>
      </c>
      <c r="J1800" s="229" t="s">
        <v>106</v>
      </c>
      <c r="K1800" s="229" t="s">
        <v>1101</v>
      </c>
    </row>
    <row r="1801" customFormat="false" ht="12.75" hidden="true" customHeight="false" outlineLevel="0" collapsed="false">
      <c r="A1801" s="229" t="s">
        <v>99</v>
      </c>
      <c r="B1801" s="229" t="n">
        <v>93920</v>
      </c>
      <c r="C1801" s="229" t="s">
        <v>4891</v>
      </c>
      <c r="D1801" s="229" t="s">
        <v>4892</v>
      </c>
      <c r="E1801" s="229" t="s">
        <v>4893</v>
      </c>
      <c r="F1801" s="229" t="n">
        <v>100446</v>
      </c>
      <c r="G1801" s="229" t="s">
        <v>531</v>
      </c>
      <c r="H1801" s="229" t="s">
        <v>532</v>
      </c>
      <c r="I1801" s="229" t="s">
        <v>105</v>
      </c>
      <c r="J1801" s="229" t="s">
        <v>106</v>
      </c>
      <c r="K1801" s="229" t="s">
        <v>2320</v>
      </c>
    </row>
    <row r="1802" customFormat="false" ht="12.75" hidden="true" customHeight="false" outlineLevel="0" collapsed="false">
      <c r="A1802" s="229" t="s">
        <v>99</v>
      </c>
      <c r="B1802" s="229" t="n">
        <v>93921</v>
      </c>
      <c r="C1802" s="229" t="s">
        <v>150</v>
      </c>
      <c r="D1802" s="229" t="s">
        <v>4894</v>
      </c>
      <c r="E1802" s="229" t="s">
        <v>4895</v>
      </c>
      <c r="F1802" s="229" t="n">
        <v>103118</v>
      </c>
      <c r="G1802" s="229" t="s">
        <v>1752</v>
      </c>
      <c r="H1802" s="229" t="s">
        <v>1753</v>
      </c>
      <c r="I1802" s="229" t="s">
        <v>105</v>
      </c>
      <c r="J1802" s="229" t="s">
        <v>106</v>
      </c>
      <c r="K1802" s="229" t="s">
        <v>1754</v>
      </c>
    </row>
    <row r="1803" customFormat="false" ht="12.75" hidden="true" customHeight="false" outlineLevel="0" collapsed="false">
      <c r="A1803" s="229" t="s">
        <v>99</v>
      </c>
      <c r="B1803" s="229" t="n">
        <v>93922</v>
      </c>
      <c r="C1803" s="229" t="s">
        <v>289</v>
      </c>
      <c r="D1803" s="229" t="s">
        <v>4896</v>
      </c>
      <c r="E1803" s="229" t="s">
        <v>4897</v>
      </c>
      <c r="F1803" s="229" t="n">
        <v>103573</v>
      </c>
      <c r="G1803" s="229" t="s">
        <v>156</v>
      </c>
      <c r="H1803" s="229" t="s">
        <v>157</v>
      </c>
      <c r="I1803" s="229" t="s">
        <v>105</v>
      </c>
      <c r="J1803" s="229" t="s">
        <v>106</v>
      </c>
      <c r="K1803" s="229" t="s">
        <v>158</v>
      </c>
    </row>
    <row r="1804" customFormat="false" ht="12.75" hidden="true" customHeight="false" outlineLevel="0" collapsed="false">
      <c r="A1804" s="229" t="s">
        <v>99</v>
      </c>
      <c r="B1804" s="229" t="n">
        <v>93923</v>
      </c>
      <c r="C1804" s="229" t="s">
        <v>309</v>
      </c>
      <c r="D1804" s="229" t="s">
        <v>4898</v>
      </c>
      <c r="E1804" s="229" t="s">
        <v>4899</v>
      </c>
      <c r="F1804" s="229" t="n">
        <v>100348</v>
      </c>
      <c r="G1804" s="229" t="s">
        <v>389</v>
      </c>
      <c r="H1804" s="229" t="s">
        <v>390</v>
      </c>
      <c r="I1804" s="229" t="s">
        <v>105</v>
      </c>
      <c r="J1804" s="229" t="s">
        <v>106</v>
      </c>
      <c r="K1804" s="229" t="s">
        <v>391</v>
      </c>
    </row>
    <row r="1805" customFormat="false" ht="12.75" hidden="true" customHeight="false" outlineLevel="0" collapsed="false">
      <c r="A1805" s="229" t="s">
        <v>99</v>
      </c>
      <c r="B1805" s="229" t="n">
        <v>93925</v>
      </c>
      <c r="C1805" s="229" t="s">
        <v>1906</v>
      </c>
      <c r="D1805" s="229" t="s">
        <v>478</v>
      </c>
      <c r="E1805" s="229" t="s">
        <v>4900</v>
      </c>
      <c r="F1805" s="229" t="n">
        <v>102843</v>
      </c>
      <c r="G1805" s="229" t="s">
        <v>1268</v>
      </c>
      <c r="H1805" s="229" t="s">
        <v>1269</v>
      </c>
      <c r="I1805" s="229" t="s">
        <v>105</v>
      </c>
      <c r="J1805" s="229" t="s">
        <v>106</v>
      </c>
      <c r="K1805" s="229" t="s">
        <v>1270</v>
      </c>
    </row>
    <row r="1806" customFormat="false" ht="12.75" hidden="true" customHeight="false" outlineLevel="0" collapsed="false">
      <c r="A1806" s="229" t="s">
        <v>99</v>
      </c>
      <c r="B1806" s="229" t="n">
        <v>93926</v>
      </c>
      <c r="C1806" s="229" t="s">
        <v>4901</v>
      </c>
      <c r="D1806" s="229" t="s">
        <v>4902</v>
      </c>
      <c r="E1806" s="229" t="s">
        <v>4903</v>
      </c>
      <c r="F1806" s="229" t="n">
        <v>136347</v>
      </c>
      <c r="G1806" s="229" t="s">
        <v>3351</v>
      </c>
      <c r="H1806" s="229" t="s">
        <v>3352</v>
      </c>
      <c r="I1806" s="229" t="s">
        <v>105</v>
      </c>
      <c r="J1806" s="229" t="s">
        <v>106</v>
      </c>
      <c r="K1806" s="229" t="s">
        <v>280</v>
      </c>
    </row>
    <row r="1807" customFormat="false" ht="12.75" hidden="true" customHeight="false" outlineLevel="0" collapsed="false">
      <c r="A1807" s="229" t="s">
        <v>99</v>
      </c>
      <c r="B1807" s="229" t="n">
        <v>93927</v>
      </c>
      <c r="C1807" s="229" t="s">
        <v>1635</v>
      </c>
      <c r="D1807" s="229" t="s">
        <v>1494</v>
      </c>
      <c r="E1807" s="229" t="s">
        <v>4904</v>
      </c>
      <c r="F1807" s="229" t="n">
        <v>100423</v>
      </c>
      <c r="G1807" s="229" t="s">
        <v>1027</v>
      </c>
      <c r="H1807" s="229" t="s">
        <v>1028</v>
      </c>
      <c r="I1807" s="229" t="s">
        <v>105</v>
      </c>
      <c r="J1807" s="229" t="s">
        <v>106</v>
      </c>
      <c r="K1807" s="229" t="s">
        <v>1029</v>
      </c>
    </row>
    <row r="1808" customFormat="false" ht="12.75" hidden="true" customHeight="false" outlineLevel="0" collapsed="false">
      <c r="A1808" s="229" t="s">
        <v>99</v>
      </c>
      <c r="B1808" s="229" t="n">
        <v>93928</v>
      </c>
      <c r="C1808" s="229" t="s">
        <v>289</v>
      </c>
      <c r="D1808" s="229" t="s">
        <v>4905</v>
      </c>
      <c r="E1808" s="229" t="s">
        <v>4906</v>
      </c>
      <c r="F1808" s="229" t="n">
        <v>100403</v>
      </c>
      <c r="G1808" s="229" t="s">
        <v>451</v>
      </c>
      <c r="H1808" s="229" t="s">
        <v>452</v>
      </c>
      <c r="I1808" s="229" t="s">
        <v>105</v>
      </c>
      <c r="J1808" s="229" t="s">
        <v>106</v>
      </c>
      <c r="K1808" s="229" t="s">
        <v>748</v>
      </c>
    </row>
    <row r="1809" customFormat="false" ht="12.75" hidden="false" customHeight="false" outlineLevel="0" collapsed="false">
      <c r="A1809" s="229" t="s">
        <v>99</v>
      </c>
      <c r="B1809" s="229" t="n">
        <v>93929</v>
      </c>
      <c r="C1809" s="229" t="s">
        <v>1666</v>
      </c>
      <c r="D1809" s="229" t="s">
        <v>4907</v>
      </c>
      <c r="E1809" s="230" t="s">
        <v>4908</v>
      </c>
      <c r="F1809" s="229"/>
      <c r="G1809" s="229"/>
      <c r="H1809" s="229"/>
      <c r="I1809" s="229"/>
      <c r="J1809" s="229"/>
      <c r="K1809" s="229"/>
    </row>
    <row r="1810" customFormat="false" ht="12.75" hidden="true" customHeight="false" outlineLevel="0" collapsed="false">
      <c r="A1810" s="229" t="s">
        <v>99</v>
      </c>
      <c r="B1810" s="229" t="n">
        <v>93930</v>
      </c>
      <c r="C1810" s="229" t="s">
        <v>4909</v>
      </c>
      <c r="D1810" s="229" t="s">
        <v>4910</v>
      </c>
      <c r="E1810" s="229" t="s">
        <v>4911</v>
      </c>
      <c r="F1810" s="229" t="n">
        <v>100989</v>
      </c>
      <c r="G1810" s="229" t="s">
        <v>1094</v>
      </c>
      <c r="H1810" s="229" t="s">
        <v>1095</v>
      </c>
      <c r="I1810" s="229" t="s">
        <v>105</v>
      </c>
      <c r="J1810" s="229" t="s">
        <v>106</v>
      </c>
      <c r="K1810" s="229" t="s">
        <v>1096</v>
      </c>
    </row>
    <row r="1811" customFormat="false" ht="12.75" hidden="true" customHeight="false" outlineLevel="0" collapsed="false">
      <c r="A1811" s="229" t="s">
        <v>99</v>
      </c>
      <c r="B1811" s="229" t="n">
        <v>93931</v>
      </c>
      <c r="C1811" s="229" t="s">
        <v>1933</v>
      </c>
      <c r="D1811" s="229" t="s">
        <v>4912</v>
      </c>
      <c r="E1811" s="229" t="s">
        <v>4913</v>
      </c>
      <c r="F1811" s="229" t="n">
        <v>100370</v>
      </c>
      <c r="G1811" s="229" t="s">
        <v>1187</v>
      </c>
      <c r="H1811" s="229" t="s">
        <v>1188</v>
      </c>
      <c r="I1811" s="229" t="s">
        <v>105</v>
      </c>
      <c r="J1811" s="229" t="s">
        <v>106</v>
      </c>
      <c r="K1811" s="229" t="s">
        <v>660</v>
      </c>
    </row>
    <row r="1812" customFormat="false" ht="12.75" hidden="true" customHeight="false" outlineLevel="0" collapsed="false">
      <c r="A1812" s="229" t="s">
        <v>99</v>
      </c>
      <c r="B1812" s="229" t="n">
        <v>93960</v>
      </c>
      <c r="C1812" s="229" t="s">
        <v>4914</v>
      </c>
      <c r="D1812" s="229" t="s">
        <v>4915</v>
      </c>
      <c r="E1812" s="229" t="s">
        <v>4916</v>
      </c>
      <c r="F1812" s="229" t="n">
        <v>103058</v>
      </c>
      <c r="G1812" s="229" t="s">
        <v>4195</v>
      </c>
      <c r="H1812" s="229" t="s">
        <v>4196</v>
      </c>
      <c r="I1812" s="229" t="s">
        <v>105</v>
      </c>
      <c r="J1812" s="229" t="s">
        <v>106</v>
      </c>
      <c r="K1812" s="229" t="s">
        <v>4917</v>
      </c>
    </row>
    <row r="1813" customFormat="false" ht="12.75" hidden="true" customHeight="false" outlineLevel="0" collapsed="false">
      <c r="A1813" s="229" t="s">
        <v>99</v>
      </c>
      <c r="B1813" s="229" t="n">
        <v>93962</v>
      </c>
      <c r="C1813" s="229" t="s">
        <v>4918</v>
      </c>
      <c r="D1813" s="229" t="s">
        <v>4919</v>
      </c>
      <c r="E1813" s="229" t="s">
        <v>4920</v>
      </c>
      <c r="F1813" s="229" t="n">
        <v>100403</v>
      </c>
      <c r="G1813" s="229" t="s">
        <v>451</v>
      </c>
      <c r="H1813" s="229" t="s">
        <v>452</v>
      </c>
      <c r="I1813" s="229" t="s">
        <v>1408</v>
      </c>
      <c r="J1813" s="229" t="s">
        <v>443</v>
      </c>
      <c r="K1813" s="229" t="s">
        <v>1080</v>
      </c>
    </row>
    <row r="1814" customFormat="false" ht="12.75" hidden="true" customHeight="false" outlineLevel="0" collapsed="false">
      <c r="A1814" s="229" t="s">
        <v>99</v>
      </c>
      <c r="B1814" s="229" t="n">
        <v>93963</v>
      </c>
      <c r="C1814" s="229" t="s">
        <v>685</v>
      </c>
      <c r="D1814" s="229" t="s">
        <v>4921</v>
      </c>
      <c r="E1814" s="229" t="s">
        <v>4922</v>
      </c>
      <c r="F1814" s="229" t="n">
        <v>100427</v>
      </c>
      <c r="G1814" s="229" t="s">
        <v>1909</v>
      </c>
      <c r="H1814" s="229" t="s">
        <v>1910</v>
      </c>
      <c r="I1814" s="229" t="s">
        <v>1974</v>
      </c>
      <c r="J1814" s="229" t="s">
        <v>443</v>
      </c>
      <c r="K1814" s="229" t="s">
        <v>2188</v>
      </c>
    </row>
    <row r="1815" customFormat="false" ht="12.75" hidden="true" customHeight="false" outlineLevel="0" collapsed="false">
      <c r="A1815" s="229" t="s">
        <v>99</v>
      </c>
      <c r="B1815" s="229" t="n">
        <v>93964</v>
      </c>
      <c r="C1815" s="229" t="s">
        <v>4923</v>
      </c>
      <c r="D1815" s="229" t="s">
        <v>217</v>
      </c>
      <c r="E1815" s="229" t="s">
        <v>4924</v>
      </c>
      <c r="F1815" s="229" t="n">
        <v>103058</v>
      </c>
      <c r="G1815" s="229" t="s">
        <v>4195</v>
      </c>
      <c r="H1815" s="229" t="s">
        <v>4196</v>
      </c>
      <c r="I1815" s="229" t="s">
        <v>1974</v>
      </c>
      <c r="J1815" s="229" t="s">
        <v>443</v>
      </c>
      <c r="K1815" s="229" t="s">
        <v>3481</v>
      </c>
    </row>
    <row r="1816" customFormat="false" ht="12.75" hidden="true" customHeight="false" outlineLevel="0" collapsed="false">
      <c r="A1816" s="229" t="s">
        <v>99</v>
      </c>
      <c r="B1816" s="229" t="n">
        <v>93965</v>
      </c>
      <c r="C1816" s="229" t="s">
        <v>2811</v>
      </c>
      <c r="D1816" s="229" t="s">
        <v>4925</v>
      </c>
      <c r="E1816" s="229" t="s">
        <v>4926</v>
      </c>
      <c r="F1816" s="229" t="n">
        <v>136368</v>
      </c>
      <c r="G1816" s="229" t="s">
        <v>2525</v>
      </c>
      <c r="H1816" s="229" t="s">
        <v>2526</v>
      </c>
      <c r="I1816" s="229" t="s">
        <v>1974</v>
      </c>
      <c r="J1816" s="229" t="s">
        <v>443</v>
      </c>
      <c r="K1816" s="229" t="s">
        <v>2217</v>
      </c>
    </row>
    <row r="1817" customFormat="false" ht="12.75" hidden="true" customHeight="false" outlineLevel="0" collapsed="false">
      <c r="A1817" s="229" t="s">
        <v>99</v>
      </c>
      <c r="B1817" s="229" t="n">
        <v>93966</v>
      </c>
      <c r="C1817" s="229" t="s">
        <v>4886</v>
      </c>
      <c r="D1817" s="229" t="s">
        <v>1457</v>
      </c>
      <c r="E1817" s="229" t="s">
        <v>4927</v>
      </c>
      <c r="F1817" s="229" t="n">
        <v>100396</v>
      </c>
      <c r="G1817" s="229" t="s">
        <v>4414</v>
      </c>
      <c r="H1817" s="229" t="s">
        <v>4415</v>
      </c>
      <c r="I1817" s="229" t="s">
        <v>1974</v>
      </c>
      <c r="J1817" s="229" t="s">
        <v>443</v>
      </c>
      <c r="K1817" s="229" t="s">
        <v>4429</v>
      </c>
    </row>
    <row r="1818" customFormat="false" ht="12.75" hidden="true" customHeight="false" outlineLevel="0" collapsed="false">
      <c r="A1818" s="229" t="s">
        <v>99</v>
      </c>
      <c r="B1818" s="229" t="n">
        <v>93967</v>
      </c>
      <c r="C1818" s="229" t="s">
        <v>3762</v>
      </c>
      <c r="D1818" s="229" t="s">
        <v>4928</v>
      </c>
      <c r="E1818" s="229" t="s">
        <v>4929</v>
      </c>
      <c r="F1818" s="229" t="n">
        <v>103573</v>
      </c>
      <c r="G1818" s="229" t="s">
        <v>156</v>
      </c>
      <c r="H1818" s="229" t="s">
        <v>157</v>
      </c>
      <c r="I1818" s="229" t="s">
        <v>1974</v>
      </c>
      <c r="J1818" s="229" t="s">
        <v>443</v>
      </c>
      <c r="K1818" s="229" t="s">
        <v>4930</v>
      </c>
    </row>
    <row r="1819" customFormat="false" ht="12.75" hidden="true" customHeight="false" outlineLevel="0" collapsed="false">
      <c r="A1819" s="229" t="s">
        <v>99</v>
      </c>
      <c r="B1819" s="229" t="n">
        <v>93968</v>
      </c>
      <c r="C1819" s="229" t="s">
        <v>588</v>
      </c>
      <c r="D1819" s="229" t="s">
        <v>4931</v>
      </c>
      <c r="E1819" s="229" t="s">
        <v>4932</v>
      </c>
      <c r="F1819" s="229" t="n">
        <v>136030</v>
      </c>
      <c r="G1819" s="229" t="s">
        <v>1811</v>
      </c>
      <c r="H1819" s="229" t="s">
        <v>1812</v>
      </c>
      <c r="I1819" s="229" t="s">
        <v>1408</v>
      </c>
      <c r="J1819" s="229" t="s">
        <v>443</v>
      </c>
      <c r="K1819" s="229" t="s">
        <v>3973</v>
      </c>
    </row>
    <row r="1820" customFormat="false" ht="12.75" hidden="true" customHeight="false" outlineLevel="0" collapsed="false">
      <c r="A1820" s="229" t="s">
        <v>99</v>
      </c>
      <c r="B1820" s="229" t="n">
        <v>93969</v>
      </c>
      <c r="C1820" s="229" t="s">
        <v>2977</v>
      </c>
      <c r="D1820" s="229" t="s">
        <v>4933</v>
      </c>
      <c r="E1820" s="229" t="s">
        <v>4934</v>
      </c>
      <c r="F1820" s="229" t="n">
        <v>103262</v>
      </c>
      <c r="G1820" s="229" t="s">
        <v>783</v>
      </c>
      <c r="H1820" s="229" t="s">
        <v>784</v>
      </c>
      <c r="I1820" s="229" t="s">
        <v>1974</v>
      </c>
      <c r="J1820" s="229" t="s">
        <v>443</v>
      </c>
      <c r="K1820" s="229" t="s">
        <v>4935</v>
      </c>
    </row>
    <row r="1821" customFormat="false" ht="12.75" hidden="true" customHeight="false" outlineLevel="0" collapsed="false">
      <c r="A1821" s="229" t="s">
        <v>99</v>
      </c>
      <c r="B1821" s="229" t="n">
        <v>93970</v>
      </c>
      <c r="C1821" s="229" t="s">
        <v>4936</v>
      </c>
      <c r="D1821" s="229" t="s">
        <v>4937</v>
      </c>
      <c r="E1821" s="229" t="s">
        <v>4938</v>
      </c>
      <c r="F1821" s="229" t="n">
        <v>100309</v>
      </c>
      <c r="G1821" s="229" t="s">
        <v>292</v>
      </c>
      <c r="H1821" s="229" t="s">
        <v>293</v>
      </c>
      <c r="I1821" s="229" t="s">
        <v>1974</v>
      </c>
      <c r="J1821" s="229" t="s">
        <v>443</v>
      </c>
      <c r="K1821" s="229" t="s">
        <v>4260</v>
      </c>
    </row>
    <row r="1822" customFormat="false" ht="12.75" hidden="true" customHeight="false" outlineLevel="0" collapsed="false">
      <c r="A1822" s="229" t="s">
        <v>99</v>
      </c>
      <c r="B1822" s="229" t="n">
        <v>93974</v>
      </c>
      <c r="C1822" s="229" t="s">
        <v>4939</v>
      </c>
      <c r="D1822" s="229" t="s">
        <v>4940</v>
      </c>
      <c r="E1822" s="229" t="s">
        <v>4941</v>
      </c>
      <c r="F1822" s="229" t="n">
        <v>100989</v>
      </c>
      <c r="G1822" s="229" t="s">
        <v>1094</v>
      </c>
      <c r="H1822" s="229" t="s">
        <v>1095</v>
      </c>
      <c r="I1822" s="229" t="s">
        <v>105</v>
      </c>
      <c r="J1822" s="229" t="s">
        <v>106</v>
      </c>
      <c r="K1822" s="229" t="s">
        <v>1096</v>
      </c>
    </row>
    <row r="1823" customFormat="false" ht="12.75" hidden="true" customHeight="false" outlineLevel="0" collapsed="false">
      <c r="A1823" s="229" t="s">
        <v>99</v>
      </c>
      <c r="B1823" s="229" t="n">
        <v>93975</v>
      </c>
      <c r="C1823" s="229" t="s">
        <v>3243</v>
      </c>
      <c r="D1823" s="229" t="s">
        <v>4942</v>
      </c>
      <c r="E1823" s="229" t="s">
        <v>4943</v>
      </c>
      <c r="F1823" s="229" t="n">
        <v>102848</v>
      </c>
      <c r="G1823" s="229" t="s">
        <v>429</v>
      </c>
      <c r="H1823" s="229" t="s">
        <v>430</v>
      </c>
      <c r="I1823" s="229" t="s">
        <v>105</v>
      </c>
      <c r="J1823" s="229" t="s">
        <v>106</v>
      </c>
      <c r="K1823" s="229" t="s">
        <v>986</v>
      </c>
    </row>
    <row r="1824" customFormat="false" ht="12.75" hidden="true" customHeight="false" outlineLevel="0" collapsed="false">
      <c r="A1824" s="229" t="s">
        <v>99</v>
      </c>
      <c r="B1824" s="229" t="n">
        <v>93976</v>
      </c>
      <c r="C1824" s="229" t="s">
        <v>144</v>
      </c>
      <c r="D1824" s="229" t="s">
        <v>1487</v>
      </c>
      <c r="E1824" s="229" t="s">
        <v>4944</v>
      </c>
      <c r="F1824" s="229" t="n">
        <v>100423</v>
      </c>
      <c r="G1824" s="229" t="s">
        <v>1027</v>
      </c>
      <c r="H1824" s="229" t="s">
        <v>1028</v>
      </c>
      <c r="I1824" s="229" t="s">
        <v>105</v>
      </c>
      <c r="J1824" s="229" t="s">
        <v>106</v>
      </c>
      <c r="K1824" s="229" t="s">
        <v>2183</v>
      </c>
    </row>
    <row r="1825" customFormat="false" ht="12.75" hidden="true" customHeight="false" outlineLevel="0" collapsed="false">
      <c r="A1825" s="229" t="s">
        <v>99</v>
      </c>
      <c r="B1825" s="229" t="n">
        <v>93977</v>
      </c>
      <c r="C1825" s="229" t="s">
        <v>4945</v>
      </c>
      <c r="D1825" s="229" t="s">
        <v>4946</v>
      </c>
      <c r="E1825" s="229" t="s">
        <v>4947</v>
      </c>
      <c r="F1825" s="229" t="n">
        <v>100926</v>
      </c>
      <c r="G1825" s="229" t="s">
        <v>1819</v>
      </c>
      <c r="H1825" s="229" t="s">
        <v>1820</v>
      </c>
      <c r="I1825" s="229" t="s">
        <v>105</v>
      </c>
      <c r="J1825" s="229" t="s">
        <v>106</v>
      </c>
      <c r="K1825" s="229" t="s">
        <v>4861</v>
      </c>
    </row>
    <row r="1826" customFormat="false" ht="12.75" hidden="false" customHeight="false" outlineLevel="0" collapsed="false">
      <c r="A1826" s="229" t="s">
        <v>99</v>
      </c>
      <c r="B1826" s="229" t="n">
        <v>93979</v>
      </c>
      <c r="C1826" s="229" t="s">
        <v>4948</v>
      </c>
      <c r="D1826" s="229" t="s">
        <v>4949</v>
      </c>
      <c r="E1826" s="230" t="s">
        <v>4950</v>
      </c>
      <c r="F1826" s="229"/>
      <c r="G1826" s="229"/>
      <c r="H1826" s="229"/>
      <c r="I1826" s="229"/>
      <c r="J1826" s="229"/>
      <c r="K1826" s="229"/>
    </row>
    <row r="1827" customFormat="false" ht="12.75" hidden="true" customHeight="false" outlineLevel="0" collapsed="false">
      <c r="A1827" s="229" t="s">
        <v>99</v>
      </c>
      <c r="B1827" s="229" t="n">
        <v>93980</v>
      </c>
      <c r="C1827" s="229" t="s">
        <v>4951</v>
      </c>
      <c r="D1827" s="229" t="s">
        <v>568</v>
      </c>
      <c r="E1827" s="229" t="s">
        <v>4952</v>
      </c>
      <c r="F1827" s="229" t="n">
        <v>120793</v>
      </c>
      <c r="G1827" s="229" t="s">
        <v>3439</v>
      </c>
      <c r="H1827" s="229" t="s">
        <v>3440</v>
      </c>
      <c r="I1827" s="229" t="s">
        <v>105</v>
      </c>
      <c r="J1827" s="229" t="s">
        <v>106</v>
      </c>
      <c r="K1827" s="229" t="s">
        <v>3441</v>
      </c>
    </row>
    <row r="1828" customFormat="false" ht="12.75" hidden="true" customHeight="false" outlineLevel="0" collapsed="false">
      <c r="A1828" s="229" t="s">
        <v>99</v>
      </c>
      <c r="B1828" s="229" t="n">
        <v>93982</v>
      </c>
      <c r="C1828" s="229" t="s">
        <v>2936</v>
      </c>
      <c r="D1828" s="229" t="s">
        <v>4953</v>
      </c>
      <c r="E1828" s="229" t="s">
        <v>4954</v>
      </c>
      <c r="F1828" s="229" t="n">
        <v>120818</v>
      </c>
      <c r="G1828" s="229" t="s">
        <v>411</v>
      </c>
      <c r="H1828" s="229" t="s">
        <v>412</v>
      </c>
      <c r="I1828" s="229" t="s">
        <v>105</v>
      </c>
      <c r="J1828" s="229" t="s">
        <v>106</v>
      </c>
      <c r="K1828" s="229" t="s">
        <v>413</v>
      </c>
    </row>
    <row r="1829" customFormat="false" ht="12.75" hidden="true" customHeight="false" outlineLevel="0" collapsed="false">
      <c r="A1829" s="229" t="s">
        <v>99</v>
      </c>
      <c r="B1829" s="229" t="n">
        <v>93984</v>
      </c>
      <c r="C1829" s="229" t="s">
        <v>4955</v>
      </c>
      <c r="D1829" s="229" t="s">
        <v>4956</v>
      </c>
      <c r="E1829" s="229" t="s">
        <v>4957</v>
      </c>
      <c r="F1829" s="229" t="n">
        <v>136229</v>
      </c>
      <c r="G1829" s="229" t="s">
        <v>3776</v>
      </c>
      <c r="H1829" s="229" t="s">
        <v>3777</v>
      </c>
      <c r="I1829" s="229" t="s">
        <v>105</v>
      </c>
      <c r="J1829" s="229" t="s">
        <v>106</v>
      </c>
      <c r="K1829" s="229" t="s">
        <v>1139</v>
      </c>
    </row>
    <row r="1830" customFormat="false" ht="12.75" hidden="true" customHeight="false" outlineLevel="0" collapsed="false">
      <c r="A1830" s="229" t="s">
        <v>99</v>
      </c>
      <c r="B1830" s="229" t="n">
        <v>93986</v>
      </c>
      <c r="C1830" s="229" t="s">
        <v>289</v>
      </c>
      <c r="D1830" s="229" t="s">
        <v>4958</v>
      </c>
      <c r="E1830" s="229" t="s">
        <v>4959</v>
      </c>
      <c r="F1830" s="229" t="n">
        <v>106535</v>
      </c>
      <c r="G1830" s="229" t="s">
        <v>1442</v>
      </c>
      <c r="H1830" s="229" t="s">
        <v>1443</v>
      </c>
      <c r="I1830" s="229" t="s">
        <v>105</v>
      </c>
      <c r="J1830" s="229" t="s">
        <v>106</v>
      </c>
      <c r="K1830" s="229" t="s">
        <v>1444</v>
      </c>
    </row>
    <row r="1831" customFormat="false" ht="12.75" hidden="true" customHeight="false" outlineLevel="0" collapsed="false">
      <c r="A1831" s="229" t="s">
        <v>99</v>
      </c>
      <c r="B1831" s="229" t="n">
        <v>93987</v>
      </c>
      <c r="C1831" s="229" t="s">
        <v>604</v>
      </c>
      <c r="D1831" s="229" t="s">
        <v>3932</v>
      </c>
      <c r="E1831" s="229" t="s">
        <v>4960</v>
      </c>
      <c r="F1831" s="229" t="n">
        <v>100348</v>
      </c>
      <c r="G1831" s="229" t="s">
        <v>389</v>
      </c>
      <c r="H1831" s="229" t="s">
        <v>390</v>
      </c>
      <c r="I1831" s="229" t="s">
        <v>105</v>
      </c>
      <c r="J1831" s="229" t="s">
        <v>106</v>
      </c>
      <c r="K1831" s="229" t="s">
        <v>934</v>
      </c>
    </row>
    <row r="1832" customFormat="false" ht="12.75" hidden="true" customHeight="false" outlineLevel="0" collapsed="false">
      <c r="A1832" s="229" t="s">
        <v>99</v>
      </c>
      <c r="B1832" s="229" t="n">
        <v>93988</v>
      </c>
      <c r="C1832" s="229" t="s">
        <v>132</v>
      </c>
      <c r="D1832" s="229" t="s">
        <v>1057</v>
      </c>
      <c r="E1832" s="229" t="s">
        <v>4961</v>
      </c>
      <c r="F1832" s="229" t="n">
        <v>136336</v>
      </c>
      <c r="G1832" s="229" t="s">
        <v>2029</v>
      </c>
      <c r="H1832" s="229" t="s">
        <v>2030</v>
      </c>
      <c r="I1832" s="229" t="s">
        <v>105</v>
      </c>
      <c r="J1832" s="229" t="s">
        <v>106</v>
      </c>
      <c r="K1832" s="229" t="s">
        <v>510</v>
      </c>
    </row>
    <row r="1833" customFormat="false" ht="12.75" hidden="true" customHeight="false" outlineLevel="0" collapsed="false">
      <c r="A1833" s="229" t="s">
        <v>99</v>
      </c>
      <c r="B1833" s="229" t="n">
        <v>93990</v>
      </c>
      <c r="C1833" s="229" t="s">
        <v>289</v>
      </c>
      <c r="D1833" s="229" t="s">
        <v>4962</v>
      </c>
      <c r="E1833" s="229" t="s">
        <v>4963</v>
      </c>
      <c r="F1833" s="229" t="n">
        <v>100422</v>
      </c>
      <c r="G1833" s="229" t="s">
        <v>464</v>
      </c>
      <c r="H1833" s="229" t="s">
        <v>465</v>
      </c>
      <c r="I1833" s="229" t="s">
        <v>105</v>
      </c>
      <c r="J1833" s="229" t="s">
        <v>106</v>
      </c>
      <c r="K1833" s="229" t="s">
        <v>1679</v>
      </c>
    </row>
    <row r="1834" customFormat="false" ht="12.75" hidden="true" customHeight="false" outlineLevel="0" collapsed="false">
      <c r="A1834" s="229" t="s">
        <v>99</v>
      </c>
      <c r="B1834" s="229" t="n">
        <v>93991</v>
      </c>
      <c r="C1834" s="229" t="s">
        <v>4964</v>
      </c>
      <c r="D1834" s="229" t="s">
        <v>4965</v>
      </c>
      <c r="E1834" s="229" t="s">
        <v>4966</v>
      </c>
      <c r="F1834" s="229" t="n">
        <v>101196</v>
      </c>
      <c r="G1834" s="229" t="s">
        <v>674</v>
      </c>
      <c r="H1834" s="229" t="s">
        <v>675</v>
      </c>
      <c r="I1834" s="229" t="s">
        <v>105</v>
      </c>
      <c r="J1834" s="229" t="s">
        <v>106</v>
      </c>
      <c r="K1834" s="229" t="s">
        <v>821</v>
      </c>
    </row>
    <row r="1835" customFormat="false" ht="12.75" hidden="true" customHeight="false" outlineLevel="0" collapsed="false">
      <c r="A1835" s="229" t="s">
        <v>99</v>
      </c>
      <c r="B1835" s="229" t="n">
        <v>93992</v>
      </c>
      <c r="C1835" s="229" t="s">
        <v>4967</v>
      </c>
      <c r="D1835" s="229" t="s">
        <v>4968</v>
      </c>
      <c r="E1835" s="229" t="s">
        <v>4969</v>
      </c>
      <c r="F1835" s="229" t="n">
        <v>100420</v>
      </c>
      <c r="G1835" s="229" t="s">
        <v>872</v>
      </c>
      <c r="H1835" s="229" t="s">
        <v>873</v>
      </c>
      <c r="I1835" s="229" t="s">
        <v>105</v>
      </c>
      <c r="J1835" s="229" t="s">
        <v>106</v>
      </c>
      <c r="K1835" s="229" t="s">
        <v>326</v>
      </c>
    </row>
    <row r="1836" customFormat="false" ht="12.75" hidden="true" customHeight="false" outlineLevel="0" collapsed="false">
      <c r="A1836" s="229" t="s">
        <v>99</v>
      </c>
      <c r="B1836" s="229" t="n">
        <v>93993</v>
      </c>
      <c r="C1836" s="229" t="s">
        <v>2287</v>
      </c>
      <c r="D1836" s="229" t="s">
        <v>4970</v>
      </c>
      <c r="E1836" s="229" t="s">
        <v>4971</v>
      </c>
      <c r="F1836" s="229" t="n">
        <v>102843</v>
      </c>
      <c r="G1836" s="229" t="s">
        <v>1268</v>
      </c>
      <c r="H1836" s="229" t="s">
        <v>1269</v>
      </c>
      <c r="I1836" s="229" t="s">
        <v>1974</v>
      </c>
      <c r="J1836" s="229" t="s">
        <v>443</v>
      </c>
      <c r="K1836" s="229" t="s">
        <v>4972</v>
      </c>
    </row>
    <row r="1837" customFormat="false" ht="12.75" hidden="true" customHeight="false" outlineLevel="0" collapsed="false">
      <c r="A1837" s="229" t="s">
        <v>99</v>
      </c>
      <c r="B1837" s="229" t="n">
        <v>93994</v>
      </c>
      <c r="C1837" s="229" t="s">
        <v>585</v>
      </c>
      <c r="D1837" s="229" t="s">
        <v>4973</v>
      </c>
      <c r="E1837" s="229" t="s">
        <v>4974</v>
      </c>
      <c r="F1837" s="229" t="n">
        <v>100373</v>
      </c>
      <c r="G1837" s="229" t="s">
        <v>1314</v>
      </c>
      <c r="H1837" s="229" t="s">
        <v>1315</v>
      </c>
      <c r="I1837" s="229" t="s">
        <v>1974</v>
      </c>
      <c r="J1837" s="229" t="s">
        <v>443</v>
      </c>
      <c r="K1837" s="229" t="s">
        <v>1316</v>
      </c>
    </row>
    <row r="1838" customFormat="false" ht="12.75" hidden="true" customHeight="false" outlineLevel="0" collapsed="false">
      <c r="A1838" s="229" t="s">
        <v>99</v>
      </c>
      <c r="B1838" s="229" t="n">
        <v>93995</v>
      </c>
      <c r="C1838" s="229" t="s">
        <v>4975</v>
      </c>
      <c r="D1838" s="229" t="s">
        <v>2788</v>
      </c>
      <c r="E1838" s="229" t="s">
        <v>4976</v>
      </c>
      <c r="F1838" s="229" t="n">
        <v>100448</v>
      </c>
      <c r="G1838" s="229" t="s">
        <v>1123</v>
      </c>
      <c r="H1838" s="229" t="s">
        <v>1124</v>
      </c>
      <c r="I1838" s="229" t="s">
        <v>1974</v>
      </c>
      <c r="J1838" s="229" t="s">
        <v>443</v>
      </c>
      <c r="K1838" s="229" t="s">
        <v>1101</v>
      </c>
    </row>
    <row r="1839" customFormat="false" ht="12.75" hidden="true" customHeight="false" outlineLevel="0" collapsed="false">
      <c r="A1839" s="229" t="s">
        <v>99</v>
      </c>
      <c r="B1839" s="229" t="n">
        <v>93996</v>
      </c>
      <c r="C1839" s="229" t="s">
        <v>4977</v>
      </c>
      <c r="D1839" s="229" t="s">
        <v>4978</v>
      </c>
      <c r="E1839" s="229" t="s">
        <v>4979</v>
      </c>
      <c r="F1839" s="229" t="n">
        <v>102894</v>
      </c>
      <c r="G1839" s="229" t="s">
        <v>2814</v>
      </c>
      <c r="H1839" s="229" t="s">
        <v>2815</v>
      </c>
      <c r="I1839" s="229" t="s">
        <v>105</v>
      </c>
      <c r="J1839" s="229" t="s">
        <v>106</v>
      </c>
      <c r="K1839" s="229" t="s">
        <v>2816</v>
      </c>
    </row>
    <row r="1840" customFormat="false" ht="12.75" hidden="true" customHeight="false" outlineLevel="0" collapsed="false">
      <c r="A1840" s="229" t="s">
        <v>99</v>
      </c>
      <c r="B1840" s="229" t="n">
        <v>94004</v>
      </c>
      <c r="C1840" s="229" t="s">
        <v>125</v>
      </c>
      <c r="D1840" s="229" t="s">
        <v>318</v>
      </c>
      <c r="E1840" s="229" t="s">
        <v>4980</v>
      </c>
      <c r="F1840" s="229" t="n">
        <v>100425</v>
      </c>
      <c r="G1840" s="229" t="s">
        <v>538</v>
      </c>
      <c r="H1840" s="229" t="s">
        <v>539</v>
      </c>
      <c r="I1840" s="229" t="s">
        <v>1974</v>
      </c>
      <c r="J1840" s="229" t="s">
        <v>443</v>
      </c>
      <c r="K1840" s="229" t="s">
        <v>2108</v>
      </c>
    </row>
    <row r="1841" customFormat="false" ht="12.75" hidden="true" customHeight="false" outlineLevel="0" collapsed="false">
      <c r="A1841" s="229" t="s">
        <v>99</v>
      </c>
      <c r="B1841" s="229" t="n">
        <v>94005</v>
      </c>
      <c r="C1841" s="229" t="s">
        <v>289</v>
      </c>
      <c r="D1841" s="229" t="s">
        <v>406</v>
      </c>
      <c r="E1841" s="229" t="s">
        <v>4981</v>
      </c>
      <c r="F1841" s="229" t="n">
        <v>103330</v>
      </c>
      <c r="G1841" s="229" t="s">
        <v>2923</v>
      </c>
      <c r="H1841" s="229" t="s">
        <v>2924</v>
      </c>
      <c r="I1841" s="229" t="s">
        <v>1974</v>
      </c>
      <c r="J1841" s="229" t="s">
        <v>443</v>
      </c>
      <c r="K1841" s="229" t="s">
        <v>4164</v>
      </c>
    </row>
    <row r="1842" customFormat="false" ht="12.75" hidden="true" customHeight="false" outlineLevel="0" collapsed="false">
      <c r="A1842" s="229" t="s">
        <v>99</v>
      </c>
      <c r="B1842" s="229" t="n">
        <v>94006</v>
      </c>
      <c r="C1842" s="229" t="s">
        <v>4982</v>
      </c>
      <c r="D1842" s="229" t="s">
        <v>347</v>
      </c>
      <c r="E1842" s="229" t="s">
        <v>4983</v>
      </c>
      <c r="F1842" s="229" t="n">
        <v>103330</v>
      </c>
      <c r="G1842" s="229" t="s">
        <v>2923</v>
      </c>
      <c r="H1842" s="229" t="s">
        <v>2924</v>
      </c>
      <c r="I1842" s="229" t="s">
        <v>1974</v>
      </c>
      <c r="J1842" s="229" t="s">
        <v>443</v>
      </c>
      <c r="K1842" s="229" t="s">
        <v>4164</v>
      </c>
    </row>
    <row r="1843" customFormat="false" ht="12.75" hidden="true" customHeight="false" outlineLevel="0" collapsed="false">
      <c r="A1843" s="229" t="s">
        <v>99</v>
      </c>
      <c r="B1843" s="229" t="n">
        <v>94008</v>
      </c>
      <c r="C1843" s="229" t="s">
        <v>317</v>
      </c>
      <c r="D1843" s="229" t="s">
        <v>1266</v>
      </c>
      <c r="E1843" s="229" t="s">
        <v>4984</v>
      </c>
      <c r="F1843" s="229" t="n">
        <v>103574</v>
      </c>
      <c r="G1843" s="229" t="s">
        <v>4985</v>
      </c>
      <c r="H1843" s="229" t="s">
        <v>4986</v>
      </c>
      <c r="I1843" s="229" t="s">
        <v>1974</v>
      </c>
      <c r="J1843" s="229" t="s">
        <v>443</v>
      </c>
      <c r="K1843" s="229" t="s">
        <v>4987</v>
      </c>
    </row>
    <row r="1844" customFormat="false" ht="12.75" hidden="true" customHeight="false" outlineLevel="0" collapsed="false">
      <c r="A1844" s="229" t="s">
        <v>99</v>
      </c>
      <c r="B1844" s="229" t="n">
        <v>94014</v>
      </c>
      <c r="C1844" s="229" t="s">
        <v>3139</v>
      </c>
      <c r="D1844" s="229" t="s">
        <v>2717</v>
      </c>
      <c r="E1844" s="229" t="s">
        <v>4988</v>
      </c>
      <c r="F1844" s="229" t="n">
        <v>100446</v>
      </c>
      <c r="G1844" s="229" t="s">
        <v>531</v>
      </c>
      <c r="H1844" s="229" t="s">
        <v>532</v>
      </c>
      <c r="I1844" s="229" t="s">
        <v>1974</v>
      </c>
      <c r="J1844" s="229" t="s">
        <v>443</v>
      </c>
      <c r="K1844" s="229" t="s">
        <v>2192</v>
      </c>
    </row>
    <row r="1845" customFormat="false" ht="12.75" hidden="true" customHeight="false" outlineLevel="0" collapsed="false">
      <c r="A1845" s="229" t="s">
        <v>99</v>
      </c>
      <c r="B1845" s="229" t="n">
        <v>94018</v>
      </c>
      <c r="C1845" s="229" t="s">
        <v>690</v>
      </c>
      <c r="D1845" s="229" t="s">
        <v>427</v>
      </c>
      <c r="E1845" s="229" t="s">
        <v>4989</v>
      </c>
      <c r="F1845" s="229" t="n">
        <v>100437</v>
      </c>
      <c r="G1845" s="229" t="s">
        <v>2073</v>
      </c>
      <c r="H1845" s="229" t="s">
        <v>2074</v>
      </c>
      <c r="I1845" s="229" t="s">
        <v>105</v>
      </c>
      <c r="J1845" s="229" t="s">
        <v>443</v>
      </c>
      <c r="K1845" s="229" t="s">
        <v>2075</v>
      </c>
    </row>
    <row r="1846" customFormat="false" ht="12.75" hidden="true" customHeight="false" outlineLevel="0" collapsed="false">
      <c r="A1846" s="229" t="s">
        <v>99</v>
      </c>
      <c r="B1846" s="229" t="n">
        <v>94032</v>
      </c>
      <c r="C1846" s="229" t="s">
        <v>981</v>
      </c>
      <c r="D1846" s="229" t="s">
        <v>4990</v>
      </c>
      <c r="E1846" s="229" t="s">
        <v>4991</v>
      </c>
      <c r="F1846" s="229" t="n">
        <v>103595</v>
      </c>
      <c r="G1846" s="229" t="s">
        <v>287</v>
      </c>
      <c r="H1846" s="229" t="s">
        <v>288</v>
      </c>
      <c r="I1846" s="229" t="s">
        <v>105</v>
      </c>
      <c r="J1846" s="229" t="s">
        <v>106</v>
      </c>
      <c r="K1846" s="229" t="s">
        <v>551</v>
      </c>
    </row>
    <row r="1847" customFormat="false" ht="12.75" hidden="true" customHeight="false" outlineLevel="0" collapsed="false">
      <c r="A1847" s="229" t="s">
        <v>99</v>
      </c>
      <c r="B1847" s="229" t="n">
        <v>94040</v>
      </c>
      <c r="C1847" s="229" t="s">
        <v>399</v>
      </c>
      <c r="D1847" s="229" t="s">
        <v>2682</v>
      </c>
      <c r="E1847" s="229" t="s">
        <v>4992</v>
      </c>
      <c r="F1847" s="229" t="n">
        <v>103326</v>
      </c>
      <c r="G1847" s="229" t="s">
        <v>266</v>
      </c>
      <c r="H1847" s="229" t="s">
        <v>267</v>
      </c>
      <c r="I1847" s="229" t="s">
        <v>105</v>
      </c>
      <c r="J1847" s="229" t="s">
        <v>106</v>
      </c>
      <c r="K1847" s="229" t="s">
        <v>2047</v>
      </c>
    </row>
    <row r="1848" customFormat="false" ht="12.75" hidden="true" customHeight="false" outlineLevel="0" collapsed="false">
      <c r="A1848" s="229" t="s">
        <v>99</v>
      </c>
      <c r="B1848" s="229" t="n">
        <v>94041</v>
      </c>
      <c r="C1848" s="229" t="s">
        <v>4993</v>
      </c>
      <c r="D1848" s="229" t="s">
        <v>1107</v>
      </c>
      <c r="E1848" s="229" t="s">
        <v>4994</v>
      </c>
      <c r="F1848" s="229" t="n">
        <v>100375</v>
      </c>
      <c r="G1848" s="229" t="s">
        <v>219</v>
      </c>
      <c r="H1848" s="229" t="s">
        <v>220</v>
      </c>
      <c r="I1848" s="229" t="s">
        <v>105</v>
      </c>
      <c r="J1848" s="229" t="s">
        <v>106</v>
      </c>
      <c r="K1848" s="229" t="s">
        <v>883</v>
      </c>
    </row>
    <row r="1849" customFormat="false" ht="12.75" hidden="true" customHeight="false" outlineLevel="0" collapsed="false">
      <c r="A1849" s="229" t="s">
        <v>99</v>
      </c>
      <c r="B1849" s="229" t="n">
        <v>94042</v>
      </c>
      <c r="C1849" s="229" t="s">
        <v>1311</v>
      </c>
      <c r="D1849" s="229" t="s">
        <v>4995</v>
      </c>
      <c r="E1849" s="229" t="s">
        <v>4996</v>
      </c>
      <c r="F1849" s="229" t="n">
        <v>103329</v>
      </c>
      <c r="G1849" s="229" t="s">
        <v>383</v>
      </c>
      <c r="H1849" s="229" t="s">
        <v>384</v>
      </c>
      <c r="I1849" s="229" t="s">
        <v>105</v>
      </c>
      <c r="J1849" s="229" t="s">
        <v>106</v>
      </c>
      <c r="K1849" s="229" t="s">
        <v>2699</v>
      </c>
    </row>
    <row r="1850" customFormat="false" ht="12.75" hidden="true" customHeight="false" outlineLevel="0" collapsed="false">
      <c r="A1850" s="229" t="s">
        <v>99</v>
      </c>
      <c r="B1850" s="229" t="n">
        <v>94043</v>
      </c>
      <c r="C1850" s="229" t="s">
        <v>309</v>
      </c>
      <c r="D1850" s="229" t="s">
        <v>4173</v>
      </c>
      <c r="E1850" s="229" t="s">
        <v>4997</v>
      </c>
      <c r="F1850" s="229" t="n">
        <v>100348</v>
      </c>
      <c r="G1850" s="229" t="s">
        <v>389</v>
      </c>
      <c r="H1850" s="229" t="s">
        <v>390</v>
      </c>
      <c r="I1850" s="229" t="s">
        <v>105</v>
      </c>
      <c r="J1850" s="229" t="s">
        <v>106</v>
      </c>
      <c r="K1850" s="229" t="s">
        <v>2552</v>
      </c>
    </row>
    <row r="1851" customFormat="false" ht="12.75" hidden="true" customHeight="false" outlineLevel="0" collapsed="false">
      <c r="A1851" s="229" t="s">
        <v>99</v>
      </c>
      <c r="B1851" s="229" t="n">
        <v>94045</v>
      </c>
      <c r="C1851" s="229" t="s">
        <v>477</v>
      </c>
      <c r="D1851" s="229" t="s">
        <v>4998</v>
      </c>
      <c r="E1851" s="229" t="s">
        <v>4999</v>
      </c>
      <c r="F1851" s="229" t="n">
        <v>100403</v>
      </c>
      <c r="G1851" s="229" t="s">
        <v>451</v>
      </c>
      <c r="H1851" s="229" t="s">
        <v>452</v>
      </c>
      <c r="I1851" s="229" t="s">
        <v>1408</v>
      </c>
      <c r="J1851" s="229" t="s">
        <v>443</v>
      </c>
      <c r="K1851" s="229" t="s">
        <v>1191</v>
      </c>
    </row>
    <row r="1852" customFormat="false" ht="12.75" hidden="true" customHeight="false" outlineLevel="0" collapsed="false">
      <c r="A1852" s="229" t="s">
        <v>99</v>
      </c>
      <c r="B1852" s="229" t="n">
        <v>94046</v>
      </c>
      <c r="C1852" s="229" t="s">
        <v>1813</v>
      </c>
      <c r="D1852" s="229" t="s">
        <v>5000</v>
      </c>
      <c r="E1852" s="229" t="s">
        <v>5001</v>
      </c>
      <c r="F1852" s="229" t="n">
        <v>103313</v>
      </c>
      <c r="G1852" s="229" t="s">
        <v>653</v>
      </c>
      <c r="H1852" s="229" t="s">
        <v>654</v>
      </c>
      <c r="I1852" s="229" t="s">
        <v>1408</v>
      </c>
      <c r="J1852" s="229" t="s">
        <v>443</v>
      </c>
      <c r="K1852" s="229" t="s">
        <v>3323</v>
      </c>
    </row>
    <row r="1853" customFormat="false" ht="12.75" hidden="true" customHeight="false" outlineLevel="0" collapsed="false">
      <c r="A1853" s="229" t="s">
        <v>99</v>
      </c>
      <c r="B1853" s="229" t="n">
        <v>94048</v>
      </c>
      <c r="C1853" s="229" t="s">
        <v>5002</v>
      </c>
      <c r="D1853" s="229" t="s">
        <v>5003</v>
      </c>
      <c r="E1853" s="229" t="s">
        <v>5004</v>
      </c>
      <c r="F1853" s="229" t="n">
        <v>100690</v>
      </c>
      <c r="G1853" s="229" t="s">
        <v>459</v>
      </c>
      <c r="H1853" s="229" t="s">
        <v>460</v>
      </c>
      <c r="I1853" s="229" t="s">
        <v>1408</v>
      </c>
      <c r="J1853" s="229" t="s">
        <v>443</v>
      </c>
      <c r="K1853" s="229" t="s">
        <v>1262</v>
      </c>
    </row>
    <row r="1854" customFormat="false" ht="12.75" hidden="true" customHeight="false" outlineLevel="0" collapsed="false">
      <c r="A1854" s="229" t="s">
        <v>99</v>
      </c>
      <c r="B1854" s="229" t="n">
        <v>94053</v>
      </c>
      <c r="C1854" s="229" t="s">
        <v>5005</v>
      </c>
      <c r="D1854" s="229" t="s">
        <v>5006</v>
      </c>
      <c r="E1854" s="229" t="s">
        <v>5007</v>
      </c>
      <c r="F1854" s="229" t="n">
        <v>101173</v>
      </c>
      <c r="G1854" s="229" t="s">
        <v>5008</v>
      </c>
      <c r="H1854" s="229" t="s">
        <v>5009</v>
      </c>
      <c r="I1854" s="229" t="s">
        <v>105</v>
      </c>
      <c r="J1854" s="229" t="s">
        <v>106</v>
      </c>
      <c r="K1854" s="229" t="s">
        <v>107</v>
      </c>
    </row>
    <row r="1855" customFormat="false" ht="12.75" hidden="true" customHeight="false" outlineLevel="0" collapsed="false">
      <c r="A1855" s="229" t="s">
        <v>99</v>
      </c>
      <c r="B1855" s="229" t="n">
        <v>94054</v>
      </c>
      <c r="C1855" s="229" t="s">
        <v>5010</v>
      </c>
      <c r="D1855" s="229" t="s">
        <v>5011</v>
      </c>
      <c r="E1855" s="229" t="s">
        <v>5012</v>
      </c>
      <c r="F1855" s="229" t="n">
        <v>100987</v>
      </c>
      <c r="G1855" s="229" t="s">
        <v>278</v>
      </c>
      <c r="H1855" s="229" t="s">
        <v>279</v>
      </c>
      <c r="I1855" s="229" t="s">
        <v>105</v>
      </c>
      <c r="J1855" s="229" t="s">
        <v>106</v>
      </c>
      <c r="K1855" s="229" t="s">
        <v>356</v>
      </c>
    </row>
    <row r="1856" customFormat="false" ht="12.75" hidden="true" customHeight="false" outlineLevel="0" collapsed="false">
      <c r="A1856" s="229" t="s">
        <v>99</v>
      </c>
      <c r="B1856" s="229" t="n">
        <v>94055</v>
      </c>
      <c r="C1856" s="229" t="s">
        <v>580</v>
      </c>
      <c r="D1856" s="229" t="s">
        <v>5013</v>
      </c>
      <c r="E1856" s="229" t="s">
        <v>5014</v>
      </c>
      <c r="F1856" s="229" t="n">
        <v>100432</v>
      </c>
      <c r="G1856" s="229" t="s">
        <v>1537</v>
      </c>
      <c r="H1856" s="229" t="s">
        <v>1538</v>
      </c>
      <c r="I1856" s="229" t="s">
        <v>105</v>
      </c>
      <c r="J1856" s="229" t="s">
        <v>443</v>
      </c>
      <c r="K1856" s="229" t="s">
        <v>1539</v>
      </c>
    </row>
    <row r="1857" customFormat="false" ht="12.75" hidden="true" customHeight="false" outlineLevel="0" collapsed="false">
      <c r="A1857" s="229" t="s">
        <v>99</v>
      </c>
      <c r="B1857" s="229" t="n">
        <v>94056</v>
      </c>
      <c r="C1857" s="229" t="s">
        <v>5015</v>
      </c>
      <c r="D1857" s="229" t="s">
        <v>5016</v>
      </c>
      <c r="E1857" s="229" t="s">
        <v>5017</v>
      </c>
      <c r="F1857" s="229" t="n">
        <v>100448</v>
      </c>
      <c r="G1857" s="229" t="s">
        <v>1123</v>
      </c>
      <c r="H1857" s="229" t="s">
        <v>1124</v>
      </c>
      <c r="I1857" s="229" t="s">
        <v>105</v>
      </c>
      <c r="J1857" s="229" t="s">
        <v>106</v>
      </c>
      <c r="K1857" s="229" t="s">
        <v>1101</v>
      </c>
    </row>
    <row r="1858" customFormat="false" ht="12.75" hidden="true" customHeight="false" outlineLevel="0" collapsed="false">
      <c r="A1858" s="229" t="s">
        <v>99</v>
      </c>
      <c r="B1858" s="229" t="n">
        <v>94057</v>
      </c>
      <c r="C1858" s="229" t="s">
        <v>192</v>
      </c>
      <c r="D1858" s="229" t="s">
        <v>5018</v>
      </c>
      <c r="E1858" s="229" t="s">
        <v>5019</v>
      </c>
      <c r="F1858" s="229" t="n">
        <v>136229</v>
      </c>
      <c r="G1858" s="229" t="s">
        <v>3776</v>
      </c>
      <c r="H1858" s="229" t="s">
        <v>3777</v>
      </c>
      <c r="I1858" s="229" t="s">
        <v>105</v>
      </c>
      <c r="J1858" s="229" t="s">
        <v>443</v>
      </c>
      <c r="K1858" s="229" t="s">
        <v>5020</v>
      </c>
    </row>
    <row r="1859" customFormat="false" ht="12.75" hidden="true" customHeight="false" outlineLevel="0" collapsed="false">
      <c r="A1859" s="229" t="s">
        <v>99</v>
      </c>
      <c r="B1859" s="229" t="n">
        <v>94058</v>
      </c>
      <c r="C1859" s="229" t="s">
        <v>294</v>
      </c>
      <c r="D1859" s="229" t="s">
        <v>5021</v>
      </c>
      <c r="E1859" s="229" t="s">
        <v>5022</v>
      </c>
      <c r="F1859" s="229" t="n">
        <v>100690</v>
      </c>
      <c r="G1859" s="229" t="s">
        <v>459</v>
      </c>
      <c r="H1859" s="229" t="s">
        <v>460</v>
      </c>
      <c r="I1859" s="229" t="s">
        <v>1408</v>
      </c>
      <c r="J1859" s="229" t="s">
        <v>443</v>
      </c>
      <c r="K1859" s="229" t="s">
        <v>1726</v>
      </c>
    </row>
    <row r="1860" customFormat="false" ht="12.75" hidden="true" customHeight="false" outlineLevel="0" collapsed="false">
      <c r="A1860" s="229" t="s">
        <v>99</v>
      </c>
      <c r="B1860" s="229" t="n">
        <v>94059</v>
      </c>
      <c r="C1860" s="229" t="s">
        <v>2198</v>
      </c>
      <c r="D1860" s="229" t="s">
        <v>5023</v>
      </c>
      <c r="E1860" s="229" t="s">
        <v>5024</v>
      </c>
      <c r="F1860" s="229" t="n">
        <v>136341</v>
      </c>
      <c r="G1860" s="229" t="s">
        <v>2476</v>
      </c>
      <c r="H1860" s="229" t="s">
        <v>2477</v>
      </c>
      <c r="I1860" s="229" t="s">
        <v>105</v>
      </c>
      <c r="J1860" s="229" t="s">
        <v>106</v>
      </c>
      <c r="K1860" s="229" t="s">
        <v>3571</v>
      </c>
    </row>
    <row r="1861" customFormat="false" ht="12.75" hidden="true" customHeight="false" outlineLevel="0" collapsed="false">
      <c r="A1861" s="229" t="s">
        <v>99</v>
      </c>
      <c r="B1861" s="229" t="n">
        <v>94060</v>
      </c>
      <c r="C1861" s="229" t="s">
        <v>3402</v>
      </c>
      <c r="D1861" s="229" t="s">
        <v>4524</v>
      </c>
      <c r="E1861" s="229" t="s">
        <v>5025</v>
      </c>
      <c r="F1861" s="229" t="n">
        <v>100432</v>
      </c>
      <c r="G1861" s="229" t="s">
        <v>1537</v>
      </c>
      <c r="H1861" s="229" t="s">
        <v>1538</v>
      </c>
      <c r="I1861" s="229" t="s">
        <v>105</v>
      </c>
      <c r="J1861" s="229" t="s">
        <v>443</v>
      </c>
      <c r="K1861" s="229" t="s">
        <v>1539</v>
      </c>
    </row>
    <row r="1862" customFormat="false" ht="12.75" hidden="true" customHeight="false" outlineLevel="0" collapsed="false">
      <c r="A1862" s="229" t="s">
        <v>99</v>
      </c>
      <c r="B1862" s="229" t="n">
        <v>94061</v>
      </c>
      <c r="C1862" s="229" t="s">
        <v>222</v>
      </c>
      <c r="D1862" s="229" t="s">
        <v>662</v>
      </c>
      <c r="E1862" s="229" t="s">
        <v>5026</v>
      </c>
      <c r="F1862" s="229" t="n">
        <v>100403</v>
      </c>
      <c r="G1862" s="229" t="s">
        <v>451</v>
      </c>
      <c r="H1862" s="229" t="s">
        <v>452</v>
      </c>
      <c r="I1862" s="229" t="s">
        <v>105</v>
      </c>
      <c r="J1862" s="229" t="s">
        <v>106</v>
      </c>
      <c r="K1862" s="229" t="s">
        <v>1191</v>
      </c>
    </row>
    <row r="1863" customFormat="false" ht="12.75" hidden="true" customHeight="false" outlineLevel="0" collapsed="false">
      <c r="A1863" s="229" t="s">
        <v>99</v>
      </c>
      <c r="B1863" s="229" t="n">
        <v>94062</v>
      </c>
      <c r="C1863" s="229" t="s">
        <v>5027</v>
      </c>
      <c r="D1863" s="229" t="s">
        <v>5028</v>
      </c>
      <c r="E1863" s="229" t="s">
        <v>5029</v>
      </c>
      <c r="F1863" s="229" t="n">
        <v>102843</v>
      </c>
      <c r="G1863" s="229" t="s">
        <v>1268</v>
      </c>
      <c r="H1863" s="229" t="s">
        <v>1269</v>
      </c>
      <c r="I1863" s="229" t="s">
        <v>105</v>
      </c>
      <c r="J1863" s="229" t="s">
        <v>598</v>
      </c>
      <c r="K1863" s="229" t="s">
        <v>1270</v>
      </c>
    </row>
    <row r="1864" customFormat="false" ht="12.75" hidden="true" customHeight="false" outlineLevel="0" collapsed="false">
      <c r="A1864" s="229" t="s">
        <v>99</v>
      </c>
      <c r="B1864" s="229" t="n">
        <v>94063</v>
      </c>
      <c r="C1864" s="229" t="s">
        <v>5030</v>
      </c>
      <c r="D1864" s="229" t="s">
        <v>5031</v>
      </c>
      <c r="E1864" s="229" t="s">
        <v>5032</v>
      </c>
      <c r="F1864" s="229" t="n">
        <v>136337</v>
      </c>
      <c r="G1864" s="229" t="s">
        <v>2098</v>
      </c>
      <c r="H1864" s="229" t="s">
        <v>2099</v>
      </c>
      <c r="I1864" s="229" t="s">
        <v>105</v>
      </c>
      <c r="J1864" s="229" t="s">
        <v>106</v>
      </c>
      <c r="K1864" s="229" t="s">
        <v>3481</v>
      </c>
    </row>
    <row r="1865" customFormat="false" ht="12.75" hidden="true" customHeight="false" outlineLevel="0" collapsed="false">
      <c r="A1865" s="229" t="s">
        <v>99</v>
      </c>
      <c r="B1865" s="229" t="n">
        <v>94064</v>
      </c>
      <c r="C1865" s="229" t="s">
        <v>222</v>
      </c>
      <c r="D1865" s="229" t="s">
        <v>5033</v>
      </c>
      <c r="E1865" s="229" t="s">
        <v>5034</v>
      </c>
      <c r="F1865" s="229" t="n">
        <v>103313</v>
      </c>
      <c r="G1865" s="229" t="s">
        <v>653</v>
      </c>
      <c r="H1865" s="229" t="s">
        <v>654</v>
      </c>
      <c r="I1865" s="229" t="s">
        <v>1408</v>
      </c>
      <c r="J1865" s="229" t="s">
        <v>443</v>
      </c>
      <c r="K1865" s="229" t="s">
        <v>1247</v>
      </c>
    </row>
    <row r="1866" customFormat="false" ht="12.75" hidden="true" customHeight="false" outlineLevel="0" collapsed="false">
      <c r="A1866" s="229" t="s">
        <v>99</v>
      </c>
      <c r="B1866" s="229" t="n">
        <v>94067</v>
      </c>
      <c r="C1866" s="229" t="s">
        <v>5035</v>
      </c>
      <c r="D1866" s="229" t="s">
        <v>5036</v>
      </c>
      <c r="E1866" s="229" t="s">
        <v>5037</v>
      </c>
      <c r="F1866" s="229" t="n">
        <v>100425</v>
      </c>
      <c r="G1866" s="229" t="s">
        <v>538</v>
      </c>
      <c r="H1866" s="229" t="s">
        <v>539</v>
      </c>
      <c r="I1866" s="229" t="s">
        <v>105</v>
      </c>
      <c r="J1866" s="229" t="s">
        <v>106</v>
      </c>
      <c r="K1866" s="229" t="s">
        <v>2108</v>
      </c>
    </row>
    <row r="1867" customFormat="false" ht="12.75" hidden="true" customHeight="false" outlineLevel="0" collapsed="false">
      <c r="A1867" s="229" t="s">
        <v>99</v>
      </c>
      <c r="B1867" s="229" t="n">
        <v>94070</v>
      </c>
      <c r="C1867" s="229" t="s">
        <v>495</v>
      </c>
      <c r="D1867" s="229" t="s">
        <v>4931</v>
      </c>
      <c r="E1867" s="229" t="s">
        <v>5038</v>
      </c>
      <c r="F1867" s="229" t="n">
        <v>136349</v>
      </c>
      <c r="G1867" s="229" t="s">
        <v>4868</v>
      </c>
      <c r="H1867" s="229" t="s">
        <v>4869</v>
      </c>
      <c r="I1867" s="229" t="s">
        <v>105</v>
      </c>
      <c r="J1867" s="229" t="s">
        <v>106</v>
      </c>
      <c r="K1867" s="229" t="s">
        <v>5039</v>
      </c>
    </row>
    <row r="1868" customFormat="false" ht="12.75" hidden="true" customHeight="false" outlineLevel="0" collapsed="false">
      <c r="A1868" s="229" t="s">
        <v>99</v>
      </c>
      <c r="B1868" s="229" t="n">
        <v>94071</v>
      </c>
      <c r="C1868" s="229" t="s">
        <v>5040</v>
      </c>
      <c r="D1868" s="229" t="s">
        <v>5041</v>
      </c>
      <c r="E1868" s="229" t="s">
        <v>5042</v>
      </c>
      <c r="F1868" s="229" t="n">
        <v>100336</v>
      </c>
      <c r="G1868" s="229" t="s">
        <v>195</v>
      </c>
      <c r="H1868" s="229" t="s">
        <v>196</v>
      </c>
      <c r="I1868" s="229" t="s">
        <v>105</v>
      </c>
      <c r="J1868" s="229" t="s">
        <v>106</v>
      </c>
      <c r="K1868" s="229" t="s">
        <v>657</v>
      </c>
    </row>
    <row r="1869" customFormat="false" ht="12.75" hidden="true" customHeight="false" outlineLevel="0" collapsed="false">
      <c r="A1869" s="229" t="s">
        <v>99</v>
      </c>
      <c r="B1869" s="229" t="n">
        <v>94072</v>
      </c>
      <c r="C1869" s="229" t="s">
        <v>4250</v>
      </c>
      <c r="D1869" s="229" t="s">
        <v>5043</v>
      </c>
      <c r="E1869" s="229" t="s">
        <v>5044</v>
      </c>
      <c r="F1869" s="229" t="n">
        <v>120830</v>
      </c>
      <c r="G1869" s="229" t="s">
        <v>311</v>
      </c>
      <c r="H1869" s="229" t="s">
        <v>312</v>
      </c>
      <c r="I1869" s="229" t="s">
        <v>105</v>
      </c>
      <c r="J1869" s="229" t="s">
        <v>443</v>
      </c>
      <c r="K1869" s="229" t="s">
        <v>2309</v>
      </c>
    </row>
    <row r="1870" customFormat="false" ht="12.75" hidden="true" customHeight="false" outlineLevel="0" collapsed="false">
      <c r="A1870" s="229" t="s">
        <v>99</v>
      </c>
      <c r="B1870" s="229" t="n">
        <v>94086</v>
      </c>
      <c r="C1870" s="229" t="s">
        <v>1331</v>
      </c>
      <c r="D1870" s="229" t="s">
        <v>5045</v>
      </c>
      <c r="E1870" s="229" t="s">
        <v>5046</v>
      </c>
      <c r="F1870" s="229" t="n">
        <v>100348</v>
      </c>
      <c r="G1870" s="229" t="s">
        <v>389</v>
      </c>
      <c r="H1870" s="229" t="s">
        <v>390</v>
      </c>
      <c r="I1870" s="229" t="s">
        <v>105</v>
      </c>
      <c r="J1870" s="229" t="s">
        <v>106</v>
      </c>
      <c r="K1870" s="229" t="s">
        <v>2552</v>
      </c>
    </row>
    <row r="1871" customFormat="false" ht="12.75" hidden="true" customHeight="false" outlineLevel="0" collapsed="false">
      <c r="A1871" s="229" t="s">
        <v>99</v>
      </c>
      <c r="B1871" s="229" t="n">
        <v>94087</v>
      </c>
      <c r="C1871" s="229" t="s">
        <v>5047</v>
      </c>
      <c r="D1871" s="229" t="s">
        <v>5048</v>
      </c>
      <c r="E1871" s="229" t="s">
        <v>5049</v>
      </c>
      <c r="F1871" s="229" t="n">
        <v>103330</v>
      </c>
      <c r="G1871" s="229" t="s">
        <v>2923</v>
      </c>
      <c r="H1871" s="229" t="s">
        <v>2924</v>
      </c>
      <c r="I1871" s="229" t="s">
        <v>105</v>
      </c>
      <c r="J1871" s="229" t="s">
        <v>106</v>
      </c>
      <c r="K1871" s="229" t="s">
        <v>2925</v>
      </c>
    </row>
    <row r="1872" customFormat="false" ht="12.75" hidden="true" customHeight="false" outlineLevel="0" collapsed="false">
      <c r="A1872" s="229" t="s">
        <v>99</v>
      </c>
      <c r="B1872" s="229" t="n">
        <v>94088</v>
      </c>
      <c r="C1872" s="229" t="s">
        <v>1239</v>
      </c>
      <c r="D1872" s="229" t="s">
        <v>3739</v>
      </c>
      <c r="E1872" s="229" t="s">
        <v>5050</v>
      </c>
      <c r="F1872" s="229" t="n">
        <v>100348</v>
      </c>
      <c r="G1872" s="229" t="s">
        <v>389</v>
      </c>
      <c r="H1872" s="229" t="s">
        <v>390</v>
      </c>
      <c r="I1872" s="229" t="s">
        <v>105</v>
      </c>
      <c r="J1872" s="229" t="s">
        <v>106</v>
      </c>
      <c r="K1872" s="229" t="s">
        <v>934</v>
      </c>
    </row>
    <row r="1873" customFormat="false" ht="12.75" hidden="true" customHeight="false" outlineLevel="0" collapsed="false">
      <c r="A1873" s="229" t="s">
        <v>99</v>
      </c>
      <c r="B1873" s="229" t="n">
        <v>94094</v>
      </c>
      <c r="C1873" s="229" t="s">
        <v>2054</v>
      </c>
      <c r="D1873" s="229" t="s">
        <v>1505</v>
      </c>
      <c r="E1873" s="229" t="s">
        <v>5051</v>
      </c>
      <c r="F1873" s="229" t="n">
        <v>102843</v>
      </c>
      <c r="G1873" s="229" t="s">
        <v>1268</v>
      </c>
      <c r="H1873" s="229" t="s">
        <v>1269</v>
      </c>
      <c r="I1873" s="229" t="s">
        <v>105</v>
      </c>
      <c r="J1873" s="229" t="s">
        <v>106</v>
      </c>
      <c r="K1873" s="229" t="s">
        <v>1270</v>
      </c>
    </row>
    <row r="1874" customFormat="false" ht="12.75" hidden="true" customHeight="false" outlineLevel="0" collapsed="false">
      <c r="A1874" s="229" t="s">
        <v>99</v>
      </c>
      <c r="B1874" s="229" t="n">
        <v>94095</v>
      </c>
      <c r="C1874" s="229" t="s">
        <v>309</v>
      </c>
      <c r="D1874" s="229" t="s">
        <v>2964</v>
      </c>
      <c r="E1874" s="229" t="s">
        <v>5052</v>
      </c>
      <c r="F1874" s="229" t="n">
        <v>100423</v>
      </c>
      <c r="G1874" s="229" t="s">
        <v>1027</v>
      </c>
      <c r="H1874" s="229" t="s">
        <v>1028</v>
      </c>
      <c r="I1874" s="229" t="s">
        <v>1974</v>
      </c>
      <c r="J1874" s="229" t="s">
        <v>443</v>
      </c>
      <c r="K1874" s="229" t="s">
        <v>2183</v>
      </c>
    </row>
    <row r="1875" customFormat="false" ht="12.75" hidden="true" customHeight="false" outlineLevel="0" collapsed="false">
      <c r="A1875" s="229" t="s">
        <v>99</v>
      </c>
      <c r="B1875" s="229" t="n">
        <v>94096</v>
      </c>
      <c r="C1875" s="229" t="s">
        <v>251</v>
      </c>
      <c r="D1875" s="229" t="s">
        <v>5053</v>
      </c>
      <c r="E1875" s="229" t="s">
        <v>5054</v>
      </c>
      <c r="F1875" s="229" t="n">
        <v>100403</v>
      </c>
      <c r="G1875" s="229" t="s">
        <v>451</v>
      </c>
      <c r="H1875" s="229" t="s">
        <v>452</v>
      </c>
      <c r="I1875" s="229" t="s">
        <v>1408</v>
      </c>
      <c r="J1875" s="229" t="s">
        <v>443</v>
      </c>
      <c r="K1875" s="229" t="s">
        <v>1711</v>
      </c>
    </row>
    <row r="1876" customFormat="false" ht="12.75" hidden="true" customHeight="false" outlineLevel="0" collapsed="false">
      <c r="A1876" s="229" t="s">
        <v>99</v>
      </c>
      <c r="B1876" s="229" t="n">
        <v>94097</v>
      </c>
      <c r="C1876" s="229" t="s">
        <v>294</v>
      </c>
      <c r="D1876" s="229" t="s">
        <v>5055</v>
      </c>
      <c r="E1876" s="229" t="s">
        <v>5056</v>
      </c>
      <c r="F1876" s="229" t="n">
        <v>102843</v>
      </c>
      <c r="G1876" s="229" t="s">
        <v>1268</v>
      </c>
      <c r="H1876" s="229" t="s">
        <v>1269</v>
      </c>
      <c r="I1876" s="229" t="s">
        <v>1974</v>
      </c>
      <c r="J1876" s="229" t="s">
        <v>443</v>
      </c>
      <c r="K1876" s="229" t="s">
        <v>4072</v>
      </c>
    </row>
    <row r="1877" customFormat="false" ht="12.75" hidden="true" customHeight="false" outlineLevel="0" collapsed="false">
      <c r="A1877" s="229" t="s">
        <v>99</v>
      </c>
      <c r="B1877" s="229" t="n">
        <v>94098</v>
      </c>
      <c r="C1877" s="229" t="s">
        <v>588</v>
      </c>
      <c r="D1877" s="229" t="s">
        <v>1900</v>
      </c>
      <c r="E1877" s="229" t="s">
        <v>5057</v>
      </c>
      <c r="F1877" s="229" t="n">
        <v>100348</v>
      </c>
      <c r="G1877" s="229" t="s">
        <v>389</v>
      </c>
      <c r="H1877" s="229" t="s">
        <v>390</v>
      </c>
      <c r="I1877" s="229" t="s">
        <v>1408</v>
      </c>
      <c r="J1877" s="229" t="s">
        <v>443</v>
      </c>
      <c r="K1877" s="229" t="s">
        <v>934</v>
      </c>
    </row>
    <row r="1878" customFormat="false" ht="12.75" hidden="true" customHeight="false" outlineLevel="0" collapsed="false">
      <c r="A1878" s="229" t="s">
        <v>99</v>
      </c>
      <c r="B1878" s="229" t="n">
        <v>94099</v>
      </c>
      <c r="C1878" s="229" t="s">
        <v>503</v>
      </c>
      <c r="D1878" s="229" t="s">
        <v>5058</v>
      </c>
      <c r="E1878" s="229" t="s">
        <v>5059</v>
      </c>
      <c r="F1878" s="229" t="n">
        <v>120830</v>
      </c>
      <c r="G1878" s="229" t="s">
        <v>311</v>
      </c>
      <c r="H1878" s="229" t="s">
        <v>312</v>
      </c>
      <c r="I1878" s="229" t="s">
        <v>1974</v>
      </c>
      <c r="J1878" s="229" t="s">
        <v>443</v>
      </c>
      <c r="K1878" s="229" t="s">
        <v>313</v>
      </c>
    </row>
    <row r="1879" customFormat="false" ht="12.75" hidden="true" customHeight="false" outlineLevel="0" collapsed="false">
      <c r="A1879" s="229" t="s">
        <v>99</v>
      </c>
      <c r="B1879" s="229" t="n">
        <v>94100</v>
      </c>
      <c r="C1879" s="229" t="s">
        <v>263</v>
      </c>
      <c r="D1879" s="229" t="s">
        <v>5060</v>
      </c>
      <c r="E1879" s="229" t="s">
        <v>5061</v>
      </c>
      <c r="F1879" s="229" t="n">
        <v>103880</v>
      </c>
      <c r="G1879" s="229" t="s">
        <v>330</v>
      </c>
      <c r="H1879" s="229" t="s">
        <v>331</v>
      </c>
      <c r="I1879" s="229" t="s">
        <v>1974</v>
      </c>
      <c r="J1879" s="229" t="s">
        <v>443</v>
      </c>
      <c r="K1879" s="229" t="s">
        <v>616</v>
      </c>
    </row>
    <row r="1880" customFormat="false" ht="12.75" hidden="true" customHeight="false" outlineLevel="0" collapsed="false">
      <c r="A1880" s="229" t="s">
        <v>99</v>
      </c>
      <c r="B1880" s="229" t="n">
        <v>94101</v>
      </c>
      <c r="C1880" s="229" t="s">
        <v>5062</v>
      </c>
      <c r="D1880" s="229" t="s">
        <v>139</v>
      </c>
      <c r="E1880" s="229" t="s">
        <v>5063</v>
      </c>
      <c r="F1880" s="229" t="n">
        <v>100348</v>
      </c>
      <c r="G1880" s="229" t="s">
        <v>389</v>
      </c>
      <c r="H1880" s="229" t="s">
        <v>390</v>
      </c>
      <c r="I1880" s="229" t="s">
        <v>105</v>
      </c>
      <c r="J1880" s="229" t="s">
        <v>106</v>
      </c>
      <c r="K1880" s="229" t="s">
        <v>934</v>
      </c>
    </row>
    <row r="1881" customFormat="false" ht="12.75" hidden="true" customHeight="false" outlineLevel="0" collapsed="false">
      <c r="A1881" s="229" t="s">
        <v>99</v>
      </c>
      <c r="B1881" s="229" t="n">
        <v>94102</v>
      </c>
      <c r="C1881" s="229" t="s">
        <v>1039</v>
      </c>
      <c r="D1881" s="229" t="s">
        <v>5064</v>
      </c>
      <c r="E1881" s="229" t="s">
        <v>5065</v>
      </c>
      <c r="F1881" s="229" t="n">
        <v>100472</v>
      </c>
      <c r="G1881" s="229" t="s">
        <v>1042</v>
      </c>
      <c r="H1881" s="229" t="s">
        <v>1043</v>
      </c>
      <c r="I1881" s="229" t="s">
        <v>105</v>
      </c>
      <c r="J1881" s="229" t="s">
        <v>106</v>
      </c>
      <c r="K1881" s="229" t="s">
        <v>1044</v>
      </c>
    </row>
    <row r="1882" customFormat="false" ht="12.75" hidden="true" customHeight="false" outlineLevel="0" collapsed="false">
      <c r="A1882" s="229" t="s">
        <v>99</v>
      </c>
      <c r="B1882" s="229" t="n">
        <v>94103</v>
      </c>
      <c r="C1882" s="229" t="s">
        <v>495</v>
      </c>
      <c r="D1882" s="229" t="s">
        <v>741</v>
      </c>
      <c r="E1882" s="229" t="s">
        <v>5066</v>
      </c>
      <c r="F1882" s="229" t="n">
        <v>100403</v>
      </c>
      <c r="G1882" s="229" t="s">
        <v>451</v>
      </c>
      <c r="H1882" s="229" t="s">
        <v>452</v>
      </c>
      <c r="I1882" s="229" t="s">
        <v>105</v>
      </c>
      <c r="J1882" s="229" t="s">
        <v>106</v>
      </c>
      <c r="K1882" s="229" t="s">
        <v>761</v>
      </c>
    </row>
    <row r="1883" customFormat="false" ht="12.75" hidden="true" customHeight="false" outlineLevel="0" collapsed="false">
      <c r="A1883" s="229" t="s">
        <v>99</v>
      </c>
      <c r="B1883" s="229" t="n">
        <v>94111</v>
      </c>
      <c r="C1883" s="229" t="s">
        <v>1358</v>
      </c>
      <c r="D1883" s="229" t="s">
        <v>5067</v>
      </c>
      <c r="E1883" s="229" t="s">
        <v>5068</v>
      </c>
      <c r="F1883" s="229" t="n">
        <v>100425</v>
      </c>
      <c r="G1883" s="229" t="s">
        <v>538</v>
      </c>
      <c r="H1883" s="229" t="s">
        <v>539</v>
      </c>
      <c r="I1883" s="229" t="s">
        <v>105</v>
      </c>
      <c r="J1883" s="229" t="s">
        <v>106</v>
      </c>
      <c r="K1883" s="229" t="s">
        <v>2108</v>
      </c>
    </row>
    <row r="1884" customFormat="false" ht="13.5" hidden="true" customHeight="false" outlineLevel="0" collapsed="false">
      <c r="A1884" s="231" t="s">
        <v>99</v>
      </c>
      <c r="B1884" s="231" t="n">
        <v>94116</v>
      </c>
      <c r="C1884" s="231" t="s">
        <v>1575</v>
      </c>
      <c r="D1884" s="231" t="s">
        <v>5069</v>
      </c>
      <c r="E1884" s="229" t="s">
        <v>5070</v>
      </c>
      <c r="F1884" s="231" t="n">
        <v>100423</v>
      </c>
      <c r="G1884" s="231" t="s">
        <v>1027</v>
      </c>
      <c r="H1884" s="229" t="s">
        <v>1028</v>
      </c>
      <c r="I1884" s="231" t="s">
        <v>105</v>
      </c>
      <c r="J1884" s="231" t="s">
        <v>106</v>
      </c>
      <c r="K1884" s="231" t="s">
        <v>1029</v>
      </c>
    </row>
    <row r="1885" customFormat="false" ht="12.75" hidden="false" customHeight="false" outlineLevel="0" collapsed="false">
      <c r="A1885" s="229" t="s">
        <v>5071</v>
      </c>
      <c r="E1885" s="230" t="s">
        <v>5072</v>
      </c>
      <c r="F1885" s="229"/>
      <c r="H1885" s="229"/>
      <c r="I1885" s="229"/>
      <c r="J1885" s="229"/>
    </row>
    <row r="1886" customFormat="false" ht="12.75" hidden="false" customHeight="false" outlineLevel="0" collapsed="false">
      <c r="A1886" s="229" t="s">
        <v>5073</v>
      </c>
      <c r="E1886" s="230" t="s">
        <v>5074</v>
      </c>
      <c r="F1886" s="229"/>
      <c r="H1886" s="229"/>
      <c r="I1886" s="229"/>
      <c r="J1886" s="229"/>
    </row>
    <row r="1887" customFormat="false" ht="12.75" hidden="false" customHeight="false" outlineLevel="0" collapsed="false">
      <c r="E1887" s="230"/>
    </row>
    <row r="1889" customFormat="false" ht="12.75" hidden="false" customHeight="false" outlineLevel="0" collapsed="false">
      <c r="E1889" s="232" t="s">
        <v>5075</v>
      </c>
    </row>
    <row r="1891" customFormat="false" ht="12.75" hidden="false" customHeight="false" outlineLevel="0" collapsed="false">
      <c r="E1891" s="233" t="s">
        <v>5076</v>
      </c>
    </row>
    <row r="1892" customFormat="false" ht="12.75" hidden="false" customHeight="false" outlineLevel="0" collapsed="false">
      <c r="E1892" s="234" t="s">
        <v>5077</v>
      </c>
    </row>
  </sheetData>
  <autoFilter ref="A10:K1884">
    <filterColumn colId="7">
      <filters>
        <filter val="100340 - EEL-Eur Govt Aff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1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6" topLeftCell="B91" activePane="bottomRight" state="frozen"/>
      <selection pane="topLeft" activeCell="A1" activeCellId="0" sqref="A1"/>
      <selection pane="topRight" activeCell="B1" activeCellId="0" sqref="B1"/>
      <selection pane="bottomLeft" activeCell="A91" activeCellId="0" sqref="A91"/>
      <selection pane="bottomRight" activeCell="H37" activeCellId="0" sqref="H37"/>
    </sheetView>
  </sheetViews>
  <sheetFormatPr defaultColWidth="9.0546875" defaultRowHeight="12.75" customHeight="true" zeroHeight="false" outlineLevelRow="1" outlineLevelCol="0"/>
  <cols>
    <col collapsed="false" customWidth="true" hidden="true" outlineLevel="0" max="1" min="1" style="0" width="31.56"/>
    <col collapsed="false" customWidth="true" hidden="false" outlineLevel="0" max="2" min="2" style="0" width="20.13"/>
    <col collapsed="false" customWidth="true" hidden="false" outlineLevel="0" max="3" min="3" style="0" width="31.56"/>
    <col collapsed="false" customWidth="true" hidden="false" outlineLevel="0" max="4" min="4" style="0" width="34.99"/>
    <col collapsed="false" customWidth="true" hidden="false" outlineLevel="0" max="5" min="5" style="0" width="56.14"/>
    <col collapsed="false" customWidth="true" hidden="false" outlineLevel="0" max="6" min="6" style="0" width="39.85"/>
    <col collapsed="false" customWidth="true" hidden="false" outlineLevel="0" max="8" min="8" style="0" width="11.7"/>
    <col collapsed="false" customWidth="true" hidden="false" outlineLevel="0" max="29" min="9" style="0" width="16.84"/>
    <col collapsed="false" customWidth="true" hidden="false" outlineLevel="0" max="30" min="30" style="0" width="12.85"/>
  </cols>
  <sheetData>
    <row r="1" customFormat="false" ht="18" hidden="false" customHeight="false" outlineLevel="0" collapsed="false">
      <c r="B1" s="235" t="s">
        <v>5078</v>
      </c>
    </row>
    <row r="2" customFormat="false" ht="12.75" hidden="true" customHeight="false" outlineLevel="1" collapsed="false"/>
    <row r="3" customFormat="false" ht="12.75" hidden="true" customHeight="false" outlineLevel="1" collapsed="false">
      <c r="A3" s="236" t="s">
        <v>5079</v>
      </c>
      <c r="B3" s="236" t="s">
        <v>5080</v>
      </c>
    </row>
    <row r="4" customFormat="false" ht="12.75" hidden="true" customHeight="false" outlineLevel="1" collapsed="false"/>
    <row r="5" customFormat="false" ht="12.75" hidden="false" customHeight="false" outlineLevel="0" collapsed="false">
      <c r="A5" s="237" t="s">
        <v>5081</v>
      </c>
      <c r="B5" s="238"/>
      <c r="C5" s="238"/>
      <c r="D5" s="238"/>
      <c r="E5" s="238"/>
      <c r="F5" s="238"/>
      <c r="G5" s="239"/>
    </row>
    <row r="6" customFormat="false" ht="26.25" hidden="false" customHeight="true" outlineLevel="0" collapsed="false">
      <c r="A6" s="237" t="s">
        <v>5082</v>
      </c>
      <c r="B6" s="237" t="s">
        <v>5083</v>
      </c>
      <c r="C6" s="237" t="s">
        <v>5084</v>
      </c>
      <c r="D6" s="240" t="s">
        <v>5085</v>
      </c>
      <c r="E6" s="237" t="s">
        <v>5086</v>
      </c>
      <c r="F6" s="237" t="s">
        <v>5087</v>
      </c>
      <c r="G6" s="241" t="s">
        <v>66</v>
      </c>
    </row>
    <row r="7" customFormat="false" ht="12.75" hidden="false" customHeight="false" outlineLevel="0" collapsed="false">
      <c r="A7" s="237" t="n">
        <v>1</v>
      </c>
      <c r="B7" s="237" t="s">
        <v>5088</v>
      </c>
      <c r="C7" s="237" t="s">
        <v>5089</v>
      </c>
      <c r="D7" s="237" t="s">
        <v>5090</v>
      </c>
      <c r="E7" s="237" t="s">
        <v>5091</v>
      </c>
      <c r="F7" s="237" t="s">
        <v>5092</v>
      </c>
      <c r="G7" s="242" t="n">
        <v>6327</v>
      </c>
    </row>
    <row r="8" customFormat="false" ht="12.75" hidden="false" customHeight="false" outlineLevel="0" collapsed="false">
      <c r="A8" s="243"/>
      <c r="B8" s="243"/>
      <c r="C8" s="243"/>
      <c r="D8" s="237" t="s">
        <v>5093</v>
      </c>
      <c r="E8" s="237" t="s">
        <v>5092</v>
      </c>
      <c r="F8" s="237" t="s">
        <v>5092</v>
      </c>
      <c r="G8" s="242" t="n">
        <v>0</v>
      </c>
    </row>
    <row r="9" customFormat="false" ht="12.75" hidden="false" customHeight="false" outlineLevel="0" collapsed="false">
      <c r="A9" s="243"/>
      <c r="B9" s="243"/>
      <c r="C9" s="243"/>
      <c r="D9" s="237" t="s">
        <v>5094</v>
      </c>
      <c r="E9" s="237" t="s">
        <v>5095</v>
      </c>
      <c r="F9" s="237" t="s">
        <v>5092</v>
      </c>
      <c r="G9" s="242" t="n">
        <v>1074.21</v>
      </c>
    </row>
    <row r="10" customFormat="false" ht="12.75" hidden="false" customHeight="false" outlineLevel="0" collapsed="false">
      <c r="A10" s="243"/>
      <c r="B10" s="243"/>
      <c r="C10" s="243"/>
      <c r="D10" s="237" t="s">
        <v>346</v>
      </c>
      <c r="E10" s="237" t="s">
        <v>5092</v>
      </c>
      <c r="F10" s="237" t="s">
        <v>5092</v>
      </c>
      <c r="G10" s="242" t="n">
        <v>13.2</v>
      </c>
    </row>
    <row r="11" customFormat="false" ht="12.75" hidden="false" customHeight="false" outlineLevel="0" collapsed="false">
      <c r="A11" s="243"/>
      <c r="B11" s="243"/>
      <c r="C11" s="237" t="s">
        <v>5096</v>
      </c>
      <c r="D11" s="237" t="s">
        <v>5097</v>
      </c>
      <c r="E11" s="237" t="s">
        <v>5098</v>
      </c>
      <c r="F11" s="237" t="s">
        <v>5092</v>
      </c>
      <c r="G11" s="242" t="n">
        <v>7944.64</v>
      </c>
    </row>
    <row r="12" customFormat="false" ht="12.75" hidden="false" customHeight="false" outlineLevel="0" collapsed="false">
      <c r="A12" s="243"/>
      <c r="B12" s="243"/>
      <c r="C12" s="243"/>
      <c r="D12" s="243"/>
      <c r="E12" s="237" t="s">
        <v>5099</v>
      </c>
      <c r="F12" s="237" t="s">
        <v>5092</v>
      </c>
      <c r="G12" s="242" t="n">
        <v>5999</v>
      </c>
    </row>
    <row r="13" customFormat="false" ht="12.75" hidden="false" customHeight="false" outlineLevel="0" collapsed="false">
      <c r="A13" s="243"/>
      <c r="B13" s="243"/>
      <c r="C13" s="243"/>
      <c r="D13" s="237" t="s">
        <v>5100</v>
      </c>
      <c r="E13" s="237" t="s">
        <v>5101</v>
      </c>
      <c r="F13" s="237" t="s">
        <v>5092</v>
      </c>
      <c r="G13" s="242" t="n">
        <v>447.59</v>
      </c>
    </row>
    <row r="14" customFormat="false" ht="12.75" hidden="false" customHeight="false" outlineLevel="0" collapsed="false">
      <c r="A14" s="243"/>
      <c r="B14" s="243"/>
      <c r="C14" s="237" t="s">
        <v>5102</v>
      </c>
      <c r="D14" s="237" t="s">
        <v>5097</v>
      </c>
      <c r="E14" s="237" t="s">
        <v>5103</v>
      </c>
      <c r="F14" s="237" t="s">
        <v>5092</v>
      </c>
      <c r="G14" s="242" t="n">
        <v>13784.17</v>
      </c>
    </row>
    <row r="15" customFormat="false" ht="12.75" hidden="false" customHeight="false" outlineLevel="0" collapsed="false">
      <c r="A15" s="243"/>
      <c r="B15" s="243"/>
      <c r="C15" s="243"/>
      <c r="D15" s="243"/>
      <c r="E15" s="237" t="s">
        <v>5104</v>
      </c>
      <c r="F15" s="237" t="s">
        <v>5092</v>
      </c>
      <c r="G15" s="242" t="n">
        <v>3335.5</v>
      </c>
    </row>
    <row r="16" customFormat="false" ht="12.75" hidden="false" customHeight="false" outlineLevel="0" collapsed="false">
      <c r="A16" s="243"/>
      <c r="B16" s="243"/>
      <c r="C16" s="243"/>
      <c r="D16" s="237" t="s">
        <v>5105</v>
      </c>
      <c r="E16" s="237" t="s">
        <v>5106</v>
      </c>
      <c r="F16" s="237" t="s">
        <v>5092</v>
      </c>
      <c r="G16" s="242" t="n">
        <v>812.27</v>
      </c>
    </row>
    <row r="17" customFormat="false" ht="12.75" hidden="false" customHeight="false" outlineLevel="0" collapsed="false">
      <c r="A17" s="243"/>
      <c r="B17" s="243"/>
      <c r="C17" s="237" t="s">
        <v>5107</v>
      </c>
      <c r="D17" s="237" t="s">
        <v>5108</v>
      </c>
      <c r="E17" s="237" t="s">
        <v>5109</v>
      </c>
      <c r="F17" s="237" t="s">
        <v>5110</v>
      </c>
      <c r="G17" s="242" t="n">
        <v>354.5</v>
      </c>
    </row>
    <row r="18" customFormat="false" ht="12.75" hidden="false" customHeight="false" outlineLevel="0" collapsed="false">
      <c r="A18" s="243"/>
      <c r="B18" s="243"/>
      <c r="C18" s="243"/>
      <c r="D18" s="237" t="s">
        <v>5111</v>
      </c>
      <c r="E18" s="237" t="s">
        <v>5112</v>
      </c>
      <c r="F18" s="237" t="s">
        <v>5092</v>
      </c>
      <c r="G18" s="242" t="n">
        <v>2741.13</v>
      </c>
    </row>
    <row r="19" customFormat="false" ht="12.75" hidden="false" customHeight="false" outlineLevel="0" collapsed="false">
      <c r="A19" s="243"/>
      <c r="B19" s="243"/>
      <c r="C19" s="243"/>
      <c r="D19" s="243"/>
      <c r="E19" s="237" t="s">
        <v>5113</v>
      </c>
      <c r="F19" s="237" t="s">
        <v>5092</v>
      </c>
      <c r="G19" s="242" t="n">
        <v>16042.7</v>
      </c>
    </row>
    <row r="20" customFormat="false" ht="12.75" hidden="false" customHeight="false" outlineLevel="0" collapsed="false">
      <c r="A20" s="243"/>
      <c r="B20" s="243"/>
      <c r="C20" s="243"/>
      <c r="D20" s="237" t="s">
        <v>5097</v>
      </c>
      <c r="E20" s="237" t="s">
        <v>5114</v>
      </c>
      <c r="F20" s="237" t="s">
        <v>5092</v>
      </c>
      <c r="G20" s="242" t="n">
        <v>228.34</v>
      </c>
    </row>
    <row r="21" customFormat="false" ht="12.75" hidden="false" customHeight="false" outlineLevel="0" collapsed="false">
      <c r="A21" s="243"/>
      <c r="B21" s="243"/>
      <c r="C21" s="243"/>
      <c r="D21" s="243"/>
      <c r="E21" s="237" t="s">
        <v>5115</v>
      </c>
      <c r="F21" s="237" t="s">
        <v>5092</v>
      </c>
      <c r="G21" s="242" t="n">
        <v>3487.52</v>
      </c>
    </row>
    <row r="22" customFormat="false" ht="12.75" hidden="false" customHeight="false" outlineLevel="0" collapsed="false">
      <c r="A22" s="243"/>
      <c r="B22" s="243"/>
      <c r="C22" s="243"/>
      <c r="D22" s="243"/>
      <c r="E22" s="237" t="s">
        <v>5116</v>
      </c>
      <c r="F22" s="237" t="s">
        <v>5092</v>
      </c>
      <c r="G22" s="242" t="n">
        <v>105.53</v>
      </c>
    </row>
    <row r="23" customFormat="false" ht="12.75" hidden="false" customHeight="false" outlineLevel="0" collapsed="false">
      <c r="A23" s="243"/>
      <c r="B23" s="243"/>
      <c r="C23" s="243"/>
      <c r="D23" s="243"/>
      <c r="E23" s="237" t="s">
        <v>5117</v>
      </c>
      <c r="F23" s="237" t="s">
        <v>5092</v>
      </c>
      <c r="G23" s="242" t="n">
        <v>127192.05</v>
      </c>
    </row>
    <row r="24" customFormat="false" ht="12.75" hidden="false" customHeight="false" outlineLevel="0" collapsed="false">
      <c r="A24" s="243"/>
      <c r="B24" s="243"/>
      <c r="C24" s="243"/>
      <c r="D24" s="237" t="s">
        <v>5105</v>
      </c>
      <c r="E24" s="237" t="s">
        <v>5118</v>
      </c>
      <c r="F24" s="237" t="s">
        <v>5092</v>
      </c>
      <c r="G24" s="242" t="n">
        <v>2517.68</v>
      </c>
    </row>
    <row r="25" customFormat="false" ht="12.75" hidden="false" customHeight="false" outlineLevel="0" collapsed="false">
      <c r="A25" s="243"/>
      <c r="B25" s="243"/>
      <c r="C25" s="243"/>
      <c r="D25" s="237" t="s">
        <v>5119</v>
      </c>
      <c r="E25" s="237" t="s">
        <v>5120</v>
      </c>
      <c r="F25" s="237" t="s">
        <v>5092</v>
      </c>
      <c r="G25" s="242" t="n">
        <v>4355.09</v>
      </c>
    </row>
    <row r="26" customFormat="false" ht="12.75" hidden="false" customHeight="false" outlineLevel="0" collapsed="false">
      <c r="A26" s="243"/>
      <c r="B26" s="243"/>
      <c r="C26" s="243"/>
      <c r="D26" s="237" t="s">
        <v>5121</v>
      </c>
      <c r="E26" s="237" t="s">
        <v>5122</v>
      </c>
      <c r="F26" s="237" t="s">
        <v>5092</v>
      </c>
      <c r="G26" s="242" t="n">
        <v>3534.38</v>
      </c>
    </row>
    <row r="27" customFormat="false" ht="12.75" hidden="false" customHeight="false" outlineLevel="0" collapsed="false">
      <c r="A27" s="243"/>
      <c r="B27" s="244" t="s">
        <v>5123</v>
      </c>
      <c r="C27" s="245"/>
      <c r="D27" s="245"/>
      <c r="E27" s="245"/>
      <c r="F27" s="245"/>
      <c r="G27" s="246" t="n">
        <v>200296.5</v>
      </c>
    </row>
    <row r="28" customFormat="false" ht="12.75" hidden="false" customHeight="false" outlineLevel="0" collapsed="false">
      <c r="A28" s="237" t="n">
        <v>2</v>
      </c>
      <c r="B28" s="237" t="s">
        <v>5124</v>
      </c>
      <c r="C28" s="237" t="s">
        <v>5125</v>
      </c>
      <c r="D28" s="237" t="s">
        <v>5093</v>
      </c>
      <c r="E28" s="237" t="s">
        <v>5126</v>
      </c>
      <c r="F28" s="237" t="s">
        <v>5092</v>
      </c>
      <c r="G28" s="242" t="n">
        <v>2.34</v>
      </c>
    </row>
    <row r="29" customFormat="false" ht="12.75" hidden="false" customHeight="false" outlineLevel="0" collapsed="false">
      <c r="A29" s="243"/>
      <c r="B29" s="243"/>
      <c r="C29" s="243"/>
      <c r="D29" s="243"/>
      <c r="E29" s="237" t="s">
        <v>5092</v>
      </c>
      <c r="F29" s="237" t="s">
        <v>5092</v>
      </c>
      <c r="G29" s="242" t="n">
        <v>-5.6843418860808E-014</v>
      </c>
    </row>
    <row r="30" customFormat="false" ht="12.75" hidden="false" customHeight="false" outlineLevel="0" collapsed="false">
      <c r="A30" s="243"/>
      <c r="B30" s="243"/>
      <c r="C30" s="243"/>
      <c r="D30" s="237" t="s">
        <v>575</v>
      </c>
      <c r="E30" s="237" t="s">
        <v>5092</v>
      </c>
      <c r="F30" s="237" t="s">
        <v>5092</v>
      </c>
      <c r="G30" s="242" t="n">
        <v>10.48</v>
      </c>
    </row>
    <row r="31" customFormat="false" ht="12.75" hidden="false" customHeight="false" outlineLevel="0" collapsed="false">
      <c r="A31" s="243"/>
      <c r="B31" s="243"/>
      <c r="C31" s="243"/>
      <c r="D31" s="237" t="s">
        <v>5127</v>
      </c>
      <c r="E31" s="237" t="s">
        <v>5092</v>
      </c>
      <c r="F31" s="237" t="s">
        <v>5092</v>
      </c>
      <c r="G31" s="242" t="n">
        <v>76.42</v>
      </c>
    </row>
    <row r="32" customFormat="false" ht="12.75" hidden="false" customHeight="false" outlineLevel="0" collapsed="false">
      <c r="A32" s="243"/>
      <c r="B32" s="243"/>
      <c r="C32" s="243"/>
      <c r="D32" s="237" t="s">
        <v>5128</v>
      </c>
      <c r="E32" s="237" t="s">
        <v>5092</v>
      </c>
      <c r="F32" s="237" t="s">
        <v>5092</v>
      </c>
      <c r="G32" s="242" t="n">
        <v>291.25</v>
      </c>
    </row>
    <row r="33" customFormat="false" ht="12.75" hidden="false" customHeight="false" outlineLevel="0" collapsed="false">
      <c r="A33" s="243"/>
      <c r="B33" s="243"/>
      <c r="C33" s="243"/>
      <c r="D33" s="237" t="s">
        <v>346</v>
      </c>
      <c r="E33" s="237" t="s">
        <v>5092</v>
      </c>
      <c r="F33" s="237" t="s">
        <v>5092</v>
      </c>
      <c r="G33" s="242" t="n">
        <v>13.27</v>
      </c>
    </row>
    <row r="34" customFormat="false" ht="12.75" hidden="false" customHeight="false" outlineLevel="0" collapsed="false">
      <c r="A34" s="243"/>
      <c r="B34" s="243"/>
      <c r="C34" s="243"/>
      <c r="D34" s="237" t="s">
        <v>165</v>
      </c>
      <c r="E34" s="237" t="s">
        <v>5092</v>
      </c>
      <c r="F34" s="237" t="s">
        <v>5092</v>
      </c>
      <c r="G34" s="242" t="n">
        <v>797.68</v>
      </c>
    </row>
    <row r="35" customFormat="false" ht="12.75" hidden="false" customHeight="false" outlineLevel="0" collapsed="false">
      <c r="A35" s="243"/>
      <c r="B35" s="243"/>
      <c r="C35" s="243"/>
      <c r="D35" s="237" t="s">
        <v>579</v>
      </c>
      <c r="E35" s="237" t="s">
        <v>5092</v>
      </c>
      <c r="F35" s="237" t="s">
        <v>5092</v>
      </c>
      <c r="G35" s="242" t="n">
        <v>182.67</v>
      </c>
    </row>
    <row r="36" customFormat="false" ht="12.75" hidden="false" customHeight="false" outlineLevel="0" collapsed="false">
      <c r="A36" s="243"/>
      <c r="B36" s="243"/>
      <c r="C36" s="237" t="s">
        <v>5129</v>
      </c>
      <c r="D36" s="237" t="s">
        <v>5108</v>
      </c>
      <c r="E36" s="237" t="s">
        <v>5130</v>
      </c>
      <c r="F36" s="237" t="s">
        <v>5131</v>
      </c>
      <c r="G36" s="242" t="n">
        <v>208.29</v>
      </c>
    </row>
    <row r="37" customFormat="false" ht="12.75" hidden="false" customHeight="false" outlineLevel="0" collapsed="false">
      <c r="A37" s="243"/>
      <c r="B37" s="243"/>
      <c r="C37" s="243"/>
      <c r="D37" s="237" t="s">
        <v>5093</v>
      </c>
      <c r="E37" s="237" t="s">
        <v>5092</v>
      </c>
      <c r="F37" s="237" t="s">
        <v>5092</v>
      </c>
      <c r="G37" s="242" t="n">
        <v>0</v>
      </c>
    </row>
    <row r="38" customFormat="false" ht="12.75" hidden="false" customHeight="false" outlineLevel="0" collapsed="false">
      <c r="A38" s="243"/>
      <c r="B38" s="243"/>
      <c r="C38" s="243"/>
      <c r="D38" s="237" t="s">
        <v>5128</v>
      </c>
      <c r="E38" s="237" t="s">
        <v>5092</v>
      </c>
      <c r="F38" s="237" t="s">
        <v>5092</v>
      </c>
      <c r="G38" s="242" t="n">
        <v>57.57</v>
      </c>
    </row>
    <row r="39" customFormat="false" ht="12.75" hidden="false" customHeight="false" outlineLevel="0" collapsed="false">
      <c r="A39" s="243"/>
      <c r="B39" s="243"/>
      <c r="C39" s="243"/>
      <c r="D39" s="237" t="s">
        <v>5132</v>
      </c>
      <c r="E39" s="237" t="s">
        <v>5092</v>
      </c>
      <c r="F39" s="237" t="s">
        <v>5133</v>
      </c>
      <c r="G39" s="242" t="n">
        <v>10.7</v>
      </c>
    </row>
    <row r="40" customFormat="false" ht="12.75" hidden="false" customHeight="false" outlineLevel="0" collapsed="false">
      <c r="A40" s="243"/>
      <c r="B40" s="243"/>
      <c r="C40" s="243"/>
      <c r="D40" s="237" t="s">
        <v>5134</v>
      </c>
      <c r="E40" s="237" t="s">
        <v>5092</v>
      </c>
      <c r="F40" s="237" t="s">
        <v>5135</v>
      </c>
      <c r="G40" s="242" t="n">
        <v>47.24</v>
      </c>
    </row>
    <row r="41" customFormat="false" ht="12.75" hidden="false" customHeight="false" outlineLevel="0" collapsed="false">
      <c r="A41" s="243"/>
      <c r="B41" s="243"/>
      <c r="C41" s="243"/>
      <c r="D41" s="237" t="s">
        <v>165</v>
      </c>
      <c r="E41" s="237" t="s">
        <v>5092</v>
      </c>
      <c r="F41" s="237" t="s">
        <v>5092</v>
      </c>
      <c r="G41" s="242" t="n">
        <v>447.48</v>
      </c>
    </row>
    <row r="42" customFormat="false" ht="12.75" hidden="false" customHeight="false" outlineLevel="0" collapsed="false">
      <c r="A42" s="243"/>
      <c r="B42" s="243"/>
      <c r="C42" s="243"/>
      <c r="D42" s="237" t="s">
        <v>579</v>
      </c>
      <c r="E42" s="237" t="s">
        <v>5092</v>
      </c>
      <c r="F42" s="237" t="s">
        <v>5092</v>
      </c>
      <c r="G42" s="242" t="n">
        <v>2688.26</v>
      </c>
    </row>
    <row r="43" customFormat="false" ht="12.75" hidden="false" customHeight="false" outlineLevel="0" collapsed="false">
      <c r="A43" s="243"/>
      <c r="B43" s="243"/>
      <c r="C43" s="237" t="s">
        <v>5136</v>
      </c>
      <c r="D43" s="237" t="s">
        <v>5093</v>
      </c>
      <c r="E43" s="237" t="s">
        <v>5126</v>
      </c>
      <c r="F43" s="237" t="s">
        <v>5092</v>
      </c>
      <c r="G43" s="242" t="n">
        <v>982.22</v>
      </c>
    </row>
    <row r="44" customFormat="false" ht="12.75" hidden="false" customHeight="false" outlineLevel="0" collapsed="false">
      <c r="A44" s="243"/>
      <c r="B44" s="243"/>
      <c r="C44" s="243"/>
      <c r="D44" s="243"/>
      <c r="E44" s="237" t="s">
        <v>5092</v>
      </c>
      <c r="F44" s="237" t="s">
        <v>5092</v>
      </c>
      <c r="G44" s="242" t="n">
        <v>-1.81898940354586E-012</v>
      </c>
    </row>
    <row r="45" customFormat="false" ht="12.75" hidden="false" customHeight="false" outlineLevel="0" collapsed="false">
      <c r="A45" s="243"/>
      <c r="B45" s="243"/>
      <c r="C45" s="243"/>
      <c r="D45" s="237" t="s">
        <v>5119</v>
      </c>
      <c r="E45" s="237" t="s">
        <v>5092</v>
      </c>
      <c r="F45" s="237" t="s">
        <v>5092</v>
      </c>
      <c r="G45" s="247" t="n">
        <v>1305.4</v>
      </c>
    </row>
    <row r="46" customFormat="false" ht="12.75" hidden="false" customHeight="false" outlineLevel="0" collapsed="false">
      <c r="A46" s="243"/>
      <c r="B46" s="243"/>
      <c r="C46" s="243"/>
      <c r="D46" s="237" t="s">
        <v>575</v>
      </c>
      <c r="E46" s="237" t="s">
        <v>5092</v>
      </c>
      <c r="F46" s="237" t="s">
        <v>5092</v>
      </c>
      <c r="G46" s="242" t="n">
        <v>1735.42</v>
      </c>
    </row>
    <row r="47" customFormat="false" ht="12.75" hidden="false" customHeight="false" outlineLevel="0" collapsed="false">
      <c r="A47" s="243"/>
      <c r="B47" s="243"/>
      <c r="C47" s="243"/>
      <c r="D47" s="237" t="s">
        <v>5127</v>
      </c>
      <c r="E47" s="237" t="s">
        <v>5092</v>
      </c>
      <c r="F47" s="237" t="s">
        <v>5092</v>
      </c>
      <c r="G47" s="242" t="n">
        <v>2692.21</v>
      </c>
    </row>
    <row r="48" customFormat="false" ht="12.75" hidden="false" customHeight="false" outlineLevel="0" collapsed="false">
      <c r="A48" s="243"/>
      <c r="B48" s="243"/>
      <c r="C48" s="243"/>
      <c r="D48" s="237" t="s">
        <v>5137</v>
      </c>
      <c r="E48" s="237" t="s">
        <v>5092</v>
      </c>
      <c r="F48" s="237" t="s">
        <v>5138</v>
      </c>
      <c r="G48" s="242" t="n">
        <v>1407.33</v>
      </c>
    </row>
    <row r="49" customFormat="false" ht="12.75" hidden="false" customHeight="false" outlineLevel="0" collapsed="false">
      <c r="A49" s="243"/>
      <c r="B49" s="243"/>
      <c r="C49" s="243"/>
      <c r="D49" s="237" t="s">
        <v>5128</v>
      </c>
      <c r="E49" s="237" t="s">
        <v>5092</v>
      </c>
      <c r="F49" s="237" t="s">
        <v>5092</v>
      </c>
      <c r="G49" s="242" t="n">
        <v>3652.75</v>
      </c>
    </row>
    <row r="50" customFormat="false" ht="12.75" hidden="false" customHeight="false" outlineLevel="0" collapsed="false">
      <c r="A50" s="243"/>
      <c r="B50" s="243"/>
      <c r="C50" s="243"/>
      <c r="D50" s="237" t="s">
        <v>346</v>
      </c>
      <c r="E50" s="237" t="s">
        <v>5092</v>
      </c>
      <c r="F50" s="237" t="s">
        <v>5092</v>
      </c>
      <c r="G50" s="242" t="n">
        <v>2612.23</v>
      </c>
    </row>
    <row r="51" customFormat="false" ht="12.75" hidden="false" customHeight="false" outlineLevel="0" collapsed="false">
      <c r="A51" s="243"/>
      <c r="B51" s="243"/>
      <c r="C51" s="243"/>
      <c r="D51" s="237" t="s">
        <v>165</v>
      </c>
      <c r="E51" s="237" t="s">
        <v>5092</v>
      </c>
      <c r="F51" s="237" t="s">
        <v>5092</v>
      </c>
      <c r="G51" s="242" t="n">
        <v>4468.85</v>
      </c>
    </row>
    <row r="52" customFormat="false" ht="12.75" hidden="false" customHeight="false" outlineLevel="0" collapsed="false">
      <c r="A52" s="243"/>
      <c r="B52" s="243"/>
      <c r="C52" s="243"/>
      <c r="D52" s="237" t="s">
        <v>5139</v>
      </c>
      <c r="E52" s="237" t="s">
        <v>5140</v>
      </c>
      <c r="F52" s="237" t="s">
        <v>5092</v>
      </c>
      <c r="G52" s="242" t="n">
        <v>404.78</v>
      </c>
    </row>
    <row r="53" customFormat="false" ht="12.75" hidden="false" customHeight="false" outlineLevel="0" collapsed="false">
      <c r="A53" s="243"/>
      <c r="B53" s="243"/>
      <c r="C53" s="243"/>
      <c r="D53" s="243"/>
      <c r="E53" s="237" t="s">
        <v>5141</v>
      </c>
      <c r="F53" s="237" t="s">
        <v>5092</v>
      </c>
      <c r="G53" s="242" t="n">
        <v>530.48</v>
      </c>
    </row>
    <row r="54" customFormat="false" ht="12.75" hidden="false" customHeight="false" outlineLevel="0" collapsed="false">
      <c r="A54" s="243"/>
      <c r="B54" s="243"/>
      <c r="C54" s="243"/>
      <c r="D54" s="237" t="s">
        <v>579</v>
      </c>
      <c r="E54" s="237" t="s">
        <v>5092</v>
      </c>
      <c r="F54" s="237" t="s">
        <v>5092</v>
      </c>
      <c r="G54" s="242" t="n">
        <v>445.41</v>
      </c>
    </row>
    <row r="55" customFormat="false" ht="12.75" hidden="false" customHeight="false" outlineLevel="0" collapsed="false">
      <c r="A55" s="243"/>
      <c r="B55" s="243"/>
      <c r="C55" s="237" t="s">
        <v>5142</v>
      </c>
      <c r="D55" s="237" t="s">
        <v>5097</v>
      </c>
      <c r="E55" s="237" t="s">
        <v>5143</v>
      </c>
      <c r="F55" s="237" t="s">
        <v>5092</v>
      </c>
      <c r="G55" s="242" t="n">
        <v>867.58</v>
      </c>
    </row>
    <row r="56" customFormat="false" ht="12.75" hidden="false" customHeight="false" outlineLevel="0" collapsed="false">
      <c r="A56" s="243"/>
      <c r="B56" s="243"/>
      <c r="C56" s="243"/>
      <c r="D56" s="237" t="s">
        <v>5093</v>
      </c>
      <c r="E56" s="237" t="s">
        <v>5092</v>
      </c>
      <c r="F56" s="237" t="s">
        <v>5092</v>
      </c>
      <c r="G56" s="242" t="n">
        <v>-2.8421709430404E-014</v>
      </c>
    </row>
    <row r="57" customFormat="false" ht="12.75" hidden="false" customHeight="false" outlineLevel="0" collapsed="false">
      <c r="A57" s="243"/>
      <c r="B57" s="243"/>
      <c r="C57" s="243"/>
      <c r="D57" s="237" t="s">
        <v>5119</v>
      </c>
      <c r="E57" s="237" t="s">
        <v>5092</v>
      </c>
      <c r="F57" s="237" t="s">
        <v>5092</v>
      </c>
      <c r="G57" s="242" t="n">
        <v>542.61</v>
      </c>
    </row>
    <row r="58" customFormat="false" ht="12.75" hidden="false" customHeight="false" outlineLevel="0" collapsed="false">
      <c r="A58" s="243"/>
      <c r="B58" s="244" t="s">
        <v>5144</v>
      </c>
      <c r="C58" s="248"/>
      <c r="D58" s="248"/>
      <c r="E58" s="248"/>
      <c r="F58" s="248"/>
      <c r="G58" s="246" t="n">
        <v>26480.92</v>
      </c>
    </row>
    <row r="59" customFormat="false" ht="12.75" hidden="false" customHeight="false" outlineLevel="0" collapsed="false">
      <c r="A59" s="237" t="n">
        <v>3</v>
      </c>
      <c r="B59" s="237" t="s">
        <v>5145</v>
      </c>
      <c r="C59" s="237" t="s">
        <v>5146</v>
      </c>
      <c r="D59" s="237" t="s">
        <v>5147</v>
      </c>
      <c r="E59" s="237" t="s">
        <v>5148</v>
      </c>
      <c r="F59" s="237" t="s">
        <v>5092</v>
      </c>
      <c r="G59" s="242" t="n">
        <v>284.32</v>
      </c>
    </row>
    <row r="60" customFormat="false" ht="12.75" hidden="false" customHeight="false" outlineLevel="0" collapsed="false">
      <c r="A60" s="243"/>
      <c r="B60" s="243"/>
      <c r="C60" s="237" t="s">
        <v>5149</v>
      </c>
      <c r="D60" s="237" t="s">
        <v>5150</v>
      </c>
      <c r="E60" s="237" t="s">
        <v>5092</v>
      </c>
      <c r="F60" s="237" t="s">
        <v>5151</v>
      </c>
      <c r="G60" s="242" t="n">
        <v>36.82</v>
      </c>
    </row>
    <row r="61" customFormat="false" ht="12.75" hidden="false" customHeight="false" outlineLevel="0" collapsed="false">
      <c r="A61" s="243"/>
      <c r="B61" s="243"/>
      <c r="C61" s="237" t="s">
        <v>5152</v>
      </c>
      <c r="D61" s="237" t="s">
        <v>5153</v>
      </c>
      <c r="E61" s="237" t="s">
        <v>5092</v>
      </c>
      <c r="F61" s="237" t="s">
        <v>5154</v>
      </c>
      <c r="G61" s="242" t="n">
        <v>300.29</v>
      </c>
    </row>
    <row r="62" customFormat="false" ht="12.75" hidden="false" customHeight="false" outlineLevel="0" collapsed="false">
      <c r="A62" s="243"/>
      <c r="B62" s="243"/>
      <c r="C62" s="243"/>
      <c r="D62" s="237" t="s">
        <v>5155</v>
      </c>
      <c r="E62" s="237" t="s">
        <v>5156</v>
      </c>
      <c r="F62" s="237" t="s">
        <v>5092</v>
      </c>
      <c r="G62" s="242" t="n">
        <v>54.97</v>
      </c>
    </row>
    <row r="63" customFormat="false" ht="12.75" hidden="false" customHeight="false" outlineLevel="0" collapsed="false">
      <c r="A63" s="243"/>
      <c r="B63" s="243"/>
      <c r="C63" s="243"/>
      <c r="D63" s="237" t="s">
        <v>5128</v>
      </c>
      <c r="E63" s="237" t="s">
        <v>5092</v>
      </c>
      <c r="F63" s="237" t="s">
        <v>5092</v>
      </c>
      <c r="G63" s="242" t="n">
        <v>3.72</v>
      </c>
    </row>
    <row r="64" customFormat="false" ht="12.75" hidden="false" customHeight="false" outlineLevel="0" collapsed="false">
      <c r="A64" s="243"/>
      <c r="B64" s="243"/>
      <c r="C64" s="243"/>
      <c r="D64" s="237" t="s">
        <v>5157</v>
      </c>
      <c r="E64" s="237" t="s">
        <v>5158</v>
      </c>
      <c r="F64" s="237" t="s">
        <v>5092</v>
      </c>
      <c r="G64" s="242" t="n">
        <v>152.79</v>
      </c>
    </row>
    <row r="65" customFormat="false" ht="12.75" hidden="false" customHeight="false" outlineLevel="0" collapsed="false">
      <c r="A65" s="243"/>
      <c r="B65" s="244" t="s">
        <v>5159</v>
      </c>
      <c r="C65" s="248"/>
      <c r="D65" s="248"/>
      <c r="E65" s="248"/>
      <c r="F65" s="248"/>
      <c r="G65" s="246" t="n">
        <v>832.91</v>
      </c>
    </row>
    <row r="66" customFormat="false" ht="12.75" hidden="false" customHeight="false" outlineLevel="0" collapsed="false">
      <c r="A66" s="237" t="n">
        <v>4</v>
      </c>
      <c r="B66" s="237" t="s">
        <v>5160</v>
      </c>
      <c r="C66" s="237" t="s">
        <v>5161</v>
      </c>
      <c r="D66" s="237" t="s">
        <v>5162</v>
      </c>
      <c r="E66" s="237" t="s">
        <v>5163</v>
      </c>
      <c r="F66" s="237" t="s">
        <v>5092</v>
      </c>
      <c r="G66" s="242" t="n">
        <v>67.68</v>
      </c>
    </row>
    <row r="67" customFormat="false" ht="12.75" hidden="false" customHeight="false" outlineLevel="0" collapsed="false">
      <c r="A67" s="243"/>
      <c r="B67" s="243"/>
      <c r="C67" s="243"/>
      <c r="D67" s="237" t="s">
        <v>5164</v>
      </c>
      <c r="E67" s="237" t="s">
        <v>5165</v>
      </c>
      <c r="F67" s="237" t="s">
        <v>5092</v>
      </c>
      <c r="G67" s="242" t="n">
        <v>269.87</v>
      </c>
    </row>
    <row r="68" customFormat="false" ht="12.75" hidden="false" customHeight="false" outlineLevel="0" collapsed="false">
      <c r="A68" s="243"/>
      <c r="B68" s="243"/>
      <c r="C68" s="243"/>
      <c r="D68" s="237" t="s">
        <v>5108</v>
      </c>
      <c r="E68" s="237" t="s">
        <v>5166</v>
      </c>
      <c r="F68" s="237" t="s">
        <v>5167</v>
      </c>
      <c r="G68" s="242" t="n">
        <v>-24261.45</v>
      </c>
    </row>
    <row r="69" customFormat="false" ht="12.75" hidden="false" customHeight="false" outlineLevel="0" collapsed="false">
      <c r="A69" s="243"/>
      <c r="B69" s="243"/>
      <c r="C69" s="243"/>
      <c r="D69" s="243"/>
      <c r="E69" s="237" t="s">
        <v>5168</v>
      </c>
      <c r="F69" s="237" t="s">
        <v>5167</v>
      </c>
      <c r="G69" s="242" t="n">
        <v>14271.44</v>
      </c>
    </row>
    <row r="70" customFormat="false" ht="12.75" hidden="false" customHeight="false" outlineLevel="0" collapsed="false">
      <c r="A70" s="243"/>
      <c r="B70" s="243"/>
      <c r="C70" s="243"/>
      <c r="D70" s="243"/>
      <c r="E70" s="237" t="s">
        <v>5169</v>
      </c>
      <c r="F70" s="237" t="s">
        <v>5167</v>
      </c>
      <c r="G70" s="242" t="n">
        <v>14271.44</v>
      </c>
    </row>
    <row r="71" customFormat="false" ht="12.75" hidden="false" customHeight="false" outlineLevel="0" collapsed="false">
      <c r="A71" s="243"/>
      <c r="B71" s="243"/>
      <c r="C71" s="243"/>
      <c r="D71" s="237" t="s">
        <v>5170</v>
      </c>
      <c r="E71" s="237" t="s">
        <v>5171</v>
      </c>
      <c r="F71" s="237" t="s">
        <v>5092</v>
      </c>
      <c r="G71" s="242" t="n">
        <v>-9990.01</v>
      </c>
    </row>
    <row r="72" customFormat="false" ht="12.75" hidden="false" customHeight="false" outlineLevel="0" collapsed="false">
      <c r="A72" s="243"/>
      <c r="B72" s="243"/>
      <c r="C72" s="237" t="s">
        <v>5172</v>
      </c>
      <c r="D72" s="237" t="s">
        <v>5173</v>
      </c>
      <c r="E72" s="237" t="s">
        <v>5174</v>
      </c>
      <c r="F72" s="237" t="s">
        <v>5092</v>
      </c>
      <c r="G72" s="242" t="n">
        <v>4779.15</v>
      </c>
    </row>
    <row r="73" customFormat="false" ht="12.75" hidden="false" customHeight="false" outlineLevel="0" collapsed="false">
      <c r="A73" s="243"/>
      <c r="B73" s="243"/>
      <c r="C73" s="243"/>
      <c r="D73" s="237" t="s">
        <v>5175</v>
      </c>
      <c r="E73" s="237" t="s">
        <v>5176</v>
      </c>
      <c r="F73" s="237" t="s">
        <v>5092</v>
      </c>
      <c r="G73" s="242" t="n">
        <v>27841.13</v>
      </c>
    </row>
    <row r="74" customFormat="false" ht="12.75" hidden="false" customHeight="false" outlineLevel="0" collapsed="false">
      <c r="A74" s="243"/>
      <c r="B74" s="243"/>
      <c r="C74" s="243"/>
      <c r="D74" s="237" t="s">
        <v>5177</v>
      </c>
      <c r="E74" s="237" t="s">
        <v>5092</v>
      </c>
      <c r="F74" s="237" t="s">
        <v>5092</v>
      </c>
      <c r="G74" s="242" t="n">
        <v>3624.82</v>
      </c>
    </row>
    <row r="75" customFormat="false" ht="12.75" hidden="false" customHeight="false" outlineLevel="0" collapsed="false">
      <c r="A75" s="243"/>
      <c r="B75" s="243"/>
      <c r="C75" s="243"/>
      <c r="D75" s="237" t="s">
        <v>5178</v>
      </c>
      <c r="E75" s="237" t="s">
        <v>5179</v>
      </c>
      <c r="F75" s="237" t="s">
        <v>5092</v>
      </c>
      <c r="G75" s="242" t="n">
        <v>129.76</v>
      </c>
    </row>
    <row r="76" customFormat="false" ht="12.75" hidden="false" customHeight="false" outlineLevel="0" collapsed="false">
      <c r="A76" s="243"/>
      <c r="B76" s="243"/>
      <c r="C76" s="243"/>
      <c r="D76" s="243"/>
      <c r="E76" s="237" t="s">
        <v>5180</v>
      </c>
      <c r="F76" s="237" t="s">
        <v>5092</v>
      </c>
      <c r="G76" s="242" t="n">
        <v>2165.49</v>
      </c>
    </row>
    <row r="77" customFormat="false" ht="12.75" hidden="false" customHeight="false" outlineLevel="0" collapsed="false">
      <c r="A77" s="243"/>
      <c r="B77" s="243"/>
      <c r="C77" s="243"/>
      <c r="D77" s="237" t="s">
        <v>5181</v>
      </c>
      <c r="E77" s="237" t="s">
        <v>5092</v>
      </c>
      <c r="F77" s="237" t="s">
        <v>5092</v>
      </c>
      <c r="G77" s="242" t="n">
        <v>883.81</v>
      </c>
    </row>
    <row r="78" customFormat="false" ht="12.75" hidden="false" customHeight="false" outlineLevel="0" collapsed="false">
      <c r="A78" s="243"/>
      <c r="B78" s="244" t="s">
        <v>5182</v>
      </c>
      <c r="C78" s="248"/>
      <c r="D78" s="248"/>
      <c r="E78" s="248"/>
      <c r="F78" s="248"/>
      <c r="G78" s="246" t="n">
        <v>34053.13</v>
      </c>
    </row>
    <row r="79" customFormat="false" ht="12.75" hidden="false" customHeight="false" outlineLevel="0" collapsed="false">
      <c r="A79" s="237" t="n">
        <v>5</v>
      </c>
      <c r="B79" s="237" t="s">
        <v>5183</v>
      </c>
      <c r="C79" s="237" t="s">
        <v>5184</v>
      </c>
      <c r="D79" s="237" t="s">
        <v>5185</v>
      </c>
      <c r="E79" s="237" t="s">
        <v>5092</v>
      </c>
      <c r="F79" s="237" t="s">
        <v>5092</v>
      </c>
      <c r="G79" s="242" t="n">
        <v>3700.14</v>
      </c>
    </row>
    <row r="80" customFormat="false" ht="12.75" hidden="false" customHeight="false" outlineLevel="0" collapsed="false">
      <c r="A80" s="243"/>
      <c r="B80" s="244" t="s">
        <v>5186</v>
      </c>
      <c r="C80" s="248"/>
      <c r="D80" s="248"/>
      <c r="E80" s="248"/>
      <c r="F80" s="248"/>
      <c r="G80" s="246" t="n">
        <v>3700.14</v>
      </c>
    </row>
    <row r="81" customFormat="false" ht="12.75" hidden="false" customHeight="false" outlineLevel="0" collapsed="false">
      <c r="A81" s="237" t="n">
        <v>6</v>
      </c>
      <c r="B81" s="237" t="s">
        <v>5187</v>
      </c>
      <c r="C81" s="237" t="s">
        <v>5188</v>
      </c>
      <c r="D81" s="237" t="s">
        <v>5189</v>
      </c>
      <c r="E81" s="237" t="s">
        <v>5190</v>
      </c>
      <c r="F81" s="237" t="s">
        <v>5092</v>
      </c>
      <c r="G81" s="242" t="n">
        <v>544.11</v>
      </c>
    </row>
    <row r="82" customFormat="false" ht="12.75" hidden="false" customHeight="false" outlineLevel="0" collapsed="false">
      <c r="A82" s="243"/>
      <c r="B82" s="243"/>
      <c r="C82" s="243"/>
      <c r="D82" s="237" t="s">
        <v>5191</v>
      </c>
      <c r="E82" s="237" t="s">
        <v>5192</v>
      </c>
      <c r="F82" s="237" t="s">
        <v>5092</v>
      </c>
      <c r="G82" s="242" t="n">
        <v>466.5</v>
      </c>
    </row>
    <row r="83" customFormat="false" ht="12.75" hidden="false" customHeight="false" outlineLevel="0" collapsed="false">
      <c r="A83" s="243"/>
      <c r="B83" s="243"/>
      <c r="C83" s="243"/>
      <c r="D83" s="243"/>
      <c r="E83" s="237" t="s">
        <v>5193</v>
      </c>
      <c r="F83" s="237" t="s">
        <v>5092</v>
      </c>
      <c r="G83" s="242" t="n">
        <v>5367.82</v>
      </c>
    </row>
    <row r="84" customFormat="false" ht="12.75" hidden="false" customHeight="false" outlineLevel="0" collapsed="false">
      <c r="A84" s="243"/>
      <c r="B84" s="243"/>
      <c r="C84" s="243"/>
      <c r="D84" s="243"/>
      <c r="E84" s="237" t="s">
        <v>5194</v>
      </c>
      <c r="F84" s="237" t="s">
        <v>5092</v>
      </c>
      <c r="G84" s="242" t="n">
        <v>4757.69</v>
      </c>
    </row>
    <row r="85" customFormat="false" ht="12.75" hidden="false" customHeight="false" outlineLevel="0" collapsed="false">
      <c r="A85" s="243"/>
      <c r="B85" s="243"/>
      <c r="C85" s="243"/>
      <c r="D85" s="237" t="s">
        <v>5195</v>
      </c>
      <c r="E85" s="237" t="s">
        <v>5196</v>
      </c>
      <c r="F85" s="237" t="s">
        <v>5092</v>
      </c>
      <c r="G85" s="242" t="n">
        <v>544.11</v>
      </c>
    </row>
    <row r="86" customFormat="false" ht="12.75" hidden="false" customHeight="false" outlineLevel="0" collapsed="false">
      <c r="A86" s="243"/>
      <c r="B86" s="244" t="s">
        <v>5197</v>
      </c>
      <c r="C86" s="248"/>
      <c r="D86" s="248"/>
      <c r="E86" s="248"/>
      <c r="F86" s="248"/>
      <c r="G86" s="249" t="n">
        <v>11680.23</v>
      </c>
    </row>
    <row r="87" customFormat="false" ht="12.75" hidden="false" customHeight="false" outlineLevel="0" collapsed="false">
      <c r="A87" s="237" t="n">
        <v>7</v>
      </c>
      <c r="B87" s="237" t="s">
        <v>5198</v>
      </c>
      <c r="C87" s="237" t="s">
        <v>5199</v>
      </c>
      <c r="D87" s="237" t="s">
        <v>5093</v>
      </c>
      <c r="E87" s="237" t="s">
        <v>5092</v>
      </c>
      <c r="F87" s="237" t="s">
        <v>5092</v>
      </c>
      <c r="G87" s="242" t="n">
        <v>0</v>
      </c>
    </row>
    <row r="88" customFormat="false" ht="12.75" hidden="false" customHeight="false" outlineLevel="0" collapsed="false">
      <c r="A88" s="243"/>
      <c r="B88" s="243"/>
      <c r="C88" s="237" t="s">
        <v>5200</v>
      </c>
      <c r="D88" s="237" t="s">
        <v>5200</v>
      </c>
      <c r="E88" s="237" t="s">
        <v>5201</v>
      </c>
      <c r="F88" s="237" t="s">
        <v>5092</v>
      </c>
      <c r="G88" s="242" t="n">
        <v>428.14</v>
      </c>
    </row>
    <row r="89" customFormat="false" ht="12.75" hidden="false" customHeight="false" outlineLevel="0" collapsed="false">
      <c r="A89" s="243"/>
      <c r="B89" s="243"/>
      <c r="C89" s="243"/>
      <c r="D89" s="243"/>
      <c r="E89" s="237" t="s">
        <v>5202</v>
      </c>
      <c r="F89" s="237" t="s">
        <v>5092</v>
      </c>
      <c r="G89" s="242" t="n">
        <v>2283.43</v>
      </c>
    </row>
    <row r="90" customFormat="false" ht="12.75" hidden="false" customHeight="false" outlineLevel="0" collapsed="false">
      <c r="A90" s="243"/>
      <c r="B90" s="243"/>
      <c r="C90" s="243"/>
      <c r="D90" s="237" t="s">
        <v>5093</v>
      </c>
      <c r="E90" s="237" t="s">
        <v>5092</v>
      </c>
      <c r="F90" s="237" t="s">
        <v>5092</v>
      </c>
      <c r="G90" s="242" t="n">
        <v>2.27373675443232E-013</v>
      </c>
    </row>
    <row r="91" customFormat="false" ht="12.75" hidden="false" customHeight="false" outlineLevel="0" collapsed="false">
      <c r="A91" s="243"/>
      <c r="B91" s="243"/>
      <c r="C91" s="243"/>
      <c r="D91" s="237" t="s">
        <v>5203</v>
      </c>
      <c r="E91" s="237" t="s">
        <v>5092</v>
      </c>
      <c r="F91" s="237" t="s">
        <v>5092</v>
      </c>
      <c r="G91" s="242" t="n">
        <v>1328.41</v>
      </c>
    </row>
    <row r="92" customFormat="false" ht="12.75" hidden="false" customHeight="false" outlineLevel="0" collapsed="false">
      <c r="A92" s="243"/>
      <c r="B92" s="243"/>
      <c r="C92" s="243"/>
      <c r="D92" s="237" t="s">
        <v>5092</v>
      </c>
      <c r="E92" s="237" t="s">
        <v>5204</v>
      </c>
      <c r="F92" s="237" t="s">
        <v>5092</v>
      </c>
      <c r="G92" s="242" t="n">
        <v>428.14</v>
      </c>
    </row>
    <row r="93" customFormat="false" ht="12.75" hidden="false" customHeight="false" outlineLevel="0" collapsed="false">
      <c r="A93" s="243"/>
      <c r="B93" s="243"/>
      <c r="C93" s="243"/>
      <c r="D93" s="243"/>
      <c r="E93" s="237" t="s">
        <v>5205</v>
      </c>
      <c r="F93" s="237" t="s">
        <v>5092</v>
      </c>
      <c r="G93" s="242" t="n">
        <v>428.14</v>
      </c>
    </row>
    <row r="94" customFormat="false" ht="12.75" hidden="false" customHeight="false" outlineLevel="0" collapsed="false">
      <c r="A94" s="243"/>
      <c r="B94" s="243"/>
      <c r="C94" s="237" t="s">
        <v>5206</v>
      </c>
      <c r="D94" s="237" t="s">
        <v>5093</v>
      </c>
      <c r="E94" s="237" t="s">
        <v>5126</v>
      </c>
      <c r="F94" s="237" t="s">
        <v>5092</v>
      </c>
      <c r="G94" s="242" t="n">
        <v>751.93</v>
      </c>
    </row>
    <row r="95" customFormat="false" ht="12.75" hidden="false" customHeight="false" outlineLevel="0" collapsed="false">
      <c r="A95" s="243"/>
      <c r="B95" s="243"/>
      <c r="C95" s="237" t="s">
        <v>5207</v>
      </c>
      <c r="D95" s="237" t="s">
        <v>5093</v>
      </c>
      <c r="E95" s="237" t="s">
        <v>5092</v>
      </c>
      <c r="F95" s="237" t="s">
        <v>5092</v>
      </c>
      <c r="G95" s="242" t="n">
        <v>0</v>
      </c>
    </row>
    <row r="96" customFormat="false" ht="12.75" hidden="false" customHeight="false" outlineLevel="0" collapsed="false">
      <c r="A96" s="243"/>
      <c r="B96" s="243"/>
      <c r="C96" s="243"/>
      <c r="D96" s="237" t="s">
        <v>5208</v>
      </c>
      <c r="E96" s="237" t="s">
        <v>5209</v>
      </c>
      <c r="F96" s="237" t="s">
        <v>5092</v>
      </c>
      <c r="G96" s="242" t="n">
        <v>1427.14</v>
      </c>
    </row>
    <row r="97" customFormat="false" ht="12.75" hidden="false" customHeight="false" outlineLevel="0" collapsed="false">
      <c r="A97" s="243"/>
      <c r="B97" s="244" t="s">
        <v>5210</v>
      </c>
      <c r="C97" s="248"/>
      <c r="D97" s="248"/>
      <c r="E97" s="248"/>
      <c r="F97" s="248"/>
      <c r="G97" s="246" t="n">
        <v>7075.33</v>
      </c>
    </row>
    <row r="98" customFormat="false" ht="12.75" hidden="false" customHeight="false" outlineLevel="0" collapsed="false">
      <c r="A98" s="237" t="n">
        <v>8</v>
      </c>
      <c r="B98" s="237" t="s">
        <v>5211</v>
      </c>
      <c r="C98" s="237" t="s">
        <v>5212</v>
      </c>
      <c r="D98" s="237" t="s">
        <v>5213</v>
      </c>
      <c r="E98" s="237" t="s">
        <v>5214</v>
      </c>
      <c r="F98" s="237" t="s">
        <v>5092</v>
      </c>
      <c r="G98" s="242" t="n">
        <v>43.67</v>
      </c>
    </row>
    <row r="99" customFormat="false" ht="12.75" hidden="false" customHeight="false" outlineLevel="0" collapsed="false">
      <c r="A99" s="243"/>
      <c r="B99" s="243"/>
      <c r="C99" s="243"/>
      <c r="D99" s="237" t="s">
        <v>5215</v>
      </c>
      <c r="E99" s="237" t="s">
        <v>5216</v>
      </c>
      <c r="F99" s="237" t="s">
        <v>5092</v>
      </c>
      <c r="G99" s="242" t="n">
        <v>452.12</v>
      </c>
    </row>
    <row r="100" customFormat="false" ht="12.75" hidden="false" customHeight="false" outlineLevel="0" collapsed="false">
      <c r="A100" s="243"/>
      <c r="B100" s="243"/>
      <c r="C100" s="243"/>
      <c r="D100" s="237" t="s">
        <v>5108</v>
      </c>
      <c r="E100" s="237" t="s">
        <v>5092</v>
      </c>
      <c r="F100" s="237" t="s">
        <v>5217</v>
      </c>
      <c r="G100" s="242" t="n">
        <v>37.11</v>
      </c>
    </row>
    <row r="101" customFormat="false" ht="12.75" hidden="false" customHeight="false" outlineLevel="0" collapsed="false">
      <c r="A101" s="243"/>
      <c r="B101" s="243"/>
      <c r="C101" s="243"/>
      <c r="D101" s="243"/>
      <c r="E101" s="243"/>
      <c r="F101" s="250" t="s">
        <v>5218</v>
      </c>
      <c r="G101" s="251" t="n">
        <v>9.99</v>
      </c>
    </row>
    <row r="102" customFormat="false" ht="12.75" hidden="false" customHeight="false" outlineLevel="0" collapsed="false">
      <c r="A102" s="243"/>
      <c r="B102" s="243"/>
      <c r="C102" s="243"/>
      <c r="D102" s="243"/>
      <c r="E102" s="243"/>
      <c r="F102" s="250" t="s">
        <v>5219</v>
      </c>
      <c r="G102" s="251" t="n">
        <v>49.95</v>
      </c>
    </row>
    <row r="103" customFormat="false" ht="12.75" hidden="false" customHeight="false" outlineLevel="0" collapsed="false">
      <c r="A103" s="243"/>
      <c r="B103" s="243"/>
      <c r="C103" s="243"/>
      <c r="D103" s="243"/>
      <c r="E103" s="243"/>
      <c r="F103" s="250" t="s">
        <v>5220</v>
      </c>
      <c r="G103" s="251" t="n">
        <v>16.98</v>
      </c>
    </row>
    <row r="104" customFormat="false" ht="12.75" hidden="false" customHeight="false" outlineLevel="0" collapsed="false">
      <c r="A104" s="243"/>
      <c r="B104" s="243"/>
      <c r="C104" s="243"/>
      <c r="D104" s="243"/>
      <c r="E104" s="243"/>
      <c r="F104" s="250" t="s">
        <v>5221</v>
      </c>
      <c r="G104" s="251" t="n">
        <v>34.97</v>
      </c>
    </row>
    <row r="105" customFormat="false" ht="12.75" hidden="false" customHeight="false" outlineLevel="0" collapsed="false">
      <c r="A105" s="243"/>
      <c r="B105" s="243"/>
      <c r="C105" s="243"/>
      <c r="D105" s="237" t="s">
        <v>5222</v>
      </c>
      <c r="E105" s="237" t="s">
        <v>5223</v>
      </c>
      <c r="F105" s="237" t="s">
        <v>5092</v>
      </c>
      <c r="G105" s="242" t="n">
        <v>208.45</v>
      </c>
    </row>
    <row r="106" customFormat="false" ht="12.75" hidden="false" customHeight="false" outlineLevel="0" collapsed="false">
      <c r="A106" s="243"/>
      <c r="B106" s="243"/>
      <c r="C106" s="243"/>
      <c r="D106" s="243"/>
      <c r="E106" s="237" t="s">
        <v>5224</v>
      </c>
      <c r="F106" s="237" t="s">
        <v>5092</v>
      </c>
      <c r="G106" s="242" t="n">
        <v>308.04</v>
      </c>
    </row>
    <row r="107" customFormat="false" ht="12.75" hidden="false" customHeight="false" outlineLevel="0" collapsed="false">
      <c r="A107" s="243"/>
      <c r="B107" s="243"/>
      <c r="C107" s="243"/>
      <c r="D107" s="243"/>
      <c r="E107" s="237" t="s">
        <v>5225</v>
      </c>
      <c r="F107" s="237" t="s">
        <v>5092</v>
      </c>
      <c r="G107" s="242" t="n">
        <v>294.74</v>
      </c>
    </row>
    <row r="108" customFormat="false" ht="12.75" hidden="false" customHeight="false" outlineLevel="0" collapsed="false">
      <c r="A108" s="243"/>
      <c r="B108" s="243"/>
      <c r="C108" s="243"/>
      <c r="D108" s="243"/>
      <c r="E108" s="237" t="s">
        <v>5226</v>
      </c>
      <c r="F108" s="237" t="s">
        <v>5092</v>
      </c>
      <c r="G108" s="242" t="n">
        <v>61.11</v>
      </c>
    </row>
    <row r="109" customFormat="false" ht="12.75" hidden="false" customHeight="false" outlineLevel="0" collapsed="false">
      <c r="A109" s="243"/>
      <c r="B109" s="243"/>
      <c r="C109" s="243"/>
      <c r="D109" s="243"/>
      <c r="E109" s="237" t="s">
        <v>5227</v>
      </c>
      <c r="F109" s="237" t="s">
        <v>5092</v>
      </c>
      <c r="G109" s="242" t="n">
        <v>551.25</v>
      </c>
    </row>
    <row r="110" customFormat="false" ht="12.75" hidden="false" customHeight="false" outlineLevel="0" collapsed="false">
      <c r="A110" s="243"/>
      <c r="B110" s="243"/>
      <c r="C110" s="243"/>
      <c r="D110" s="243"/>
      <c r="E110" s="237" t="s">
        <v>5228</v>
      </c>
      <c r="F110" s="237" t="s">
        <v>5092</v>
      </c>
      <c r="G110" s="242" t="n">
        <v>86.49</v>
      </c>
    </row>
    <row r="111" customFormat="false" ht="12.75" hidden="false" customHeight="false" outlineLevel="0" collapsed="false">
      <c r="A111" s="243"/>
      <c r="B111" s="243"/>
      <c r="C111" s="243"/>
      <c r="D111" s="243"/>
      <c r="E111" s="237" t="s">
        <v>5229</v>
      </c>
      <c r="F111" s="237" t="s">
        <v>5092</v>
      </c>
      <c r="G111" s="242" t="n">
        <v>91.94</v>
      </c>
    </row>
    <row r="112" customFormat="false" ht="12.75" hidden="false" customHeight="false" outlineLevel="0" collapsed="false">
      <c r="A112" s="243"/>
      <c r="B112" s="243"/>
      <c r="C112" s="243"/>
      <c r="D112" s="243"/>
      <c r="E112" s="237" t="s">
        <v>5230</v>
      </c>
      <c r="F112" s="237" t="s">
        <v>5092</v>
      </c>
      <c r="G112" s="242" t="n">
        <v>1325.31</v>
      </c>
    </row>
    <row r="113" customFormat="false" ht="12.75" hidden="false" customHeight="false" outlineLevel="0" collapsed="false">
      <c r="A113" s="243"/>
      <c r="B113" s="243"/>
      <c r="C113" s="243"/>
      <c r="D113" s="243"/>
      <c r="E113" s="237" t="s">
        <v>5231</v>
      </c>
      <c r="F113" s="237" t="s">
        <v>5092</v>
      </c>
      <c r="G113" s="242" t="n">
        <v>188.8</v>
      </c>
    </row>
    <row r="114" customFormat="false" ht="12.75" hidden="false" customHeight="false" outlineLevel="0" collapsed="false">
      <c r="A114" s="243"/>
      <c r="B114" s="243"/>
      <c r="C114" s="243"/>
      <c r="D114" s="243"/>
      <c r="E114" s="237" t="s">
        <v>5232</v>
      </c>
      <c r="F114" s="237" t="s">
        <v>5092</v>
      </c>
      <c r="G114" s="242" t="n">
        <v>880.95</v>
      </c>
    </row>
    <row r="115" customFormat="false" ht="12.75" hidden="false" customHeight="false" outlineLevel="0" collapsed="false">
      <c r="A115" s="243"/>
      <c r="B115" s="243"/>
      <c r="C115" s="243"/>
      <c r="D115" s="243"/>
      <c r="E115" s="237" t="s">
        <v>5233</v>
      </c>
      <c r="F115" s="237" t="s">
        <v>5092</v>
      </c>
      <c r="G115" s="242" t="n">
        <v>175.09</v>
      </c>
    </row>
    <row r="116" customFormat="false" ht="12.75" hidden="false" customHeight="false" outlineLevel="0" collapsed="false">
      <c r="A116" s="243"/>
      <c r="B116" s="243"/>
      <c r="C116" s="243"/>
      <c r="D116" s="243"/>
      <c r="E116" s="237" t="s">
        <v>5234</v>
      </c>
      <c r="F116" s="237" t="s">
        <v>5092</v>
      </c>
      <c r="G116" s="242" t="n">
        <v>43.3</v>
      </c>
    </row>
    <row r="117" customFormat="false" ht="12.75" hidden="false" customHeight="false" outlineLevel="0" collapsed="false">
      <c r="A117" s="243"/>
      <c r="B117" s="243"/>
      <c r="C117" s="243"/>
      <c r="D117" s="237" t="s">
        <v>5235</v>
      </c>
      <c r="E117" s="237" t="s">
        <v>5092</v>
      </c>
      <c r="F117" s="237" t="s">
        <v>5092</v>
      </c>
      <c r="G117" s="242" t="n">
        <v>156.82</v>
      </c>
    </row>
    <row r="118" customFormat="false" ht="12.75" hidden="false" customHeight="false" outlineLevel="0" collapsed="false">
      <c r="A118" s="243"/>
      <c r="B118" s="244" t="s">
        <v>5236</v>
      </c>
      <c r="C118" s="248"/>
      <c r="D118" s="248"/>
      <c r="E118" s="248"/>
      <c r="F118" s="248"/>
      <c r="G118" s="246" t="n">
        <v>5017.08</v>
      </c>
    </row>
    <row r="119" customFormat="false" ht="12.75" hidden="false" customHeight="false" outlineLevel="0" collapsed="false">
      <c r="A119" s="252" t="s">
        <v>5237</v>
      </c>
      <c r="B119" s="253"/>
      <c r="C119" s="253"/>
      <c r="D119" s="253"/>
      <c r="E119" s="254"/>
      <c r="F119" s="254"/>
      <c r="G119" s="255" t="n">
        <v>289136.24</v>
      </c>
    </row>
  </sheetData>
  <printOptions headings="false" gridLines="false" gridLinesSet="true" horizontalCentered="true" verticalCentered="false"/>
  <pageMargins left="0.240277777777778" right="0.170138888888889" top="0.45" bottom="0.354166666666667" header="0.279861111111111" footer="0.209722222222222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&amp;C&amp;14&amp;A</oddHeader>
    <oddFooter>&amp;L&amp;8&amp;A&amp;C&amp;8Printed : &amp;D &amp;R&amp;8&amp;F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7:AY112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I37" activeCellId="0" sqref="I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22.7"/>
    <col collapsed="false" customWidth="true" hidden="false" outlineLevel="0" max="4" min="4" style="0" width="12.7"/>
    <col collapsed="false" customWidth="true" hidden="false" outlineLevel="0" max="5" min="5" style="0" width="13.28"/>
    <col collapsed="false" customWidth="true" hidden="false" outlineLevel="0" max="6" min="6" style="0" width="12.7"/>
    <col collapsed="false" customWidth="true" hidden="false" outlineLevel="0" max="7" min="7" style="0" width="12.28"/>
    <col collapsed="false" customWidth="true" hidden="false" outlineLevel="0" max="8" min="8" style="0" width="12.56"/>
    <col collapsed="false" customWidth="true" hidden="false" outlineLevel="0" max="9" min="9" style="0" width="12.99"/>
    <col collapsed="false" customWidth="true" hidden="false" outlineLevel="0" max="10" min="10" style="0" width="12.14"/>
    <col collapsed="false" customWidth="true" hidden="false" outlineLevel="0" max="11" min="11" style="0" width="12.7"/>
    <col collapsed="false" customWidth="true" hidden="false" outlineLevel="0" max="12" min="12" style="0" width="12.99"/>
    <col collapsed="false" customWidth="true" hidden="false" outlineLevel="0" max="13" min="13" style="0" width="12.56"/>
    <col collapsed="false" customWidth="true" hidden="false" outlineLevel="0" max="14" min="14" style="0" width="12.7"/>
    <col collapsed="false" customWidth="true" hidden="false" outlineLevel="0" max="15" min="15" style="0" width="12.28"/>
    <col collapsed="false" customWidth="true" hidden="false" outlineLevel="0" max="16" min="16" style="0" width="14.14"/>
    <col collapsed="false" customWidth="true" hidden="false" outlineLevel="0" max="17" min="17" style="0" width="12.14"/>
  </cols>
  <sheetData>
    <row r="7" customFormat="false" ht="12.75" hidden="false" customHeight="false" outlineLevel="0" collapsed="false">
      <c r="C7" s="2" t="s">
        <v>0</v>
      </c>
    </row>
    <row r="8" customFormat="false" ht="12.75" hidden="false" customHeight="true" outlineLevel="0" collapsed="false">
      <c r="C8" s="3" t="s">
        <v>69</v>
      </c>
      <c r="D8" s="3" t="s">
        <v>80</v>
      </c>
      <c r="E8" s="136" t="s">
        <v>64</v>
      </c>
    </row>
    <row r="9" customFormat="false" ht="15.75" hidden="false" customHeight="true" outlineLevel="0" collapsed="false">
      <c r="A9" s="164"/>
      <c r="B9" s="164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</row>
    <row r="10" customFormat="false" ht="12" hidden="false" customHeight="true" outlineLevel="0" collapsed="false">
      <c r="A10" s="163"/>
      <c r="B10" s="163"/>
      <c r="C10" s="163"/>
      <c r="D10" s="168" t="s">
        <v>4836</v>
      </c>
      <c r="E10" s="168" t="s">
        <v>5238</v>
      </c>
      <c r="F10" s="168" t="s">
        <v>75</v>
      </c>
      <c r="G10" s="168" t="s">
        <v>67</v>
      </c>
      <c r="H10" s="168" t="s">
        <v>22</v>
      </c>
      <c r="I10" s="168" t="s">
        <v>68</v>
      </c>
      <c r="J10" s="168" t="s">
        <v>5239</v>
      </c>
      <c r="K10" s="168" t="s">
        <v>5240</v>
      </c>
      <c r="L10" s="168" t="s">
        <v>5241</v>
      </c>
      <c r="M10" s="168" t="s">
        <v>5242</v>
      </c>
      <c r="N10" s="168" t="s">
        <v>5243</v>
      </c>
      <c r="O10" s="168" t="s">
        <v>77</v>
      </c>
      <c r="P10" s="173" t="s">
        <v>24</v>
      </c>
      <c r="Q10" s="168" t="s">
        <v>5244</v>
      </c>
    </row>
    <row r="11" customFormat="false" ht="12.75" hidden="false" customHeight="true" outlineLevel="0" collapsed="false">
      <c r="A11" s="164"/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</row>
    <row r="12" customFormat="false" ht="12.75" hidden="false" customHeight="true" outlineLevel="0" collapsed="false">
      <c r="A12" s="256"/>
      <c r="B12" s="256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63"/>
      <c r="Q12" s="135"/>
    </row>
    <row r="13" customFormat="false" ht="12.75" hidden="false" customHeight="false" outlineLevel="0" collapsed="false">
      <c r="A13" s="162" t="s">
        <v>5245</v>
      </c>
      <c r="B13" s="162"/>
      <c r="C13" s="63" t="s">
        <v>26</v>
      </c>
      <c r="D13" s="142" t="n">
        <v>228479.32</v>
      </c>
      <c r="E13" s="142" t="n">
        <v>235291.88</v>
      </c>
      <c r="F13" s="142" t="n">
        <v>411985.69</v>
      </c>
      <c r="G13" s="142" t="n">
        <v>321243.1</v>
      </c>
      <c r="H13" s="142" t="n">
        <v>243981.654228856</v>
      </c>
      <c r="I13" s="142" t="n">
        <v>249345.460199005</v>
      </c>
      <c r="J13" s="142" t="n">
        <v>249345.460199005</v>
      </c>
      <c r="K13" s="142" t="n">
        <v>254709.266169154</v>
      </c>
      <c r="L13" s="142" t="n">
        <v>254709.266169154</v>
      </c>
      <c r="M13" s="142" t="n">
        <v>260073.072139304</v>
      </c>
      <c r="N13" s="142" t="n">
        <v>260073.072139304</v>
      </c>
      <c r="O13" s="142" t="n">
        <v>260073.072139304</v>
      </c>
      <c r="P13" s="142" t="n">
        <v>3229310.31338308</v>
      </c>
      <c r="Q13" s="142" t="n">
        <v>0</v>
      </c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</row>
    <row r="14" customFormat="false" ht="12.75" hidden="false" customHeight="false" outlineLevel="0" collapsed="false">
      <c r="A14" s="162"/>
      <c r="B14" s="162"/>
      <c r="C14" s="63" t="s">
        <v>27</v>
      </c>
      <c r="D14" s="142" t="n">
        <v>30350.29</v>
      </c>
      <c r="E14" s="142" t="n">
        <v>50494.68</v>
      </c>
      <c r="F14" s="142" t="n">
        <v>84046.23</v>
      </c>
      <c r="G14" s="142" t="n">
        <v>41050.41</v>
      </c>
      <c r="H14" s="142" t="n">
        <v>49462.6865671642</v>
      </c>
      <c r="I14" s="142" t="n">
        <v>49462.6865671642</v>
      </c>
      <c r="J14" s="142" t="n">
        <v>49462.6865671642</v>
      </c>
      <c r="K14" s="142" t="n">
        <v>49462.6865671642</v>
      </c>
      <c r="L14" s="142" t="n">
        <v>49462.6865671642</v>
      </c>
      <c r="M14" s="142" t="n">
        <v>49462.6865671642</v>
      </c>
      <c r="N14" s="142" t="n">
        <v>49462.6865671642</v>
      </c>
      <c r="O14" s="142" t="n">
        <v>49462.6865671642</v>
      </c>
      <c r="P14" s="142" t="n">
        <v>601643.102537314</v>
      </c>
      <c r="Q14" s="142" t="n">
        <v>0</v>
      </c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</row>
    <row r="15" customFormat="false" ht="12.75" hidden="false" customHeight="true" outlineLevel="0" collapsed="false">
      <c r="A15" s="162"/>
      <c r="B15" s="162"/>
      <c r="C15" s="63" t="s">
        <v>32</v>
      </c>
      <c r="D15" s="142" t="n">
        <v>3102.83</v>
      </c>
      <c r="E15" s="142" t="n">
        <v>445.99</v>
      </c>
      <c r="F15" s="142" t="n">
        <v>1043.65</v>
      </c>
      <c r="G15" s="142" t="n">
        <v>5166.47</v>
      </c>
      <c r="H15" s="142" t="n">
        <v>6000</v>
      </c>
      <c r="I15" s="142" t="n">
        <v>6000</v>
      </c>
      <c r="J15" s="142" t="n">
        <v>6000</v>
      </c>
      <c r="K15" s="142" t="n">
        <v>6000</v>
      </c>
      <c r="L15" s="142" t="n">
        <v>6000</v>
      </c>
      <c r="M15" s="142" t="n">
        <v>6000</v>
      </c>
      <c r="N15" s="142" t="n">
        <v>6000</v>
      </c>
      <c r="O15" s="142" t="n">
        <v>6000</v>
      </c>
      <c r="P15" s="142" t="n">
        <v>57758.94</v>
      </c>
      <c r="Q15" s="142" t="n">
        <v>0</v>
      </c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</row>
    <row r="16" customFormat="false" ht="12.75" hidden="false" customHeight="false" outlineLevel="0" collapsed="false">
      <c r="A16" s="162"/>
      <c r="B16" s="162"/>
      <c r="C16" s="63" t="s">
        <v>33</v>
      </c>
      <c r="D16" s="142" t="n">
        <v>2291.36</v>
      </c>
      <c r="E16" s="142" t="n">
        <v>19938.83</v>
      </c>
      <c r="F16" s="142" t="n">
        <v>130263.72</v>
      </c>
      <c r="G16" s="142" t="n">
        <v>496.63</v>
      </c>
      <c r="H16" s="142" t="n">
        <v>746.268656716418</v>
      </c>
      <c r="I16" s="142" t="n">
        <v>746.268656716418</v>
      </c>
      <c r="J16" s="142" t="n">
        <v>746.268656716418</v>
      </c>
      <c r="K16" s="142" t="n">
        <v>746.268656716418</v>
      </c>
      <c r="L16" s="142" t="n">
        <v>746.268656716418</v>
      </c>
      <c r="M16" s="142" t="n">
        <v>746.268656716418</v>
      </c>
      <c r="N16" s="142" t="n">
        <v>746.268656716418</v>
      </c>
      <c r="O16" s="142" t="n">
        <v>746.268656716418</v>
      </c>
      <c r="P16" s="142" t="n">
        <v>158960.689253731</v>
      </c>
      <c r="Q16" s="142" t="n">
        <v>0</v>
      </c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</row>
    <row r="17" customFormat="false" ht="12.75" hidden="false" customHeight="false" outlineLevel="0" collapsed="false">
      <c r="A17" s="162"/>
      <c r="B17" s="162"/>
      <c r="C17" s="63" t="s">
        <v>37</v>
      </c>
      <c r="D17" s="142" t="n">
        <v>0</v>
      </c>
      <c r="E17" s="142" t="n">
        <v>0</v>
      </c>
      <c r="F17" s="142" t="n">
        <v>802.74</v>
      </c>
      <c r="G17" s="142" t="n">
        <v>0</v>
      </c>
      <c r="H17" s="142" t="n">
        <v>0</v>
      </c>
      <c r="I17" s="142" t="n">
        <v>0</v>
      </c>
      <c r="J17" s="142" t="n">
        <v>0</v>
      </c>
      <c r="K17" s="142" t="n">
        <v>0</v>
      </c>
      <c r="L17" s="142" t="n">
        <v>0</v>
      </c>
      <c r="M17" s="142" t="n">
        <v>0</v>
      </c>
      <c r="N17" s="142" t="n">
        <v>0</v>
      </c>
      <c r="O17" s="142" t="n">
        <v>0</v>
      </c>
      <c r="P17" s="142" t="n">
        <v>802.74</v>
      </c>
      <c r="Q17" s="142" t="n">
        <v>0</v>
      </c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</row>
    <row r="18" customFormat="false" ht="12.75" hidden="false" customHeight="false" outlineLevel="0" collapsed="false">
      <c r="A18" s="162"/>
      <c r="B18" s="162"/>
      <c r="C18" s="63" t="s">
        <v>38</v>
      </c>
      <c r="D18" s="142" t="n">
        <v>2642.94</v>
      </c>
      <c r="E18" s="142" t="n">
        <v>2295.61</v>
      </c>
      <c r="F18" s="142" t="n">
        <v>0</v>
      </c>
      <c r="G18" s="142" t="n">
        <v>0</v>
      </c>
      <c r="H18" s="142" t="n">
        <v>0</v>
      </c>
      <c r="I18" s="142" t="n">
        <v>0</v>
      </c>
      <c r="J18" s="142" t="n">
        <v>0</v>
      </c>
      <c r="K18" s="142" t="n">
        <v>0</v>
      </c>
      <c r="L18" s="142" t="n">
        <v>0</v>
      </c>
      <c r="M18" s="142" t="n">
        <v>0</v>
      </c>
      <c r="N18" s="142" t="n">
        <v>0</v>
      </c>
      <c r="O18" s="142" t="n">
        <v>0</v>
      </c>
      <c r="P18" s="142" t="n">
        <v>4938.55</v>
      </c>
      <c r="Q18" s="142" t="n">
        <v>0</v>
      </c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</row>
    <row r="19" customFormat="false" ht="12.75" hidden="false" customHeight="false" outlineLevel="0" collapsed="false">
      <c r="A19" s="162"/>
      <c r="B19" s="162"/>
      <c r="C19" s="63" t="s">
        <v>43</v>
      </c>
      <c r="D19" s="142" t="n">
        <v>16373.19</v>
      </c>
      <c r="E19" s="142" t="n">
        <v>20524.04</v>
      </c>
      <c r="F19" s="142" t="n">
        <v>3242.59</v>
      </c>
      <c r="G19" s="142" t="n">
        <v>10549.41</v>
      </c>
      <c r="H19" s="142" t="n">
        <v>1865.67164179105</v>
      </c>
      <c r="I19" s="142" t="n">
        <v>1865.67164179105</v>
      </c>
      <c r="J19" s="142" t="n">
        <v>1865.67164179105</v>
      </c>
      <c r="K19" s="142" t="n">
        <v>1865.67164179105</v>
      </c>
      <c r="L19" s="142" t="n">
        <v>1865.67164179105</v>
      </c>
      <c r="M19" s="142" t="n">
        <v>1865.67164179105</v>
      </c>
      <c r="N19" s="142" t="n">
        <v>1865.67164179105</v>
      </c>
      <c r="O19" s="142" t="n">
        <v>1865.67164179105</v>
      </c>
      <c r="P19" s="142" t="n">
        <v>65614.6031343284</v>
      </c>
      <c r="Q19" s="142" t="n">
        <v>0</v>
      </c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</row>
    <row r="20" customFormat="false" ht="12.75" hidden="false" customHeight="false" outlineLevel="0" collapsed="false">
      <c r="A20" s="162"/>
      <c r="B20" s="162"/>
      <c r="C20" s="63" t="s">
        <v>70</v>
      </c>
      <c r="D20" s="142" t="n">
        <v>5624.29</v>
      </c>
      <c r="E20" s="142" t="n">
        <v>3532.56</v>
      </c>
      <c r="F20" s="142" t="n">
        <v>6002.01</v>
      </c>
      <c r="G20" s="142" t="n">
        <v>1003.5</v>
      </c>
      <c r="H20" s="142" t="n">
        <v>4000</v>
      </c>
      <c r="I20" s="142" t="n">
        <v>4000</v>
      </c>
      <c r="J20" s="142" t="n">
        <v>4000</v>
      </c>
      <c r="K20" s="142" t="n">
        <v>4000</v>
      </c>
      <c r="L20" s="142" t="n">
        <v>4000</v>
      </c>
      <c r="M20" s="142" t="n">
        <v>4000</v>
      </c>
      <c r="N20" s="142" t="n">
        <v>4000</v>
      </c>
      <c r="O20" s="142" t="n">
        <v>4000</v>
      </c>
      <c r="P20" s="142" t="n">
        <v>48162.36</v>
      </c>
      <c r="Q20" s="142" t="n">
        <v>0</v>
      </c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</row>
    <row r="21" customFormat="false" ht="12.75" hidden="false" customHeight="false" outlineLevel="0" collapsed="false">
      <c r="A21" s="162"/>
      <c r="B21" s="162"/>
      <c r="C21" s="135" t="s">
        <v>71</v>
      </c>
      <c r="D21" s="142" t="n">
        <v>0</v>
      </c>
      <c r="E21" s="142" t="n">
        <v>0</v>
      </c>
      <c r="F21" s="142" t="n">
        <v>0</v>
      </c>
      <c r="G21" s="142" t="n">
        <v>0</v>
      </c>
      <c r="H21" s="142" t="n">
        <v>0</v>
      </c>
      <c r="I21" s="142" t="n">
        <v>0</v>
      </c>
      <c r="J21" s="142" t="n">
        <v>0</v>
      </c>
      <c r="K21" s="142" t="n">
        <v>0</v>
      </c>
      <c r="L21" s="142" t="n">
        <v>0</v>
      </c>
      <c r="M21" s="142" t="n">
        <v>0</v>
      </c>
      <c r="N21" s="142" t="n">
        <v>0</v>
      </c>
      <c r="O21" s="142" t="n">
        <v>0</v>
      </c>
      <c r="P21" s="142" t="n">
        <v>0</v>
      </c>
      <c r="Q21" s="142" t="n">
        <v>0</v>
      </c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</row>
    <row r="22" customFormat="false" ht="12.75" hidden="false" customHeight="false" outlineLevel="0" collapsed="false">
      <c r="A22" s="162"/>
      <c r="B22" s="162"/>
      <c r="C22" s="185"/>
      <c r="D22" s="257"/>
      <c r="E22" s="257"/>
      <c r="F22" s="257"/>
      <c r="G22" s="257"/>
      <c r="H22" s="257"/>
      <c r="I22" s="257"/>
      <c r="J22" s="257"/>
      <c r="K22" s="257"/>
      <c r="L22" s="257"/>
      <c r="M22" s="257"/>
      <c r="N22" s="257"/>
      <c r="O22" s="257"/>
      <c r="P22" s="257"/>
      <c r="Q22" s="257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</row>
    <row r="23" customFormat="false" ht="12.75" hidden="false" customHeight="false" outlineLevel="0" collapsed="false">
      <c r="A23" s="162"/>
      <c r="B23" s="162"/>
      <c r="C23" s="56" t="s">
        <v>49</v>
      </c>
      <c r="D23" s="258" t="n">
        <v>288864.22</v>
      </c>
      <c r="E23" s="258" t="n">
        <v>332523.59</v>
      </c>
      <c r="F23" s="258" t="n">
        <v>637386.63</v>
      </c>
      <c r="G23" s="258" t="n">
        <v>379509.52</v>
      </c>
      <c r="H23" s="258" t="n">
        <v>306056.281094527</v>
      </c>
      <c r="I23" s="258" t="n">
        <v>311420.087064677</v>
      </c>
      <c r="J23" s="258" t="n">
        <v>311420.087064677</v>
      </c>
      <c r="K23" s="258" t="n">
        <v>316783.893034826</v>
      </c>
      <c r="L23" s="258" t="n">
        <v>316783.893034826</v>
      </c>
      <c r="M23" s="258" t="n">
        <v>322147.699004975</v>
      </c>
      <c r="N23" s="258" t="n">
        <v>322147.699004975</v>
      </c>
      <c r="O23" s="258" t="n">
        <v>322147.699004975</v>
      </c>
      <c r="P23" s="258" t="n">
        <v>4167191.29830846</v>
      </c>
      <c r="Q23" s="258" t="n">
        <v>0</v>
      </c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</row>
    <row r="24" customFormat="false" ht="12.75" hidden="false" customHeight="false" outlineLevel="0" collapsed="false">
      <c r="A24" s="162"/>
      <c r="B24" s="162"/>
      <c r="C24" s="86"/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59"/>
      <c r="O24" s="259"/>
      <c r="P24" s="259"/>
      <c r="Q24" s="259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</row>
    <row r="25" customFormat="false" ht="12.75" hidden="false" customHeight="false" outlineLevel="0" collapsed="false">
      <c r="A25" s="162"/>
      <c r="B25" s="162"/>
      <c r="C25" s="135" t="s">
        <v>72</v>
      </c>
      <c r="D25" s="142" t="n">
        <v>0</v>
      </c>
      <c r="E25" s="142" t="n">
        <v>0</v>
      </c>
      <c r="F25" s="142" t="n">
        <v>0</v>
      </c>
      <c r="G25" s="142" t="n">
        <v>0</v>
      </c>
      <c r="H25" s="142" t="n">
        <v>0</v>
      </c>
      <c r="I25" s="142" t="n">
        <v>0</v>
      </c>
      <c r="J25" s="142" t="n">
        <v>0</v>
      </c>
      <c r="K25" s="142" t="n">
        <v>0</v>
      </c>
      <c r="L25" s="142" t="n">
        <v>0</v>
      </c>
      <c r="M25" s="142" t="n">
        <v>0</v>
      </c>
      <c r="N25" s="142" t="n">
        <v>0</v>
      </c>
      <c r="O25" s="142" t="n">
        <v>0</v>
      </c>
      <c r="P25" s="142" t="n">
        <v>0</v>
      </c>
      <c r="Q25" s="142" t="n">
        <v>0</v>
      </c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</row>
    <row r="26" customFormat="false" ht="12.75" hidden="false" customHeight="false" outlineLevel="0" collapsed="false">
      <c r="A26" s="162"/>
      <c r="B26" s="162"/>
      <c r="C26" s="135" t="s">
        <v>73</v>
      </c>
      <c r="D26" s="142" t="n">
        <v>0</v>
      </c>
      <c r="E26" s="142" t="n">
        <v>0</v>
      </c>
      <c r="F26" s="142" t="n">
        <v>0</v>
      </c>
      <c r="G26" s="142" t="n">
        <v>0</v>
      </c>
      <c r="H26" s="142" t="n">
        <v>0</v>
      </c>
      <c r="I26" s="142" t="n">
        <v>0</v>
      </c>
      <c r="J26" s="142" t="n">
        <v>0</v>
      </c>
      <c r="K26" s="142" t="n">
        <v>0</v>
      </c>
      <c r="L26" s="142" t="n">
        <v>0</v>
      </c>
      <c r="M26" s="142" t="n">
        <v>0</v>
      </c>
      <c r="N26" s="142" t="n">
        <v>0</v>
      </c>
      <c r="O26" s="142" t="n">
        <v>0</v>
      </c>
      <c r="P26" s="142" t="n">
        <v>0</v>
      </c>
      <c r="Q26" s="142" t="n">
        <v>0</v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</row>
    <row r="27" customFormat="false" ht="13.5" hidden="false" customHeight="false" outlineLevel="0" collapsed="false">
      <c r="A27" s="162"/>
      <c r="B27" s="162"/>
      <c r="C27" s="196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</row>
    <row r="28" customFormat="false" ht="12.75" hidden="false" customHeight="false" outlineLevel="0" collapsed="false">
      <c r="A28" s="162"/>
      <c r="B28" s="162"/>
      <c r="C28" s="128" t="s">
        <v>86</v>
      </c>
      <c r="D28" s="202" t="n">
        <f aca="false">D26+D25+D23</f>
        <v>288864.22</v>
      </c>
      <c r="E28" s="202" t="n">
        <f aca="false">E26+E25+E23</f>
        <v>332523.59</v>
      </c>
      <c r="F28" s="202" t="n">
        <f aca="false">F26+F25+F23</f>
        <v>637386.63</v>
      </c>
      <c r="G28" s="202" t="n">
        <f aca="false">G26+G25+G23</f>
        <v>379509.52</v>
      </c>
      <c r="H28" s="202" t="n">
        <f aca="false">H26+H25+H23</f>
        <v>306056.281094527</v>
      </c>
      <c r="I28" s="202" t="n">
        <f aca="false">I26+I25+I23</f>
        <v>311420.087064677</v>
      </c>
      <c r="J28" s="202" t="n">
        <f aca="false">J26+J25+J23</f>
        <v>311420.087064677</v>
      </c>
      <c r="K28" s="202" t="n">
        <f aca="false">K26+K25+K23</f>
        <v>316783.893034826</v>
      </c>
      <c r="L28" s="202" t="n">
        <f aca="false">L26+L25+L23</f>
        <v>316783.893034826</v>
      </c>
      <c r="M28" s="202" t="n">
        <f aca="false">M26+M25+M23</f>
        <v>322147.699004975</v>
      </c>
      <c r="N28" s="202" t="n">
        <f aca="false">N26+N25+N23</f>
        <v>322147.699004975</v>
      </c>
      <c r="O28" s="202" t="n">
        <f aca="false">O26+O25+O23</f>
        <v>322147.699004975</v>
      </c>
      <c r="P28" s="202" t="n">
        <f aca="false">P26+P25+P23</f>
        <v>4167191.29830846</v>
      </c>
      <c r="Q28" s="202" t="n">
        <f aca="false">Q26+Q25+Q23</f>
        <v>0</v>
      </c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</row>
    <row r="29" customFormat="false" ht="12.75" hidden="false" customHeight="false" outlineLevel="0" collapsed="false">
      <c r="A29" s="162"/>
      <c r="B29" s="162"/>
      <c r="C29" s="8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</row>
    <row r="30" customFormat="false" ht="12.75" hidden="false" customHeight="false" outlineLevel="0" collapsed="false">
      <c r="A30" s="162"/>
      <c r="B30" s="162"/>
      <c r="C30" s="135" t="s">
        <v>74</v>
      </c>
      <c r="D30" s="142" t="n">
        <v>216460.0664</v>
      </c>
      <c r="E30" s="142" t="n">
        <v>213464.009</v>
      </c>
      <c r="F30" s="142" t="n">
        <v>149442.7205</v>
      </c>
      <c r="G30" s="142" t="n">
        <v>0</v>
      </c>
      <c r="H30" s="142" t="n">
        <v>0</v>
      </c>
      <c r="I30" s="142" t="n">
        <v>0</v>
      </c>
      <c r="J30" s="142" t="n">
        <v>0</v>
      </c>
      <c r="K30" s="142" t="n">
        <v>0</v>
      </c>
      <c r="L30" s="142" t="n">
        <v>0</v>
      </c>
      <c r="M30" s="142" t="n">
        <v>0</v>
      </c>
      <c r="N30" s="142" t="n">
        <v>0</v>
      </c>
      <c r="O30" s="142" t="n">
        <v>0</v>
      </c>
      <c r="P30" s="142" t="n">
        <v>579366.7959</v>
      </c>
      <c r="Q30" s="142" t="n">
        <v>0</v>
      </c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</row>
    <row r="31" customFormat="false" ht="12.75" hidden="false" customHeight="false" outlineLevel="0" collapsed="false">
      <c r="A31" s="162"/>
      <c r="B31" s="162"/>
      <c r="C31" s="135" t="s">
        <v>87</v>
      </c>
      <c r="D31" s="142" t="n">
        <v>0</v>
      </c>
      <c r="E31" s="142" t="n">
        <v>0</v>
      </c>
      <c r="F31" s="142" t="n">
        <v>0</v>
      </c>
      <c r="G31" s="142" t="n">
        <v>0</v>
      </c>
      <c r="H31" s="142" t="n">
        <v>0</v>
      </c>
      <c r="I31" s="142" t="n">
        <v>0</v>
      </c>
      <c r="J31" s="142" t="n">
        <v>0</v>
      </c>
      <c r="K31" s="142" t="n">
        <v>0</v>
      </c>
      <c r="L31" s="142" t="n">
        <v>0</v>
      </c>
      <c r="M31" s="142" t="n">
        <v>0</v>
      </c>
      <c r="N31" s="142" t="n">
        <v>0</v>
      </c>
      <c r="O31" s="142" t="n">
        <v>0</v>
      </c>
      <c r="P31" s="142" t="n">
        <v>0</v>
      </c>
      <c r="Q31" s="142" t="n">
        <v>0</v>
      </c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</row>
    <row r="32" customFormat="false" ht="12.75" hidden="false" customHeight="false" outlineLevel="0" collapsed="false">
      <c r="A32" s="162"/>
      <c r="B32" s="162"/>
      <c r="C32" s="135" t="s">
        <v>88</v>
      </c>
      <c r="D32" s="142" t="n">
        <v>0</v>
      </c>
      <c r="E32" s="142" t="n">
        <v>0</v>
      </c>
      <c r="F32" s="142" t="n">
        <v>0</v>
      </c>
      <c r="G32" s="142" t="n">
        <v>0</v>
      </c>
      <c r="H32" s="142" t="n">
        <v>0</v>
      </c>
      <c r="I32" s="142" t="n">
        <v>0</v>
      </c>
      <c r="J32" s="142" t="n">
        <v>0</v>
      </c>
      <c r="K32" s="142" t="n">
        <v>0</v>
      </c>
      <c r="L32" s="142" t="n">
        <v>0</v>
      </c>
      <c r="M32" s="142" t="n">
        <v>0</v>
      </c>
      <c r="N32" s="142" t="n">
        <v>0</v>
      </c>
      <c r="O32" s="142" t="n">
        <v>0</v>
      </c>
      <c r="P32" s="142" t="n">
        <v>0</v>
      </c>
      <c r="Q32" s="142" t="n">
        <v>0</v>
      </c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</row>
    <row r="33" customFormat="false" ht="12.75" hidden="false" customHeight="false" outlineLevel="0" collapsed="false">
      <c r="A33" s="162"/>
      <c r="B33" s="162"/>
      <c r="C33" s="135" t="s">
        <v>89</v>
      </c>
      <c r="D33" s="142" t="n">
        <v>0</v>
      </c>
      <c r="E33" s="142" t="n">
        <v>0</v>
      </c>
      <c r="F33" s="142" t="n">
        <v>0</v>
      </c>
      <c r="G33" s="142" t="n">
        <v>0</v>
      </c>
      <c r="H33" s="142" t="n">
        <v>0</v>
      </c>
      <c r="I33" s="142" t="n">
        <v>0</v>
      </c>
      <c r="J33" s="142" t="n">
        <v>0</v>
      </c>
      <c r="K33" s="142" t="n">
        <v>0</v>
      </c>
      <c r="L33" s="142" t="n">
        <v>0</v>
      </c>
      <c r="M33" s="142" t="n">
        <v>0</v>
      </c>
      <c r="N33" s="142" t="n">
        <v>0</v>
      </c>
      <c r="O33" s="142" t="n">
        <v>0</v>
      </c>
      <c r="P33" s="142" t="n">
        <v>0</v>
      </c>
      <c r="Q33" s="142" t="n">
        <v>0</v>
      </c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</row>
    <row r="34" customFormat="false" ht="13.5" hidden="false" customHeight="false" outlineLevel="0" collapsed="false">
      <c r="A34" s="162"/>
      <c r="B34" s="162"/>
      <c r="C34" s="203"/>
      <c r="D34" s="260"/>
      <c r="E34" s="260"/>
      <c r="F34" s="260"/>
      <c r="G34" s="260"/>
      <c r="H34" s="260"/>
      <c r="I34" s="260"/>
      <c r="J34" s="260"/>
      <c r="K34" s="260"/>
      <c r="L34" s="260"/>
      <c r="M34" s="260"/>
      <c r="N34" s="260"/>
      <c r="O34" s="260"/>
      <c r="P34" s="260"/>
      <c r="Q34" s="260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</row>
    <row r="35" customFormat="false" ht="12.75" hidden="false" customHeight="false" outlineLevel="0" collapsed="false">
      <c r="A35" s="162"/>
      <c r="B35" s="162"/>
      <c r="C35" s="55" t="s">
        <v>90</v>
      </c>
      <c r="D35" s="202" t="n">
        <f aca="false">SUM(D30:D33)</f>
        <v>216460.0664</v>
      </c>
      <c r="E35" s="202" t="n">
        <f aca="false">SUM(E30:E33)</f>
        <v>213464.009</v>
      </c>
      <c r="F35" s="202" t="n">
        <f aca="false">SUM(F30:F33)</f>
        <v>149442.7205</v>
      </c>
      <c r="G35" s="202" t="n">
        <f aca="false">SUM(G30:G33)</f>
        <v>0</v>
      </c>
      <c r="H35" s="202" t="n">
        <f aca="false">SUM(H30:H33)</f>
        <v>0</v>
      </c>
      <c r="I35" s="202" t="n">
        <f aca="false">SUM(I30:I33)</f>
        <v>0</v>
      </c>
      <c r="J35" s="202" t="n">
        <f aca="false">SUM(J30:J33)</f>
        <v>0</v>
      </c>
      <c r="K35" s="202" t="n">
        <f aca="false">SUM(K30:K33)</f>
        <v>0</v>
      </c>
      <c r="L35" s="202" t="n">
        <f aca="false">SUM(L30:L33)</f>
        <v>0</v>
      </c>
      <c r="M35" s="202" t="n">
        <f aca="false">SUM(M30:M33)</f>
        <v>0</v>
      </c>
      <c r="N35" s="202" t="n">
        <f aca="false">SUM(N30:N33)</f>
        <v>0</v>
      </c>
      <c r="O35" s="202" t="n">
        <f aca="false">SUM(O30:O33)</f>
        <v>0</v>
      </c>
      <c r="P35" s="202" t="n">
        <f aca="false">SUM(P30:P33)</f>
        <v>579366.7959</v>
      </c>
      <c r="Q35" s="202" t="n">
        <f aca="false">SUM(Q30:Q33)</f>
        <v>0</v>
      </c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</row>
    <row r="36" customFormat="false" ht="12.75" hidden="false" customHeight="false" outlineLevel="0" collapsed="false">
      <c r="A36" s="162"/>
      <c r="B36" s="162"/>
      <c r="C36" s="55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</row>
    <row r="37" customFormat="false" ht="13.5" hidden="false" customHeight="false" outlineLevel="0" collapsed="false">
      <c r="A37" s="162"/>
      <c r="B37" s="162"/>
      <c r="C37" s="213" t="s">
        <v>91</v>
      </c>
      <c r="D37" s="261" t="n">
        <f aca="false">D35+D28</f>
        <v>505324.2864</v>
      </c>
      <c r="E37" s="261" t="n">
        <f aca="false">E35+E28</f>
        <v>545987.599</v>
      </c>
      <c r="F37" s="261" t="n">
        <f aca="false">F35+F28</f>
        <v>786829.3505</v>
      </c>
      <c r="G37" s="261" t="n">
        <f aca="false">G35+G28</f>
        <v>379509.52</v>
      </c>
      <c r="H37" s="261" t="n">
        <f aca="false">H35+H28</f>
        <v>306056.281094527</v>
      </c>
      <c r="I37" s="261" t="n">
        <f aca="false">I35+I28</f>
        <v>311420.087064677</v>
      </c>
      <c r="J37" s="261" t="n">
        <f aca="false">J35+J28</f>
        <v>311420.087064677</v>
      </c>
      <c r="K37" s="261" t="n">
        <f aca="false">K35+K28</f>
        <v>316783.893034826</v>
      </c>
      <c r="L37" s="261" t="n">
        <f aca="false">L35+L28</f>
        <v>316783.893034826</v>
      </c>
      <c r="M37" s="261" t="n">
        <f aca="false">M35+M28</f>
        <v>322147.699004975</v>
      </c>
      <c r="N37" s="261" t="n">
        <f aca="false">N35+N28</f>
        <v>322147.699004975</v>
      </c>
      <c r="O37" s="261" t="n">
        <f aca="false">O35+O28</f>
        <v>322147.699004975</v>
      </c>
      <c r="P37" s="261" t="n">
        <f aca="false">P35+P28</f>
        <v>4746558.09420846</v>
      </c>
      <c r="Q37" s="261" t="n">
        <f aca="false">Q35+Q28</f>
        <v>0</v>
      </c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</row>
    <row r="38" customFormat="false" ht="13.5" hidden="false" customHeight="false" outlineLevel="0" collapsed="false"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</row>
    <row r="39" customFormat="false" ht="12.75" hidden="false" customHeight="false" outlineLevel="0" collapsed="false">
      <c r="C39" s="0" t="s">
        <v>81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</row>
    <row r="40" customFormat="false" ht="12.75" hidden="false" customHeight="false" outlineLevel="0" collapsed="false"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</row>
    <row r="41" customFormat="false" ht="12.75" hidden="false" customHeight="false" outlineLevel="0" collapsed="false"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customFormat="false" ht="12.75" hidden="false" customHeight="false" outlineLevel="0" collapsed="false"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customFormat="false" ht="12.75" hidden="false" customHeight="false" outlineLevel="0" collapsed="false"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customFormat="false" ht="12.75" hidden="false" customHeight="false" outlineLevel="0" collapsed="false"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customFormat="false" ht="12.75" hidden="false" customHeight="false" outlineLevel="0" collapsed="false"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customFormat="false" ht="12.75" hidden="false" customHeight="false" outlineLevel="0" collapsed="false"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customFormat="false" ht="12.75" hidden="false" customHeight="false" outlineLevel="0" collapsed="false"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customFormat="false" ht="12.75" hidden="false" customHeight="false" outlineLevel="0" collapsed="false"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customFormat="false" ht="12.75" hidden="false" customHeight="false" outlineLevel="0" collapsed="false"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customFormat="false" ht="12.75" hidden="false" customHeight="false" outlineLevel="0" collapsed="false"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customFormat="false" ht="12.75" hidden="false" customHeight="false" outlineLevel="0" collapsed="false"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customFormat="false" ht="12.75" hidden="false" customHeight="false" outlineLevel="0" collapsed="false"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customFormat="false" ht="12.75" hidden="false" customHeight="false" outlineLevel="0" collapsed="false"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customFormat="false" ht="12.75" hidden="false" customHeight="false" outlineLevel="0" collapsed="false"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customFormat="false" ht="12.75" hidden="false" customHeight="false" outlineLevel="0" collapsed="false"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customFormat="false" ht="12.75" hidden="false" customHeight="false" outlineLevel="0" collapsed="false"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customFormat="false" ht="12.75" hidden="false" customHeight="false" outlineLevel="0" collapsed="false"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customFormat="false" ht="12.75" hidden="false" customHeight="false" outlineLevel="0" collapsed="false"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customFormat="false" ht="12.75" hidden="false" customHeight="false" outlineLevel="0" collapsed="false"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customFormat="false" ht="12.75" hidden="false" customHeight="false" outlineLevel="0" collapsed="false"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customFormat="false" ht="12.75" hidden="false" customHeight="false" outlineLevel="0" collapsed="false"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customFormat="false" ht="12.75" hidden="false" customHeight="false" outlineLevel="0" collapsed="false"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customFormat="false" ht="12.75" hidden="false" customHeight="false" outlineLevel="0" collapsed="false"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customFormat="false" ht="12.75" hidden="false" customHeight="false" outlineLevel="0" collapsed="false"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customFormat="false" ht="12.75" hidden="false" customHeight="false" outlineLevel="0" collapsed="false"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customFormat="false" ht="12.75" hidden="false" customHeight="false" outlineLevel="0" collapsed="false"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customFormat="false" ht="12.75" hidden="false" customHeight="false" outlineLevel="0" collapsed="false"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customFormat="false" ht="12.75" hidden="false" customHeight="false" outlineLevel="0" collapsed="false"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customFormat="false" ht="12.75" hidden="false" customHeight="false" outlineLevel="0" collapsed="false"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</row>
    <row r="70" customFormat="false" ht="12.75" hidden="false" customHeight="false" outlineLevel="0" collapsed="false"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customFormat="false" ht="12.75" hidden="false" customHeight="false" outlineLevel="0" collapsed="false"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customFormat="false" ht="12.75" hidden="false" customHeight="false" outlineLevel="0" collapsed="false"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customFormat="false" ht="12.75" hidden="false" customHeight="false" outlineLevel="0" collapsed="false"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customFormat="false" ht="12.75" hidden="false" customHeight="false" outlineLevel="0" collapsed="false"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customFormat="false" ht="12.75" hidden="false" customHeight="false" outlineLevel="0" collapsed="false"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customFormat="false" ht="12.75" hidden="false" customHeight="false" outlineLevel="0" collapsed="false"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customFormat="false" ht="12.75" hidden="false" customHeight="false" outlineLevel="0" collapsed="false"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customFormat="false" ht="12.75" hidden="false" customHeight="false" outlineLevel="0" collapsed="false"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customFormat="false" ht="12.75" hidden="false" customHeight="false" outlineLevel="0" collapsed="false"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 customFormat="false" ht="12.75" hidden="false" customHeight="false" outlineLevel="0" collapsed="false"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 customFormat="false" ht="12.75" hidden="false" customHeight="false" outlineLevel="0" collapsed="false"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 customFormat="false" ht="12.75" hidden="false" customHeight="false" outlineLevel="0" collapsed="false"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 customFormat="false" ht="12.75" hidden="false" customHeight="false" outlineLevel="0" collapsed="false"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 customFormat="false" ht="12.75" hidden="false" customHeight="false" outlineLevel="0" collapsed="false"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 customFormat="false" ht="12.75" hidden="false" customHeight="false" outlineLevel="0" collapsed="false"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 customFormat="false" ht="12.75" hidden="false" customHeight="false" outlineLevel="0" collapsed="false"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customFormat="false" ht="12.75" hidden="false" customHeight="false" outlineLevel="0" collapsed="false"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 customFormat="false" ht="12.75" hidden="false" customHeight="false" outlineLevel="0" collapsed="false"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customFormat="false" ht="12.75" hidden="false" customHeight="false" outlineLevel="0" collapsed="false"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 customFormat="false" ht="12.75" hidden="false" customHeight="false" outlineLevel="0" collapsed="false"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 customFormat="false" ht="12.75" hidden="false" customHeight="false" outlineLevel="0" collapsed="false"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 customFormat="false" ht="12.75" hidden="false" customHeight="false" outlineLevel="0" collapsed="false"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 customFormat="false" ht="12.75" hidden="false" customHeight="false" outlineLevel="0" collapsed="false"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  <row r="94" customFormat="false" ht="12.75" hidden="false" customHeight="false" outlineLevel="0" collapsed="false"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</row>
    <row r="95" customFormat="false" ht="12.75" hidden="false" customHeight="false" outlineLevel="0" collapsed="false"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 customFormat="false" ht="12.75" hidden="false" customHeight="false" outlineLevel="0" collapsed="false"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</row>
    <row r="97" customFormat="false" ht="12.75" hidden="false" customHeight="false" outlineLevel="0" collapsed="false"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</row>
    <row r="98" customFormat="false" ht="12.75" hidden="false" customHeight="false" outlineLevel="0" collapsed="false"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</row>
    <row r="99" customFormat="false" ht="12.75" hidden="false" customHeight="false" outlineLevel="0" collapsed="false"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0" customFormat="false" ht="12.75" hidden="false" customHeight="false" outlineLevel="0" collapsed="false"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 customFormat="false" ht="12.75" hidden="false" customHeight="false" outlineLevel="0" collapsed="false"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 customFormat="false" ht="12.75" hidden="false" customHeight="false" outlineLevel="0" collapsed="false"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customFormat="false" ht="12.75" hidden="false" customHeight="false" outlineLevel="0" collapsed="false"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customFormat="false" ht="12.75" hidden="false" customHeight="false" outlineLevel="0" collapsed="false"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 customFormat="false" ht="12.75" hidden="false" customHeight="false" outlineLevel="0" collapsed="false"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 customFormat="false" ht="12.75" hidden="false" customHeight="false" outlineLevel="0" collapsed="false"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customFormat="false" ht="12.75" hidden="false" customHeight="false" outlineLevel="0" collapsed="false"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customFormat="false" ht="12.75" hidden="false" customHeight="false" outlineLevel="0" collapsed="false"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customFormat="false" ht="12.75" hidden="false" customHeight="false" outlineLevel="0" collapsed="false"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customFormat="false" ht="12.75" hidden="false" customHeight="false" outlineLevel="0" collapsed="false"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customFormat="false" ht="12.75" hidden="false" customHeight="false" outlineLevel="0" collapsed="false"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customFormat="false" ht="12.75" hidden="false" customHeight="false" outlineLevel="0" collapsed="false"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</sheetData>
  <mergeCells count="1">
    <mergeCell ref="A13:B3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43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D17" activeCellId="0" sqref="D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28"/>
    <col collapsed="false" customWidth="true" hidden="false" outlineLevel="0" max="2" min="2" style="0" width="22.7"/>
    <col collapsed="false" customWidth="true" hidden="false" outlineLevel="0" max="3" min="3" style="0" width="12.14"/>
    <col collapsed="false" customWidth="true" hidden="false" outlineLevel="0" max="4" min="4" style="0" width="5.71"/>
    <col collapsed="false" customWidth="true" hidden="false" outlineLevel="0" max="5" min="5" style="0" width="13.28"/>
    <col collapsed="false" customWidth="true" hidden="false" outlineLevel="0" max="6" min="6" style="0" width="7.28"/>
    <col collapsed="false" customWidth="true" hidden="false" outlineLevel="0" max="7" min="7" style="0" width="15.13"/>
    <col collapsed="false" customWidth="true" hidden="false" outlineLevel="0" max="8" min="8" style="0" width="10.85"/>
    <col collapsed="false" customWidth="true" hidden="false" outlineLevel="0" max="9" min="9" style="0" width="14.14"/>
    <col collapsed="false" customWidth="true" hidden="false" outlineLevel="0" max="10" min="10" style="0" width="13.99"/>
    <col collapsed="false" customWidth="true" hidden="false" outlineLevel="0" max="12" min="12" style="0" width="18.99"/>
    <col collapsed="false" customWidth="true" hidden="false" outlineLevel="0" max="13" min="13" style="0" width="15.13"/>
  </cols>
  <sheetData>
    <row r="1" customFormat="false" ht="12" hidden="false" customHeight="true" outlineLevel="0" collapsed="false"/>
    <row r="6" customFormat="false" ht="12.75" hidden="false" customHeight="false" outlineLevel="0" collapsed="false">
      <c r="B6" s="2" t="s">
        <v>0</v>
      </c>
    </row>
    <row r="7" customFormat="false" ht="12.75" hidden="false" customHeight="true" outlineLevel="0" collapsed="false">
      <c r="B7" s="136" t="s">
        <v>63</v>
      </c>
      <c r="C7" s="136" t="s">
        <v>67</v>
      </c>
      <c r="D7" s="136" t="s">
        <v>64</v>
      </c>
      <c r="E7" s="136" t="s">
        <v>64</v>
      </c>
      <c r="F7" s="136"/>
    </row>
    <row r="8" customFormat="false" ht="15.75" hidden="false" customHeight="false" outlineLevel="0" collapsed="false">
      <c r="A8" s="163"/>
      <c r="B8" s="163"/>
      <c r="C8" s="262" t="s">
        <v>5246</v>
      </c>
      <c r="D8" s="262"/>
      <c r="E8" s="262"/>
      <c r="F8" s="262"/>
      <c r="G8" s="262"/>
      <c r="H8" s="262"/>
      <c r="I8" s="262" t="s">
        <v>16</v>
      </c>
      <c r="J8" s="262"/>
      <c r="K8" s="164"/>
      <c r="L8" s="262" t="s">
        <v>5247</v>
      </c>
      <c r="M8" s="262"/>
      <c r="N8" s="164"/>
    </row>
    <row r="9" customFormat="false" ht="15.75" hidden="false" customHeight="false" outlineLevel="0" collapsed="false">
      <c r="A9" s="163"/>
      <c r="B9" s="163"/>
      <c r="C9" s="168" t="s">
        <v>7</v>
      </c>
      <c r="D9" s="174"/>
      <c r="E9" s="168" t="s">
        <v>16</v>
      </c>
      <c r="F9" s="174"/>
      <c r="G9" s="168" t="s">
        <v>65</v>
      </c>
      <c r="H9" s="163"/>
      <c r="I9" s="163" t="s">
        <v>9</v>
      </c>
      <c r="J9" s="163" t="s">
        <v>85</v>
      </c>
      <c r="K9" s="164"/>
      <c r="L9" s="263" t="s">
        <v>9</v>
      </c>
      <c r="M9" s="263" t="s">
        <v>85</v>
      </c>
      <c r="N9" s="164"/>
    </row>
    <row r="10" customFormat="false" ht="15.75" hidden="false" customHeight="false" outlineLevel="0" collapsed="false">
      <c r="A10" s="163"/>
      <c r="B10" s="163"/>
      <c r="C10" s="163"/>
      <c r="D10" s="163"/>
      <c r="E10" s="163"/>
      <c r="F10" s="163"/>
      <c r="G10" s="163"/>
      <c r="H10" s="163"/>
      <c r="I10" s="163"/>
      <c r="J10" s="163"/>
      <c r="K10" s="164"/>
      <c r="L10" s="164"/>
      <c r="M10" s="164"/>
      <c r="N10" s="164"/>
    </row>
    <row r="11" customFormat="false" ht="15.75" hidden="false" customHeight="false" outlineLevel="0" collapsed="false">
      <c r="A11" s="163"/>
      <c r="B11" s="175"/>
      <c r="C11" s="175"/>
      <c r="D11" s="175"/>
      <c r="E11" s="175"/>
      <c r="F11" s="175"/>
      <c r="G11" s="175"/>
      <c r="H11" s="175"/>
      <c r="I11" s="175"/>
      <c r="J11" s="175"/>
      <c r="K11" s="264"/>
      <c r="L11" s="264"/>
      <c r="M11" s="264"/>
    </row>
    <row r="12" customFormat="false" ht="12.75" hidden="false" customHeight="false" outlineLevel="0" collapsed="false">
      <c r="A12" s="162" t="s">
        <v>5248</v>
      </c>
      <c r="B12" s="63" t="s">
        <v>26</v>
      </c>
      <c r="C12" s="142" t="n">
        <v>393754.8</v>
      </c>
      <c r="D12" s="141"/>
      <c r="E12" s="146" t="n">
        <v>435790.764925373</v>
      </c>
      <c r="F12" s="146"/>
      <c r="G12" s="154" t="n">
        <v>286582.25</v>
      </c>
      <c r="I12" s="133" t="n">
        <f aca="false">C12-E12</f>
        <v>-42035.9649253731</v>
      </c>
      <c r="J12" s="133" t="n">
        <v>54.2211009363218</v>
      </c>
      <c r="L12" s="133" t="n">
        <f aca="false">G12-C12</f>
        <v>-107172.55</v>
      </c>
      <c r="M12" s="133" t="n">
        <f aca="false">L12/G12*100</f>
        <v>-37.3967857395216</v>
      </c>
    </row>
    <row r="13" customFormat="false" ht="12.75" hidden="false" customHeight="false" outlineLevel="0" collapsed="false">
      <c r="A13" s="162"/>
      <c r="B13" s="63" t="s">
        <v>27</v>
      </c>
      <c r="C13" s="142" t="n">
        <v>43687.84</v>
      </c>
      <c r="D13" s="141"/>
      <c r="E13" s="146" t="n">
        <v>166170.149253731</v>
      </c>
      <c r="F13" s="146"/>
      <c r="G13" s="154" t="n">
        <v>212370</v>
      </c>
      <c r="I13" s="133" t="n">
        <f aca="false">C13-E13</f>
        <v>-122482.309253731</v>
      </c>
      <c r="J13" s="133" t="n">
        <v>-93.9676292307692</v>
      </c>
      <c r="L13" s="133" t="n">
        <f aca="false">G13-C13</f>
        <v>168682.16</v>
      </c>
      <c r="M13" s="133" t="n">
        <f aca="false">L13/G13*100</f>
        <v>79.4284315110421</v>
      </c>
    </row>
    <row r="14" customFormat="false" ht="12.75" hidden="false" customHeight="false" outlineLevel="0" collapsed="false">
      <c r="A14" s="162"/>
      <c r="B14" s="63" t="s">
        <v>32</v>
      </c>
      <c r="C14" s="142" t="n">
        <v>1301.98</v>
      </c>
      <c r="D14" s="141"/>
      <c r="E14" s="146" t="n">
        <v>3731.34328358209</v>
      </c>
      <c r="F14" s="146"/>
      <c r="G14" s="154" t="n">
        <v>4014</v>
      </c>
      <c r="I14" s="133" t="n">
        <f aca="false">C14-E14</f>
        <v>-2429.36328358209</v>
      </c>
      <c r="J14" s="133" t="n">
        <v>-6.81952666666667</v>
      </c>
      <c r="L14" s="133" t="n">
        <f aca="false">G14-C14</f>
        <v>2712.02</v>
      </c>
      <c r="M14" s="133" t="n">
        <f aca="false">L14/G14*100</f>
        <v>67.5640259093174</v>
      </c>
    </row>
    <row r="15" customFormat="false" ht="12.75" hidden="false" customHeight="false" outlineLevel="0" collapsed="false">
      <c r="A15" s="162"/>
      <c r="B15" s="63" t="s">
        <v>33</v>
      </c>
      <c r="C15" s="142" t="n">
        <v>152519.09</v>
      </c>
      <c r="D15" s="141"/>
      <c r="E15" s="146" t="n">
        <v>106326.865671642</v>
      </c>
      <c r="F15" s="146"/>
      <c r="G15" s="154" t="n">
        <v>117508.0002</v>
      </c>
      <c r="I15" s="133" t="n">
        <f aca="false">C15-E15</f>
        <v>46192.2243283582</v>
      </c>
      <c r="J15" s="133" t="n">
        <v>-93.3732364251234</v>
      </c>
      <c r="L15" s="133" t="n">
        <f aca="false">G15-C15</f>
        <v>-35011.0898</v>
      </c>
      <c r="M15" s="133" t="n">
        <f aca="false">L15/G15*100</f>
        <v>-29.7946435480229</v>
      </c>
    </row>
    <row r="16" customFormat="false" ht="12.75" hidden="false" customHeight="false" outlineLevel="0" collapsed="false">
      <c r="A16" s="162"/>
      <c r="B16" s="63" t="s">
        <v>37</v>
      </c>
      <c r="C16" s="142" t="n">
        <v>7912.5</v>
      </c>
      <c r="D16" s="141"/>
      <c r="E16" s="146" t="n">
        <v>371277.611940298</v>
      </c>
      <c r="F16" s="146"/>
      <c r="G16" s="154" t="n">
        <v>463139</v>
      </c>
      <c r="I16" s="133" t="n">
        <f aca="false">C16-E16</f>
        <v>-363365.111940298</v>
      </c>
      <c r="J16" s="133" t="n">
        <v>0</v>
      </c>
      <c r="L16" s="133" t="n">
        <f aca="false">G16-C16</f>
        <v>455226.5</v>
      </c>
      <c r="M16" s="133" t="n">
        <v>0</v>
      </c>
    </row>
    <row r="17" customFormat="false" ht="12.75" hidden="false" customHeight="false" outlineLevel="0" collapsed="false">
      <c r="A17" s="162"/>
      <c r="B17" s="63" t="s">
        <v>38</v>
      </c>
      <c r="C17" s="142" t="n">
        <v>23128.98</v>
      </c>
      <c r="D17" s="141"/>
      <c r="E17" s="146" t="n">
        <v>0</v>
      </c>
      <c r="F17" s="146"/>
      <c r="G17" s="154" t="n">
        <v>5000</v>
      </c>
      <c r="I17" s="133" t="n">
        <f aca="false">C17-E17</f>
        <v>23128.98</v>
      </c>
      <c r="J17" s="133" t="n">
        <v>0</v>
      </c>
      <c r="L17" s="133" t="n">
        <f aca="false">G17-C17</f>
        <v>-18128.98</v>
      </c>
      <c r="M17" s="133" t="n">
        <v>0</v>
      </c>
    </row>
    <row r="18" customFormat="false" ht="12.75" hidden="false" customHeight="false" outlineLevel="0" collapsed="false">
      <c r="A18" s="162"/>
      <c r="B18" s="63" t="s">
        <v>43</v>
      </c>
      <c r="C18" s="142" t="n">
        <v>84356.66</v>
      </c>
      <c r="D18" s="141"/>
      <c r="E18" s="146" t="n">
        <v>25498.5074626866</v>
      </c>
      <c r="F18" s="146"/>
      <c r="G18" s="154" t="n">
        <v>23476</v>
      </c>
      <c r="I18" s="133" t="n">
        <f aca="false">C18-E18</f>
        <v>58858.1525373134</v>
      </c>
      <c r="J18" s="133" t="n">
        <v>-100.091895789474</v>
      </c>
      <c r="L18" s="133" t="n">
        <f aca="false">G18-C18</f>
        <v>-60880.66</v>
      </c>
      <c r="M18" s="133" t="n">
        <f aca="false">L18/G18*100</f>
        <v>-259.331487476572</v>
      </c>
    </row>
    <row r="19" customFormat="false" ht="12.75" hidden="false" customHeight="false" outlineLevel="0" collapsed="false">
      <c r="A19" s="162"/>
      <c r="B19" s="63" t="s">
        <v>70</v>
      </c>
      <c r="C19" s="142" t="n">
        <v>281.1</v>
      </c>
      <c r="D19" s="141"/>
      <c r="E19" s="146" t="n">
        <v>11194.0298507463</v>
      </c>
      <c r="F19" s="146"/>
      <c r="G19" s="154" t="n">
        <v>11194</v>
      </c>
      <c r="I19" s="133" t="n">
        <f aca="false">C19-E19</f>
        <v>-10912.9298507463</v>
      </c>
      <c r="J19" s="133" t="n">
        <v>-54.6859857142857</v>
      </c>
      <c r="L19" s="133" t="n">
        <f aca="false">G19-C19</f>
        <v>10912.9</v>
      </c>
      <c r="M19" s="133" t="n">
        <f aca="false">L19/G19*100</f>
        <v>97.4888333035555</v>
      </c>
    </row>
    <row r="20" customFormat="false" ht="12.75" hidden="false" customHeight="false" outlineLevel="0" collapsed="false">
      <c r="A20" s="162"/>
      <c r="B20" s="135" t="s">
        <v>71</v>
      </c>
      <c r="C20" s="144" t="n">
        <v>0</v>
      </c>
      <c r="D20" s="141"/>
      <c r="E20" s="265" t="n">
        <v>0</v>
      </c>
      <c r="F20" s="146"/>
      <c r="G20" s="266" t="n">
        <v>0</v>
      </c>
      <c r="I20" s="133" t="n">
        <f aca="false">C20-E20</f>
        <v>0</v>
      </c>
      <c r="J20" s="133" t="n">
        <v>0</v>
      </c>
      <c r="L20" s="133" t="n">
        <f aca="false">G20-C20</f>
        <v>0</v>
      </c>
      <c r="M20" s="133" t="n">
        <v>0</v>
      </c>
    </row>
    <row r="21" customFormat="false" ht="12.75" hidden="false" customHeight="false" outlineLevel="0" collapsed="false">
      <c r="A21" s="162"/>
      <c r="B21" s="185"/>
      <c r="C21" s="187"/>
      <c r="D21" s="267"/>
      <c r="E21" s="187"/>
      <c r="F21" s="187"/>
      <c r="G21" s="187"/>
      <c r="H21" s="268"/>
      <c r="I21" s="269"/>
      <c r="J21" s="269"/>
      <c r="K21" s="268"/>
      <c r="L21" s="268"/>
      <c r="M21" s="269"/>
    </row>
    <row r="22" customFormat="false" ht="12.75" hidden="false" customHeight="false" outlineLevel="0" collapsed="false">
      <c r="A22" s="162"/>
      <c r="B22" s="56" t="s">
        <v>49</v>
      </c>
      <c r="C22" s="258" t="n">
        <v>706942.95</v>
      </c>
      <c r="D22" s="147"/>
      <c r="E22" s="151" t="n">
        <v>1119989.27238806</v>
      </c>
      <c r="F22" s="151"/>
      <c r="G22" s="270" t="n">
        <v>1123283.2502</v>
      </c>
      <c r="H22" s="55"/>
      <c r="I22" s="160" t="n">
        <f aca="false">C22-E22</f>
        <v>-413046.322388059</v>
      </c>
      <c r="J22" s="160" t="n">
        <v>-5.11274997396063</v>
      </c>
      <c r="K22" s="55"/>
      <c r="L22" s="160" t="n">
        <f aca="false">G22-C22</f>
        <v>416340.3002</v>
      </c>
      <c r="M22" s="160" t="n">
        <f aca="false">L22/G22*100</f>
        <v>37.0645872379804</v>
      </c>
    </row>
    <row r="23" customFormat="false" ht="12.75" hidden="false" customHeight="false" outlineLevel="0" collapsed="false">
      <c r="A23" s="162"/>
      <c r="B23" s="86"/>
      <c r="C23" s="146"/>
      <c r="D23" s="145"/>
      <c r="E23" s="146"/>
      <c r="F23" s="146"/>
      <c r="G23" s="146"/>
      <c r="I23" s="133"/>
      <c r="J23" s="133"/>
      <c r="M23" s="133"/>
    </row>
    <row r="24" customFormat="false" ht="12.75" hidden="false" customHeight="false" outlineLevel="0" collapsed="false">
      <c r="A24" s="162"/>
      <c r="B24" s="135" t="s">
        <v>72</v>
      </c>
      <c r="C24" s="144" t="n">
        <v>0</v>
      </c>
      <c r="D24" s="141"/>
      <c r="E24" s="265" t="n">
        <v>0</v>
      </c>
      <c r="F24" s="146"/>
      <c r="G24" s="266" t="n">
        <v>0</v>
      </c>
      <c r="I24" s="133" t="n">
        <f aca="false">C24-E24</f>
        <v>0</v>
      </c>
      <c r="J24" s="133" t="n">
        <v>0</v>
      </c>
      <c r="L24" s="133" t="n">
        <f aca="false">G24-C24</f>
        <v>0</v>
      </c>
      <c r="M24" s="133" t="n">
        <v>0</v>
      </c>
    </row>
    <row r="25" customFormat="false" ht="12.75" hidden="false" customHeight="false" outlineLevel="0" collapsed="false">
      <c r="A25" s="162"/>
      <c r="B25" s="135" t="s">
        <v>73</v>
      </c>
      <c r="C25" s="144" t="n">
        <v>0</v>
      </c>
      <c r="D25" s="141"/>
      <c r="E25" s="265" t="n">
        <v>0</v>
      </c>
      <c r="F25" s="146"/>
      <c r="G25" s="266" t="n">
        <v>0</v>
      </c>
      <c r="I25" s="133" t="n">
        <f aca="false">C25-E25</f>
        <v>0</v>
      </c>
      <c r="J25" s="133" t="n">
        <v>0</v>
      </c>
      <c r="L25" s="133" t="n">
        <f aca="false">G25-C25</f>
        <v>0</v>
      </c>
      <c r="M25" s="133" t="n">
        <v>0</v>
      </c>
    </row>
    <row r="26" customFormat="false" ht="13.5" hidden="false" customHeight="false" outlineLevel="0" collapsed="false">
      <c r="A26" s="162"/>
      <c r="B26" s="196"/>
      <c r="C26" s="198"/>
      <c r="D26" s="271"/>
      <c r="E26" s="198"/>
      <c r="F26" s="198"/>
      <c r="G26" s="198"/>
      <c r="H26" s="203"/>
      <c r="I26" s="272"/>
      <c r="J26" s="272"/>
      <c r="K26" s="203"/>
      <c r="L26" s="203"/>
      <c r="M26" s="272"/>
    </row>
    <row r="27" customFormat="false" ht="12.75" hidden="false" customHeight="false" outlineLevel="0" collapsed="false">
      <c r="A27" s="162"/>
      <c r="B27" s="128" t="s">
        <v>86</v>
      </c>
      <c r="C27" s="151" t="n">
        <f aca="false">C25+C24+C22</f>
        <v>706942.95</v>
      </c>
      <c r="D27" s="202"/>
      <c r="E27" s="202" t="n">
        <f aca="false">E25+E24+E22</f>
        <v>1119989.27238806</v>
      </c>
      <c r="F27" s="202"/>
      <c r="G27" s="202" t="n">
        <f aca="false">G25+G24+G22</f>
        <v>1123283.2502</v>
      </c>
      <c r="H27" s="55"/>
      <c r="I27" s="160" t="n">
        <f aca="false">C27-E27</f>
        <v>-413046.322388059</v>
      </c>
      <c r="J27" s="160" t="n">
        <v>-5.11274997396063</v>
      </c>
      <c r="K27" s="55"/>
      <c r="L27" s="160" t="n">
        <f aca="false">G27-C27</f>
        <v>416340.3002</v>
      </c>
      <c r="M27" s="160" t="n">
        <f aca="false">L27/G27*100</f>
        <v>37.0645872379804</v>
      </c>
    </row>
    <row r="28" customFormat="false" ht="12.75" hidden="false" customHeight="false" outlineLevel="0" collapsed="false">
      <c r="A28" s="162"/>
      <c r="B28" s="86"/>
      <c r="C28" s="146"/>
      <c r="D28" s="145"/>
      <c r="E28" s="146"/>
      <c r="F28" s="146"/>
      <c r="G28" s="146"/>
      <c r="I28" s="133"/>
      <c r="J28" s="133"/>
      <c r="M28" s="133"/>
    </row>
    <row r="29" customFormat="false" ht="12.75" hidden="false" customHeight="false" outlineLevel="0" collapsed="false">
      <c r="A29" s="162"/>
      <c r="B29" s="135" t="s">
        <v>74</v>
      </c>
      <c r="C29" s="144" t="n">
        <v>0</v>
      </c>
      <c r="D29" s="141"/>
      <c r="E29" s="265" t="n">
        <v>0</v>
      </c>
      <c r="F29" s="146"/>
      <c r="G29" s="266" t="n">
        <v>0</v>
      </c>
      <c r="I29" s="133" t="n">
        <f aca="false">C29-E29</f>
        <v>0</v>
      </c>
      <c r="J29" s="133" t="n">
        <v>0</v>
      </c>
      <c r="L29" s="133" t="n">
        <f aca="false">G29-C29</f>
        <v>0</v>
      </c>
      <c r="M29" s="133" t="n">
        <v>0</v>
      </c>
    </row>
    <row r="30" customFormat="false" ht="12.75" hidden="false" customHeight="false" outlineLevel="0" collapsed="false">
      <c r="A30" s="162"/>
      <c r="B30" s="135" t="s">
        <v>87</v>
      </c>
      <c r="C30" s="144" t="n">
        <v>0</v>
      </c>
      <c r="D30" s="141"/>
      <c r="E30" s="265" t="n">
        <v>0</v>
      </c>
      <c r="F30" s="146"/>
      <c r="G30" s="266" t="n">
        <v>0</v>
      </c>
      <c r="I30" s="133" t="n">
        <f aca="false">C30-E30</f>
        <v>0</v>
      </c>
      <c r="J30" s="133" t="n">
        <v>0</v>
      </c>
      <c r="L30" s="133" t="n">
        <f aca="false">G30-C30</f>
        <v>0</v>
      </c>
      <c r="M30" s="133" t="n">
        <v>0</v>
      </c>
    </row>
    <row r="31" customFormat="false" ht="12.75" hidden="false" customHeight="false" outlineLevel="0" collapsed="false">
      <c r="A31" s="162"/>
      <c r="B31" s="135" t="s">
        <v>88</v>
      </c>
      <c r="C31" s="144" t="n">
        <v>0</v>
      </c>
      <c r="D31" s="141"/>
      <c r="E31" s="265" t="n">
        <v>0</v>
      </c>
      <c r="F31" s="146"/>
      <c r="G31" s="266" t="n">
        <v>0</v>
      </c>
      <c r="I31" s="133" t="n">
        <f aca="false">C31-E31</f>
        <v>0</v>
      </c>
      <c r="J31" s="133" t="n">
        <v>0</v>
      </c>
      <c r="L31" s="133" t="n">
        <f aca="false">G31-C31</f>
        <v>0</v>
      </c>
      <c r="M31" s="133" t="n">
        <v>0</v>
      </c>
    </row>
    <row r="32" customFormat="false" ht="12.75" hidden="false" customHeight="false" outlineLevel="0" collapsed="false">
      <c r="A32" s="162"/>
      <c r="B32" s="135" t="s">
        <v>89</v>
      </c>
      <c r="C32" s="144" t="n">
        <v>0</v>
      </c>
      <c r="D32" s="141"/>
      <c r="E32" s="265" t="n">
        <v>0</v>
      </c>
      <c r="F32" s="146"/>
      <c r="G32" s="266" t="n">
        <v>0</v>
      </c>
      <c r="I32" s="133" t="n">
        <f aca="false">C32-E32</f>
        <v>0</v>
      </c>
      <c r="J32" s="133" t="n">
        <v>0</v>
      </c>
      <c r="L32" s="133" t="n">
        <f aca="false">G32-C32</f>
        <v>0</v>
      </c>
      <c r="M32" s="133" t="n">
        <v>0</v>
      </c>
    </row>
    <row r="33" customFormat="false" ht="13.5" hidden="false" customHeight="false" outlineLevel="0" collapsed="false">
      <c r="A33" s="162"/>
      <c r="B33" s="260"/>
      <c r="C33" s="198"/>
      <c r="D33" s="260"/>
      <c r="E33" s="260"/>
      <c r="F33" s="260"/>
      <c r="G33" s="260"/>
      <c r="H33" s="260"/>
      <c r="I33" s="260"/>
      <c r="J33" s="203"/>
      <c r="K33" s="203"/>
      <c r="L33" s="203"/>
      <c r="M33" s="272"/>
    </row>
    <row r="34" customFormat="false" ht="12.75" hidden="false" customHeight="false" outlineLevel="0" collapsed="false">
      <c r="A34" s="162"/>
      <c r="B34" s="55" t="s">
        <v>90</v>
      </c>
      <c r="C34" s="151" t="n">
        <f aca="false">SUM(C29:C32)</f>
        <v>0</v>
      </c>
      <c r="D34" s="202"/>
      <c r="E34" s="151" t="n">
        <f aca="false">SUM(E29:E32)</f>
        <v>0</v>
      </c>
      <c r="F34" s="160"/>
      <c r="G34" s="151" t="n">
        <f aca="false">SUM(G29:G32)</f>
        <v>0</v>
      </c>
      <c r="H34" s="160"/>
      <c r="I34" s="151" t="n">
        <f aca="false">SUM(I29:I32)</f>
        <v>0</v>
      </c>
      <c r="J34" s="151" t="n">
        <f aca="false">SUM(J29:J32)</f>
        <v>0</v>
      </c>
      <c r="K34" s="55"/>
      <c r="L34" s="160" t="n">
        <f aca="false">G34-C34</f>
        <v>0</v>
      </c>
      <c r="M34" s="133" t="n">
        <v>0</v>
      </c>
    </row>
    <row r="35" customFormat="false" ht="12.75" hidden="false" customHeight="false" outlineLevel="0" collapsed="false">
      <c r="A35" s="162"/>
      <c r="C35" s="146"/>
      <c r="M35" s="133"/>
    </row>
    <row r="36" customFormat="false" ht="13.5" hidden="false" customHeight="false" outlineLevel="0" collapsed="false">
      <c r="A36" s="162"/>
      <c r="B36" s="213" t="s">
        <v>91</v>
      </c>
      <c r="C36" s="273" t="n">
        <f aca="false">C27+C34</f>
        <v>706942.95</v>
      </c>
      <c r="D36" s="159"/>
      <c r="E36" s="159" t="n">
        <f aca="false">E27+E34</f>
        <v>1119989.27238806</v>
      </c>
      <c r="F36" s="159"/>
      <c r="G36" s="159" t="n">
        <f aca="false">G27+G34</f>
        <v>1123283.2502</v>
      </c>
      <c r="H36" s="159"/>
      <c r="I36" s="159" t="n">
        <f aca="false">I27+I34</f>
        <v>-413046.322388059</v>
      </c>
      <c r="J36" s="159" t="n">
        <f aca="false">J27+J34</f>
        <v>-5.11274997396063</v>
      </c>
      <c r="K36" s="213"/>
      <c r="L36" s="159" t="n">
        <f aca="false">G36-C36</f>
        <v>416340.3002</v>
      </c>
      <c r="M36" s="159" t="n">
        <f aca="false">L36/G36*100</f>
        <v>37.0645872379804</v>
      </c>
    </row>
    <row r="37" customFormat="false" ht="13.5" hidden="false" customHeight="false" outlineLevel="0" collapsed="false">
      <c r="A37" s="55"/>
      <c r="C37" s="146"/>
    </row>
    <row r="38" customFormat="false" ht="12.75" hidden="false" customHeight="false" outlineLevel="0" collapsed="false">
      <c r="A38" s="161"/>
      <c r="B38" s="161"/>
      <c r="C38" s="146"/>
      <c r="D38" s="161"/>
      <c r="E38" s="161"/>
      <c r="F38" s="161"/>
      <c r="G38" s="161"/>
      <c r="H38" s="161"/>
      <c r="I38" s="161"/>
      <c r="J38" s="161"/>
      <c r="K38" s="161"/>
      <c r="L38" s="161"/>
      <c r="M38" s="161"/>
    </row>
    <row r="39" customFormat="false" ht="12.75" hidden="true" customHeight="false" outlineLevel="0" collapsed="false">
      <c r="B39" s="2" t="s">
        <v>0</v>
      </c>
    </row>
    <row r="40" customFormat="false" ht="12.75" hidden="true" customHeight="true" outlineLevel="0" collapsed="false">
      <c r="B40" s="136" t="s">
        <v>63</v>
      </c>
    </row>
    <row r="41" customFormat="false" ht="12.75" hidden="false" customHeight="false" outlineLevel="0" collapsed="false">
      <c r="B41" s="55" t="s">
        <v>81</v>
      </c>
    </row>
    <row r="42" customFormat="false" ht="25.5" hidden="false" customHeight="false" outlineLevel="0" collapsed="false">
      <c r="A42" s="137"/>
      <c r="B42" s="137"/>
      <c r="C42" s="219" t="s">
        <v>76</v>
      </c>
      <c r="D42" s="220"/>
      <c r="E42" s="219" t="s">
        <v>78</v>
      </c>
      <c r="F42" s="221"/>
      <c r="G42" s="220" t="s">
        <v>92</v>
      </c>
      <c r="H42" s="221"/>
      <c r="I42" s="222" t="s">
        <v>93</v>
      </c>
      <c r="J42" s="223" t="s">
        <v>85</v>
      </c>
      <c r="K42" s="274"/>
      <c r="L42" s="222" t="s">
        <v>93</v>
      </c>
      <c r="M42" s="223" t="s">
        <v>85</v>
      </c>
    </row>
    <row r="43" customFormat="false" ht="12.75" hidden="false" customHeight="false" outlineLevel="0" collapsed="false">
      <c r="A43" s="137"/>
      <c r="B43" s="275" t="s">
        <v>67</v>
      </c>
      <c r="C43" s="143" t="n">
        <v>18</v>
      </c>
      <c r="D43" s="141"/>
      <c r="E43" s="143" t="n">
        <v>31</v>
      </c>
      <c r="F43" s="141"/>
      <c r="G43" s="141" t="n">
        <v>24</v>
      </c>
      <c r="H43" s="141"/>
      <c r="I43" s="146" t="n">
        <v>-13</v>
      </c>
      <c r="J43" s="146" t="n">
        <v>-41.9354838709677</v>
      </c>
      <c r="L43" s="55" t="n">
        <f aca="false">G43-C43</f>
        <v>6</v>
      </c>
      <c r="M43" s="276" t="n">
        <f aca="false">L43/C43*100</f>
        <v>33.3333333333333</v>
      </c>
    </row>
  </sheetData>
  <mergeCells count="4">
    <mergeCell ref="C8:H8"/>
    <mergeCell ref="I8:J8"/>
    <mergeCell ref="L8:M8"/>
    <mergeCell ref="A12:A3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6:N103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D17" activeCellId="0" sqref="D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22.7"/>
    <col collapsed="false" customWidth="true" hidden="false" outlineLevel="0" max="4" min="4" style="0" width="16.7"/>
    <col collapsed="false" customWidth="true" hidden="false" outlineLevel="0" max="5" min="5" style="0" width="4.99"/>
    <col collapsed="false" customWidth="true" hidden="false" outlineLevel="0" max="6" min="6" style="0" width="14.41"/>
    <col collapsed="false" customWidth="true" hidden="false" outlineLevel="0" max="7" min="7" style="0" width="5.99"/>
    <col collapsed="false" customWidth="true" hidden="false" outlineLevel="0" max="8" min="8" style="0" width="14.41"/>
    <col collapsed="false" customWidth="true" hidden="false" outlineLevel="0" max="9" min="9" style="0" width="10.85"/>
    <col collapsed="false" customWidth="true" hidden="false" outlineLevel="0" max="10" min="10" style="133" width="13.99"/>
    <col collapsed="false" customWidth="true" hidden="false" outlineLevel="0" max="11" min="11" style="0" width="13.99"/>
    <col collapsed="false" customWidth="true" hidden="false" outlineLevel="0" max="12" min="12" style="0" width="3.56"/>
    <col collapsed="false" customWidth="true" hidden="false" outlineLevel="0" max="13" min="13" style="0" width="17.28"/>
    <col collapsed="false" customWidth="true" hidden="false" outlineLevel="0" max="14" min="14" style="0" width="15.13"/>
  </cols>
  <sheetData>
    <row r="6" customFormat="false" ht="12.75" hidden="false" customHeight="false" outlineLevel="0" collapsed="false">
      <c r="C6" s="2" t="s">
        <v>0</v>
      </c>
    </row>
    <row r="7" customFormat="false" ht="12.75" hidden="false" customHeight="true" outlineLevel="0" collapsed="false">
      <c r="C7" s="136" t="s">
        <v>63</v>
      </c>
      <c r="D7" s="3" t="s">
        <v>24</v>
      </c>
      <c r="E7" s="136" t="s">
        <v>64</v>
      </c>
      <c r="F7" s="136" t="s">
        <v>64</v>
      </c>
      <c r="G7" s="136"/>
    </row>
    <row r="8" customFormat="false" ht="12.75" hidden="false" customHeight="true" outlineLevel="0" collapsed="false">
      <c r="C8" s="3"/>
      <c r="D8" s="3"/>
      <c r="E8" s="3"/>
      <c r="F8" s="136"/>
      <c r="G8" s="136"/>
    </row>
    <row r="9" customFormat="false" ht="12.75" hidden="false" customHeight="true" outlineLevel="0" collapsed="false">
      <c r="A9" s="256"/>
      <c r="B9" s="256"/>
      <c r="C9" s="277"/>
      <c r="D9" s="277"/>
      <c r="E9" s="277"/>
      <c r="F9" s="277"/>
      <c r="G9" s="277"/>
      <c r="H9" s="164"/>
      <c r="I9" s="164"/>
      <c r="J9" s="278"/>
      <c r="K9" s="256"/>
      <c r="L9" s="256"/>
      <c r="M9" s="256"/>
      <c r="N9" s="256"/>
    </row>
    <row r="10" customFormat="false" ht="15.75" hidden="false" customHeight="false" outlineLevel="0" collapsed="false">
      <c r="A10" s="263"/>
      <c r="B10" s="263"/>
      <c r="C10" s="263"/>
      <c r="D10" s="263"/>
      <c r="E10" s="263"/>
      <c r="F10" s="263"/>
      <c r="G10" s="263"/>
      <c r="H10" s="263" t="s">
        <v>23</v>
      </c>
      <c r="I10" s="263"/>
      <c r="J10" s="279" t="s">
        <v>16</v>
      </c>
      <c r="K10" s="279"/>
      <c r="L10" s="263"/>
      <c r="M10" s="262" t="s">
        <v>83</v>
      </c>
      <c r="N10" s="262"/>
    </row>
    <row r="11" customFormat="false" ht="15.75" hidden="false" customHeight="false" outlineLevel="0" collapsed="false">
      <c r="A11" s="162" t="s">
        <v>5249</v>
      </c>
      <c r="B11" s="162"/>
      <c r="C11" s="263"/>
      <c r="D11" s="280" t="s">
        <v>7</v>
      </c>
      <c r="E11" s="281"/>
      <c r="F11" s="280" t="s">
        <v>16</v>
      </c>
      <c r="G11" s="281"/>
      <c r="H11" s="280" t="s">
        <v>65</v>
      </c>
      <c r="I11" s="263"/>
      <c r="J11" s="263" t="s">
        <v>9</v>
      </c>
      <c r="K11" s="282" t="s">
        <v>85</v>
      </c>
      <c r="L11" s="263"/>
      <c r="M11" s="263" t="s">
        <v>9</v>
      </c>
      <c r="N11" s="263" t="s">
        <v>85</v>
      </c>
    </row>
    <row r="12" customFormat="false" ht="12.75" hidden="false" customHeight="false" outlineLevel="0" collapsed="false">
      <c r="A12" s="162"/>
      <c r="B12" s="162"/>
      <c r="C12" s="164"/>
      <c r="D12" s="164"/>
      <c r="E12" s="164"/>
      <c r="F12" s="164"/>
      <c r="G12" s="164"/>
      <c r="H12" s="164"/>
      <c r="I12" s="164"/>
      <c r="J12" s="164"/>
      <c r="K12" s="278"/>
      <c r="L12" s="256"/>
      <c r="M12" s="256"/>
      <c r="N12" s="256"/>
    </row>
    <row r="13" customFormat="false" ht="12.75" hidden="false" customHeight="false" outlineLevel="0" collapsed="false">
      <c r="A13" s="162"/>
      <c r="B13" s="162"/>
      <c r="D13" s="63"/>
      <c r="E13" s="63"/>
      <c r="F13" s="135"/>
      <c r="G13" s="135"/>
      <c r="H13" s="135"/>
      <c r="J13" s="0"/>
      <c r="K13" s="133"/>
    </row>
    <row r="14" customFormat="false" ht="12.75" hidden="false" customHeight="false" outlineLevel="0" collapsed="false">
      <c r="A14" s="162"/>
      <c r="B14" s="162"/>
      <c r="C14" s="63" t="s">
        <v>26</v>
      </c>
      <c r="D14" s="142" t="n">
        <v>1106047.68</v>
      </c>
      <c r="E14" s="146"/>
      <c r="F14" s="146" t="n">
        <v>5290890.57835821</v>
      </c>
      <c r="G14" s="146"/>
      <c r="H14" s="146" t="n">
        <v>3420831.13</v>
      </c>
      <c r="J14" s="133" t="n">
        <f aca="false">F14-D14</f>
        <v>4184842.89835821</v>
      </c>
      <c r="K14" s="133" t="n">
        <f aca="false">J14/F14*100</f>
        <v>79.0952456184945</v>
      </c>
      <c r="M14" s="133" t="n">
        <f aca="false">H14-D14</f>
        <v>2314783.45</v>
      </c>
      <c r="N14" s="133" t="n">
        <f aca="false">M14/H14*100</f>
        <v>67.6672820736404</v>
      </c>
    </row>
    <row r="15" customFormat="false" ht="12.75" hidden="false" customHeight="false" outlineLevel="0" collapsed="false">
      <c r="A15" s="162"/>
      <c r="B15" s="162"/>
      <c r="C15" s="63" t="s">
        <v>27</v>
      </c>
      <c r="D15" s="142" t="n">
        <v>126390.37</v>
      </c>
      <c r="E15" s="146"/>
      <c r="F15" s="146" t="n">
        <v>1994029.85074627</v>
      </c>
      <c r="G15" s="146"/>
      <c r="H15" s="146" t="n">
        <v>1994032.53</v>
      </c>
      <c r="J15" s="133" t="n">
        <f aca="false">F15-D15</f>
        <v>1867639.48074627</v>
      </c>
      <c r="K15" s="133" t="n">
        <f aca="false">J15/F15*100</f>
        <v>93.6615607859281</v>
      </c>
      <c r="M15" s="133" t="n">
        <f aca="false">H15-D15</f>
        <v>1867642.16</v>
      </c>
      <c r="N15" s="133" t="n">
        <f aca="false">M15/H15*100</f>
        <v>93.6615693024828</v>
      </c>
    </row>
    <row r="16" customFormat="false" ht="12.75" hidden="false" customHeight="false" outlineLevel="0" collapsed="false">
      <c r="A16" s="162"/>
      <c r="B16" s="162"/>
      <c r="C16" s="63" t="s">
        <v>32</v>
      </c>
      <c r="D16" s="142" t="n">
        <v>18953.31</v>
      </c>
      <c r="E16" s="146"/>
      <c r="F16" s="146" t="n">
        <v>44776.1194029851</v>
      </c>
      <c r="G16" s="146"/>
      <c r="H16" s="146" t="n">
        <v>53777.33</v>
      </c>
      <c r="J16" s="133" t="n">
        <f aca="false">F16-D16</f>
        <v>25822.8094029851</v>
      </c>
      <c r="K16" s="133" t="n">
        <v>100</v>
      </c>
      <c r="M16" s="133" t="n">
        <f aca="false">H16-D16</f>
        <v>34824.02</v>
      </c>
      <c r="N16" s="133" t="n">
        <f aca="false">M16/H16*100</f>
        <v>64.7559482778338</v>
      </c>
    </row>
    <row r="17" customFormat="false" ht="12.75" hidden="false" customHeight="false" outlineLevel="0" collapsed="false">
      <c r="A17" s="162"/>
      <c r="B17" s="162"/>
      <c r="C17" s="63" t="s">
        <v>33</v>
      </c>
      <c r="D17" s="142" t="n">
        <v>442865.97</v>
      </c>
      <c r="E17" s="146"/>
      <c r="F17" s="146" t="n">
        <v>1275922.3880597</v>
      </c>
      <c r="G17" s="146"/>
      <c r="H17" s="146" t="n">
        <v>1347918.8802</v>
      </c>
      <c r="J17" s="133" t="n">
        <f aca="false">F17-D17</f>
        <v>833056.418059702</v>
      </c>
      <c r="K17" s="133" t="n">
        <f aca="false">J17/F17*100</f>
        <v>65.290524396749</v>
      </c>
      <c r="M17" s="133" t="n">
        <f aca="false">H17-D17</f>
        <v>905052.9102</v>
      </c>
      <c r="N17" s="133" t="n">
        <f aca="false">M17/H17*100</f>
        <v>67.1444642177362</v>
      </c>
    </row>
    <row r="18" customFormat="false" ht="12.75" hidden="false" customHeight="false" outlineLevel="0" collapsed="false">
      <c r="A18" s="162"/>
      <c r="B18" s="162"/>
      <c r="C18" s="63" t="s">
        <v>37</v>
      </c>
      <c r="D18" s="142" t="n">
        <v>222991.83</v>
      </c>
      <c r="E18" s="146"/>
      <c r="F18" s="146" t="n">
        <v>4455331.34328358</v>
      </c>
      <c r="G18" s="146"/>
      <c r="H18" s="146" t="n">
        <v>4383330.33</v>
      </c>
      <c r="J18" s="133" t="n">
        <f aca="false">F18-D18</f>
        <v>4232339.51328358</v>
      </c>
      <c r="K18" s="133" t="n">
        <v>0</v>
      </c>
      <c r="M18" s="133" t="n">
        <f aca="false">H18-D18</f>
        <v>4160338.5</v>
      </c>
      <c r="N18" s="133" t="n">
        <f aca="false">M18/H18*100</f>
        <v>94.9127304306997</v>
      </c>
    </row>
    <row r="19" customFormat="false" ht="12.75" hidden="false" customHeight="false" outlineLevel="0" collapsed="false">
      <c r="A19" s="162"/>
      <c r="B19" s="162"/>
      <c r="C19" s="63" t="s">
        <v>38</v>
      </c>
      <c r="D19" s="142" t="n">
        <v>47861.34</v>
      </c>
      <c r="E19" s="146"/>
      <c r="F19" s="146" t="n">
        <v>0</v>
      </c>
      <c r="G19" s="146"/>
      <c r="H19" s="146" t="n">
        <v>69732.36</v>
      </c>
      <c r="J19" s="133" t="n">
        <f aca="false">F19-D19</f>
        <v>-47861.34</v>
      </c>
      <c r="K19" s="133" t="n">
        <v>0</v>
      </c>
      <c r="M19" s="133" t="n">
        <f aca="false">H19-D19</f>
        <v>21871.02</v>
      </c>
      <c r="N19" s="133" t="n">
        <v>0</v>
      </c>
    </row>
    <row r="20" customFormat="false" ht="12.75" hidden="false" customHeight="false" outlineLevel="0" collapsed="false">
      <c r="A20" s="162"/>
      <c r="B20" s="162"/>
      <c r="C20" s="63" t="s">
        <v>43</v>
      </c>
      <c r="D20" s="142" t="n">
        <v>109330.48</v>
      </c>
      <c r="E20" s="146"/>
      <c r="F20" s="146" t="n">
        <v>305970.149253732</v>
      </c>
      <c r="G20" s="146"/>
      <c r="H20" s="146" t="n">
        <v>236257.82</v>
      </c>
      <c r="J20" s="133" t="n">
        <f aca="false">F20-D20</f>
        <v>196639.669253732</v>
      </c>
      <c r="K20" s="133" t="n">
        <f aca="false">J20/F20*100</f>
        <v>64.2675992195122</v>
      </c>
      <c r="M20" s="133" t="n">
        <f aca="false">H20-D20</f>
        <v>126927.34</v>
      </c>
      <c r="N20" s="133" t="n">
        <f aca="false">M20/H20*100</f>
        <v>53.7240799055879</v>
      </c>
    </row>
    <row r="21" customFormat="false" ht="12.75" hidden="false" customHeight="false" outlineLevel="0" collapsed="false">
      <c r="A21" s="162"/>
      <c r="B21" s="162"/>
      <c r="C21" s="63" t="s">
        <v>70</v>
      </c>
      <c r="D21" s="142" t="n">
        <v>7867.38</v>
      </c>
      <c r="E21" s="146"/>
      <c r="F21" s="146" t="n">
        <v>134328.358208956</v>
      </c>
      <c r="G21" s="146"/>
      <c r="H21" s="146" t="n">
        <v>108332.28</v>
      </c>
      <c r="J21" s="133" t="n">
        <f aca="false">F21-D21</f>
        <v>126460.978208956</v>
      </c>
      <c r="K21" s="133" t="n">
        <f aca="false">J21/F21*100</f>
        <v>94.1431726666667</v>
      </c>
      <c r="M21" s="133" t="n">
        <f aca="false">H21-D21</f>
        <v>100464.9</v>
      </c>
      <c r="N21" s="133" t="n">
        <f aca="false">M21/H21*100</f>
        <v>92.7377324653372</v>
      </c>
    </row>
    <row r="22" customFormat="false" ht="12.75" hidden="false" customHeight="false" outlineLevel="0" collapsed="false">
      <c r="A22" s="162"/>
      <c r="B22" s="162"/>
      <c r="C22" s="135" t="s">
        <v>71</v>
      </c>
      <c r="D22" s="142" t="n">
        <v>0</v>
      </c>
      <c r="E22" s="146"/>
      <c r="F22" s="146" t="n">
        <v>0</v>
      </c>
      <c r="G22" s="146"/>
      <c r="H22" s="146" t="n">
        <v>0</v>
      </c>
      <c r="J22" s="133" t="n">
        <f aca="false">F22-D22</f>
        <v>0</v>
      </c>
      <c r="K22" s="133" t="n">
        <v>0</v>
      </c>
      <c r="M22" s="133" t="n">
        <f aca="false">H22-D22</f>
        <v>0</v>
      </c>
      <c r="N22" s="133" t="n">
        <v>0</v>
      </c>
    </row>
    <row r="23" customFormat="false" ht="12.75" hidden="false" customHeight="false" outlineLevel="0" collapsed="false">
      <c r="A23" s="162"/>
      <c r="B23" s="162"/>
      <c r="C23" s="185"/>
      <c r="D23" s="187"/>
      <c r="E23" s="187"/>
      <c r="F23" s="187"/>
      <c r="G23" s="187"/>
      <c r="H23" s="187"/>
      <c r="I23" s="268"/>
      <c r="J23" s="269"/>
      <c r="K23" s="269"/>
      <c r="L23" s="268"/>
      <c r="M23" s="268"/>
      <c r="N23" s="269"/>
    </row>
    <row r="24" customFormat="false" ht="12.75" hidden="false" customHeight="false" outlineLevel="0" collapsed="false">
      <c r="A24" s="162"/>
      <c r="B24" s="162"/>
      <c r="C24" s="56" t="s">
        <v>49</v>
      </c>
      <c r="D24" s="258" t="n">
        <v>2082308.36</v>
      </c>
      <c r="E24" s="151"/>
      <c r="F24" s="151" t="n">
        <v>13501248.7873134</v>
      </c>
      <c r="G24" s="151"/>
      <c r="H24" s="151" t="n">
        <v>11614212.6602</v>
      </c>
      <c r="I24" s="55"/>
      <c r="J24" s="160" t="n">
        <f aca="false">F24-D24</f>
        <v>11418940.4273134</v>
      </c>
      <c r="K24" s="133" t="n">
        <f aca="false">J24/F24*100</f>
        <v>84.57692030713</v>
      </c>
      <c r="L24" s="55"/>
      <c r="M24" s="160" t="n">
        <f aca="false">H24-D24</f>
        <v>9531904.3002</v>
      </c>
      <c r="N24" s="160" t="n">
        <f aca="false">M24/H24*100</f>
        <v>82.0710329583018</v>
      </c>
    </row>
    <row r="25" customFormat="false" ht="12.75" hidden="false" customHeight="false" outlineLevel="0" collapsed="false">
      <c r="A25" s="162"/>
      <c r="B25" s="162"/>
      <c r="C25" s="86"/>
      <c r="D25" s="146"/>
      <c r="E25" s="146"/>
      <c r="F25" s="146"/>
      <c r="G25" s="146"/>
      <c r="H25" s="146"/>
      <c r="K25" s="133"/>
      <c r="N25" s="133"/>
    </row>
    <row r="26" customFormat="false" ht="12.75" hidden="false" customHeight="false" outlineLevel="0" collapsed="false">
      <c r="A26" s="162"/>
      <c r="B26" s="162"/>
      <c r="C26" s="135" t="s">
        <v>72</v>
      </c>
      <c r="D26" s="142" t="n">
        <v>0</v>
      </c>
      <c r="E26" s="146"/>
      <c r="F26" s="146" t="n">
        <v>0</v>
      </c>
      <c r="G26" s="146"/>
      <c r="H26" s="146" t="n">
        <v>0</v>
      </c>
      <c r="J26" s="133" t="n">
        <f aca="false">F26-D26</f>
        <v>0</v>
      </c>
      <c r="K26" s="133" t="n">
        <v>0</v>
      </c>
      <c r="M26" s="133" t="n">
        <f aca="false">H26-D26</f>
        <v>0</v>
      </c>
      <c r="N26" s="133" t="n">
        <v>0</v>
      </c>
    </row>
    <row r="27" customFormat="false" ht="12.75" hidden="false" customHeight="false" outlineLevel="0" collapsed="false">
      <c r="A27" s="162"/>
      <c r="B27" s="162"/>
      <c r="C27" s="135" t="s">
        <v>73</v>
      </c>
      <c r="D27" s="142" t="n">
        <v>0</v>
      </c>
      <c r="E27" s="146"/>
      <c r="F27" s="146" t="n">
        <v>0</v>
      </c>
      <c r="G27" s="146"/>
      <c r="H27" s="146" t="n">
        <v>0</v>
      </c>
      <c r="J27" s="133" t="n">
        <f aca="false">F27-D27</f>
        <v>0</v>
      </c>
      <c r="K27" s="133" t="n">
        <v>0</v>
      </c>
      <c r="M27" s="133" t="n">
        <f aca="false">H27-D27</f>
        <v>0</v>
      </c>
      <c r="N27" s="133" t="n">
        <v>0</v>
      </c>
    </row>
    <row r="28" customFormat="false" ht="13.5" hidden="false" customHeight="false" outlineLevel="0" collapsed="false">
      <c r="A28" s="162"/>
      <c r="B28" s="162"/>
      <c r="C28" s="196"/>
      <c r="D28" s="198"/>
      <c r="E28" s="198"/>
      <c r="F28" s="198"/>
      <c r="G28" s="198"/>
      <c r="H28" s="198"/>
      <c r="I28" s="203"/>
      <c r="J28" s="272"/>
      <c r="K28" s="272"/>
      <c r="L28" s="203"/>
      <c r="M28" s="203"/>
      <c r="N28" s="272"/>
    </row>
    <row r="29" customFormat="false" ht="12.75" hidden="false" customHeight="false" outlineLevel="0" collapsed="false">
      <c r="A29" s="162"/>
      <c r="B29" s="162"/>
      <c r="C29" s="128" t="s">
        <v>86</v>
      </c>
      <c r="D29" s="202" t="n">
        <f aca="false">D24+D26+D27</f>
        <v>2082308.36</v>
      </c>
      <c r="E29" s="202"/>
      <c r="F29" s="202" t="n">
        <f aca="false">F24+F26+F27</f>
        <v>13501248.7873134</v>
      </c>
      <c r="G29" s="202"/>
      <c r="H29" s="202" t="n">
        <f aca="false">H24+H26+H27</f>
        <v>11614212.6602</v>
      </c>
      <c r="I29" s="55"/>
      <c r="J29" s="202" t="n">
        <f aca="false">J24+J26+J27</f>
        <v>11418940.4273134</v>
      </c>
      <c r="K29" s="160" t="n">
        <f aca="false">J29/F29*100</f>
        <v>84.57692030713</v>
      </c>
      <c r="L29" s="55"/>
      <c r="M29" s="160" t="n">
        <f aca="false">H29-D29</f>
        <v>9531904.3002</v>
      </c>
      <c r="N29" s="160" t="n">
        <f aca="false">M29/H29*100</f>
        <v>82.0710329583018</v>
      </c>
    </row>
    <row r="30" customFormat="false" ht="12.75" hidden="false" customHeight="false" outlineLevel="0" collapsed="false">
      <c r="A30" s="162"/>
      <c r="B30" s="162"/>
      <c r="C30" s="86"/>
      <c r="D30" s="146"/>
      <c r="E30" s="146"/>
      <c r="F30" s="146"/>
      <c r="G30" s="146"/>
      <c r="H30" s="146"/>
      <c r="K30" s="133"/>
      <c r="N30" s="133"/>
    </row>
    <row r="31" customFormat="false" ht="12.75" hidden="false" customHeight="false" outlineLevel="0" collapsed="false">
      <c r="A31" s="162"/>
      <c r="B31" s="162"/>
      <c r="C31" s="135" t="s">
        <v>74</v>
      </c>
      <c r="D31" s="146" t="n">
        <v>-1262739.38</v>
      </c>
      <c r="E31" s="146"/>
      <c r="F31" s="146" t="n">
        <v>0</v>
      </c>
      <c r="G31" s="146"/>
      <c r="H31" s="146" t="n">
        <v>-725345.12</v>
      </c>
      <c r="J31" s="133" t="n">
        <f aca="false">F31-D31</f>
        <v>1262739.38</v>
      </c>
      <c r="K31" s="133" t="n">
        <v>0</v>
      </c>
      <c r="M31" s="133" t="n">
        <f aca="false">H31-D31</f>
        <v>537394.26</v>
      </c>
      <c r="N31" s="133" t="n">
        <v>0</v>
      </c>
    </row>
    <row r="32" customFormat="false" ht="12.75" hidden="false" customHeight="false" outlineLevel="0" collapsed="false">
      <c r="A32" s="162"/>
      <c r="B32" s="162"/>
      <c r="C32" s="135" t="s">
        <v>87</v>
      </c>
      <c r="D32" s="142" t="n">
        <v>0</v>
      </c>
      <c r="E32" s="146"/>
      <c r="F32" s="146" t="n">
        <v>0</v>
      </c>
      <c r="G32" s="146"/>
      <c r="H32" s="146" t="n">
        <v>0</v>
      </c>
      <c r="J32" s="133" t="n">
        <f aca="false">F32-D32</f>
        <v>0</v>
      </c>
      <c r="K32" s="133" t="n">
        <v>0</v>
      </c>
      <c r="M32" s="133" t="n">
        <f aca="false">H32-D32</f>
        <v>0</v>
      </c>
      <c r="N32" s="133" t="n">
        <v>0</v>
      </c>
    </row>
    <row r="33" customFormat="false" ht="12.75" hidden="false" customHeight="false" outlineLevel="0" collapsed="false">
      <c r="A33" s="162"/>
      <c r="B33" s="162"/>
      <c r="C33" s="135" t="s">
        <v>88</v>
      </c>
      <c r="D33" s="142" t="n">
        <v>0</v>
      </c>
      <c r="E33" s="146"/>
      <c r="F33" s="146" t="n">
        <v>0</v>
      </c>
      <c r="G33" s="146"/>
      <c r="H33" s="146" t="n">
        <v>0</v>
      </c>
      <c r="J33" s="133" t="n">
        <f aca="false">F33-D33</f>
        <v>0</v>
      </c>
      <c r="K33" s="133" t="n">
        <v>0</v>
      </c>
      <c r="M33" s="133" t="n">
        <f aca="false">H33-D33</f>
        <v>0</v>
      </c>
      <c r="N33" s="133" t="n">
        <v>0</v>
      </c>
    </row>
    <row r="34" customFormat="false" ht="12.75" hidden="false" customHeight="false" outlineLevel="0" collapsed="false">
      <c r="A34" s="162"/>
      <c r="B34" s="162"/>
      <c r="C34" s="135" t="s">
        <v>89</v>
      </c>
      <c r="D34" s="146" t="n">
        <v>0</v>
      </c>
      <c r="E34" s="146"/>
      <c r="F34" s="146" t="n">
        <v>0</v>
      </c>
      <c r="G34" s="146"/>
      <c r="H34" s="146" t="n">
        <v>0</v>
      </c>
      <c r="J34" s="133" t="n">
        <f aca="false">F34-D34</f>
        <v>0</v>
      </c>
      <c r="K34" s="133" t="n">
        <v>0</v>
      </c>
      <c r="M34" s="133" t="n">
        <f aca="false">H34-D34</f>
        <v>0</v>
      </c>
      <c r="N34" s="133" t="n">
        <v>0</v>
      </c>
    </row>
    <row r="35" customFormat="false" ht="12.75" hidden="false" customHeight="false" outlineLevel="0" collapsed="false">
      <c r="A35" s="162"/>
      <c r="B35" s="162"/>
      <c r="C35" s="268"/>
      <c r="D35" s="283"/>
      <c r="E35" s="283"/>
      <c r="F35" s="283"/>
      <c r="G35" s="283"/>
      <c r="H35" s="283"/>
      <c r="I35" s="269"/>
      <c r="J35" s="269"/>
      <c r="K35" s="268"/>
      <c r="L35" s="268"/>
      <c r="M35" s="268"/>
      <c r="N35" s="269"/>
    </row>
    <row r="36" customFormat="false" ht="12.75" hidden="false" customHeight="false" outlineLevel="0" collapsed="false">
      <c r="A36" s="162"/>
      <c r="B36" s="162"/>
      <c r="C36" s="55" t="s">
        <v>90</v>
      </c>
      <c r="D36" s="202" t="n">
        <f aca="false">SUM(D31:D34)</f>
        <v>-1262739.38</v>
      </c>
      <c r="E36" s="202"/>
      <c r="F36" s="202" t="n">
        <f aca="false">SUM(F31:F34)</f>
        <v>0</v>
      </c>
      <c r="G36" s="202"/>
      <c r="H36" s="202" t="n">
        <f aca="false">SUM(H31:H34)</f>
        <v>-725345.12</v>
      </c>
      <c r="I36" s="160"/>
      <c r="J36" s="160" t="n">
        <f aca="false">SUM(K31:K34)</f>
        <v>0</v>
      </c>
      <c r="K36" s="55" t="n">
        <v>0</v>
      </c>
      <c r="L36" s="55"/>
      <c r="M36" s="133" t="n">
        <f aca="false">H36-D36</f>
        <v>537394.26</v>
      </c>
      <c r="N36" s="133" t="n">
        <v>0</v>
      </c>
    </row>
    <row r="37" customFormat="false" ht="12.75" hidden="false" customHeight="false" outlineLevel="0" collapsed="false">
      <c r="A37" s="162"/>
      <c r="B37" s="162"/>
      <c r="D37" s="5"/>
      <c r="E37" s="5"/>
      <c r="I37" s="133"/>
      <c r="N37" s="133"/>
    </row>
    <row r="38" customFormat="false" ht="13.5" hidden="false" customHeight="false" outlineLevel="0" collapsed="false">
      <c r="A38" s="162"/>
      <c r="B38" s="162"/>
      <c r="C38" s="213" t="s">
        <v>91</v>
      </c>
      <c r="D38" s="261" t="n">
        <f aca="false">D36+D29</f>
        <v>819568.98</v>
      </c>
      <c r="E38" s="261"/>
      <c r="F38" s="159" t="n">
        <f aca="false">F36+F29</f>
        <v>13501248.7873134</v>
      </c>
      <c r="G38" s="159"/>
      <c r="H38" s="159" t="n">
        <f aca="false">H36+H29</f>
        <v>10888867.5402</v>
      </c>
      <c r="I38" s="159"/>
      <c r="J38" s="159" t="n">
        <f aca="false">J36+J29</f>
        <v>11418940.4273134</v>
      </c>
      <c r="K38" s="159" t="n">
        <f aca="false">J38/F38*100</f>
        <v>84.57692030713</v>
      </c>
      <c r="L38" s="213"/>
      <c r="M38" s="159" t="n">
        <f aca="false">H38-D38</f>
        <v>10069298.5602</v>
      </c>
      <c r="N38" s="159" t="n">
        <f aca="false">M38/H38*100</f>
        <v>92.4733313453003</v>
      </c>
    </row>
    <row r="39" customFormat="false" ht="13.5" hidden="false" customHeight="false" outlineLevel="0" collapsed="false">
      <c r="D39" s="5"/>
      <c r="E39" s="5"/>
      <c r="I39" s="133"/>
      <c r="N39" s="133"/>
    </row>
    <row r="40" customFormat="false" ht="12.75" hidden="false" customHeight="false" outlineLevel="0" collapsed="false">
      <c r="D40" s="5"/>
      <c r="E40" s="5"/>
      <c r="I40" s="133"/>
      <c r="N40" s="133"/>
    </row>
    <row r="41" customFormat="false" ht="12.75" hidden="false" customHeight="false" outlineLevel="0" collapsed="false">
      <c r="D41" s="5"/>
      <c r="E41" s="5"/>
      <c r="I41" s="133"/>
    </row>
    <row r="42" customFormat="false" ht="12.75" hidden="false" customHeight="false" outlineLevel="0" collapsed="false">
      <c r="D42" s="5"/>
      <c r="E42" s="5"/>
      <c r="I42" s="133"/>
    </row>
    <row r="43" customFormat="false" ht="12.75" hidden="false" customHeight="false" outlineLevel="0" collapsed="false">
      <c r="D43" s="5"/>
      <c r="E43" s="5"/>
      <c r="I43" s="133"/>
    </row>
    <row r="44" customFormat="false" ht="12.75" hidden="false" customHeight="false" outlineLevel="0" collapsed="false">
      <c r="D44" s="5"/>
      <c r="E44" s="5"/>
      <c r="I44" s="133"/>
    </row>
    <row r="45" customFormat="false" ht="12.75" hidden="false" customHeight="false" outlineLevel="0" collapsed="false">
      <c r="D45" s="5"/>
      <c r="E45" s="5"/>
      <c r="I45" s="133"/>
    </row>
    <row r="46" customFormat="false" ht="12.75" hidden="false" customHeight="false" outlineLevel="0" collapsed="false">
      <c r="D46" s="5"/>
      <c r="E46" s="5"/>
      <c r="I46" s="133"/>
    </row>
    <row r="47" customFormat="false" ht="12.75" hidden="false" customHeight="false" outlineLevel="0" collapsed="false">
      <c r="D47" s="5"/>
      <c r="E47" s="5"/>
      <c r="I47" s="133"/>
    </row>
    <row r="48" customFormat="false" ht="12.75" hidden="false" customHeight="false" outlineLevel="0" collapsed="false">
      <c r="D48" s="5"/>
      <c r="E48" s="5"/>
      <c r="I48" s="133"/>
    </row>
    <row r="49" customFormat="false" ht="12.75" hidden="false" customHeight="false" outlineLevel="0" collapsed="false">
      <c r="D49" s="5"/>
      <c r="E49" s="5"/>
      <c r="I49" s="133"/>
    </row>
    <row r="50" customFormat="false" ht="12.75" hidden="false" customHeight="false" outlineLevel="0" collapsed="false">
      <c r="D50" s="5"/>
      <c r="E50" s="5"/>
      <c r="I50" s="133"/>
    </row>
    <row r="51" customFormat="false" ht="12.75" hidden="false" customHeight="false" outlineLevel="0" collapsed="false">
      <c r="D51" s="5"/>
      <c r="E51" s="5"/>
      <c r="I51" s="133"/>
    </row>
    <row r="52" customFormat="false" ht="12.75" hidden="false" customHeight="false" outlineLevel="0" collapsed="false">
      <c r="D52" s="5"/>
      <c r="E52" s="5"/>
      <c r="I52" s="133"/>
    </row>
    <row r="53" customFormat="false" ht="12.75" hidden="false" customHeight="false" outlineLevel="0" collapsed="false">
      <c r="D53" s="5"/>
      <c r="E53" s="5"/>
      <c r="I53" s="133"/>
    </row>
    <row r="54" customFormat="false" ht="12.75" hidden="false" customHeight="false" outlineLevel="0" collapsed="false">
      <c r="D54" s="5"/>
      <c r="E54" s="5"/>
      <c r="I54" s="133"/>
    </row>
    <row r="55" customFormat="false" ht="12.75" hidden="false" customHeight="false" outlineLevel="0" collapsed="false">
      <c r="D55" s="5"/>
      <c r="E55" s="5"/>
      <c r="I55" s="133"/>
    </row>
    <row r="56" customFormat="false" ht="12.75" hidden="false" customHeight="false" outlineLevel="0" collapsed="false">
      <c r="D56" s="5"/>
      <c r="E56" s="5"/>
      <c r="I56" s="133"/>
    </row>
    <row r="57" customFormat="false" ht="12.75" hidden="false" customHeight="false" outlineLevel="0" collapsed="false">
      <c r="I57" s="133"/>
    </row>
    <row r="58" customFormat="false" ht="12.75" hidden="false" customHeight="false" outlineLevel="0" collapsed="false">
      <c r="I58" s="133"/>
    </row>
    <row r="59" customFormat="false" ht="12.75" hidden="false" customHeight="false" outlineLevel="0" collapsed="false">
      <c r="I59" s="133"/>
    </row>
    <row r="60" customFormat="false" ht="12.75" hidden="false" customHeight="false" outlineLevel="0" collapsed="false">
      <c r="I60" s="133"/>
    </row>
    <row r="61" customFormat="false" ht="12.75" hidden="false" customHeight="false" outlineLevel="0" collapsed="false">
      <c r="I61" s="133"/>
    </row>
    <row r="62" customFormat="false" ht="12.75" hidden="false" customHeight="false" outlineLevel="0" collapsed="false">
      <c r="I62" s="133"/>
    </row>
    <row r="63" customFormat="false" ht="12.75" hidden="false" customHeight="false" outlineLevel="0" collapsed="false">
      <c r="I63" s="133"/>
    </row>
    <row r="64" customFormat="false" ht="12.75" hidden="false" customHeight="false" outlineLevel="0" collapsed="false">
      <c r="I64" s="133"/>
    </row>
    <row r="65" customFormat="false" ht="12.75" hidden="false" customHeight="false" outlineLevel="0" collapsed="false">
      <c r="I65" s="133"/>
    </row>
    <row r="66" customFormat="false" ht="12.75" hidden="false" customHeight="false" outlineLevel="0" collapsed="false">
      <c r="I66" s="133"/>
    </row>
    <row r="67" customFormat="false" ht="12.75" hidden="false" customHeight="false" outlineLevel="0" collapsed="false">
      <c r="I67" s="133"/>
    </row>
    <row r="68" customFormat="false" ht="12.75" hidden="false" customHeight="false" outlineLevel="0" collapsed="false">
      <c r="I68" s="133"/>
    </row>
    <row r="69" customFormat="false" ht="12.75" hidden="false" customHeight="false" outlineLevel="0" collapsed="false">
      <c r="I69" s="133"/>
    </row>
    <row r="70" customFormat="false" ht="12.75" hidden="false" customHeight="false" outlineLevel="0" collapsed="false">
      <c r="I70" s="133"/>
    </row>
    <row r="71" customFormat="false" ht="12.75" hidden="false" customHeight="false" outlineLevel="0" collapsed="false">
      <c r="I71" s="133"/>
    </row>
    <row r="72" customFormat="false" ht="12.75" hidden="false" customHeight="false" outlineLevel="0" collapsed="false">
      <c r="I72" s="133"/>
    </row>
    <row r="73" customFormat="false" ht="12.75" hidden="false" customHeight="false" outlineLevel="0" collapsed="false">
      <c r="I73" s="133"/>
    </row>
    <row r="74" customFormat="false" ht="12.75" hidden="false" customHeight="false" outlineLevel="0" collapsed="false">
      <c r="I74" s="133"/>
    </row>
    <row r="75" customFormat="false" ht="12.75" hidden="false" customHeight="false" outlineLevel="0" collapsed="false">
      <c r="I75" s="133"/>
    </row>
    <row r="76" customFormat="false" ht="12.75" hidden="false" customHeight="false" outlineLevel="0" collapsed="false">
      <c r="I76" s="133"/>
    </row>
    <row r="77" customFormat="false" ht="12.75" hidden="false" customHeight="false" outlineLevel="0" collapsed="false">
      <c r="I77" s="133"/>
    </row>
    <row r="78" customFormat="false" ht="12.75" hidden="false" customHeight="false" outlineLevel="0" collapsed="false">
      <c r="I78" s="133"/>
    </row>
    <row r="79" customFormat="false" ht="12.75" hidden="false" customHeight="false" outlineLevel="0" collapsed="false">
      <c r="I79" s="133"/>
    </row>
    <row r="80" customFormat="false" ht="12.75" hidden="false" customHeight="false" outlineLevel="0" collapsed="false">
      <c r="I80" s="133"/>
    </row>
    <row r="81" customFormat="false" ht="12.75" hidden="false" customHeight="false" outlineLevel="0" collapsed="false">
      <c r="I81" s="133"/>
    </row>
    <row r="82" customFormat="false" ht="12.75" hidden="false" customHeight="false" outlineLevel="0" collapsed="false">
      <c r="I82" s="133"/>
    </row>
    <row r="83" customFormat="false" ht="12.75" hidden="false" customHeight="false" outlineLevel="0" collapsed="false">
      <c r="I83" s="133"/>
    </row>
    <row r="84" customFormat="false" ht="12.75" hidden="false" customHeight="false" outlineLevel="0" collapsed="false">
      <c r="I84" s="133"/>
    </row>
    <row r="85" customFormat="false" ht="12.75" hidden="false" customHeight="false" outlineLevel="0" collapsed="false">
      <c r="I85" s="133"/>
    </row>
    <row r="86" customFormat="false" ht="12.75" hidden="false" customHeight="false" outlineLevel="0" collapsed="false">
      <c r="I86" s="133"/>
    </row>
    <row r="87" customFormat="false" ht="12.75" hidden="false" customHeight="false" outlineLevel="0" collapsed="false">
      <c r="I87" s="133"/>
    </row>
    <row r="88" customFormat="false" ht="12.75" hidden="false" customHeight="false" outlineLevel="0" collapsed="false">
      <c r="I88" s="133"/>
    </row>
    <row r="89" customFormat="false" ht="12.75" hidden="false" customHeight="false" outlineLevel="0" collapsed="false">
      <c r="I89" s="133"/>
    </row>
    <row r="90" customFormat="false" ht="12.75" hidden="false" customHeight="false" outlineLevel="0" collapsed="false">
      <c r="I90" s="133"/>
    </row>
    <row r="91" customFormat="false" ht="12.75" hidden="false" customHeight="false" outlineLevel="0" collapsed="false">
      <c r="I91" s="133"/>
    </row>
    <row r="92" customFormat="false" ht="12.75" hidden="false" customHeight="false" outlineLevel="0" collapsed="false">
      <c r="I92" s="133"/>
    </row>
    <row r="93" customFormat="false" ht="12.75" hidden="false" customHeight="false" outlineLevel="0" collapsed="false">
      <c r="I93" s="133"/>
    </row>
    <row r="94" customFormat="false" ht="12.75" hidden="false" customHeight="false" outlineLevel="0" collapsed="false">
      <c r="I94" s="133"/>
    </row>
    <row r="95" customFormat="false" ht="12.75" hidden="false" customHeight="false" outlineLevel="0" collapsed="false">
      <c r="I95" s="133"/>
    </row>
    <row r="96" customFormat="false" ht="12.75" hidden="false" customHeight="false" outlineLevel="0" collapsed="false">
      <c r="I96" s="133"/>
    </row>
    <row r="97" customFormat="false" ht="12.75" hidden="false" customHeight="false" outlineLevel="0" collapsed="false">
      <c r="I97" s="133"/>
    </row>
    <row r="98" customFormat="false" ht="12.75" hidden="false" customHeight="false" outlineLevel="0" collapsed="false">
      <c r="I98" s="133"/>
    </row>
    <row r="99" customFormat="false" ht="12.75" hidden="false" customHeight="false" outlineLevel="0" collapsed="false">
      <c r="I99" s="133"/>
    </row>
    <row r="100" customFormat="false" ht="12.75" hidden="false" customHeight="false" outlineLevel="0" collapsed="false">
      <c r="I100" s="133"/>
    </row>
    <row r="101" customFormat="false" ht="12.75" hidden="false" customHeight="false" outlineLevel="0" collapsed="false">
      <c r="I101" s="133"/>
    </row>
    <row r="102" customFormat="false" ht="12.75" hidden="false" customHeight="false" outlineLevel="0" collapsed="false">
      <c r="I102" s="133"/>
    </row>
    <row r="103" customFormat="false" ht="12.75" hidden="false" customHeight="false" outlineLevel="0" collapsed="false">
      <c r="I103" s="133"/>
    </row>
  </sheetData>
  <mergeCells count="3">
    <mergeCell ref="J10:K10"/>
    <mergeCell ref="M10:N10"/>
    <mergeCell ref="A11:B3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2001-05-02T12:13:43Z</dcterms:created>
  <dc:creator>dsulliva</dc:creator>
  <dc:description/>
  <dc:language>en-US</dc:language>
  <cp:lastModifiedBy>gmcmahon</cp:lastModifiedBy>
  <cp:lastPrinted>2001-06-14T13:47:25Z</cp:lastPrinted>
  <dcterms:modified xsi:type="dcterms:W3CDTF">2001-06-14T13:48:34Z</dcterms:modified>
  <cp:revision>0</cp:revision>
  <dc:subject/>
  <dc:title/>
</cp:coreProperties>
</file>