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0.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comments10.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 Dec 27-Jan 2" sheetId="1" state="visible" r:id="rId3"/>
    <sheet name="Sum Dec 20 to 26" sheetId="2" state="visible" r:id="rId4"/>
    <sheet name="Sum Dec 13 to 19" sheetId="3" state="visible" r:id="rId5"/>
    <sheet name="Sum Dec 6 to 12" sheetId="4" state="visible" r:id="rId6"/>
    <sheet name="Sum Nov 29 to Dec 5" sheetId="5" state="visible" r:id="rId7"/>
    <sheet name="Sum Nov 22 to 28" sheetId="6" state="visible" r:id="rId8"/>
    <sheet name="Sum Nov 15 to 21" sheetId="7" state="visible" r:id="rId9"/>
    <sheet name="Sum Nov 8 to 14" sheetId="8" state="visible" r:id="rId10"/>
    <sheet name="Sum Nov 1 to 7" sheetId="9" state="visible" r:id="rId11"/>
    <sheet name="Daily log - date" sheetId="10" state="visible" r:id="rId12"/>
    <sheet name="Bridgeline" sheetId="11" state="visible" r:id="rId13"/>
  </sheets>
  <definedNames>
    <definedName function="false" hidden="false" localSheetId="10" name="_xlnm.Print_Area" vbProcedure="false">Bridgeline!$A$1:$H$26</definedName>
    <definedName function="false" hidden="false" localSheetId="9" name="_xlnm.Print_Area" vbProcedure="false">'Daily log - date'!$A$105:$N$133</definedName>
    <definedName function="false" hidden="false" localSheetId="9" name="_xlnm.Print_Titles" vbProcedure="false">'Daily log - date'!$1:$1</definedName>
    <definedName function="false" hidden="true" localSheetId="9" name="_xlnm._FilterDatabase" vbProcedure="false">'Daily log - date'!$C$1:$C$197</definedName>
  </definedNames>
  <calcPr iterateCount="100" refMode="A1" iterate="false" iterateDelta="0.001"/>
  <extLst>
    <ext xmlns:loext="http://schemas.libreoffice.org/" uri="{7626C862-2A13-11E5-B345-FEFF819CDC9F}">
      <loext:extCalcPr stringRefSyntax="CalcA1"/>
    </ext>
  </extLst>
</workbook>
</file>

<file path=xl/comments10.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K1" authorId="0">
      <text>
        <r>
          <rPr>
            <b val="true"/>
            <sz val="8"/>
            <color rgb="FF000000"/>
            <rFont val="Tahoma"/>
            <family val="0"/>
          </rPr>
          <t xml:space="preserve">shona:
</t>
        </r>
        <r>
          <rPr>
            <sz val="8"/>
            <color rgb="FF000000"/>
            <rFont val="Tahoma"/>
            <family val="0"/>
          </rPr>
          <t xml:space="preserve">Ramesh runs VAR at 6 am</t>
        </r>
      </text>
      <mc:AlternateContent>
        <mc:Choice Requires="v2">
          <commentPr autoFill="true" autoScale="false" colHidden="false" locked="false" rowHidden="false" textHAlign="justify" textVAlign="top">
            <anchor moveWithCells="false" sizeWithCells="false">
              <xdr:from>
                <xdr:col>11</xdr:col>
                <xdr:colOff>39</xdr:colOff>
                <xdr:row>1</xdr:row>
                <xdr:rowOff>0</xdr:rowOff>
              </xdr:from>
              <xdr:to>
                <xdr:col>13</xdr:col>
                <xdr:colOff>30</xdr:colOff>
                <xdr:row>5</xdr:row>
                <xdr:rowOff>10</xdr:rowOff>
              </xdr:to>
            </anchor>
          </commentPr>
        </mc:Choice>
        <mc:Fallback/>
      </mc:AlternateContent>
    </comment>
    <comment ref="M1" authorId="0">
      <text>
        <r>
          <rPr>
            <b val="true"/>
            <sz val="8"/>
            <color rgb="FF000000"/>
            <rFont val="Tahoma"/>
            <family val="0"/>
          </rPr>
          <t xml:space="preserve">shona:
</t>
        </r>
        <r>
          <rPr>
            <sz val="8"/>
            <color rgb="FF000000"/>
            <rFont val="Tahoma"/>
            <family val="0"/>
          </rPr>
          <t xml:space="preserve">Sheila's group needs this by 6:30 am - if they don't get it they use the cash flows from the prior day - find out - is this the same feed that is used for the VAR engine?</t>
        </r>
      </text>
      <mc:AlternateContent>
        <mc:Choice Requires="v2">
          <commentPr autoFill="true" autoScale="false" colHidden="false" locked="false" rowHidden="false" textHAlign="justify" textVAlign="top">
            <anchor moveWithCells="false" sizeWithCells="false">
              <xdr:from>
                <xdr:col>17</xdr:col>
                <xdr:colOff>30</xdr:colOff>
                <xdr:row>0</xdr:row>
                <xdr:rowOff>34</xdr:rowOff>
              </xdr:from>
              <xdr:to>
                <xdr:col>20</xdr:col>
                <xdr:colOff>55</xdr:colOff>
                <xdr:row>9</xdr:row>
                <xdr:rowOff>15</xdr:rowOff>
              </xdr:to>
            </anchor>
          </commentPr>
        </mc:Choice>
        <mc:Fallback/>
      </mc:AlternateContent>
    </comment>
  </commentList>
</comments>
</file>

<file path=xl/sharedStrings.xml><?xml version="1.0" encoding="utf-8"?>
<sst xmlns="http://schemas.openxmlformats.org/spreadsheetml/2006/main" count="1839" uniqueCount="486">
  <si>
    <t xml:space="preserve">Week summary (Dec 27- Jan 2)</t>
  </si>
  <si>
    <t xml:space="preserve">Category</t>
  </si>
  <si>
    <t xml:space="preserve">Description</t>
  </si>
  <si>
    <t xml:space="preserve">Total</t>
  </si>
  <si>
    <t xml:space="preserve">Breakdown of Cat 1</t>
  </si>
  <si>
    <t xml:space="preserve">Human Errors</t>
  </si>
  <si>
    <t xml:space="preserve">Process in place but not followed</t>
  </si>
  <si>
    <t xml:space="preserve">IT Hardware problems</t>
  </si>
  <si>
    <t xml:space="preserve">Officialized on time but needed recalc</t>
  </si>
  <si>
    <t xml:space="preserve">IT Software Problems</t>
  </si>
  <si>
    <t xml:space="preserve">Book not officialized</t>
  </si>
  <si>
    <t xml:space="preserve">Miscellaneous</t>
  </si>
  <si>
    <t xml:space="preserve">No process in place</t>
  </si>
  <si>
    <t xml:space="preserve">Uncontrollable</t>
  </si>
  <si>
    <t xml:space="preserve">Other</t>
  </si>
  <si>
    <t xml:space="preserve">Breakdown of Cat 2</t>
  </si>
  <si>
    <t xml:space="preserve">Computer breakdown</t>
  </si>
  <si>
    <t xml:space="preserve">Breakdown of Cat 3</t>
  </si>
  <si>
    <t xml:space="preserve">Correct inputs, incorrect outputs</t>
  </si>
  <si>
    <t xml:space="preserve">Slow feeds</t>
  </si>
  <si>
    <t xml:space="preserve">Feed problem</t>
  </si>
  <si>
    <t xml:space="preserve">Books shown as officialized in ERMS, but not RiskTrac</t>
  </si>
  <si>
    <t xml:space="preserve">Application down alternate system used</t>
  </si>
  <si>
    <t xml:space="preserve">Breakdown of Cat 4</t>
  </si>
  <si>
    <t xml:space="preserve">Credit interface</t>
  </si>
  <si>
    <t xml:space="preserve">Week summary (Dec 20-26)</t>
  </si>
  <si>
    <t xml:space="preserve">Week summary (Dec 13-19)</t>
  </si>
  <si>
    <t xml:space="preserve">Week summary (Dec 6-12)</t>
  </si>
  <si>
    <t xml:space="preserve">Week summary (Nov 29- Dec 5)</t>
  </si>
  <si>
    <t xml:space="preserve">Week summary (Nov 22-28)</t>
  </si>
  <si>
    <t xml:space="preserve">Cat.</t>
  </si>
  <si>
    <t xml:space="preserve">Week summary (Nov 17-21)</t>
  </si>
  <si>
    <t xml:space="preserve">Spreadsheet had illegal character</t>
  </si>
  <si>
    <t xml:space="preserve">Problems with new feed process (UK)</t>
  </si>
  <si>
    <t xml:space="preserve">Week summary (Nov 9-14)</t>
  </si>
  <si>
    <t xml:space="preserve">Week summary (Nov 1-7)</t>
  </si>
  <si>
    <t xml:space="preserve">System problems</t>
  </si>
  <si>
    <t xml:space="preserve">COB Date</t>
  </si>
  <si>
    <t xml:space="preserve">Reported by:</t>
  </si>
  <si>
    <t xml:space="preserve">Book</t>
  </si>
  <si>
    <t xml:space="preserve">Commodity/office</t>
  </si>
  <si>
    <t xml:space="preserve">Desk/BA</t>
  </si>
  <si>
    <t xml:space="preserve">Office/ Trader</t>
  </si>
  <si>
    <t xml:space="preserve">Responsibility for to do</t>
  </si>
  <si>
    <t xml:space="preserve">Class</t>
  </si>
  <si>
    <t xml:space="preserve">Problem</t>
  </si>
  <si>
    <t xml:space="preserve">Long description/To do's</t>
  </si>
  <si>
    <t xml:space="preserve">Var Rerun?     </t>
  </si>
  <si>
    <t xml:space="preserve">Credit affected?  </t>
  </si>
  <si>
    <t xml:space="preserve">Impact cash flows?</t>
  </si>
  <si>
    <t xml:space="preserve"># of open to do's</t>
  </si>
  <si>
    <t xml:space="preserve">Total Errors for the week of Dec 20-26</t>
  </si>
  <si>
    <t xml:space="preserve">Risk Controls</t>
  </si>
  <si>
    <t xml:space="preserve">EES Positions</t>
  </si>
  <si>
    <t xml:space="preserve">Power</t>
  </si>
  <si>
    <t xml:space="preserve">RM</t>
  </si>
  <si>
    <t xml:space="preserve">Transaction inversely recorded in books.  Item corrected and EES VaR rerun</t>
  </si>
  <si>
    <t xml:space="preserve">Set up procedures to insure proper capture of transactions</t>
  </si>
  <si>
    <t xml:space="preserve">yes</t>
  </si>
  <si>
    <t xml:space="preserve">Rerun Scott Neil's book</t>
  </si>
  <si>
    <t xml:space="preserve">Gas</t>
  </si>
  <si>
    <t xml:space="preserve">Positions captured incorrectly, which caused the need to rerun Scott Neil's book.  Had to rerun VaR</t>
  </si>
  <si>
    <t xml:space="preserve">Set up procedures to insure proper capture of positions.</t>
  </si>
  <si>
    <t xml:space="preserve">EU-PWR-Bilateral</t>
  </si>
  <si>
    <t xml:space="preserve">Book was officialized 1 hr late, however captured in time for VaR calculation.  Delay was caused by problems with PortCalc</t>
  </si>
  <si>
    <t xml:space="preserve">Set up process to insure all active books are officialized on a timely basis.</t>
  </si>
  <si>
    <t xml:space="preserve">no</t>
  </si>
  <si>
    <t xml:space="preserve">Pulp and Paper books</t>
  </si>
  <si>
    <t xml:space="preserve">EIM</t>
  </si>
  <si>
    <t xml:space="preserve">Had to ReRun VaR due to the capture of affiliate positions in VaR and DPR reporting.  </t>
  </si>
  <si>
    <t xml:space="preserve">Set up alternative Calcing procedures to insure capture of 3rd party positions, while excluding affiliate positions.  For VaR reporting problem has been resolved.</t>
  </si>
  <si>
    <t xml:space="preserve">2 Continental power books</t>
  </si>
  <si>
    <t xml:space="preserve">RM/IT</t>
  </si>
  <si>
    <t xml:space="preserve">Feed Problem.System was looking for curves for the 26th, even though books were being officialized for the 22nd.  This caused a delay in transmission. Books were officialized 1-1/2 hours late. </t>
  </si>
  <si>
    <t xml:space="preserve">Set up procedures to insure that the system is capturing appropriate information.</t>
  </si>
  <si>
    <t xml:space="preserve">3 FT- Canada AB Gas Daily books</t>
  </si>
  <si>
    <t xml:space="preserve">Rolloff positions are not being captured due to differences between ERMS and spreadsheet.  As Books only contain transactions with internal ENRON entities to be marked as dormant.  Determined to have no counterparyt exposures based on evaluation by Debbie Brackett </t>
  </si>
  <si>
    <t xml:space="preserve">Set up process to insure that all dormant books are properly  classified in a timely manner. </t>
  </si>
  <si>
    <t xml:space="preserve">FT-Cand-AB-EGSC-EA-BAS</t>
  </si>
  <si>
    <t xml:space="preserve">BA forgot to manually override.  Per Robyn Rodrigue, due to minimal number of positions not considered necessary to rerun VaR</t>
  </si>
  <si>
    <t xml:space="preserve">setup process to insure that all required end of day procedrues are completed. </t>
  </si>
  <si>
    <t xml:space="preserve">GAS-EXEC-PRC</t>
  </si>
  <si>
    <t xml:space="preserve">GAS</t>
  </si>
  <si>
    <t xml:space="preserve">BA Calced the book, but did not officialize.  Due to flat positions, V@R not rerum</t>
  </si>
  <si>
    <t xml:space="preserve">Set up process to insure all active books are properly officialized daily.</t>
  </si>
  <si>
    <t xml:space="preserve">Enron Metals not reporting Cash Flow information</t>
  </si>
  <si>
    <t xml:space="preserve">NY Concentrates</t>
  </si>
  <si>
    <t xml:space="preserve">Cash Flows not reported due to lack of procedures.  Scheduled to report around Mid Jan 2001</t>
  </si>
  <si>
    <t xml:space="preserve">Develop procedures to report Cash Flows based on available MerCur data</t>
  </si>
  <si>
    <t xml:space="preserve">4 Power West books </t>
  </si>
  <si>
    <t xml:space="preserve">BA forgot to officialize book and V@R re-run.</t>
  </si>
  <si>
    <t xml:space="preserve">FT-CAND-AB-GDL-BAS, IDX, &amp; PRC</t>
  </si>
  <si>
    <t xml:space="preserve">Spreadsheet not officialized.  BA feels that while there are trades in the spreadsheet, they are not with external counterparties and do not affect Credit.</t>
  </si>
  <si>
    <t xml:space="preserve">Credit needs to confirm importance of officializing positions with no external counterparties.</t>
  </si>
  <si>
    <t xml:space="preserve">RAC</t>
  </si>
  <si>
    <t xml:space="preserve">Various Canadian Gas Spreadsheets</t>
  </si>
  <si>
    <t xml:space="preserve">Gas/Canada</t>
  </si>
  <si>
    <t xml:space="preserve">10 Canadian spreadsheets have not been officialized and the exposures have not been captured in Credit.  The positions were included in VaR because they were grouped at the position level and not the deal level, therefore no counterparty attached to them.</t>
  </si>
  <si>
    <t xml:space="preserve">Set up process to insure all active books are properly officialized daily and insure credit issues are taken into account.</t>
  </si>
  <si>
    <t xml:space="preserve">EPMI-LT-NAMGMT-PRC</t>
  </si>
  <si>
    <t xml:space="preserve">Mgmt-Power</t>
  </si>
  <si>
    <t xml:space="preserve">EES-BOOKS-ENPOWER</t>
  </si>
  <si>
    <t xml:space="preserve">Total Errors for the week of Dec 13-19</t>
  </si>
  <si>
    <t xml:space="preserve">COAL-ERMS-XL-PRC</t>
  </si>
  <si>
    <t xml:space="preserve">Coal</t>
  </si>
  <si>
    <t xml:space="preserve">IT</t>
  </si>
  <si>
    <t xml:space="preserve">Spreadsheet did not load properly into RisktRAC and no notice was given to BA that it failed.</t>
  </si>
  <si>
    <t xml:space="preserve">IT to create notification of successful completion of spreadsheet download</t>
  </si>
  <si>
    <t xml:space="preserve">UK-COAL-BUNK-PRC</t>
  </si>
  <si>
    <t xml:space="preserve">The coal book was officialized last night but the data did not flow to RisktRAC because the commodity code was changed to Freight in RisktRAC and not in ERMS.  The change was requested by Dimitri Taylor, in London, as part of a group of books being changed,  but evidently should not have been included.</t>
  </si>
  <si>
    <t xml:space="preserve">Set up process to confirm all requested changes and advise all affected systems.</t>
  </si>
  <si>
    <t xml:space="preserve">EPMI-NE-TRANS-PRC</t>
  </si>
  <si>
    <t xml:space="preserve">Books were officialized in enPower, however due to the PortCalc and MetaCalc system outage, they were not uploaded to Risktrac as the outage occurred right around upload.</t>
  </si>
  <si>
    <t xml:space="preserve">IT to upload books and update post ids</t>
  </si>
  <si>
    <t xml:space="preserve">EPMI-LT-MGMT-PRC                </t>
  </si>
  <si>
    <t xml:space="preserve">Various Books did not get officialized for Gas, liquids and Power</t>
  </si>
  <si>
    <t xml:space="preserve">gas, liquids, power</t>
  </si>
  <si>
    <t xml:space="preserve">At approximately 5:30 pm the Portcalc and metacalc systems  went down.  The problem was caused by a scheduled maintenance hardware change.</t>
  </si>
  <si>
    <t xml:space="preserve">Determine why maintenance was scheduled during peak times and what caused the delay in restoring service.  </t>
  </si>
  <si>
    <t xml:space="preserve">Power VaR rerun due to missing positions from Power exotics because GCP changed shortcode and overlay did not write to Power exotics.</t>
  </si>
  <si>
    <t xml:space="preserve">Canadian Power</t>
  </si>
  <si>
    <t xml:space="preserve">VaR displayed in date format. Unexplained Gamma. Testing done in Houston affecting officialization.</t>
  </si>
  <si>
    <t xml:space="preserve">UK-COAL-FRT-EOL-PRC</t>
  </si>
  <si>
    <t xml:space="preserve">POWER</t>
  </si>
  <si>
    <t xml:space="preserve">Commodity type not changed to FRTI on Risktrack.  Once updated commodity updated Books were officialized and V@R rerun</t>
  </si>
  <si>
    <t xml:space="preserve">Set up process to insure proper notification of change in commodity code.</t>
  </si>
  <si>
    <t xml:space="preserve">UK-COAL-FRT--EXT-PRC</t>
  </si>
  <si>
    <t xml:space="preserve">UK-COAL-FRT-FIN-PRC</t>
  </si>
  <si>
    <t xml:space="preserve">UK-COAL-FRT-PRC</t>
  </si>
  <si>
    <t xml:space="preserve">FT-KC-WEST-PRC</t>
  </si>
  <si>
    <t xml:space="preserve">book was not officialized , however the book had no trades or transactions.  There was therefore no impact.</t>
  </si>
  <si>
    <t xml:space="preserve">FT-PRM-WEST-PRC</t>
  </si>
  <si>
    <t xml:space="preserve">FT-WEST-PWR-PRC</t>
  </si>
  <si>
    <t xml:space="preserve">FT-WEST-PWRP-PRC</t>
  </si>
  <si>
    <t xml:space="preserve">NG-KC-PRICE-PRC</t>
  </si>
  <si>
    <t xml:space="preserve">WEST-IND-IDX</t>
  </si>
  <si>
    <t xml:space="preserve">GAS </t>
  </si>
  <si>
    <t xml:space="preserve">Credit</t>
  </si>
  <si>
    <t xml:space="preserve">Canada Pwr</t>
  </si>
  <si>
    <t xml:space="preserve">Enpower- Front end application does not properly load legal entity in deal capture.  Canada is loaded up to EPMI master agreements, but shouldn't</t>
  </si>
  <si>
    <t xml:space="preserve">Resolve application to insure proper deal capture</t>
  </si>
  <si>
    <t xml:space="preserve">UK </t>
  </si>
  <si>
    <t xml:space="preserve">Nordic</t>
  </si>
  <si>
    <t xml:space="preserve">Book was officialized before MtM was officialized, which caused a feed problem.  Book was reofficialized and rerun, which caused server problems</t>
  </si>
  <si>
    <t xml:space="preserve">Set up process to insure approval prior to officialization</t>
  </si>
  <si>
    <t xml:space="preserve">Softs Var was off by a dcml Pt</t>
  </si>
  <si>
    <t xml:space="preserve">Softs</t>
  </si>
  <si>
    <t xml:space="preserve">Data input was off by one decimal pt, so V@R was too high </t>
  </si>
  <si>
    <t xml:space="preserve">Set up process</t>
  </si>
  <si>
    <t xml:space="preserve">Yes</t>
  </si>
  <si>
    <t xml:space="preserve">FT-CAND-PWR-PRC</t>
  </si>
  <si>
    <t xml:space="preserve">POWER/CNDA</t>
  </si>
  <si>
    <t xml:space="preserve">BA forgot to pull in spreadsheet</t>
  </si>
  <si>
    <t xml:space="preserve">Power Var</t>
  </si>
  <si>
    <t xml:space="preserve">PwR</t>
  </si>
  <si>
    <t xml:space="preserve">R22  price curve vol curves and daily vols were zeroed out.</t>
  </si>
  <si>
    <t xml:space="preserve">UKGASGSA1</t>
  </si>
  <si>
    <t xml:space="preserve">Gas/UK</t>
  </si>
  <si>
    <t xml:space="preserve">Spreadsheet was officialized, but does not receive a Post ID.</t>
  </si>
  <si>
    <t xml:space="preserve">Resolve whether spreadsheet should receive ID.  Develop alternate procedure to query officialization.</t>
  </si>
  <si>
    <t xml:space="preserve">Total errors for week Dec 6-12</t>
  </si>
  <si>
    <t xml:space="preserve">DABHOL-HO-AFF-IDX</t>
  </si>
  <si>
    <t xml:space="preserve">Heating Oil/ Global Markets</t>
  </si>
  <si>
    <t xml:space="preserve">Pat Stafford</t>
  </si>
  <si>
    <t xml:space="preserve">Risk Mgmt</t>
  </si>
  <si>
    <t xml:space="preserve">ba forgot to officialize.  As book is an affiliate book it does not impact VAR, Credit or other Departments.</t>
  </si>
  <si>
    <t xml:space="preserve">Set up processes</t>
  </si>
  <si>
    <t xml:space="preserve">GAS-EXEC-BAS</t>
  </si>
  <si>
    <t xml:space="preserve">IT/RM</t>
  </si>
  <si>
    <t xml:space="preserve">book was officialized and posted, however not captured by RMS.</t>
  </si>
  <si>
    <t xml:space="preserve">Resolve problem</t>
  </si>
  <si>
    <t xml:space="preserve">GAS-EXEC-GDL</t>
  </si>
  <si>
    <t xml:space="preserve">UK GAS</t>
  </si>
  <si>
    <t xml:space="preserve">The spreadsheet Posted at 4:51, but did not receive Post ID, which caused it to be picked up by query.  </t>
  </si>
  <si>
    <t xml:space="preserve">Set up alternate process </t>
  </si>
  <si>
    <t xml:space="preserve">UK RAC</t>
  </si>
  <si>
    <t xml:space="preserve">several Enron Europe books</t>
  </si>
  <si>
    <t xml:space="preserve">UK</t>
  </si>
  <si>
    <t xml:space="preserve">IT/UK RM</t>
  </si>
  <si>
    <t xml:space="preserve">files came in late, books could not be seen in RisktRAC, book ID for one book was changed and would not work</t>
  </si>
  <si>
    <t xml:space="preserve">Fix problems</t>
  </si>
  <si>
    <t xml:space="preserve">several</t>
  </si>
  <si>
    <t xml:space="preserve">FT-WEST-OPT-BAS</t>
  </si>
  <si>
    <t xml:space="preserve">US GAS</t>
  </si>
  <si>
    <t xml:space="preserve">Risk mgmt</t>
  </si>
  <si>
    <t xml:space="preserve">ba officialized book but did not calc it (normal BA was out).</t>
  </si>
  <si>
    <t xml:space="preserve">NG-INDEX-CAND-IDX</t>
  </si>
  <si>
    <t xml:space="preserve">Cand gas</t>
  </si>
  <si>
    <t xml:space="preserve">ba forgot</t>
  </si>
  <si>
    <t xml:space="preserve">EU-PWR-BILATERAL</t>
  </si>
  <si>
    <t xml:space="preserve">There is a problem with the feed, RisktRAC said it was being updated but was not</t>
  </si>
  <si>
    <t xml:space="preserve">Database admin in US needs to fix</t>
  </si>
  <si>
    <t xml:space="preserve">EU-PWR-POOLS</t>
  </si>
  <si>
    <t xml:space="preserve">Came in at 7:10.  MTM failed over the weekend, curve did not load into valuation engine</t>
  </si>
  <si>
    <t xml:space="preserve">FT-EOL-TEXAS-PRC</t>
  </si>
  <si>
    <t xml:space="preserve">Denver Plachy</t>
  </si>
  <si>
    <t xml:space="preserve">BA forgot to officialize, used portcalc instead of metacalc as thought issue from Thurs was not resolved.</t>
  </si>
  <si>
    <t xml:space="preserve">Why was this not caught in mini bench?  To update process.</t>
  </si>
  <si>
    <t xml:space="preserve">FT-NORTHWEST-IDX</t>
  </si>
  <si>
    <t xml:space="preserve">This book has nothing in it but was officialized and had a post id.  This book was not picked up by RisktRAC.</t>
  </si>
  <si>
    <t xml:space="preserve">Why not caught in mini bench?</t>
  </si>
  <si>
    <t xml:space="preserve">MG METALS</t>
  </si>
  <si>
    <t xml:space="preserve">UK (primarily NY concentrates)</t>
  </si>
  <si>
    <t xml:space="preserve">Late, primarily due to an issue with Aquarius.</t>
  </si>
  <si>
    <t xml:space="preserve">NG-PRICE-GDL</t>
  </si>
  <si>
    <t xml:space="preserve">Book was official but did not have a post ID and did not show up on Risk Controls reporting</t>
  </si>
  <si>
    <t xml:space="preserve">Figure out what is wrong</t>
  </si>
  <si>
    <t xml:space="preserve">European power</t>
  </si>
  <si>
    <t xml:space="preserve">Feeds slow so did not make it in by 6am.</t>
  </si>
  <si>
    <t xml:space="preserve">change sequential to parallel processing</t>
  </si>
  <si>
    <t xml:space="preserve">EES</t>
  </si>
  <si>
    <t xml:space="preserve">Metacalc was down so ba's had to use port calc.  They were not used to doing this and officialized the wrong day.  They had to reofficialized</t>
  </si>
  <si>
    <t xml:space="preserve">Fix Metacalc (done)</t>
  </si>
  <si>
    <t xml:space="preserve">ST-SPINDLETOP-BAS</t>
  </si>
  <si>
    <t xml:space="preserve">Metacalc was down so ba's had to use port calc.  They were not used to doing this and forgot to officialize these small storage books (small so no VAR to be rerun)</t>
  </si>
  <si>
    <t xml:space="preserve">ST-SPINDLETOP-IDX</t>
  </si>
  <si>
    <t xml:space="preserve">ST-SPINDLETOP-PRC</t>
  </si>
  <si>
    <t xml:space="preserve">Risk Mgmt - UK</t>
  </si>
  <si>
    <t xml:space="preserve">UK POWER </t>
  </si>
  <si>
    <t xml:space="preserve">UK power feed failed</t>
  </si>
  <si>
    <t xml:space="preserve">Fix feed (done)</t>
  </si>
  <si>
    <t xml:space="preserve">Risk Mgmt - US gas</t>
  </si>
  <si>
    <t xml:space="preserve">Shankman Executive book</t>
  </si>
  <si>
    <t xml:space="preserve">risk controls/ risk mgmt</t>
  </si>
  <si>
    <t xml:space="preserve">This intercompany book had a 3rd party pos with Smith Barney.   The book should have been officialized but wasn't.  It did not shw up on the late officialization list.</t>
  </si>
  <si>
    <t xml:space="preserve">Start officializing, add to list (done)</t>
  </si>
  <si>
    <t xml:space="preserve">RAC Credit</t>
  </si>
  <si>
    <t xml:space="preserve">ERMS load in credit failed</t>
  </si>
  <si>
    <t xml:space="preserve">ensure this does not happen again (done)</t>
  </si>
  <si>
    <t xml:space="preserve">Total errors for week of Nov 29 to Dec 5</t>
  </si>
  <si>
    <t xml:space="preserve">Canada power</t>
  </si>
  <si>
    <t xml:space="preserve">Brian Kristjansen</t>
  </si>
  <si>
    <t xml:space="preserve">Bill Greenizan</t>
  </si>
  <si>
    <t xml:space="preserve">CA RM</t>
  </si>
  <si>
    <t xml:space="preserve">BA sent officialized spreadsheet but did not send it to Houston to upload.</t>
  </si>
  <si>
    <t xml:space="preserve">expidite canada getting access to RisktRAC to upload things themselves, ensure ba's telephone each other to ensure e-mail has been sent.</t>
  </si>
  <si>
    <t xml:space="preserve">John Arnold's book</t>
  </si>
  <si>
    <t xml:space="preserve">John Arnold</t>
  </si>
  <si>
    <t xml:space="preserve">Risk management</t>
  </si>
  <si>
    <t xml:space="preserve">Issue with interdesk deal - calc times did not match and only one side got picked up</t>
  </si>
  <si>
    <t xml:space="preserve">Ensure processes are in place so this would be caught.</t>
  </si>
  <si>
    <t xml:space="preserve">UK power</t>
  </si>
  <si>
    <t xml:space="preserve">UK RM/US IT</t>
  </si>
  <si>
    <t xml:space="preserve">Book officialized on time, but feeds did not make 6am cut-off </t>
  </si>
  <si>
    <t xml:space="preserve">Work on feed speed.</t>
  </si>
  <si>
    <t xml:space="preserve">EES Risk Mgmt</t>
  </si>
  <si>
    <t xml:space="preserve">cals missed a position and had to be recalced and officialized in the afternoon of the 5th</t>
  </si>
  <si>
    <t xml:space="preserve">Process needs to be put in place to ensure all trades are captured</t>
  </si>
  <si>
    <t xml:space="preserve">US IT</t>
  </si>
  <si>
    <t xml:space="preserve">Book officialized on time but feeds were slow.  </t>
  </si>
  <si>
    <t xml:space="preserve">Feeds are sequential and they need to be changed to be parallel.</t>
  </si>
  <si>
    <t xml:space="preserve">EI-ARG-GAS-PRC</t>
  </si>
  <si>
    <t xml:space="preserve">Argentina gas</t>
  </si>
  <si>
    <t xml:space="preserve">Sarah Smith</t>
  </si>
  <si>
    <t xml:space="preserve">Rodolpo Freyre</t>
  </si>
  <si>
    <t xml:space="preserve">BA forgot to officialize</t>
  </si>
  <si>
    <t xml:space="preserve">Ensure risk management has process in place to ensure that this cant happen.</t>
  </si>
  <si>
    <t xml:space="preserve">BA sent officialized spreadsheet to Houston to upload but person in Houston was out.</t>
  </si>
  <si>
    <t xml:space="preserve">expidite canada getting access to RisktRAC to upload things themselves</t>
  </si>
  <si>
    <t xml:space="preserve">Bilateral book in Continental power</t>
  </si>
  <si>
    <t xml:space="preserve">?</t>
  </si>
  <si>
    <t xml:space="preserve">Book showed up as being officialized numerous times</t>
  </si>
  <si>
    <t xml:space="preserve">Continental Power</t>
  </si>
  <si>
    <t xml:space="preserve">The fx rate was X1000 - P&amp;L was off and book had to be reofficialized.</t>
  </si>
  <si>
    <t xml:space="preserve">Figure out why, perform necessary process changes.</t>
  </si>
  <si>
    <t xml:space="preserve">Book officialized on time but feeds were slow.  Book came in at 7:33.</t>
  </si>
  <si>
    <t xml:space="preserve">Total errors for week Nov 22-28</t>
  </si>
  <si>
    <t xml:space="preserve">NG-LTX-GDL</t>
  </si>
  <si>
    <t xml:space="preserve">Robin Rodrigue</t>
  </si>
  <si>
    <t xml:space="preserve">Risk Management</t>
  </si>
  <si>
    <t xml:space="preserve">Book officialized on time, but positions had to becalced and reofficialized.  Caught on bench this morning.</t>
  </si>
  <si>
    <t xml:space="preserve">System enhancements where book admin's do not have to calc same book 4 &amp; 5 times (different positions needed during due to index settlement bid-week for VAR, trader, head trader).</t>
  </si>
  <si>
    <t xml:space="preserve">Nordic Power</t>
  </si>
  <si>
    <t xml:space="preserve">Feeds did not make the 6am cut off</t>
  </si>
  <si>
    <t xml:space="preserve">Risk Controls (not to be included on summary)</t>
  </si>
  <si>
    <t xml:space="preserve">DUB-ERMS-XL-PRC</t>
  </si>
  <si>
    <t xml:space="preserve">Monica Hwang</t>
  </si>
  <si>
    <t xml:space="preserve">Price book not included on spreadsheet, therefore had to be downloaded after the VAR run.</t>
  </si>
  <si>
    <t xml:space="preserve">Discuss with BA</t>
  </si>
  <si>
    <t xml:space="preserve">UK Gas</t>
  </si>
  <si>
    <t xml:space="preserve">BA entered deal incorrectly and book needed to be recalced.</t>
  </si>
  <si>
    <t xml:space="preserve">PLAST-C2-HEDGE-PRC</t>
  </si>
  <si>
    <t xml:space="preserve">Global Products</t>
  </si>
  <si>
    <t xml:space="preserve">RisktRAC did not capture the correct positions (notional)</t>
  </si>
  <si>
    <t xml:space="preserve">Virendra Patel reofficialized the book and the correct positions were captured by RisktRAC.  The BA calced and officialized as required.</t>
  </si>
  <si>
    <t xml:space="preserve">PLAST-C3-HEDGE-PRC</t>
  </si>
  <si>
    <t xml:space="preserve">RLL-XL-PRC</t>
  </si>
  <si>
    <t xml:space="preserve">Spreadsheet was not fully updated to include positions to 2003</t>
  </si>
  <si>
    <t xml:space="preserve">Mark Fondren made the correction on the spreadsheet, which was reofficialized and downloaded to RisktRAC</t>
  </si>
  <si>
    <t xml:space="preserve">Total errors for week  Nov 17-21</t>
  </si>
  <si>
    <t xml:space="preserve">EPMI-ST-CA-PRC</t>
  </si>
  <si>
    <t xml:space="preserve">West power</t>
  </si>
  <si>
    <t xml:space="preserve">Monica Lande/Valarie Sabo/Fran Chang</t>
  </si>
  <si>
    <t xml:space="preserve">Jeff Richter</t>
  </si>
  <si>
    <t xml:space="preserve">Enpower issue - ba did officialize, but desk did not show up for Risk Controls.</t>
  </si>
  <si>
    <t xml:space="preserve">Sanjay Gupta, Burton McIntyre and Virendra Patel are working on the problem.</t>
  </si>
  <si>
    <t xml:space="preserve">EPMI-ST-NW-PRC</t>
  </si>
  <si>
    <t xml:space="preserve">Sean Crandall</t>
  </si>
  <si>
    <t xml:space="preserve">EPMI-ST-PLT-PRC</t>
  </si>
  <si>
    <t xml:space="preserve">Tim Belden</t>
  </si>
  <si>
    <t xml:space="preserve">EPMI-ST-SW-PRC</t>
  </si>
  <si>
    <t xml:space="preserve">Tom Alonso/Mark Fischer</t>
  </si>
  <si>
    <t xml:space="preserve">Canada</t>
  </si>
  <si>
    <t xml:space="preserve">The Canadian gas and power books are officialized and then e-mailed to the US gas desk who is responsible for uploading them.  This spreadsheet did not get fully uploaded.</t>
  </si>
  <si>
    <t xml:space="preserve">Move process to Canada</t>
  </si>
  <si>
    <t xml:space="preserve">UK &amp; Continental Gas</t>
  </si>
  <si>
    <t xml:space="preserve">reval did not work properly</t>
  </si>
  <si>
    <t xml:space="preserve">Feeds were slow and did not make the 6am run.</t>
  </si>
  <si>
    <t xml:space="preserve">Work on feed speed</t>
  </si>
  <si>
    <t xml:space="preserve">Officialization done on time, but the feeds, which worked in the test environment, do not work in the production environment.</t>
  </si>
  <si>
    <t xml:space="preserve">Task force needs to develop process to ensure all books have been officialized and commodity risk management needs to implement it</t>
  </si>
  <si>
    <t xml:space="preserve">INTRA-MKT4-GDL</t>
  </si>
  <si>
    <t xml:space="preserve">UK Risk Mgmt</t>
  </si>
  <si>
    <t xml:space="preserve">BA officialized book but it did not resolve to a book name</t>
  </si>
  <si>
    <t xml:space="preserve">IT to determine what problem is.</t>
  </si>
  <si>
    <t xml:space="preserve">UK-COAL-EURO-PRC</t>
  </si>
  <si>
    <t xml:space="preserve">COAL</t>
  </si>
  <si>
    <t xml:space="preserve">it appears the Meta Calc was marked official.  However, the translation to ERMS did not include this book.</t>
  </si>
  <si>
    <t xml:space="preserve">Jeremy said sometimes Port Calc can lock a  particular post id and someone can do this. Therefore, MetaCalc can not officialize.</t>
  </si>
  <si>
    <t xml:space="preserve">European Power</t>
  </si>
  <si>
    <t xml:space="preserve">UK Risk Mgmt/IT</t>
  </si>
  <si>
    <t xml:space="preserve">The Portcalc valuation failed 4 X as a result of IT problems and resultted in missing the deadline.</t>
  </si>
  <si>
    <t xml:space="preserve">Work on feed speed - since feed is consistently taking longer, should deadline to submit feed be earlier?</t>
  </si>
  <si>
    <t xml:space="preserve">Feeds were not in by 6am cutoff time, but book was officialized before deadline (11am London time)</t>
  </si>
  <si>
    <t xml:space="preserve">UK Power</t>
  </si>
  <si>
    <t xml:space="preserve">On the UK power book there was a (GBP 30) mil topside adjustment which does not feed into credit. The GBP 30 mil is due to PD deal E000535 peer ID 41957 being valued in EnPower when it was supposed to be excluded from the MTM. Officialization was done on time.</t>
  </si>
  <si>
    <t xml:space="preserve">Determine how to eliminate top side adjustments</t>
  </si>
  <si>
    <t xml:space="preserve">FT-CAND-EGSC-BC-PRC</t>
  </si>
  <si>
    <t xml:space="preserve">Canada gas</t>
  </si>
  <si>
    <t xml:space="preserve">Nicole Laporte</t>
  </si>
  <si>
    <t xml:space="preserve">John Disturnal</t>
  </si>
  <si>
    <t xml:space="preserve">OIL-NG-HDG-CAB-GDL</t>
  </si>
  <si>
    <t xml:space="preserve">Kori Liobl</t>
  </si>
  <si>
    <t xml:space="preserve">John Lavorato</t>
  </si>
  <si>
    <t xml:space="preserve">NA</t>
  </si>
  <si>
    <t xml:space="preserve">BA forgot to officialize (JL's book which all positions are done with desk so no credit implications)</t>
  </si>
  <si>
    <t xml:space="preserve">PLANT-EP-BOOKS</t>
  </si>
  <si>
    <t xml:space="preserve">Chris Abel</t>
  </si>
  <si>
    <t xml:space="preserve">Why did this book show up on the risktrac list?</t>
  </si>
  <si>
    <t xml:space="preserve">Determine why showed up on list</t>
  </si>
  <si>
    <t xml:space="preserve">Power 99</t>
  </si>
  <si>
    <t xml:space="preserve">UK IT</t>
  </si>
  <si>
    <t xml:space="preserve">Power 99 failed - enpower will be live tomorrow to replace power 99</t>
  </si>
  <si>
    <t xml:space="preserve">nothing</t>
  </si>
  <si>
    <t xml:space="preserve">EPMI-LT-NW-EXT</t>
  </si>
  <si>
    <t xml:space="preserve">Mike Swerzbin</t>
  </si>
  <si>
    <t xml:space="preserve">task force</t>
  </si>
  <si>
    <t xml:space="preserve">Enpower issue - ba did officialize, but commodity codes did not show up.</t>
  </si>
  <si>
    <t xml:space="preserve">Per Sanjay Gupta, he could not diagnose the problem.   He will investigate it further if the problem recurs in the near future</t>
  </si>
  <si>
    <t xml:space="preserve">EPMI-LT-SW-EXT</t>
  </si>
  <si>
    <t xml:space="preserve">Matt Motley</t>
  </si>
  <si>
    <t xml:space="preserve">EPMI-ST-SW-EXT</t>
  </si>
  <si>
    <t xml:space="preserve">PLANT-EP-BOOKS (risktrac book name)</t>
  </si>
  <si>
    <t xml:space="preserve">All but metals and cont. power</t>
  </si>
  <si>
    <t xml:space="preserve">Feeds were not in by 6am cutoff time.</t>
  </si>
  <si>
    <t xml:space="preserve">EBS - bandwidth exotic spreadsheet</t>
  </si>
  <si>
    <t xml:space="preserve">EBS - bandwidth</t>
  </si>
  <si>
    <t xml:space="preserve">Gary Stadler</t>
  </si>
  <si>
    <t xml:space="preserve">There was a new spreadsheet format rolled out and the new format does not allow certain things that the old format did (ie deals now need to be in the appropriate sequence, counterparty errors).  EBS was not informed of the switch to new feeds</t>
  </si>
  <si>
    <t xml:space="preserve">IT and risk management to determine appropriate format of spreadsheets.  Also this did not come out on Risk Controls error log.</t>
  </si>
  <si>
    <t xml:space="preserve">Advertising exotic spreadsheet</t>
  </si>
  <si>
    <t xml:space="preserve">Advertising</t>
  </si>
  <si>
    <t xml:space="preserve">several power books (previously accrual)</t>
  </si>
  <si>
    <t xml:space="preserve">Jenny Lathem</t>
  </si>
  <si>
    <t xml:space="preserve">Risk mgmt/ risk controls</t>
  </si>
  <si>
    <t xml:space="preserve">changes made to RiskTrac to move two  gas books from accrual to MTM were not initially effective</t>
  </si>
  <si>
    <t xml:space="preserve">Figure out why not caught on morn. Report, figure out what the problem was with the change</t>
  </si>
  <si>
    <t xml:space="preserve">several UK books</t>
  </si>
  <si>
    <t xml:space="preserve">UK Gas &amp; metals  not started, UK power, in process</t>
  </si>
  <si>
    <t xml:space="preserve">Feeds slow or not started</t>
  </si>
  <si>
    <t xml:space="preserve">Total errors for week</t>
  </si>
  <si>
    <t xml:space="preserve">The book calcs came across incorrectly 2X.</t>
  </si>
  <si>
    <t xml:space="preserve">IT to figure out why, fix problem.</t>
  </si>
  <si>
    <t xml:space="preserve">All but UK GAS and Continental GAS</t>
  </si>
  <si>
    <t xml:space="preserve">Not in on time (6am) - feed coming across, but take a long time.</t>
  </si>
  <si>
    <t xml:space="preserve">IT working on change to feeds</t>
  </si>
  <si>
    <t xml:space="preserve">Virginia Hill</t>
  </si>
  <si>
    <t xml:space="preserve">Risk Controls/ IT</t>
  </si>
  <si>
    <t xml:space="preserve">The book was changed in RisTrac but not ERMS so the attributes did not match.</t>
  </si>
  <si>
    <t xml:space="preserve">Risk Contols need to get ERMS and RiskTrac matched.</t>
  </si>
  <si>
    <t xml:space="preserve">0 (done)</t>
  </si>
  <si>
    <t xml:space="preserve">FT-NW-XL-OPT-BAS</t>
  </si>
  <si>
    <t xml:space="preserve">US Gas</t>
  </si>
  <si>
    <t xml:space="preserve">Carol Frank (consolidation level person is Rahmaan Mongozi)</t>
  </si>
  <si>
    <t xml:space="preserve">Frank Ermis</t>
  </si>
  <si>
    <t xml:space="preserve">Spreadsheets had 98 contracts on them (however net contracts of 2 only).  The gas benchmark person (gas consolidation group) was not able to upload these spreadsheets.  They only know about this the next day.  This type of thing happens when there is something in the spreadsheet that shouldn't be (an extra comma etc).</t>
  </si>
  <si>
    <t xml:space="preserve">Discussed with Ramesh - until the roll out happens (due to happen in the next couple weeks) there is no way to change this.  The BA's need to be extremely accurate and precise when dealing with the current spreadsheets.</t>
  </si>
  <si>
    <t xml:space="preserve">no (too small)</t>
  </si>
  <si>
    <t xml:space="preserve">FT-NW-XL-OPT-PRC</t>
  </si>
  <si>
    <t xml:space="preserve">Nordic power</t>
  </si>
  <si>
    <t xml:space="preserve">London</t>
  </si>
  <si>
    <t xml:space="preserve">London Risk</t>
  </si>
  <si>
    <t xml:space="preserve">Nordic Power was not in before 6am.</t>
  </si>
  <si>
    <t xml:space="preserve">New feeds should clear this issue (update 11/13 - new gas feed halted, concentrating on Enpower.  Much improved - 95% of Enpower tieing out).</t>
  </si>
  <si>
    <t xml:space="preserve">Oliver Gaylard (RAC)</t>
  </si>
  <si>
    <t xml:space="preserve">London test feeds into RiskTrac</t>
  </si>
  <si>
    <t xml:space="preserve">UK, Continental Gas</t>
  </si>
  <si>
    <t xml:space="preserve">The vol curve goes to 2002 but positions go to 2005.  Curve needs to be extended.  Vol curves are being incorrectly loaded into the spreadsheet feeds.</t>
  </si>
  <si>
    <t xml:space="preserve">1) Extend vol curves, 2) roll volumes correctly (according to front month)</t>
  </si>
  <si>
    <t xml:space="preserve">The test feeds did not all work properly (production feed data wrong).</t>
  </si>
  <si>
    <t xml:space="preserve">IT to work on obtaining proper production feeds.</t>
  </si>
  <si>
    <t xml:space="preserve">FINANCIAL-AFF-PRC (ERMS)</t>
  </si>
  <si>
    <t xml:space="preserve">FX/INTEREST RATES</t>
  </si>
  <si>
    <t xml:space="preserve">Clara Carington</t>
  </si>
  <si>
    <t xml:space="preserve">Pushcar Shahi</t>
  </si>
  <si>
    <t xml:space="preserve">Books were shown as officialized to FX/Int rate group, but did not show as officialized to Risk Controls</t>
  </si>
  <si>
    <t xml:space="preserve">These books are duplicates of the Infinity books and are used only to get information to the settlements department.  Infinity feeds VAR, Credit, and cash flows. These books are only officialized because ERMS requires them to be.  To do's - 1) check to ensure that no duplicate information is coming in from Infinity and ERMS (as these are usually officialized) - checked no duplicate info, 2) determine if there is a way that these books do not have to be officialized (to save system resources) - per Ramesh server resource not an issue for these books, and 3) determine why this problem happened and if it could happen to other ERMS books that are required to be officialized - could be attributes don't translate or 1 post id gives 2 books or 1 book gives 2 post id's</t>
  </si>
  <si>
    <t xml:space="preserve">FINANCIAL-EM-PRC (ERMS)</t>
  </si>
  <si>
    <t xml:space="preserve">FINANCIAL-PROP-PRC (ERMS)</t>
  </si>
  <si>
    <t xml:space="preserve">FINANCIAL-TN10-PRC (ERMS)</t>
  </si>
  <si>
    <t xml:space="preserve">FINANCIAL-TN5-PRC (ERMS)</t>
  </si>
  <si>
    <t xml:space="preserve">EES-EST-FWD-XL-PRC</t>
  </si>
  <si>
    <t xml:space="preserve">Jerald Surface</t>
  </si>
  <si>
    <t xml:space="preserve">Charles Decker &amp; Suneet Shorma</t>
  </si>
  <si>
    <t xml:space="preserve">IT (has been fixed)</t>
  </si>
  <si>
    <t xml:space="preserve">problem with upload of spreadsheets (Burton’s computer was being fixed and the fix destroyed some upload capability)</t>
  </si>
  <si>
    <t xml:space="preserve">Get Burton's computer fixed, process needs to be changed:  spreadsheets to upload to a file server</t>
  </si>
  <si>
    <t xml:space="preserve">EES-WST-FWD-XL-PRC</t>
  </si>
  <si>
    <t xml:space="preserve">Jubran Whallon &amp; Neil Bresnan</t>
  </si>
  <si>
    <t xml:space="preserve">EI-ARG-PWR-IDX</t>
  </si>
  <si>
    <t xml:space="preserve">Argentina- power</t>
  </si>
  <si>
    <t xml:space="preserve">Julian Poole</t>
  </si>
  <si>
    <t xml:space="preserve">EI-ARG-PWR-PRC</t>
  </si>
  <si>
    <t xml:space="preserve">Argentina - power</t>
  </si>
  <si>
    <t xml:space="preserve">EI-BRAZIL-PWR-PRC</t>
  </si>
  <si>
    <t xml:space="preserve">Brazil - power</t>
  </si>
  <si>
    <t xml:space="preserve">Remi Collonges</t>
  </si>
  <si>
    <t xml:space="preserve">EI-SC-GASLX-PRC</t>
  </si>
  <si>
    <t xml:space="preserve">Argentina - gas</t>
  </si>
  <si>
    <t xml:space="preserve">Roldofo Freyre</t>
  </si>
  <si>
    <t xml:space="preserve">EI-SC-XL-PRC</t>
  </si>
  <si>
    <t xml:space="preserve">Fredrico Cerisoli</t>
  </si>
  <si>
    <t xml:space="preserve">MG-AGRI-COCOA-PRC</t>
  </si>
  <si>
    <t xml:space="preserve">Metals</t>
  </si>
  <si>
    <t xml:space="preserve">Andrew Cornfield</t>
  </si>
  <si>
    <t xml:space="preserve">Ed Dablin</t>
  </si>
  <si>
    <t xml:space="preserve">All</t>
  </si>
  <si>
    <t xml:space="preserve">US</t>
  </si>
  <si>
    <t xml:space="preserve">Houston</t>
  </si>
  <si>
    <t xml:space="preserve">Credit issue</t>
  </si>
  <si>
    <t xml:space="preserve">Need to check to make sure daily update from GCP to test is being completed so CAS and RisktRAC will be OK.</t>
  </si>
  <si>
    <t xml:space="preserve">IT/ Energy Ops</t>
  </si>
  <si>
    <t xml:space="preserve">system problems</t>
  </si>
  <si>
    <t xml:space="preserve">Due to 11/6 problems with UK Gas the data will be officialized today and sent across but will not be officialized until Saturday 11/11/00.</t>
  </si>
  <si>
    <t xml:space="preserve">Liquids</t>
  </si>
  <si>
    <t xml:space="preserve">Energy Ops</t>
  </si>
  <si>
    <t xml:space="preserve">incorrect data</t>
  </si>
  <si>
    <t xml:space="preserve">Curve not loaded correctly.</t>
  </si>
  <si>
    <t xml:space="preserve">Cash Flow Issues</t>
  </si>
  <si>
    <t xml:space="preserve">J. Block data did not come across correctly. Clara is discussing with London. Note: Book has been changed to remove "take or pay"  so cash flow would look different.</t>
  </si>
  <si>
    <t xml:space="preserve">Books officialized by 5 AM but slow feed.</t>
  </si>
  <si>
    <t xml:space="preserve">MTM fell over so books re-run and curves were wrong. Problem on SQL server. No valuation 11/6 DPR had to be an estimate.</t>
  </si>
  <si>
    <t xml:space="preserve">Received London's 11/2 data again due to data in London was corrupted and London had to restart system.  </t>
  </si>
  <si>
    <t xml:space="preserve">Rerun Liquids Var because PHYOil2-Index and PhyOil-Index (crude) book was in the ERMS but should not have been due to position was also captured in the RLL_Epx_Pos spreadsheet. Var needed to be re-run because numbers in credit are wrong and will need to be re-run</t>
  </si>
  <si>
    <t xml:space="preserve">Books officialized by 3 AM but slow feed so books late coming across. Curves came in but no positions.</t>
  </si>
  <si>
    <t xml:space="preserve">UK Nordic</t>
  </si>
  <si>
    <t xml:space="preserve">Macros and processors crashed so position files late.</t>
  </si>
  <si>
    <t xml:space="preserve">Feed problem all books officialized but not feed across.</t>
  </si>
  <si>
    <t xml:space="preserve">curve pub code not tyed correctly</t>
  </si>
  <si>
    <t xml:space="preserve">Liquids Var needed rerun because curve was not loaded correctly</t>
  </si>
  <si>
    <t xml:space="preserve">Canadian</t>
  </si>
  <si>
    <t xml:space="preserve">Calgary</t>
  </si>
  <si>
    <t xml:space="preserve">book not officialized</t>
  </si>
  <si>
    <t xml:space="preserve">Canada-Pwrwest-Prc book not officialized</t>
  </si>
  <si>
    <t xml:space="preserve">FT-CAND-EGSC-A-Prc book not officialized</t>
  </si>
  <si>
    <t xml:space="preserve">data not in because feed is slow</t>
  </si>
  <si>
    <t xml:space="preserve">Affiliate book - BA did not know that book should be officialized</t>
  </si>
  <si>
    <t xml:space="preserve">merchant</t>
  </si>
  <si>
    <t xml:space="preserve">problem with Reuters Issues and the feed</t>
  </si>
  <si>
    <t xml:space="preserve">CY-Explor-Bas book problem between medicalc and portcalc</t>
  </si>
  <si>
    <t xml:space="preserve">CY-Explor-Prc book problem between medicalc and portcalc</t>
  </si>
  <si>
    <t xml:space="preserve">EQ-Coal-East-Prc book problem between Metacalc and Portcalc</t>
  </si>
  <si>
    <t xml:space="preserve">EQ-Coal-Jupiter-Prc book problem between Metacalc and Portcalc</t>
  </si>
  <si>
    <t xml:space="preserve">Merchant</t>
  </si>
  <si>
    <t xml:space="preserve">Equity-Cgas-Bas book problem between Metacalc and Portcalc</t>
  </si>
  <si>
    <t xml:space="preserve">Equity-CGAS-Prc book problem between Metacalc and Portcalc</t>
  </si>
  <si>
    <t xml:space="preserve">Equity-Mariner-Bas book problem between Metacalc and Portcalc</t>
  </si>
  <si>
    <t xml:space="preserve">Equity-Mariner-Prc book problem between Metacalc and Portcalc</t>
  </si>
  <si>
    <t xml:space="preserve">EU-PWR-Bilateral book came across at 5 AM but JP received at 6 AM. WHY?</t>
  </si>
  <si>
    <t xml:space="preserve">Steel</t>
  </si>
  <si>
    <t xml:space="preserve">Steel-SCRC-Prc book not officialized - new BA</t>
  </si>
  <si>
    <t xml:space="preserve">Rerun of Var and Port Calc in morning is causing problems </t>
  </si>
  <si>
    <t xml:space="preserve">FT-Bridge-GD-GDL </t>
  </si>
  <si>
    <t xml:space="preserve">FT-Bridge-GDL</t>
  </si>
  <si>
    <t xml:space="preserve">FT-Bridge-Suba-GDL </t>
  </si>
  <si>
    <t xml:space="preserve">all books (so individual books not listed)</t>
  </si>
</sst>
</file>

<file path=xl/styles.xml><?xml version="1.0" encoding="utf-8"?>
<styleSheet xmlns="http://schemas.openxmlformats.org/spreadsheetml/2006/main">
  <numFmts count="4">
    <numFmt numFmtId="164" formatCode="General"/>
    <numFmt numFmtId="165" formatCode="0"/>
    <numFmt numFmtId="166" formatCode="[$-409]d\-mmm\-yy"/>
    <numFmt numFmtId="167" formatCode="[$-409]d\-mmm"/>
  </numFmts>
  <fonts count="15">
    <font>
      <sz val="10"/>
      <name val="Arial"/>
      <family val="0"/>
    </font>
    <font>
      <sz val="10"/>
      <name val="Arial"/>
      <family val="0"/>
    </font>
    <font>
      <sz val="10"/>
      <name val="Arial"/>
      <family val="0"/>
    </font>
    <font>
      <sz val="10"/>
      <name val="Arial"/>
      <family val="0"/>
    </font>
    <font>
      <b val="true"/>
      <sz val="12"/>
      <name val="Arial"/>
      <family val="2"/>
    </font>
    <font>
      <b val="true"/>
      <u val="single"/>
      <sz val="10"/>
      <name val="Arial"/>
      <family val="2"/>
    </font>
    <font>
      <sz val="10"/>
      <name val="Arial"/>
      <family val="2"/>
    </font>
    <font>
      <b val="true"/>
      <sz val="10"/>
      <name val="Arial"/>
      <family val="2"/>
    </font>
    <font>
      <u val="single"/>
      <sz val="10"/>
      <name val="Arial"/>
      <family val="2"/>
    </font>
    <font>
      <sz val="10"/>
      <name val="Arial Narrow"/>
      <family val="2"/>
    </font>
    <font>
      <b val="true"/>
      <sz val="9"/>
      <name val="Arial Narrow"/>
      <family val="2"/>
    </font>
    <font>
      <b val="true"/>
      <sz val="10"/>
      <name val="Arial Narrow"/>
      <family val="2"/>
    </font>
    <font>
      <sz val="9"/>
      <name val="Arial Narrow"/>
      <family val="2"/>
    </font>
    <font>
      <b val="true"/>
      <sz val="8"/>
      <color rgb="FF000000"/>
      <name val="Tahoma"/>
      <family val="0"/>
    </font>
    <font>
      <sz val="8"/>
      <color rgb="FF000000"/>
      <name val="Tahoma"/>
      <family val="0"/>
    </font>
  </fonts>
  <fills count="3">
    <fill>
      <patternFill patternType="none"/>
    </fill>
    <fill>
      <patternFill patternType="gray125"/>
    </fill>
    <fill>
      <patternFill patternType="solid">
        <fgColor rgb="FFC0C0C0"/>
        <bgColor rgb="FFCCCCFF"/>
      </patternFill>
    </fill>
  </fills>
  <borders count="5">
    <border diagonalUp="false" diagonalDown="false">
      <left/>
      <right/>
      <top/>
      <bottom/>
      <diagonal/>
    </border>
    <border diagonalUp="false" diagonalDown="false">
      <left/>
      <right/>
      <top style="thin"/>
      <bottom/>
      <diagonal/>
    </border>
    <border diagonalUp="false" diagonalDown="false">
      <left/>
      <right/>
      <top/>
      <bottom style="double"/>
      <diagonal/>
    </border>
    <border diagonalUp="false" diagonalDown="false">
      <left/>
      <right/>
      <top/>
      <bottom style="medium"/>
      <diagonal/>
    </border>
    <border diagonalUp="false" diagonalDown="false">
      <left/>
      <right/>
      <top style="medium"/>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3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right" vertical="bottom" textRotation="0" wrapText="fals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right" vertical="bottom" textRotation="0" wrapText="tru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5" fontId="7" fillId="0" borderId="2"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right" vertical="bottom" textRotation="0" wrapText="true" indent="0" shrinkToFit="false"/>
      <protection locked="true" hidden="false"/>
    </xf>
    <xf numFmtId="164" fontId="6" fillId="0" borderId="0" xfId="0" applyFont="true" applyBorder="true" applyAlignment="true" applyProtection="false">
      <alignment horizontal="general" vertical="bottom" textRotation="0" wrapText="true" indent="0" shrinkToFit="false"/>
      <protection locked="true" hidden="false"/>
    </xf>
    <xf numFmtId="166"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6" fontId="10" fillId="2" borderId="0" xfId="0" applyFont="true" applyBorder="false" applyAlignment="true" applyProtection="false">
      <alignment horizontal="left" vertical="bottom" textRotation="0" wrapText="true" indent="0" shrinkToFit="false"/>
      <protection locked="true" hidden="false"/>
    </xf>
    <xf numFmtId="164" fontId="10" fillId="2" borderId="0" xfId="0" applyFont="true" applyBorder="false" applyAlignment="true" applyProtection="false">
      <alignment horizontal="left" vertical="bottom" textRotation="0" wrapText="true" indent="0" shrinkToFit="false"/>
      <protection locked="true" hidden="false"/>
    </xf>
    <xf numFmtId="164" fontId="10" fillId="2" borderId="0" xfId="0" applyFont="true" applyBorder="false" applyAlignment="true" applyProtection="false">
      <alignment horizontal="general" vertical="bottom" textRotation="0" wrapText="true" indent="0" shrinkToFit="false"/>
      <protection locked="true" hidden="false"/>
    </xf>
    <xf numFmtId="164" fontId="10" fillId="2" borderId="0" xfId="0" applyFont="true" applyBorder="false" applyAlignment="true" applyProtection="false">
      <alignment horizontal="center" vertical="bottom" textRotation="0" wrapText="false" indent="0" shrinkToFit="false"/>
      <protection locked="true" hidden="false"/>
    </xf>
    <xf numFmtId="164" fontId="10" fillId="2" borderId="0" xfId="0" applyFont="true" applyBorder="false" applyAlignment="true" applyProtection="false">
      <alignment horizontal="center" vertical="bottom" textRotation="0" wrapText="true" indent="0" shrinkToFit="false"/>
      <protection locked="true" hidden="false"/>
    </xf>
    <xf numFmtId="164" fontId="11" fillId="2" borderId="0" xfId="0" applyFont="true" applyBorder="false" applyAlignment="true" applyProtection="false">
      <alignment horizontal="center" vertical="bottom" textRotation="0" wrapText="true" indent="0" shrinkToFit="false"/>
      <protection locked="true" hidden="false"/>
    </xf>
    <xf numFmtId="166" fontId="10" fillId="0" borderId="0" xfId="0" applyFont="true" applyBorder="true" applyAlignment="true" applyProtection="false">
      <alignment horizontal="left" vertical="bottom" textRotation="0" wrapText="true" indent="0" shrinkToFit="false"/>
      <protection locked="true" hidden="false"/>
    </xf>
    <xf numFmtId="164" fontId="10" fillId="0" borderId="0" xfId="0" applyFont="true" applyBorder="true" applyAlignment="true" applyProtection="false">
      <alignment horizontal="left" vertical="bottom" textRotation="0" wrapText="true" indent="0" shrinkToFit="false"/>
      <protection locked="true" hidden="false"/>
    </xf>
    <xf numFmtId="164" fontId="10" fillId="0" borderId="0" xfId="0" applyFont="true" applyBorder="true" applyAlignment="true" applyProtection="false">
      <alignment horizontal="general" vertical="bottom" textRotation="0" wrapText="tru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true" indent="0" shrinkToFit="false"/>
      <protection locked="true" hidden="false"/>
    </xf>
    <xf numFmtId="164" fontId="11" fillId="0" borderId="0" xfId="0" applyFont="true" applyBorder="true" applyAlignment="true" applyProtection="false">
      <alignment horizontal="center" vertical="bottom" textRotation="0" wrapText="tru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6" fontId="10" fillId="0" borderId="3" xfId="0" applyFont="true" applyBorder="true" applyAlignment="true" applyProtection="false">
      <alignment horizontal="left" vertical="bottom" textRotation="0" wrapText="true" indent="0" shrinkToFit="false"/>
      <protection locked="true" hidden="false"/>
    </xf>
    <xf numFmtId="164" fontId="10" fillId="0" borderId="3" xfId="0" applyFont="true" applyBorder="true" applyAlignment="true" applyProtection="false">
      <alignment horizontal="left" vertical="bottom" textRotation="0" wrapText="true" indent="0" shrinkToFit="false"/>
      <protection locked="true" hidden="false"/>
    </xf>
    <xf numFmtId="164" fontId="10" fillId="0" borderId="3" xfId="0" applyFont="true" applyBorder="true" applyAlignment="true" applyProtection="false">
      <alignment horizontal="general" vertical="bottom" textRotation="0" wrapText="true" indent="0" shrinkToFit="false"/>
      <protection locked="true" hidden="false"/>
    </xf>
    <xf numFmtId="164" fontId="10" fillId="0" borderId="3" xfId="0" applyFont="true" applyBorder="true" applyAlignment="true" applyProtection="false">
      <alignment horizontal="center" vertical="bottom" textRotation="0" wrapText="false" indent="0" shrinkToFit="false"/>
      <protection locked="true" hidden="false"/>
    </xf>
    <xf numFmtId="164" fontId="10" fillId="0" borderId="3" xfId="0" applyFont="true" applyBorder="true" applyAlignment="true" applyProtection="false">
      <alignment horizontal="center" vertical="bottom" textRotation="0" wrapText="true" indent="0" shrinkToFit="false"/>
      <protection locked="true" hidden="false"/>
    </xf>
    <xf numFmtId="164" fontId="11" fillId="0" borderId="3" xfId="0" applyFont="true" applyBorder="true" applyAlignment="true" applyProtection="false">
      <alignment horizontal="center" vertical="bottom" textRotation="0" wrapText="true" indent="0" shrinkToFit="false"/>
      <protection locked="true" hidden="false"/>
    </xf>
    <xf numFmtId="164" fontId="9" fillId="0" borderId="3" xfId="0" applyFont="true" applyBorder="true" applyAlignment="false" applyProtection="false">
      <alignment horizontal="general" vertical="bottom" textRotation="0" wrapText="false" indent="0" shrinkToFit="false"/>
      <protection locked="true" hidden="false"/>
    </xf>
    <xf numFmtId="166" fontId="10" fillId="0" borderId="0" xfId="0" applyFont="true" applyBorder="true" applyAlignment="true" applyProtection="false">
      <alignment horizontal="left" vertical="bottom" textRotation="0" wrapText="false" indent="0" shrinkToFit="false"/>
      <protection locked="true" hidden="false"/>
    </xf>
    <xf numFmtId="166" fontId="12" fillId="0" borderId="0" xfId="0" applyFont="true" applyBorder="true" applyAlignment="true" applyProtection="false">
      <alignment horizontal="left" vertical="bottom" textRotation="0" wrapText="true" indent="0" shrinkToFit="false"/>
      <protection locked="true" hidden="false"/>
    </xf>
    <xf numFmtId="164" fontId="12" fillId="0" borderId="0" xfId="0" applyFont="true" applyBorder="true" applyAlignment="true" applyProtection="false">
      <alignment horizontal="left"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true" indent="0" shrinkToFit="false"/>
      <protection locked="true" hidden="false"/>
    </xf>
    <xf numFmtId="164" fontId="9" fillId="0" borderId="0" xfId="0" applyFont="true" applyBorder="true" applyAlignment="true" applyProtection="false">
      <alignment horizontal="center" vertical="bottom" textRotation="0" wrapText="tru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6" fontId="12" fillId="0" borderId="3"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general" vertical="bottom" textRotation="0" wrapText="true" indent="0" shrinkToFit="false"/>
      <protection locked="true" hidden="false"/>
    </xf>
    <xf numFmtId="164" fontId="12" fillId="0" borderId="3" xfId="0" applyFont="true" applyBorder="true" applyAlignment="true" applyProtection="false">
      <alignment horizontal="center" vertical="bottom" textRotation="0" wrapText="false" indent="0" shrinkToFit="false"/>
      <protection locked="true" hidden="false"/>
    </xf>
    <xf numFmtId="164" fontId="12" fillId="0" borderId="3" xfId="0" applyFont="true" applyBorder="true" applyAlignment="true" applyProtection="false">
      <alignment horizontal="center" vertical="bottom" textRotation="0" wrapText="true" indent="0" shrinkToFit="false"/>
      <protection locked="true" hidden="false"/>
    </xf>
    <xf numFmtId="164" fontId="12" fillId="0" borderId="3" xfId="0" applyFont="true" applyBorder="true" applyAlignment="true" applyProtection="false">
      <alignment horizontal="left" vertical="top" textRotation="0" wrapText="true" indent="0" shrinkToFit="false"/>
      <protection locked="true" hidden="false"/>
    </xf>
    <xf numFmtId="164" fontId="9" fillId="0" borderId="3" xfId="0" applyFont="true" applyBorder="true" applyAlignment="true" applyProtection="false">
      <alignment horizontal="center" vertical="bottom" textRotation="0" wrapText="true" indent="0" shrinkToFit="false"/>
      <protection locked="true" hidden="false"/>
    </xf>
    <xf numFmtId="166" fontId="10" fillId="2" borderId="0" xfId="0" applyFont="true" applyBorder="true" applyAlignment="true" applyProtection="false">
      <alignment horizontal="left" vertical="bottom" textRotation="0" wrapText="false" indent="0" shrinkToFit="false"/>
      <protection locked="true" hidden="false"/>
    </xf>
    <xf numFmtId="164" fontId="10" fillId="2" borderId="0" xfId="0" applyFont="true" applyBorder="true" applyAlignment="true" applyProtection="false">
      <alignment horizontal="left" vertical="bottom" textRotation="0" wrapText="true" indent="0" shrinkToFit="false"/>
      <protection locked="true" hidden="false"/>
    </xf>
    <xf numFmtId="164" fontId="10" fillId="2" borderId="0" xfId="0" applyFont="true" applyBorder="true" applyAlignment="true" applyProtection="false">
      <alignment horizontal="general" vertical="bottom" textRotation="0" wrapText="true" indent="0" shrinkToFit="false"/>
      <protection locked="true" hidden="false"/>
    </xf>
    <xf numFmtId="164" fontId="10" fillId="2" borderId="0" xfId="0" applyFont="true" applyBorder="true" applyAlignment="true" applyProtection="false">
      <alignment horizontal="center" vertical="bottom" textRotation="0" wrapText="false" indent="0" shrinkToFit="false"/>
      <protection locked="true" hidden="false"/>
    </xf>
    <xf numFmtId="164" fontId="10" fillId="2" borderId="0" xfId="0" applyFont="true" applyBorder="true" applyAlignment="true" applyProtection="false">
      <alignment horizontal="center" vertical="bottom" textRotation="0" wrapText="true" indent="0" shrinkToFit="false"/>
      <protection locked="true" hidden="false"/>
    </xf>
    <xf numFmtId="164" fontId="11" fillId="2" borderId="0" xfId="0" applyFont="true" applyBorder="true" applyAlignment="true" applyProtection="false">
      <alignment horizontal="center" vertical="bottom" textRotation="0" wrapText="true" indent="0" shrinkToFit="false"/>
      <protection locked="true" hidden="false"/>
    </xf>
    <xf numFmtId="166" fontId="12" fillId="2" borderId="0" xfId="0" applyFont="true" applyBorder="true" applyAlignment="true" applyProtection="false">
      <alignment horizontal="left"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tru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2" fillId="2" borderId="0" xfId="0" applyFont="true" applyBorder="true" applyAlignment="true" applyProtection="false">
      <alignment horizontal="center" vertical="bottom" textRotation="0" wrapText="true" indent="0" shrinkToFit="false"/>
      <protection locked="true" hidden="false"/>
    </xf>
    <xf numFmtId="164" fontId="9" fillId="2" borderId="0" xfId="0" applyFont="true" applyBorder="true" applyAlignment="true" applyProtection="false">
      <alignment horizontal="center" vertical="bottom" textRotation="0" wrapText="tru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left" vertical="bottom" textRotation="0" wrapText="true" indent="0" shrinkToFit="false"/>
      <protection locked="true" hidden="false"/>
    </xf>
    <xf numFmtId="164" fontId="12" fillId="2" borderId="0" xfId="0" applyFont="true" applyBorder="false" applyAlignment="true" applyProtection="false">
      <alignment horizontal="general" vertical="bottom" textRotation="0" wrapText="true" indent="0" shrinkToFit="false"/>
      <protection locked="true" hidden="false"/>
    </xf>
    <xf numFmtId="164" fontId="12" fillId="2"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false" applyAlignment="true" applyProtection="false">
      <alignment horizontal="center" vertical="bottom" textRotation="0" wrapText="true" indent="0" shrinkToFit="false"/>
      <protection locked="true" hidden="false"/>
    </xf>
    <xf numFmtId="164" fontId="9" fillId="2" borderId="0" xfId="0" applyFont="true" applyBorder="false" applyAlignment="true" applyProtection="false">
      <alignment horizontal="center" vertical="bottom" textRotation="0" wrapText="true" indent="0" shrinkToFit="false"/>
      <protection locked="true" hidden="false"/>
    </xf>
    <xf numFmtId="166" fontId="12" fillId="2" borderId="0" xfId="0" applyFont="true" applyBorder="false" applyAlignment="true" applyProtection="false">
      <alignment horizontal="left" vertical="bottom" textRotation="0" wrapText="true" indent="0" shrinkToFit="false"/>
      <protection locked="true" hidden="false"/>
    </xf>
    <xf numFmtId="166" fontId="10" fillId="2" borderId="0" xfId="0" applyFont="true" applyBorder="true" applyAlignment="true" applyProtection="false">
      <alignment horizontal="left" vertical="bottom" textRotation="0" wrapText="true" indent="0" shrinkToFit="false"/>
      <protection locked="true" hidden="false"/>
    </xf>
    <xf numFmtId="166" fontId="10" fillId="2" borderId="4" xfId="0" applyFont="true" applyBorder="true" applyAlignment="true" applyProtection="false">
      <alignment horizontal="left" vertical="bottom" textRotation="0" wrapText="true" indent="0" shrinkToFit="false"/>
      <protection locked="true" hidden="false"/>
    </xf>
    <xf numFmtId="164" fontId="10" fillId="2" borderId="4" xfId="0" applyFont="true" applyBorder="true" applyAlignment="true" applyProtection="false">
      <alignment horizontal="left" vertical="bottom" textRotation="0" wrapText="true" indent="0" shrinkToFit="false"/>
      <protection locked="true" hidden="false"/>
    </xf>
    <xf numFmtId="164" fontId="10" fillId="2" borderId="4" xfId="0" applyFont="true" applyBorder="true" applyAlignment="true" applyProtection="false">
      <alignment horizontal="general" vertical="bottom" textRotation="0" wrapText="true" indent="0" shrinkToFit="false"/>
      <protection locked="true" hidden="false"/>
    </xf>
    <xf numFmtId="164" fontId="10" fillId="2" borderId="4" xfId="0" applyFont="true" applyBorder="true" applyAlignment="true" applyProtection="false">
      <alignment horizontal="center" vertical="bottom" textRotation="0" wrapText="false" indent="0" shrinkToFit="false"/>
      <protection locked="true" hidden="false"/>
    </xf>
    <xf numFmtId="164" fontId="10" fillId="2" borderId="4" xfId="0" applyFont="true" applyBorder="true" applyAlignment="true" applyProtection="false">
      <alignment horizontal="center" vertical="bottom" textRotation="0" wrapText="true" indent="0" shrinkToFit="false"/>
      <protection locked="true" hidden="false"/>
    </xf>
    <xf numFmtId="164" fontId="11" fillId="2" borderId="4" xfId="0" applyFont="true" applyBorder="true" applyAlignment="true" applyProtection="false">
      <alignment horizontal="center" vertical="bottom" textRotation="0" wrapText="true" indent="0" shrinkToFit="false"/>
      <protection locked="true" hidden="false"/>
    </xf>
    <xf numFmtId="167" fontId="12" fillId="2" borderId="0" xfId="0" applyFont="true" applyBorder="false" applyAlignment="true" applyProtection="false">
      <alignment horizontal="center" vertical="bottom" textRotation="0" wrapText="false" indent="0" shrinkToFit="false"/>
      <protection locked="true" hidden="false"/>
    </xf>
    <xf numFmtId="164" fontId="9" fillId="2" borderId="0" xfId="0" applyFont="true" applyBorder="true" applyAlignment="true" applyProtection="false">
      <alignment horizontal="center" vertical="bottom" textRotation="0" wrapText="false" indent="0" shrinkToFit="false"/>
      <protection locked="true" hidden="false"/>
    </xf>
    <xf numFmtId="166" fontId="10" fillId="2" borderId="4" xfId="0" applyFont="true" applyBorder="true" applyAlignment="true" applyProtection="false">
      <alignment horizontal="left" vertical="bottom" textRotation="0" wrapText="false" indent="0" shrinkToFit="false"/>
      <protection locked="true" hidden="false"/>
    </xf>
    <xf numFmtId="164" fontId="9" fillId="2" borderId="4" xfId="0" applyFont="true" applyBorder="true" applyAlignment="false" applyProtection="false">
      <alignment horizontal="general" vertical="bottom" textRotation="0" wrapText="false" indent="0" shrinkToFit="false"/>
      <protection locked="true" hidden="false"/>
    </xf>
    <xf numFmtId="164" fontId="11" fillId="2" borderId="4" xfId="0" applyFont="true" applyBorder="true" applyAlignment="false" applyProtection="false">
      <alignment horizontal="general" vertical="bottom" textRotation="0" wrapText="false" indent="0" shrinkToFit="false"/>
      <protection locked="true" hidden="false"/>
    </xf>
    <xf numFmtId="164" fontId="9" fillId="0" borderId="4" xfId="0" applyFont="true" applyBorder="true" applyAlignment="false" applyProtection="false">
      <alignment horizontal="general" vertical="bottom" textRotation="0" wrapText="false" indent="0" shrinkToFit="false"/>
      <protection locked="true" hidden="false"/>
    </xf>
    <xf numFmtId="166" fontId="12" fillId="2" borderId="0" xfId="0" applyFont="true" applyBorder="true" applyAlignment="true" applyProtection="false">
      <alignment horizontal="left" vertical="bottom" textRotation="0" wrapText="tru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false" applyProtection="false">
      <alignment horizontal="general" vertical="bottom" textRotation="0" wrapText="false" indent="0" shrinkToFit="false"/>
      <protection locked="true" hidden="false"/>
    </xf>
    <xf numFmtId="164" fontId="12" fillId="2" borderId="4" xfId="0" applyFont="true" applyBorder="true" applyAlignment="true" applyProtection="false">
      <alignment horizontal="left" vertical="bottom" textRotation="0" wrapText="true" indent="0" shrinkToFit="false"/>
      <protection locked="true" hidden="false"/>
    </xf>
    <xf numFmtId="164" fontId="12" fillId="2" borderId="4" xfId="0" applyFont="true" applyBorder="true" applyAlignment="true" applyProtection="false">
      <alignment horizontal="center" vertical="bottom" textRotation="0" wrapText="false" indent="0" shrinkToFit="false"/>
      <protection locked="true" hidden="false"/>
    </xf>
    <xf numFmtId="164" fontId="12" fillId="2" borderId="4" xfId="0" applyFont="true" applyBorder="true" applyAlignment="true" applyProtection="false">
      <alignment horizontal="center" vertical="bottom" textRotation="0" wrapText="true" indent="0" shrinkToFit="false"/>
      <protection locked="true" hidden="false"/>
    </xf>
    <xf numFmtId="164" fontId="9" fillId="2" borderId="4" xfId="0" applyFont="true" applyBorder="true" applyAlignment="true" applyProtection="false">
      <alignment horizontal="center" vertical="bottom" textRotation="0" wrapText="true" indent="0" shrinkToFit="false"/>
      <protection locked="true" hidden="false"/>
    </xf>
    <xf numFmtId="164" fontId="12" fillId="2" borderId="0" xfId="0" applyFont="true" applyBorder="false" applyAlignment="true" applyProtection="false">
      <alignment horizontal="left" vertical="bottom" textRotation="0" wrapText="false" indent="0" shrinkToFit="false"/>
      <protection locked="true" hidden="false"/>
    </xf>
    <xf numFmtId="164" fontId="9" fillId="2" borderId="0" xfId="0" applyFont="true" applyBorder="false" applyAlignment="true" applyProtection="false">
      <alignment horizontal="left"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tru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66" fontId="11" fillId="2" borderId="4" xfId="0" applyFont="true" applyBorder="true" applyAlignment="false" applyProtection="false">
      <alignment horizontal="general" vertical="bottom" textRotation="0" wrapText="false" indent="0" shrinkToFit="false"/>
      <protection locked="true" hidden="false"/>
    </xf>
    <xf numFmtId="164" fontId="10" fillId="2" borderId="4" xfId="0" applyFont="true" applyBorder="true" applyAlignment="true" applyProtection="false">
      <alignment horizontal="general" vertical="bottom" textRotation="0" wrapText="false" indent="0" shrinkToFit="false"/>
      <protection locked="true" hidden="false"/>
    </xf>
    <xf numFmtId="164" fontId="12" fillId="2" borderId="4" xfId="0" applyFont="true" applyBorder="true" applyAlignment="true" applyProtection="false">
      <alignment horizontal="left" vertical="bottom" textRotation="0" wrapText="false" indent="0" shrinkToFit="false"/>
      <protection locked="true" hidden="false"/>
    </xf>
    <xf numFmtId="164" fontId="9" fillId="2" borderId="4" xfId="0" applyFont="true" applyBorder="true" applyAlignment="true" applyProtection="false">
      <alignment horizontal="center" vertical="bottom" textRotation="0" wrapText="false" indent="0" shrinkToFit="false"/>
      <protection locked="true" hidden="false"/>
    </xf>
    <xf numFmtId="166" fontId="9"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left" vertical="top" textRotation="0" wrapText="tru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top" textRotation="0" wrapText="true" indent="0" shrinkToFit="false"/>
      <protection locked="true" hidden="false"/>
    </xf>
    <xf numFmtId="164" fontId="9" fillId="2" borderId="0" xfId="0" applyFont="true" applyBorder="true" applyAlignment="true" applyProtection="false">
      <alignment horizontal="center" vertical="top" textRotation="0" wrapText="fals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true" applyAlignment="true" applyProtection="false">
      <alignment horizontal="center" vertical="top" textRotation="0" wrapText="false" indent="0" shrinkToFit="false"/>
      <protection locked="true" hidden="false"/>
    </xf>
    <xf numFmtId="166" fontId="9" fillId="2" borderId="4"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6" fontId="12"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6"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patternType="solid">
          <fgColor rgb="FFC0C0C0"/>
          <bgColor rgb="FF000000"/>
        </patternFill>
      </fill>
    </dxf>
    <dxf>
      <fill>
        <patternFill patternType="solid">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comments" Target="../comments10.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0</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2</v>
      </c>
      <c r="D4" s="3"/>
      <c r="E4" s="0" t="s">
        <v>6</v>
      </c>
      <c r="F4" s="3" t="n">
        <v>1</v>
      </c>
    </row>
    <row r="5" customFormat="false" ht="12.75" hidden="false" customHeight="false" outlineLevel="0" collapsed="false">
      <c r="A5" s="0" t="n">
        <v>2</v>
      </c>
      <c r="B5" s="3" t="s">
        <v>7</v>
      </c>
      <c r="C5" s="3" t="n">
        <f aca="false">+F15</f>
        <v>0</v>
      </c>
      <c r="D5" s="3"/>
      <c r="E5" s="0" t="s">
        <v>8</v>
      </c>
    </row>
    <row r="6" customFormat="false" ht="12.75" hidden="false" customHeight="false" outlineLevel="0" collapsed="false">
      <c r="A6" s="0" t="n">
        <v>3</v>
      </c>
      <c r="B6" s="3" t="s">
        <v>9</v>
      </c>
      <c r="C6" s="3" t="n">
        <f aca="false">+F25</f>
        <v>1</v>
      </c>
      <c r="D6" s="3"/>
      <c r="E6" s="7" t="s">
        <v>10</v>
      </c>
    </row>
    <row r="7" customFormat="false" ht="12.75" hidden="false" customHeight="false" outlineLevel="0" collapsed="false">
      <c r="A7" s="0" t="n">
        <v>4</v>
      </c>
      <c r="B7" s="3" t="s">
        <v>11</v>
      </c>
      <c r="C7" s="3" t="n">
        <f aca="false">+F31</f>
        <v>0</v>
      </c>
      <c r="D7" s="3"/>
      <c r="E7" s="7" t="s">
        <v>12</v>
      </c>
      <c r="F7" s="8"/>
    </row>
    <row r="8" customFormat="false" ht="12.75" hidden="false" customHeight="false" outlineLevel="0" collapsed="false">
      <c r="A8" s="0" t="n">
        <v>5</v>
      </c>
      <c r="B8" s="3" t="s">
        <v>13</v>
      </c>
      <c r="C8" s="3" t="n">
        <v>0</v>
      </c>
      <c r="D8" s="3"/>
      <c r="E8" s="0" t="s">
        <v>14</v>
      </c>
      <c r="F8" s="0" t="n">
        <v>1</v>
      </c>
    </row>
    <row r="9" customFormat="false" ht="13.5" hidden="false" customHeight="false" outlineLevel="0" collapsed="false">
      <c r="A9" s="9"/>
      <c r="B9" s="9" t="s">
        <v>3</v>
      </c>
      <c r="C9" s="10" t="n">
        <f aca="false">SUM(C4:C8)</f>
        <v>3</v>
      </c>
      <c r="D9" s="3"/>
      <c r="E9" s="11" t="s">
        <v>3</v>
      </c>
      <c r="F9" s="10" t="n">
        <f aca="false">SUM(F4:F8)</f>
        <v>2</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t="n">
        <v>0</v>
      </c>
    </row>
    <row r="15" customFormat="false" ht="13.5" hidden="false" customHeight="false" outlineLevel="0" collapsed="false">
      <c r="B15" s="12"/>
      <c r="C15" s="3"/>
      <c r="D15" s="3"/>
      <c r="E15" s="11" t="s">
        <v>3</v>
      </c>
      <c r="F15" s="10" t="n">
        <f aca="false">SUM(F13:F14)</f>
        <v>0</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t="n">
        <v>1</v>
      </c>
    </row>
    <row r="20" customFormat="false" ht="12.75" hidden="false" customHeight="false" outlineLevel="0" collapsed="false">
      <c r="B20" s="12"/>
      <c r="C20" s="3"/>
      <c r="D20" s="3"/>
      <c r="E20" s="0" t="s">
        <v>19</v>
      </c>
      <c r="F20" s="0" t="n">
        <v>0</v>
      </c>
    </row>
    <row r="21" customFormat="false" ht="12.75" hidden="false" customHeight="false" outlineLevel="0" collapsed="false">
      <c r="B21" s="12"/>
      <c r="C21" s="3"/>
      <c r="D21" s="3"/>
      <c r="E21" s="0" t="s">
        <v>20</v>
      </c>
      <c r="F21" s="0" t="n">
        <v>0</v>
      </c>
    </row>
    <row r="22" customFormat="false" ht="12.75" hidden="false" customHeight="false" outlineLevel="0" collapsed="false">
      <c r="B22" s="12"/>
      <c r="C22" s="3"/>
      <c r="D22" s="3"/>
      <c r="E22" s="0" t="s">
        <v>21</v>
      </c>
      <c r="F22" s="0" t="n">
        <v>0</v>
      </c>
    </row>
    <row r="23" customFormat="false" ht="12.75" hidden="false" customHeight="false" outlineLevel="0" collapsed="false">
      <c r="E23" s="0" t="s">
        <v>22</v>
      </c>
      <c r="F23" s="0" t="n">
        <v>0</v>
      </c>
    </row>
    <row r="24" customFormat="false" ht="12.75" hidden="false" customHeight="false" outlineLevel="0" collapsed="false">
      <c r="E24" s="7" t="s">
        <v>14</v>
      </c>
      <c r="F24" s="8" t="n">
        <v>0</v>
      </c>
    </row>
    <row r="25" customFormat="false" ht="12.75" hidden="false" customHeight="true" outlineLevel="0" collapsed="false">
      <c r="E25" s="11" t="s">
        <v>3</v>
      </c>
      <c r="F25" s="15" t="n">
        <f aca="false">SUM(F19:F24)</f>
        <v>1</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97"/>
  <sheetViews>
    <sheetView showFormulas="false" showGridLines="true" showRowColHeaders="true" showZeros="true" rightToLeft="false" tabSelected="true" showOutlineSymbols="true" defaultGridColor="true" view="normal" topLeftCell="A1" colorId="64" zoomScale="80" zoomScaleNormal="80" zoomScalePageLayoutView="100" workbookViewId="0">
      <pane xSplit="0" ySplit="1" topLeftCell="BM5" activePane="bottomLeft" state="frozen"/>
      <selection pane="topLeft" activeCell="A1" activeCellId="0" sqref="A1"/>
      <selection pane="bottomLeft" activeCell="G10" activeCellId="0" sqref="G10"/>
    </sheetView>
  </sheetViews>
  <sheetFormatPr defaultColWidth="9.13671875" defaultRowHeight="12.75" customHeight="true" zeroHeight="false" outlineLevelRow="0" outlineLevelCol="0"/>
  <cols>
    <col collapsed="false" customWidth="true" hidden="false" outlineLevel="0" max="1" min="1" style="20" width="10.28"/>
    <col collapsed="false" customWidth="true" hidden="false" outlineLevel="0" max="2" min="2" style="21" width="16.7"/>
    <col collapsed="false" customWidth="true" hidden="false" outlineLevel="0" max="3" min="3" style="22" width="23.41"/>
    <col collapsed="false" customWidth="true" hidden="false" outlineLevel="0" max="4" min="4" style="23" width="11.56"/>
    <col collapsed="false" customWidth="true" hidden="true" outlineLevel="0" max="5" min="5" style="24" width="11.99"/>
    <col collapsed="false" customWidth="true" hidden="true" outlineLevel="0" max="6" min="6" style="24" width="12.56"/>
    <col collapsed="false" customWidth="true" hidden="false" outlineLevel="0" max="7" min="7" style="25" width="14.56"/>
    <col collapsed="false" customWidth="true" hidden="false" outlineLevel="0" max="8" min="8" style="25" width="5.56"/>
    <col collapsed="false" customWidth="true" hidden="false" outlineLevel="0" max="9" min="9" style="24" width="42.14"/>
    <col collapsed="false" customWidth="true" hidden="false" outlineLevel="0" max="10" min="10" style="23" width="32.14"/>
    <col collapsed="false" customWidth="true" hidden="false" outlineLevel="0" max="11" min="11" style="25" width="7.42"/>
    <col collapsed="false" customWidth="true" hidden="false" outlineLevel="0" max="12" min="12" style="25" width="10.13"/>
    <col collapsed="false" customWidth="true" hidden="false" outlineLevel="0" max="13" min="13" style="25" width="9.41"/>
    <col collapsed="false" customWidth="false" hidden="false" outlineLevel="0" max="14" min="14" style="25" width="9.14"/>
    <col collapsed="false" customWidth="false" hidden="false" outlineLevel="0" max="257" min="15" style="26" width="9.14"/>
  </cols>
  <sheetData>
    <row r="1" customFormat="false" ht="27" hidden="false" customHeight="false" outlineLevel="0" collapsed="false">
      <c r="A1" s="27" t="s">
        <v>37</v>
      </c>
      <c r="B1" s="28" t="s">
        <v>38</v>
      </c>
      <c r="C1" s="29" t="s">
        <v>39</v>
      </c>
      <c r="D1" s="28" t="s">
        <v>40</v>
      </c>
      <c r="E1" s="30" t="s">
        <v>41</v>
      </c>
      <c r="F1" s="30" t="s">
        <v>42</v>
      </c>
      <c r="G1" s="31" t="s">
        <v>43</v>
      </c>
      <c r="H1" s="30" t="s">
        <v>44</v>
      </c>
      <c r="I1" s="30" t="s">
        <v>45</v>
      </c>
      <c r="J1" s="31" t="s">
        <v>46</v>
      </c>
      <c r="K1" s="31" t="s">
        <v>47</v>
      </c>
      <c r="L1" s="31" t="s">
        <v>48</v>
      </c>
      <c r="M1" s="31" t="s">
        <v>49</v>
      </c>
      <c r="N1" s="32" t="s">
        <v>50</v>
      </c>
    </row>
    <row r="2" customFormat="false" ht="13.5" hidden="false" customHeight="false" outlineLevel="0" collapsed="false">
      <c r="A2" s="27"/>
      <c r="B2" s="28"/>
      <c r="C2" s="29"/>
      <c r="D2" s="28"/>
      <c r="E2" s="30"/>
      <c r="F2" s="30"/>
      <c r="G2" s="31"/>
      <c r="H2" s="30"/>
      <c r="I2" s="30"/>
      <c r="J2" s="31"/>
      <c r="K2" s="31"/>
      <c r="L2" s="31"/>
      <c r="M2" s="31"/>
      <c r="N2" s="32"/>
    </row>
    <row r="3" customFormat="false" ht="13.5" hidden="false" customHeight="false" outlineLevel="0" collapsed="false">
      <c r="A3" s="27"/>
      <c r="B3" s="28"/>
      <c r="C3" s="29"/>
      <c r="D3" s="28"/>
      <c r="E3" s="30"/>
      <c r="F3" s="30"/>
      <c r="G3" s="31"/>
      <c r="H3" s="30"/>
      <c r="I3" s="30"/>
      <c r="J3" s="31"/>
      <c r="K3" s="31"/>
      <c r="L3" s="31"/>
      <c r="M3" s="31"/>
      <c r="N3" s="32"/>
    </row>
    <row r="4" customFormat="false" ht="13.5" hidden="false" customHeight="false" outlineLevel="0" collapsed="false">
      <c r="A4" s="27"/>
      <c r="B4" s="28"/>
      <c r="C4" s="29"/>
      <c r="D4" s="28"/>
      <c r="E4" s="30"/>
      <c r="F4" s="30"/>
      <c r="G4" s="31"/>
      <c r="H4" s="30"/>
      <c r="I4" s="30"/>
      <c r="J4" s="31"/>
      <c r="K4" s="31"/>
      <c r="L4" s="31"/>
      <c r="M4" s="31"/>
      <c r="N4" s="32"/>
    </row>
    <row r="5" customFormat="false" ht="13.5" hidden="false" customHeight="false" outlineLevel="0" collapsed="false">
      <c r="A5" s="33"/>
      <c r="B5" s="34"/>
      <c r="C5" s="35"/>
      <c r="D5" s="34"/>
      <c r="E5" s="36"/>
      <c r="F5" s="36"/>
      <c r="G5" s="37"/>
      <c r="H5" s="36"/>
      <c r="I5" s="36"/>
      <c r="J5" s="37"/>
      <c r="K5" s="37"/>
      <c r="L5" s="37"/>
      <c r="M5" s="37"/>
      <c r="N5" s="38"/>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c r="IW5" s="39"/>
    </row>
    <row r="6" customFormat="false" ht="14.25" hidden="false" customHeight="false" outlineLevel="0" collapsed="false">
      <c r="A6" s="40"/>
      <c r="B6" s="41"/>
      <c r="C6" s="42"/>
      <c r="D6" s="41"/>
      <c r="E6" s="43"/>
      <c r="F6" s="43"/>
      <c r="G6" s="44"/>
      <c r="H6" s="43"/>
      <c r="I6" s="43"/>
      <c r="J6" s="44"/>
      <c r="K6" s="44"/>
      <c r="L6" s="44"/>
      <c r="M6" s="44"/>
      <c r="N6" s="45"/>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c r="IW6" s="46"/>
    </row>
    <row r="7" customFormat="false" ht="13.5" hidden="false" customHeight="false" outlineLevel="0" collapsed="false">
      <c r="A7" s="47" t="s">
        <v>51</v>
      </c>
      <c r="B7" s="34"/>
      <c r="C7" s="35"/>
      <c r="D7" s="34" t="n">
        <f aca="false">COUNT(H9:H12)</f>
        <v>3</v>
      </c>
      <c r="E7" s="36"/>
      <c r="F7" s="36"/>
      <c r="G7" s="37"/>
      <c r="H7" s="36"/>
      <c r="I7" s="36"/>
      <c r="J7" s="37"/>
      <c r="K7" s="37"/>
      <c r="L7" s="37"/>
      <c r="M7" s="37"/>
      <c r="N7" s="38"/>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c r="IW7" s="39"/>
    </row>
    <row r="8" customFormat="false" ht="13.5" hidden="false" customHeight="false" outlineLevel="0" collapsed="false">
      <c r="A8" s="48"/>
      <c r="B8" s="49"/>
      <c r="C8" s="50"/>
      <c r="D8" s="49"/>
      <c r="E8" s="51"/>
      <c r="F8" s="51"/>
      <c r="G8" s="52"/>
      <c r="H8" s="51"/>
      <c r="I8" s="51"/>
      <c r="J8" s="52"/>
      <c r="K8" s="52"/>
      <c r="L8" s="52"/>
      <c r="M8" s="52"/>
      <c r="N8" s="53"/>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c r="IW8" s="39"/>
    </row>
    <row r="9" customFormat="false" ht="13.5" hidden="false" customHeight="false" outlineLevel="0" collapsed="false">
      <c r="A9" s="48"/>
      <c r="B9" s="49"/>
      <c r="C9" s="50"/>
      <c r="D9" s="49"/>
      <c r="E9" s="51"/>
      <c r="F9" s="51"/>
      <c r="G9" s="52"/>
      <c r="H9" s="51"/>
      <c r="I9" s="51"/>
      <c r="J9" s="52"/>
      <c r="K9" s="52"/>
      <c r="L9" s="52"/>
      <c r="M9" s="52"/>
      <c r="N9" s="53"/>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c r="IW9" s="39"/>
    </row>
    <row r="10" customFormat="false" ht="27" hidden="false" customHeight="false" outlineLevel="0" collapsed="false">
      <c r="A10" s="48" t="n">
        <v>36887</v>
      </c>
      <c r="B10" s="49" t="s">
        <v>52</v>
      </c>
      <c r="C10" s="50" t="s">
        <v>53</v>
      </c>
      <c r="D10" s="49" t="s">
        <v>54</v>
      </c>
      <c r="E10" s="51"/>
      <c r="F10" s="51"/>
      <c r="G10" s="52" t="s">
        <v>55</v>
      </c>
      <c r="H10" s="51" t="n">
        <v>1</v>
      </c>
      <c r="I10" s="54" t="s">
        <v>56</v>
      </c>
      <c r="J10" s="52" t="s">
        <v>57</v>
      </c>
      <c r="K10" s="52" t="s">
        <v>58</v>
      </c>
      <c r="L10" s="52" t="s">
        <v>58</v>
      </c>
      <c r="M10" s="52" t="s">
        <v>58</v>
      </c>
      <c r="N10" s="53" t="n">
        <v>1</v>
      </c>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c r="IE10" s="39"/>
      <c r="IF10" s="39"/>
      <c r="IG10" s="39"/>
      <c r="IH10" s="39"/>
      <c r="II10" s="39"/>
      <c r="IJ10" s="39"/>
      <c r="IK10" s="39"/>
      <c r="IL10" s="39"/>
      <c r="IM10" s="39"/>
      <c r="IN10" s="39"/>
      <c r="IO10" s="39"/>
      <c r="IP10" s="39"/>
      <c r="IQ10" s="39"/>
      <c r="IR10" s="39"/>
      <c r="IS10" s="39"/>
      <c r="IT10" s="39"/>
      <c r="IU10" s="39"/>
      <c r="IV10" s="39"/>
      <c r="IW10" s="39"/>
    </row>
    <row r="11" customFormat="false" ht="27" hidden="false" customHeight="false" outlineLevel="0" collapsed="false">
      <c r="A11" s="48" t="n">
        <v>36887</v>
      </c>
      <c r="B11" s="49" t="s">
        <v>52</v>
      </c>
      <c r="C11" s="50" t="s">
        <v>59</v>
      </c>
      <c r="D11" s="49" t="s">
        <v>60</v>
      </c>
      <c r="E11" s="51"/>
      <c r="F11" s="51"/>
      <c r="G11" s="52" t="s">
        <v>55</v>
      </c>
      <c r="H11" s="51" t="n">
        <v>3</v>
      </c>
      <c r="I11" s="54" t="s">
        <v>61</v>
      </c>
      <c r="J11" s="52" t="s">
        <v>62</v>
      </c>
      <c r="K11" s="52" t="s">
        <v>58</v>
      </c>
      <c r="L11" s="52" t="s">
        <v>58</v>
      </c>
      <c r="M11" s="52" t="s">
        <v>58</v>
      </c>
      <c r="N11" s="53" t="n">
        <v>1</v>
      </c>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c r="IF11" s="39"/>
      <c r="IG11" s="39"/>
      <c r="IH11" s="39"/>
      <c r="II11" s="39"/>
      <c r="IJ11" s="39"/>
      <c r="IK11" s="39"/>
      <c r="IL11" s="39"/>
      <c r="IM11" s="39"/>
      <c r="IN11" s="39"/>
      <c r="IO11" s="39"/>
      <c r="IP11" s="39"/>
      <c r="IQ11" s="39"/>
      <c r="IR11" s="39"/>
      <c r="IS11" s="39"/>
      <c r="IT11" s="39"/>
      <c r="IU11" s="39"/>
      <c r="IV11" s="39"/>
      <c r="IW11" s="39"/>
    </row>
    <row r="12" customFormat="false" ht="39" hidden="false" customHeight="true" outlineLevel="0" collapsed="false">
      <c r="A12" s="55" t="n">
        <v>36887</v>
      </c>
      <c r="B12" s="56" t="s">
        <v>52</v>
      </c>
      <c r="C12" s="57" t="s">
        <v>63</v>
      </c>
      <c r="D12" s="56" t="s">
        <v>54</v>
      </c>
      <c r="E12" s="58"/>
      <c r="F12" s="58"/>
      <c r="G12" s="59" t="s">
        <v>55</v>
      </c>
      <c r="H12" s="58" t="n">
        <v>1</v>
      </c>
      <c r="I12" s="60" t="s">
        <v>64</v>
      </c>
      <c r="J12" s="56" t="s">
        <v>65</v>
      </c>
      <c r="K12" s="59" t="s">
        <v>66</v>
      </c>
      <c r="L12" s="59" t="s">
        <v>66</v>
      </c>
      <c r="M12" s="59" t="s">
        <v>66</v>
      </c>
      <c r="N12" s="61" t="n">
        <v>1</v>
      </c>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c r="IW12" s="46"/>
    </row>
    <row r="13" customFormat="false" ht="13.5" hidden="false" customHeight="false" outlineLevel="0" collapsed="false">
      <c r="A13" s="62" t="s">
        <v>51</v>
      </c>
      <c r="B13" s="63"/>
      <c r="C13" s="64"/>
      <c r="D13" s="63" t="n">
        <f aca="false">COUNT(H16:H27)</f>
        <v>12</v>
      </c>
      <c r="E13" s="65"/>
      <c r="F13" s="65"/>
      <c r="G13" s="66"/>
      <c r="H13" s="65"/>
      <c r="I13" s="65"/>
      <c r="J13" s="66"/>
      <c r="K13" s="66"/>
      <c r="L13" s="66"/>
      <c r="M13" s="66"/>
      <c r="N13" s="67"/>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c r="IF13" s="39"/>
      <c r="IG13" s="39"/>
      <c r="IH13" s="39"/>
      <c r="II13" s="39"/>
      <c r="IJ13" s="39"/>
      <c r="IK13" s="39"/>
      <c r="IL13" s="39"/>
      <c r="IM13" s="39"/>
      <c r="IN13" s="39"/>
      <c r="IO13" s="39"/>
      <c r="IP13" s="39"/>
      <c r="IQ13" s="39"/>
      <c r="IR13" s="39"/>
      <c r="IS13" s="39"/>
      <c r="IT13" s="39"/>
      <c r="IU13" s="39"/>
      <c r="IV13" s="39"/>
      <c r="IW13" s="39"/>
    </row>
    <row r="14" customFormat="false" ht="13.5" hidden="false" customHeight="false" outlineLevel="0" collapsed="false">
      <c r="A14" s="62"/>
      <c r="B14" s="63"/>
      <c r="C14" s="64"/>
      <c r="D14" s="63"/>
      <c r="E14" s="65"/>
      <c r="F14" s="65"/>
      <c r="G14" s="66"/>
      <c r="H14" s="65"/>
      <c r="I14" s="65"/>
      <c r="J14" s="66"/>
      <c r="K14" s="66"/>
      <c r="L14" s="66"/>
      <c r="M14" s="66"/>
      <c r="N14" s="67"/>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c r="HB14" s="39"/>
      <c r="HC14" s="39"/>
      <c r="HD14" s="39"/>
      <c r="HE14" s="39"/>
      <c r="HF14" s="39"/>
      <c r="HG14" s="39"/>
      <c r="HH14" s="39"/>
      <c r="HI14" s="39"/>
      <c r="HJ14" s="39"/>
      <c r="HK14" s="39"/>
      <c r="HL14" s="39"/>
      <c r="HM14" s="39"/>
      <c r="HN14" s="39"/>
      <c r="HO14" s="39"/>
      <c r="HP14" s="39"/>
      <c r="HQ14" s="39"/>
      <c r="HR14" s="39"/>
      <c r="HS14" s="39"/>
      <c r="HT14" s="39"/>
      <c r="HU14" s="39"/>
      <c r="HV14" s="39"/>
      <c r="HW14" s="39"/>
      <c r="HX14" s="39"/>
      <c r="HY14" s="39"/>
      <c r="HZ14" s="39"/>
      <c r="IA14" s="39"/>
      <c r="IB14" s="39"/>
      <c r="IC14" s="39"/>
      <c r="ID14" s="39"/>
      <c r="IE14" s="39"/>
      <c r="IF14" s="39"/>
      <c r="IG14" s="39"/>
      <c r="IH14" s="39"/>
      <c r="II14" s="39"/>
      <c r="IJ14" s="39"/>
      <c r="IK14" s="39"/>
      <c r="IL14" s="39"/>
      <c r="IM14" s="39"/>
      <c r="IN14" s="39"/>
      <c r="IO14" s="39"/>
      <c r="IP14" s="39"/>
      <c r="IQ14" s="39"/>
      <c r="IR14" s="39"/>
      <c r="IS14" s="39"/>
      <c r="IT14" s="39"/>
      <c r="IU14" s="39"/>
      <c r="IV14" s="39"/>
      <c r="IW14" s="39"/>
    </row>
    <row r="15" customFormat="false" ht="13.5" hidden="false" customHeight="false" outlineLevel="0" collapsed="false">
      <c r="A15" s="68"/>
      <c r="B15" s="69"/>
      <c r="C15" s="70"/>
      <c r="D15" s="69"/>
      <c r="E15" s="71"/>
      <c r="F15" s="71"/>
      <c r="G15" s="72"/>
      <c r="H15" s="71"/>
      <c r="I15" s="71"/>
      <c r="J15" s="72"/>
      <c r="K15" s="72"/>
      <c r="L15" s="72"/>
      <c r="M15" s="72"/>
      <c r="N15" s="73"/>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c r="GJ15" s="39"/>
      <c r="GK15" s="39"/>
      <c r="GL15" s="39"/>
      <c r="GM15" s="39"/>
      <c r="GN15" s="39"/>
      <c r="GO15" s="39"/>
      <c r="GP15" s="39"/>
      <c r="GQ15" s="39"/>
      <c r="GR15" s="39"/>
      <c r="GS15" s="39"/>
      <c r="GT15" s="39"/>
      <c r="GU15" s="39"/>
      <c r="GV15" s="39"/>
      <c r="GW15" s="39"/>
      <c r="GX15" s="39"/>
      <c r="GY15" s="39"/>
      <c r="GZ15" s="39"/>
      <c r="HA15" s="39"/>
      <c r="HB15" s="39"/>
      <c r="HC15" s="39"/>
      <c r="HD15" s="39"/>
      <c r="HE15" s="39"/>
      <c r="HF15" s="39"/>
      <c r="HG15" s="39"/>
      <c r="HH15" s="39"/>
      <c r="HI15" s="39"/>
      <c r="HJ15" s="39"/>
      <c r="HK15" s="39"/>
      <c r="HL15" s="39"/>
      <c r="HM15" s="39"/>
      <c r="HN15" s="39"/>
      <c r="HO15" s="39"/>
      <c r="HP15" s="39"/>
      <c r="HQ15" s="39"/>
      <c r="HR15" s="39"/>
      <c r="HS15" s="39"/>
      <c r="HT15" s="39"/>
      <c r="HU15" s="39"/>
      <c r="HV15" s="39"/>
      <c r="HW15" s="39"/>
      <c r="HX15" s="39"/>
      <c r="HY15" s="39"/>
      <c r="HZ15" s="39"/>
      <c r="IA15" s="39"/>
      <c r="IB15" s="39"/>
      <c r="IC15" s="39"/>
      <c r="ID15" s="39"/>
      <c r="IE15" s="39"/>
      <c r="IF15" s="39"/>
      <c r="IG15" s="39"/>
      <c r="IH15" s="39"/>
      <c r="II15" s="39"/>
      <c r="IJ15" s="39"/>
      <c r="IK15" s="39"/>
      <c r="IL15" s="39"/>
      <c r="IM15" s="39"/>
      <c r="IN15" s="39"/>
      <c r="IO15" s="39"/>
      <c r="IP15" s="39"/>
      <c r="IQ15" s="39"/>
      <c r="IR15" s="39"/>
      <c r="IS15" s="39"/>
      <c r="IT15" s="39"/>
      <c r="IU15" s="39"/>
      <c r="IV15" s="39"/>
      <c r="IW15" s="39"/>
    </row>
    <row r="16" customFormat="false" ht="54" hidden="false" customHeight="false" outlineLevel="0" collapsed="false">
      <c r="A16" s="68" t="n">
        <v>36882</v>
      </c>
      <c r="B16" s="74" t="s">
        <v>52</v>
      </c>
      <c r="C16" s="70" t="s">
        <v>67</v>
      </c>
      <c r="D16" s="69" t="s">
        <v>68</v>
      </c>
      <c r="E16" s="71"/>
      <c r="F16" s="71"/>
      <c r="G16" s="72" t="s">
        <v>55</v>
      </c>
      <c r="H16" s="71" t="n">
        <v>1</v>
      </c>
      <c r="I16" s="75" t="s">
        <v>69</v>
      </c>
      <c r="J16" s="72" t="s">
        <v>70</v>
      </c>
      <c r="K16" s="72" t="s">
        <v>58</v>
      </c>
      <c r="L16" s="72" t="s">
        <v>58</v>
      </c>
      <c r="M16" s="72" t="s">
        <v>58</v>
      </c>
      <c r="N16" s="73" t="n">
        <v>1</v>
      </c>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c r="HL16" s="39"/>
      <c r="HM16" s="39"/>
      <c r="HN16" s="39"/>
      <c r="HO16" s="39"/>
      <c r="HP16" s="39"/>
      <c r="HQ16" s="39"/>
      <c r="HR16" s="39"/>
      <c r="HS16" s="39"/>
      <c r="HT16" s="39"/>
      <c r="HU16" s="39"/>
      <c r="HV16" s="39"/>
      <c r="HW16" s="39"/>
      <c r="HX16" s="39"/>
      <c r="HY16" s="39"/>
      <c r="HZ16" s="39"/>
      <c r="IA16" s="39"/>
      <c r="IB16" s="39"/>
      <c r="IC16" s="39"/>
      <c r="ID16" s="39"/>
      <c r="IE16" s="39"/>
      <c r="IF16" s="39"/>
      <c r="IG16" s="39"/>
      <c r="IH16" s="39"/>
      <c r="II16" s="39"/>
      <c r="IJ16" s="39"/>
      <c r="IK16" s="39"/>
      <c r="IL16" s="39"/>
      <c r="IM16" s="39"/>
      <c r="IN16" s="39"/>
      <c r="IO16" s="39"/>
      <c r="IP16" s="39"/>
      <c r="IQ16" s="39"/>
      <c r="IR16" s="39"/>
      <c r="IS16" s="39"/>
      <c r="IT16" s="39"/>
      <c r="IU16" s="39"/>
      <c r="IV16" s="39"/>
      <c r="IW16" s="39"/>
    </row>
    <row r="17" customFormat="false" ht="40.5" hidden="false" customHeight="false" outlineLevel="0" collapsed="false">
      <c r="A17" s="68" t="n">
        <v>36882</v>
      </c>
      <c r="B17" s="74" t="s">
        <v>52</v>
      </c>
      <c r="C17" s="70" t="s">
        <v>71</v>
      </c>
      <c r="D17" s="69" t="s">
        <v>54</v>
      </c>
      <c r="E17" s="71"/>
      <c r="F17" s="71"/>
      <c r="G17" s="72" t="s">
        <v>72</v>
      </c>
      <c r="H17" s="71" t="n">
        <v>3</v>
      </c>
      <c r="I17" s="75" t="s">
        <v>73</v>
      </c>
      <c r="J17" s="69" t="s">
        <v>74</v>
      </c>
      <c r="K17" s="72" t="s">
        <v>66</v>
      </c>
      <c r="L17" s="72" t="s">
        <v>66</v>
      </c>
      <c r="M17" s="72" t="s">
        <v>66</v>
      </c>
      <c r="N17" s="73" t="n">
        <v>1</v>
      </c>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9"/>
      <c r="GJ17" s="39"/>
      <c r="GK17" s="39"/>
      <c r="GL17" s="39"/>
      <c r="GM17" s="39"/>
      <c r="GN17" s="39"/>
      <c r="GO17" s="39"/>
      <c r="GP17" s="39"/>
      <c r="GQ17" s="39"/>
      <c r="GR17" s="39"/>
      <c r="GS17" s="39"/>
      <c r="GT17" s="39"/>
      <c r="GU17" s="39"/>
      <c r="GV17" s="39"/>
      <c r="GW17" s="39"/>
      <c r="GX17" s="39"/>
      <c r="GY17" s="39"/>
      <c r="GZ17" s="39"/>
      <c r="HA17" s="39"/>
      <c r="HB17" s="39"/>
      <c r="HC17" s="39"/>
      <c r="HD17" s="39"/>
      <c r="HE17" s="39"/>
      <c r="HF17" s="39"/>
      <c r="HG17" s="39"/>
      <c r="HH17" s="39"/>
      <c r="HI17" s="39"/>
      <c r="HJ17" s="39"/>
      <c r="HK17" s="39"/>
      <c r="HL17" s="39"/>
      <c r="HM17" s="39"/>
      <c r="HN17" s="39"/>
      <c r="HO17" s="39"/>
      <c r="HP17" s="39"/>
      <c r="HQ17" s="39"/>
      <c r="HR17" s="39"/>
      <c r="HS17" s="39"/>
      <c r="HT17" s="39"/>
      <c r="HU17" s="39"/>
      <c r="HV17" s="39"/>
      <c r="HW17" s="39"/>
      <c r="HX17" s="39"/>
      <c r="HY17" s="39"/>
      <c r="HZ17" s="39"/>
      <c r="IA17" s="39"/>
      <c r="IB17" s="39"/>
      <c r="IC17" s="39"/>
      <c r="ID17" s="39"/>
      <c r="IE17" s="39"/>
      <c r="IF17" s="39"/>
      <c r="IG17" s="39"/>
      <c r="IH17" s="39"/>
      <c r="II17" s="39"/>
      <c r="IJ17" s="39"/>
      <c r="IK17" s="39"/>
      <c r="IL17" s="39"/>
      <c r="IM17" s="39"/>
      <c r="IN17" s="39"/>
      <c r="IO17" s="39"/>
      <c r="IP17" s="39"/>
      <c r="IQ17" s="39"/>
      <c r="IR17" s="39"/>
      <c r="IS17" s="39"/>
      <c r="IT17" s="39"/>
      <c r="IU17" s="39"/>
      <c r="IV17" s="39"/>
      <c r="IW17" s="39"/>
    </row>
    <row r="18" customFormat="false" ht="67.5" hidden="false" customHeight="false" outlineLevel="0" collapsed="false">
      <c r="A18" s="68" t="n">
        <v>36882</v>
      </c>
      <c r="B18" s="74" t="s">
        <v>52</v>
      </c>
      <c r="C18" s="70" t="s">
        <v>75</v>
      </c>
      <c r="D18" s="69" t="s">
        <v>60</v>
      </c>
      <c r="E18" s="71"/>
      <c r="F18" s="71"/>
      <c r="G18" s="72" t="s">
        <v>55</v>
      </c>
      <c r="H18" s="71" t="n">
        <v>1</v>
      </c>
      <c r="I18" s="75" t="s">
        <v>76</v>
      </c>
      <c r="J18" s="72" t="s">
        <v>77</v>
      </c>
      <c r="K18" s="72" t="s">
        <v>66</v>
      </c>
      <c r="L18" s="72" t="s">
        <v>66</v>
      </c>
      <c r="M18" s="72" t="s">
        <v>66</v>
      </c>
      <c r="N18" s="73" t="n">
        <v>1</v>
      </c>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c r="GK18" s="39"/>
      <c r="GL18" s="39"/>
      <c r="GM18" s="39"/>
      <c r="GN18" s="39"/>
      <c r="GO18" s="39"/>
      <c r="GP18" s="39"/>
      <c r="GQ18" s="39"/>
      <c r="GR18" s="39"/>
      <c r="GS18" s="39"/>
      <c r="GT18" s="39"/>
      <c r="GU18" s="39"/>
      <c r="GV18" s="39"/>
      <c r="GW18" s="39"/>
      <c r="GX18" s="39"/>
      <c r="GY18" s="39"/>
      <c r="GZ18" s="39"/>
      <c r="HA18" s="39"/>
      <c r="HB18" s="39"/>
      <c r="HC18" s="39"/>
      <c r="HD18" s="39"/>
      <c r="HE18" s="39"/>
      <c r="HF18" s="39"/>
      <c r="HG18" s="39"/>
      <c r="HH18" s="39"/>
      <c r="HI18" s="39"/>
      <c r="HJ18" s="39"/>
      <c r="HK18" s="39"/>
      <c r="HL18" s="39"/>
      <c r="HM18" s="39"/>
      <c r="HN18" s="39"/>
      <c r="HO18" s="39"/>
      <c r="HP18" s="39"/>
      <c r="HQ18" s="39"/>
      <c r="HR18" s="39"/>
      <c r="HS18" s="39"/>
      <c r="HT18" s="39"/>
      <c r="HU18" s="39"/>
      <c r="HV18" s="39"/>
      <c r="HW18" s="39"/>
      <c r="HX18" s="39"/>
      <c r="HY18" s="39"/>
      <c r="HZ18" s="39"/>
      <c r="IA18" s="39"/>
      <c r="IB18" s="39"/>
      <c r="IC18" s="39"/>
      <c r="ID18" s="39"/>
      <c r="IE18" s="39"/>
      <c r="IF18" s="39"/>
      <c r="IG18" s="39"/>
      <c r="IH18" s="39"/>
      <c r="II18" s="39"/>
      <c r="IJ18" s="39"/>
      <c r="IK18" s="39"/>
      <c r="IL18" s="39"/>
      <c r="IM18" s="39"/>
      <c r="IN18" s="39"/>
      <c r="IO18" s="39"/>
      <c r="IP18" s="39"/>
      <c r="IQ18" s="39"/>
      <c r="IR18" s="39"/>
      <c r="IS18" s="39"/>
      <c r="IT18" s="39"/>
      <c r="IU18" s="39"/>
      <c r="IV18" s="39"/>
      <c r="IW18" s="39"/>
    </row>
    <row r="19" customFormat="false" ht="27" hidden="false" customHeight="false" outlineLevel="0" collapsed="false">
      <c r="A19" s="68" t="n">
        <v>36882</v>
      </c>
      <c r="B19" s="74" t="s">
        <v>52</v>
      </c>
      <c r="C19" s="70" t="s">
        <v>78</v>
      </c>
      <c r="D19" s="69" t="s">
        <v>60</v>
      </c>
      <c r="E19" s="71"/>
      <c r="F19" s="71"/>
      <c r="G19" s="72" t="s">
        <v>55</v>
      </c>
      <c r="H19" s="71" t="n">
        <v>1</v>
      </c>
      <c r="I19" s="75" t="s">
        <v>79</v>
      </c>
      <c r="J19" s="72" t="s">
        <v>80</v>
      </c>
      <c r="K19" s="72" t="s">
        <v>66</v>
      </c>
      <c r="L19" s="72" t="s">
        <v>58</v>
      </c>
      <c r="M19" s="72" t="s">
        <v>58</v>
      </c>
      <c r="N19" s="73" t="n">
        <v>1</v>
      </c>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c r="FF19" s="39"/>
      <c r="FG19" s="39"/>
      <c r="FH19" s="39"/>
      <c r="FI19" s="39"/>
      <c r="FJ19" s="39"/>
      <c r="FK19" s="39"/>
      <c r="FL19" s="39"/>
      <c r="FM19" s="39"/>
      <c r="FN19" s="39"/>
      <c r="FO19" s="39"/>
      <c r="FP19" s="39"/>
      <c r="FQ19" s="39"/>
      <c r="FR19" s="39"/>
      <c r="FS19" s="39"/>
      <c r="FT19" s="39"/>
      <c r="FU19" s="39"/>
      <c r="FV19" s="39"/>
      <c r="FW19" s="39"/>
      <c r="FX19" s="39"/>
      <c r="FY19" s="39"/>
      <c r="FZ19" s="39"/>
      <c r="GA19" s="39"/>
      <c r="GB19" s="39"/>
      <c r="GC19" s="39"/>
      <c r="GD19" s="39"/>
      <c r="GE19" s="39"/>
      <c r="GF19" s="39"/>
      <c r="GG19" s="39"/>
      <c r="GH19" s="39"/>
      <c r="GI19" s="39"/>
      <c r="GJ19" s="39"/>
      <c r="GK19" s="39"/>
      <c r="GL19" s="39"/>
      <c r="GM19" s="39"/>
      <c r="GN19" s="39"/>
      <c r="GO19" s="39"/>
      <c r="GP19" s="39"/>
      <c r="GQ19" s="39"/>
      <c r="GR19" s="39"/>
      <c r="GS19" s="39"/>
      <c r="GT19" s="39"/>
      <c r="GU19" s="39"/>
      <c r="GV19" s="39"/>
      <c r="GW19" s="39"/>
      <c r="GX19" s="39"/>
      <c r="GY19" s="39"/>
      <c r="GZ19" s="39"/>
      <c r="HA19" s="39"/>
      <c r="HB19" s="39"/>
      <c r="HC19" s="39"/>
      <c r="HD19" s="39"/>
      <c r="HE19" s="39"/>
      <c r="HF19" s="39"/>
      <c r="HG19" s="39"/>
      <c r="HH19" s="39"/>
      <c r="HI19" s="39"/>
      <c r="HJ19" s="39"/>
      <c r="HK19" s="39"/>
      <c r="HL19" s="39"/>
      <c r="HM19" s="39"/>
      <c r="HN19" s="39"/>
      <c r="HO19" s="39"/>
      <c r="HP19" s="39"/>
      <c r="HQ19" s="39"/>
      <c r="HR19" s="39"/>
      <c r="HS19" s="39"/>
      <c r="HT19" s="39"/>
      <c r="HU19" s="39"/>
      <c r="HV19" s="39"/>
      <c r="HW19" s="39"/>
      <c r="HX19" s="39"/>
      <c r="HY19" s="39"/>
      <c r="HZ19" s="39"/>
      <c r="IA19" s="39"/>
      <c r="IB19" s="39"/>
      <c r="IC19" s="39"/>
      <c r="ID19" s="39"/>
      <c r="IE19" s="39"/>
      <c r="IF19" s="39"/>
      <c r="IG19" s="39"/>
      <c r="IH19" s="39"/>
      <c r="II19" s="39"/>
      <c r="IJ19" s="39"/>
      <c r="IK19" s="39"/>
      <c r="IL19" s="39"/>
      <c r="IM19" s="39"/>
      <c r="IN19" s="39"/>
      <c r="IO19" s="39"/>
      <c r="IP19" s="39"/>
      <c r="IQ19" s="39"/>
      <c r="IR19" s="39"/>
      <c r="IS19" s="39"/>
      <c r="IT19" s="39"/>
      <c r="IU19" s="39"/>
      <c r="IV19" s="39"/>
      <c r="IW19" s="39"/>
    </row>
    <row r="20" customFormat="false" ht="27" hidden="false" customHeight="false" outlineLevel="0" collapsed="false">
      <c r="A20" s="68" t="n">
        <v>36882</v>
      </c>
      <c r="B20" s="74" t="s">
        <v>52</v>
      </c>
      <c r="C20" s="70" t="s">
        <v>81</v>
      </c>
      <c r="D20" s="69" t="s">
        <v>82</v>
      </c>
      <c r="E20" s="71"/>
      <c r="F20" s="71"/>
      <c r="G20" s="72" t="s">
        <v>55</v>
      </c>
      <c r="H20" s="71" t="n">
        <v>1</v>
      </c>
      <c r="I20" s="75" t="s">
        <v>83</v>
      </c>
      <c r="J20" s="75" t="s">
        <v>84</v>
      </c>
      <c r="K20" s="72" t="s">
        <v>66</v>
      </c>
      <c r="L20" s="72" t="s">
        <v>58</v>
      </c>
      <c r="M20" s="72" t="s">
        <v>58</v>
      </c>
      <c r="N20" s="73" t="n">
        <v>1</v>
      </c>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c r="EV20" s="39"/>
      <c r="EW20" s="39"/>
      <c r="EX20" s="39"/>
      <c r="EY20" s="39"/>
      <c r="EZ20" s="39"/>
      <c r="FA20" s="39"/>
      <c r="FB20" s="39"/>
      <c r="FC20" s="39"/>
      <c r="FD20" s="39"/>
      <c r="FE20" s="39"/>
      <c r="FF20" s="39"/>
      <c r="FG20" s="39"/>
      <c r="FH20" s="39"/>
      <c r="FI20" s="39"/>
      <c r="FJ20" s="39"/>
      <c r="FK20" s="39"/>
      <c r="FL20" s="39"/>
      <c r="FM20" s="39"/>
      <c r="FN20" s="39"/>
      <c r="FO20" s="39"/>
      <c r="FP20" s="39"/>
      <c r="FQ20" s="39"/>
      <c r="FR20" s="39"/>
      <c r="FS20" s="39"/>
      <c r="FT20" s="39"/>
      <c r="FU20" s="39"/>
      <c r="FV20" s="39"/>
      <c r="FW20" s="39"/>
      <c r="FX20" s="39"/>
      <c r="FY20" s="39"/>
      <c r="FZ20" s="39"/>
      <c r="GA20" s="39"/>
      <c r="GB20" s="39"/>
      <c r="GC20" s="39"/>
      <c r="GD20" s="39"/>
      <c r="GE20" s="39"/>
      <c r="GF20" s="39"/>
      <c r="GG20" s="39"/>
      <c r="GH20" s="39"/>
      <c r="GI20" s="39"/>
      <c r="GJ20" s="39"/>
      <c r="GK20" s="39"/>
      <c r="GL20" s="39"/>
      <c r="GM20" s="39"/>
      <c r="GN20" s="39"/>
      <c r="GO20" s="39"/>
      <c r="GP20" s="39"/>
      <c r="GQ20" s="39"/>
      <c r="GR20" s="39"/>
      <c r="GS20" s="39"/>
      <c r="GT20" s="39"/>
      <c r="GU20" s="39"/>
      <c r="GV20" s="39"/>
      <c r="GW20" s="39"/>
      <c r="GX20" s="39"/>
      <c r="GY20" s="39"/>
      <c r="GZ20" s="39"/>
      <c r="HA20" s="39"/>
      <c r="HB20" s="39"/>
      <c r="HC20" s="39"/>
      <c r="HD20" s="39"/>
      <c r="HE20" s="39"/>
      <c r="HF20" s="39"/>
      <c r="HG20" s="39"/>
      <c r="HH20" s="39"/>
      <c r="HI20" s="39"/>
      <c r="HJ20" s="39"/>
      <c r="HK20" s="39"/>
      <c r="HL20" s="39"/>
      <c r="HM20" s="39"/>
      <c r="HN20" s="39"/>
      <c r="HO20" s="39"/>
      <c r="HP20" s="39"/>
      <c r="HQ20" s="39"/>
      <c r="HR20" s="39"/>
      <c r="HS20" s="39"/>
      <c r="HT20" s="39"/>
      <c r="HU20" s="39"/>
      <c r="HV20" s="39"/>
      <c r="HW20" s="39"/>
      <c r="HX20" s="39"/>
      <c r="HY20" s="39"/>
      <c r="HZ20" s="39"/>
      <c r="IA20" s="39"/>
      <c r="IB20" s="39"/>
      <c r="IC20" s="39"/>
      <c r="ID20" s="39"/>
      <c r="IE20" s="39"/>
      <c r="IF20" s="39"/>
      <c r="IG20" s="39"/>
      <c r="IH20" s="39"/>
      <c r="II20" s="39"/>
      <c r="IJ20" s="39"/>
      <c r="IK20" s="39"/>
      <c r="IL20" s="39"/>
      <c r="IM20" s="39"/>
      <c r="IN20" s="39"/>
      <c r="IO20" s="39"/>
      <c r="IP20" s="39"/>
      <c r="IQ20" s="39"/>
      <c r="IR20" s="39"/>
      <c r="IS20" s="39"/>
      <c r="IT20" s="39"/>
      <c r="IU20" s="39"/>
      <c r="IV20" s="39"/>
      <c r="IW20" s="39"/>
    </row>
    <row r="21" customFormat="false" ht="27" hidden="false" customHeight="false" outlineLevel="0" collapsed="false">
      <c r="A21" s="68" t="n">
        <v>36882</v>
      </c>
      <c r="B21" s="74"/>
      <c r="C21" s="70" t="s">
        <v>85</v>
      </c>
      <c r="D21" s="69" t="s">
        <v>86</v>
      </c>
      <c r="E21" s="71"/>
      <c r="F21" s="71"/>
      <c r="G21" s="72" t="s">
        <v>55</v>
      </c>
      <c r="H21" s="71" t="n">
        <v>1</v>
      </c>
      <c r="I21" s="75" t="s">
        <v>87</v>
      </c>
      <c r="J21" s="75" t="s">
        <v>88</v>
      </c>
      <c r="K21" s="72" t="s">
        <v>66</v>
      </c>
      <c r="L21" s="72" t="s">
        <v>66</v>
      </c>
      <c r="M21" s="72" t="s">
        <v>58</v>
      </c>
      <c r="N21" s="73" t="n">
        <v>1</v>
      </c>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c r="EA21" s="39"/>
      <c r="EB21" s="39"/>
      <c r="EC21" s="39"/>
      <c r="ED21" s="39"/>
      <c r="EE21" s="39"/>
      <c r="EF21" s="39"/>
      <c r="EG21" s="39"/>
      <c r="EH21" s="39"/>
      <c r="EI21" s="39"/>
      <c r="EJ21" s="39"/>
      <c r="EK21" s="39"/>
      <c r="EL21" s="39"/>
      <c r="EM21" s="39"/>
      <c r="EN21" s="39"/>
      <c r="EO21" s="39"/>
      <c r="EP21" s="39"/>
      <c r="EQ21" s="39"/>
      <c r="ER21" s="39"/>
      <c r="ES21" s="39"/>
      <c r="ET21" s="39"/>
      <c r="EU21" s="39"/>
      <c r="EV21" s="39"/>
      <c r="EW21" s="39"/>
      <c r="EX21" s="39"/>
      <c r="EY21" s="39"/>
      <c r="EZ21" s="39"/>
      <c r="FA21" s="39"/>
      <c r="FB21" s="39"/>
      <c r="FC21" s="39"/>
      <c r="FD21" s="39"/>
      <c r="FE21" s="39"/>
      <c r="FF21" s="39"/>
      <c r="FG21" s="39"/>
      <c r="FH21" s="39"/>
      <c r="FI21" s="39"/>
      <c r="FJ21" s="39"/>
      <c r="FK21" s="39"/>
      <c r="FL21" s="39"/>
      <c r="FM21" s="39"/>
      <c r="FN21" s="39"/>
      <c r="FO21" s="39"/>
      <c r="FP21" s="39"/>
      <c r="FQ21" s="39"/>
      <c r="FR21" s="39"/>
      <c r="FS21" s="39"/>
      <c r="FT21" s="39"/>
      <c r="FU21" s="39"/>
      <c r="FV21" s="39"/>
      <c r="FW21" s="39"/>
      <c r="FX21" s="39"/>
      <c r="FY21" s="39"/>
      <c r="FZ21" s="39"/>
      <c r="GA21" s="39"/>
      <c r="GB21" s="39"/>
      <c r="GC21" s="39"/>
      <c r="GD21" s="39"/>
      <c r="GE21" s="39"/>
      <c r="GF21" s="39"/>
      <c r="GG21" s="39"/>
      <c r="GH21" s="39"/>
      <c r="GI21" s="39"/>
      <c r="GJ21" s="39"/>
      <c r="GK21" s="39"/>
      <c r="GL21" s="39"/>
      <c r="GM21" s="39"/>
      <c r="GN21" s="39"/>
      <c r="GO21" s="39"/>
      <c r="GP21" s="39"/>
      <c r="GQ21" s="39"/>
      <c r="GR21" s="39"/>
      <c r="GS21" s="39"/>
      <c r="GT21" s="39"/>
      <c r="GU21" s="39"/>
      <c r="GV21" s="39"/>
      <c r="GW21" s="39"/>
      <c r="GX21" s="39"/>
      <c r="GY21" s="39"/>
      <c r="GZ21" s="39"/>
      <c r="HA21" s="39"/>
      <c r="HB21" s="39"/>
      <c r="HC21" s="39"/>
      <c r="HD21" s="39"/>
      <c r="HE21" s="39"/>
      <c r="HF21" s="39"/>
      <c r="HG21" s="39"/>
      <c r="HH21" s="39"/>
      <c r="HI21" s="39"/>
      <c r="HJ21" s="39"/>
      <c r="HK21" s="39"/>
      <c r="HL21" s="39"/>
      <c r="HM21" s="39"/>
      <c r="HN21" s="39"/>
      <c r="HO21" s="39"/>
      <c r="HP21" s="39"/>
      <c r="HQ21" s="39"/>
      <c r="HR21" s="39"/>
      <c r="HS21" s="39"/>
      <c r="HT21" s="39"/>
      <c r="HU21" s="39"/>
      <c r="HV21" s="39"/>
      <c r="HW21" s="39"/>
      <c r="HX21" s="39"/>
      <c r="HY21" s="39"/>
      <c r="HZ21" s="39"/>
      <c r="IA21" s="39"/>
      <c r="IB21" s="39"/>
      <c r="IC21" s="39"/>
      <c r="ID21" s="39"/>
      <c r="IE21" s="39"/>
      <c r="IF21" s="39"/>
      <c r="IG21" s="39"/>
      <c r="IH21" s="39"/>
      <c r="II21" s="39"/>
      <c r="IJ21" s="39"/>
      <c r="IK21" s="39"/>
      <c r="IL21" s="39"/>
      <c r="IM21" s="39"/>
      <c r="IN21" s="39"/>
      <c r="IO21" s="39"/>
      <c r="IP21" s="39"/>
      <c r="IQ21" s="39"/>
      <c r="IR21" s="39"/>
      <c r="IS21" s="39"/>
      <c r="IT21" s="39"/>
      <c r="IU21" s="39"/>
      <c r="IV21" s="39"/>
      <c r="IW21" s="39"/>
    </row>
    <row r="22" customFormat="false" ht="27" hidden="false" customHeight="false" outlineLevel="0" collapsed="false">
      <c r="A22" s="68" t="n">
        <v>36881</v>
      </c>
      <c r="B22" s="74" t="s">
        <v>52</v>
      </c>
      <c r="C22" s="70" t="s">
        <v>89</v>
      </c>
      <c r="D22" s="69" t="s">
        <v>54</v>
      </c>
      <c r="E22" s="71"/>
      <c r="F22" s="71"/>
      <c r="G22" s="72" t="s">
        <v>55</v>
      </c>
      <c r="H22" s="71" t="n">
        <v>1</v>
      </c>
      <c r="I22" s="75" t="s">
        <v>90</v>
      </c>
      <c r="J22" s="75" t="s">
        <v>84</v>
      </c>
      <c r="K22" s="72" t="s">
        <v>58</v>
      </c>
      <c r="L22" s="72" t="s">
        <v>58</v>
      </c>
      <c r="M22" s="72" t="s">
        <v>58</v>
      </c>
      <c r="N22" s="73" t="n">
        <v>1</v>
      </c>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39"/>
      <c r="EU22" s="39"/>
      <c r="EV22" s="39"/>
      <c r="EW22" s="39"/>
      <c r="EX22" s="39"/>
      <c r="EY22" s="39"/>
      <c r="EZ22" s="39"/>
      <c r="FA22" s="39"/>
      <c r="FB22" s="39"/>
      <c r="FC22" s="39"/>
      <c r="FD22" s="39"/>
      <c r="FE22" s="39"/>
      <c r="FF22" s="39"/>
      <c r="FG22" s="39"/>
      <c r="FH22" s="39"/>
      <c r="FI22" s="39"/>
      <c r="FJ22" s="39"/>
      <c r="FK22" s="39"/>
      <c r="FL22" s="39"/>
      <c r="FM22" s="39"/>
      <c r="FN22" s="39"/>
      <c r="FO22" s="39"/>
      <c r="FP22" s="39"/>
      <c r="FQ22" s="39"/>
      <c r="FR22" s="39"/>
      <c r="FS22" s="39"/>
      <c r="FT22" s="39"/>
      <c r="FU22" s="39"/>
      <c r="FV22" s="39"/>
      <c r="FW22" s="39"/>
      <c r="FX22" s="39"/>
      <c r="FY22" s="39"/>
      <c r="FZ22" s="39"/>
      <c r="GA22" s="39"/>
      <c r="GB22" s="39"/>
      <c r="GC22" s="39"/>
      <c r="GD22" s="39"/>
      <c r="GE22" s="39"/>
      <c r="GF22" s="39"/>
      <c r="GG22" s="39"/>
      <c r="GH22" s="39"/>
      <c r="GI22" s="39"/>
      <c r="GJ22" s="39"/>
      <c r="GK22" s="39"/>
      <c r="GL22" s="39"/>
      <c r="GM22" s="39"/>
      <c r="GN22" s="39"/>
      <c r="GO22" s="39"/>
      <c r="GP22" s="39"/>
      <c r="GQ22" s="39"/>
      <c r="GR22" s="39"/>
      <c r="GS22" s="39"/>
      <c r="GT22" s="39"/>
      <c r="GU22" s="39"/>
      <c r="GV22" s="39"/>
      <c r="GW22" s="39"/>
      <c r="GX22" s="39"/>
      <c r="GY22" s="39"/>
      <c r="GZ22" s="39"/>
      <c r="HA22" s="39"/>
      <c r="HB22" s="39"/>
      <c r="HC22" s="39"/>
      <c r="HD22" s="39"/>
      <c r="HE22" s="39"/>
      <c r="HF22" s="39"/>
      <c r="HG22" s="39"/>
      <c r="HH22" s="39"/>
      <c r="HI22" s="39"/>
      <c r="HJ22" s="39"/>
      <c r="HK22" s="39"/>
      <c r="HL22" s="39"/>
      <c r="HM22" s="39"/>
      <c r="HN22" s="39"/>
      <c r="HO22" s="39"/>
      <c r="HP22" s="39"/>
      <c r="HQ22" s="39"/>
      <c r="HR22" s="39"/>
      <c r="HS22" s="39"/>
      <c r="HT22" s="39"/>
      <c r="HU22" s="39"/>
      <c r="HV22" s="39"/>
      <c r="HW22" s="39"/>
      <c r="HX22" s="39"/>
      <c r="HY22" s="39"/>
      <c r="HZ22" s="39"/>
      <c r="IA22" s="39"/>
      <c r="IB22" s="39"/>
      <c r="IC22" s="39"/>
      <c r="ID22" s="39"/>
      <c r="IE22" s="39"/>
      <c r="IF22" s="39"/>
      <c r="IG22" s="39"/>
      <c r="IH22" s="39"/>
      <c r="II22" s="39"/>
      <c r="IJ22" s="39"/>
      <c r="IK22" s="39"/>
      <c r="IL22" s="39"/>
      <c r="IM22" s="39"/>
      <c r="IN22" s="39"/>
      <c r="IO22" s="39"/>
      <c r="IP22" s="39"/>
      <c r="IQ22" s="39"/>
      <c r="IR22" s="39"/>
      <c r="IS22" s="39"/>
      <c r="IT22" s="39"/>
      <c r="IU22" s="39"/>
      <c r="IV22" s="39"/>
      <c r="IW22" s="39"/>
    </row>
    <row r="23" customFormat="false" ht="67.5" hidden="false" customHeight="true" outlineLevel="0" collapsed="false">
      <c r="A23" s="68" t="n">
        <v>36881</v>
      </c>
      <c r="B23" s="74" t="s">
        <v>52</v>
      </c>
      <c r="C23" s="76" t="s">
        <v>91</v>
      </c>
      <c r="D23" s="75" t="s">
        <v>60</v>
      </c>
      <c r="E23" s="77"/>
      <c r="F23" s="77"/>
      <c r="G23" s="78" t="s">
        <v>55</v>
      </c>
      <c r="H23" s="77" t="n">
        <v>1</v>
      </c>
      <c r="I23" s="75" t="s">
        <v>92</v>
      </c>
      <c r="J23" s="78" t="s">
        <v>93</v>
      </c>
      <c r="K23" s="78" t="s">
        <v>66</v>
      </c>
      <c r="L23" s="78" t="s">
        <v>58</v>
      </c>
      <c r="M23" s="78" t="s">
        <v>58</v>
      </c>
      <c r="N23" s="79" t="n">
        <v>3</v>
      </c>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c r="FF23" s="39"/>
      <c r="FG23" s="39"/>
      <c r="FH23" s="39"/>
      <c r="FI23" s="39"/>
      <c r="FJ23" s="39"/>
      <c r="FK23" s="39"/>
      <c r="FL23" s="39"/>
      <c r="FM23" s="39"/>
      <c r="FN23" s="39"/>
      <c r="FO23" s="39"/>
      <c r="FP23" s="39"/>
      <c r="FQ23" s="39"/>
      <c r="FR23" s="39"/>
      <c r="FS23" s="39"/>
      <c r="FT23" s="39"/>
      <c r="FU23" s="39"/>
      <c r="FV23" s="39"/>
      <c r="FW23" s="39"/>
      <c r="FX23" s="39"/>
      <c r="FY23" s="39"/>
      <c r="FZ23" s="39"/>
      <c r="GA23" s="39"/>
      <c r="GB23" s="39"/>
      <c r="GC23" s="39"/>
      <c r="GD23" s="39"/>
      <c r="GE23" s="39"/>
      <c r="GF23" s="39"/>
      <c r="GG23" s="39"/>
      <c r="GH23" s="39"/>
      <c r="GI23" s="39"/>
      <c r="GJ23" s="39"/>
      <c r="GK23" s="39"/>
      <c r="GL23" s="39"/>
      <c r="GM23" s="39"/>
      <c r="GN23" s="39"/>
      <c r="GO23" s="39"/>
      <c r="GP23" s="39"/>
      <c r="GQ23" s="39"/>
      <c r="GR23" s="39"/>
      <c r="GS23" s="39"/>
      <c r="GT23" s="39"/>
      <c r="GU23" s="39"/>
      <c r="GV23" s="39"/>
      <c r="GW23" s="39"/>
      <c r="GX23" s="39"/>
      <c r="GY23" s="39"/>
      <c r="GZ23" s="39"/>
      <c r="HA23" s="39"/>
      <c r="HB23" s="39"/>
      <c r="HC23" s="39"/>
      <c r="HD23" s="39"/>
      <c r="HE23" s="39"/>
      <c r="HF23" s="39"/>
      <c r="HG23" s="39"/>
      <c r="HH23" s="39"/>
      <c r="HI23" s="39"/>
      <c r="HJ23" s="39"/>
      <c r="HK23" s="39"/>
      <c r="HL23" s="39"/>
      <c r="HM23" s="39"/>
      <c r="HN23" s="39"/>
      <c r="HO23" s="39"/>
      <c r="HP23" s="39"/>
      <c r="HQ23" s="39"/>
      <c r="HR23" s="39"/>
      <c r="HS23" s="39"/>
      <c r="HT23" s="39"/>
      <c r="HU23" s="39"/>
      <c r="HV23" s="39"/>
      <c r="HW23" s="39"/>
      <c r="HX23" s="39"/>
      <c r="HY23" s="39"/>
      <c r="HZ23" s="39"/>
      <c r="IA23" s="39"/>
      <c r="IB23" s="39"/>
      <c r="IC23" s="39"/>
      <c r="ID23" s="39"/>
      <c r="IE23" s="39"/>
      <c r="IF23" s="39"/>
      <c r="IG23" s="39"/>
      <c r="IH23" s="39"/>
      <c r="II23" s="39"/>
      <c r="IJ23" s="39"/>
      <c r="IK23" s="39"/>
      <c r="IL23" s="39"/>
      <c r="IM23" s="39"/>
      <c r="IN23" s="39"/>
      <c r="IO23" s="39"/>
      <c r="IP23" s="39"/>
      <c r="IQ23" s="39"/>
      <c r="IR23" s="39"/>
      <c r="IS23" s="39"/>
      <c r="IT23" s="39"/>
      <c r="IU23" s="39"/>
      <c r="IV23" s="39"/>
      <c r="IW23" s="39"/>
    </row>
    <row r="24" customFormat="false" ht="75" hidden="false" customHeight="true" outlineLevel="0" collapsed="false">
      <c r="A24" s="80" t="n">
        <v>36880</v>
      </c>
      <c r="B24" s="69" t="s">
        <v>94</v>
      </c>
      <c r="C24" s="70" t="s">
        <v>95</v>
      </c>
      <c r="D24" s="69" t="s">
        <v>96</v>
      </c>
      <c r="E24" s="65"/>
      <c r="F24" s="65"/>
      <c r="G24" s="72" t="s">
        <v>55</v>
      </c>
      <c r="H24" s="71" t="n">
        <v>1</v>
      </c>
      <c r="I24" s="69" t="s">
        <v>97</v>
      </c>
      <c r="J24" s="72" t="s">
        <v>98</v>
      </c>
      <c r="K24" s="72" t="s">
        <v>66</v>
      </c>
      <c r="L24" s="72" t="s">
        <v>58</v>
      </c>
      <c r="M24" s="72" t="s">
        <v>66</v>
      </c>
      <c r="N24" s="73" t="n">
        <v>1</v>
      </c>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c r="FI24" s="39"/>
      <c r="FJ24" s="39"/>
      <c r="FK24" s="39"/>
      <c r="FL24" s="39"/>
      <c r="FM24" s="39"/>
      <c r="FN24" s="39"/>
      <c r="FO24" s="39"/>
      <c r="FP24" s="39"/>
      <c r="FQ24" s="39"/>
      <c r="FR24" s="39"/>
      <c r="FS24" s="39"/>
      <c r="FT24" s="39"/>
      <c r="FU24" s="39"/>
      <c r="FV24" s="39"/>
      <c r="FW24" s="39"/>
      <c r="FX24" s="39"/>
      <c r="FY24" s="39"/>
      <c r="FZ24" s="39"/>
      <c r="GA24" s="39"/>
      <c r="GB24" s="39"/>
      <c r="GC24" s="39"/>
      <c r="GD24" s="39"/>
      <c r="GE24" s="39"/>
      <c r="GF24" s="39"/>
      <c r="GG24" s="39"/>
      <c r="GH24" s="39"/>
      <c r="GI24" s="39"/>
      <c r="GJ24" s="39"/>
      <c r="GK24" s="39"/>
      <c r="GL24" s="39"/>
      <c r="GM24" s="39"/>
      <c r="GN24" s="39"/>
      <c r="GO24" s="39"/>
      <c r="GP24" s="39"/>
      <c r="GQ24" s="39"/>
      <c r="GR24" s="39"/>
      <c r="GS24" s="39"/>
      <c r="GT24" s="39"/>
      <c r="GU24" s="39"/>
      <c r="GV24" s="39"/>
      <c r="GW24" s="39"/>
      <c r="GX24" s="39"/>
      <c r="GY24" s="39"/>
      <c r="GZ24" s="39"/>
      <c r="HA24" s="39"/>
      <c r="HB24" s="39"/>
      <c r="HC24" s="39"/>
      <c r="HD24" s="39"/>
      <c r="HE24" s="39"/>
      <c r="HF24" s="39"/>
      <c r="HG24" s="39"/>
      <c r="HH24" s="39"/>
      <c r="HI24" s="39"/>
      <c r="HJ24" s="39"/>
      <c r="HK24" s="39"/>
      <c r="HL24" s="39"/>
      <c r="HM24" s="39"/>
      <c r="HN24" s="39"/>
      <c r="HO24" s="39"/>
      <c r="HP24" s="39"/>
      <c r="HQ24" s="39"/>
      <c r="HR24" s="39"/>
      <c r="HS24" s="39"/>
      <c r="HT24" s="39"/>
      <c r="HU24" s="39"/>
      <c r="HV24" s="39"/>
      <c r="HW24" s="39"/>
      <c r="HX24" s="39"/>
      <c r="HY24" s="39"/>
      <c r="HZ24" s="39"/>
      <c r="IA24" s="39"/>
      <c r="IB24" s="39"/>
      <c r="IC24" s="39"/>
      <c r="ID24" s="39"/>
      <c r="IE24" s="39"/>
      <c r="IF24" s="39"/>
      <c r="IG24" s="39"/>
      <c r="IH24" s="39"/>
      <c r="II24" s="39"/>
      <c r="IJ24" s="39"/>
      <c r="IK24" s="39"/>
      <c r="IL24" s="39"/>
      <c r="IM24" s="39"/>
      <c r="IN24" s="39"/>
      <c r="IO24" s="39"/>
      <c r="IP24" s="39"/>
      <c r="IQ24" s="39"/>
      <c r="IR24" s="39"/>
      <c r="IS24" s="39"/>
      <c r="IT24" s="39"/>
      <c r="IU24" s="39"/>
      <c r="IV24" s="39"/>
      <c r="IW24" s="39"/>
    </row>
    <row r="25" customFormat="false" ht="40.5" hidden="false" customHeight="false" outlineLevel="0" collapsed="false">
      <c r="A25" s="80" t="n">
        <v>36880</v>
      </c>
      <c r="B25" s="74" t="s">
        <v>52</v>
      </c>
      <c r="C25" s="76" t="s">
        <v>91</v>
      </c>
      <c r="D25" s="75" t="s">
        <v>60</v>
      </c>
      <c r="E25" s="77"/>
      <c r="F25" s="77"/>
      <c r="G25" s="78" t="s">
        <v>55</v>
      </c>
      <c r="H25" s="77" t="n">
        <v>1</v>
      </c>
      <c r="I25" s="75" t="s">
        <v>92</v>
      </c>
      <c r="J25" s="78" t="s">
        <v>93</v>
      </c>
      <c r="K25" s="78" t="s">
        <v>66</v>
      </c>
      <c r="L25" s="78" t="s">
        <v>58</v>
      </c>
      <c r="M25" s="78" t="s">
        <v>58</v>
      </c>
      <c r="N25" s="79" t="n">
        <v>3</v>
      </c>
    </row>
    <row r="26" customFormat="false" ht="40.5" hidden="false" customHeight="true" outlineLevel="0" collapsed="false">
      <c r="A26" s="80" t="n">
        <v>36880</v>
      </c>
      <c r="B26" s="74" t="s">
        <v>52</v>
      </c>
      <c r="C26" s="76" t="s">
        <v>99</v>
      </c>
      <c r="D26" s="75" t="s">
        <v>100</v>
      </c>
      <c r="E26" s="30"/>
      <c r="F26" s="30"/>
      <c r="G26" s="78" t="s">
        <v>55</v>
      </c>
      <c r="H26" s="77" t="n">
        <v>1</v>
      </c>
      <c r="I26" s="75" t="s">
        <v>90</v>
      </c>
      <c r="J26" s="75" t="s">
        <v>84</v>
      </c>
      <c r="K26" s="78" t="s">
        <v>58</v>
      </c>
      <c r="L26" s="78" t="s">
        <v>58</v>
      </c>
      <c r="M26" s="78" t="s">
        <v>58</v>
      </c>
      <c r="N26" s="79" t="n">
        <v>1</v>
      </c>
    </row>
    <row r="27" customFormat="false" ht="40.5" hidden="false" customHeight="true" outlineLevel="0" collapsed="false">
      <c r="A27" s="80" t="n">
        <v>36880</v>
      </c>
      <c r="B27" s="74" t="s">
        <v>52</v>
      </c>
      <c r="C27" s="76" t="s">
        <v>101</v>
      </c>
      <c r="D27" s="75" t="s">
        <v>54</v>
      </c>
      <c r="E27" s="77"/>
      <c r="F27" s="77"/>
      <c r="G27" s="78" t="s">
        <v>55</v>
      </c>
      <c r="H27" s="77" t="n">
        <v>1</v>
      </c>
      <c r="I27" s="75" t="s">
        <v>90</v>
      </c>
      <c r="J27" s="75" t="s">
        <v>84</v>
      </c>
      <c r="K27" s="78" t="s">
        <v>58</v>
      </c>
      <c r="L27" s="78" t="s">
        <v>58</v>
      </c>
      <c r="M27" s="78" t="s">
        <v>58</v>
      </c>
      <c r="N27" s="79" t="n">
        <v>1</v>
      </c>
    </row>
    <row r="28" customFormat="false" ht="13.5" hidden="false" customHeight="false" outlineLevel="0" collapsed="false">
      <c r="A28" s="81"/>
      <c r="B28" s="63"/>
      <c r="C28" s="64"/>
      <c r="D28" s="63"/>
      <c r="E28" s="65"/>
      <c r="F28" s="65"/>
      <c r="G28" s="66"/>
      <c r="H28" s="65"/>
      <c r="I28" s="65"/>
      <c r="J28" s="66"/>
      <c r="K28" s="66"/>
      <c r="L28" s="72"/>
      <c r="M28" s="72"/>
      <c r="N28" s="73"/>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c r="HZ28" s="39"/>
      <c r="IA28" s="39"/>
      <c r="IB28" s="39"/>
      <c r="IC28" s="39"/>
      <c r="ID28" s="39"/>
      <c r="IE28" s="39"/>
      <c r="IF28" s="39"/>
      <c r="IG28" s="39"/>
      <c r="IH28" s="39"/>
      <c r="II28" s="39"/>
      <c r="IJ28" s="39"/>
      <c r="IK28" s="39"/>
      <c r="IL28" s="39"/>
      <c r="IM28" s="39"/>
      <c r="IN28" s="39"/>
      <c r="IO28" s="39"/>
      <c r="IP28" s="39"/>
      <c r="IQ28" s="39"/>
      <c r="IR28" s="39"/>
      <c r="IS28" s="39"/>
      <c r="IT28" s="39"/>
      <c r="IU28" s="39"/>
      <c r="IV28" s="39"/>
      <c r="IW28" s="39"/>
    </row>
    <row r="29" customFormat="false" ht="14.25" hidden="false" customHeight="false" outlineLevel="0" collapsed="false">
      <c r="A29" s="81"/>
      <c r="B29" s="63"/>
      <c r="C29" s="64"/>
      <c r="D29" s="63"/>
      <c r="E29" s="65"/>
      <c r="F29" s="65"/>
      <c r="G29" s="66"/>
      <c r="H29" s="65"/>
      <c r="I29" s="65"/>
      <c r="J29" s="66"/>
      <c r="K29" s="66"/>
      <c r="L29" s="66"/>
      <c r="M29" s="66"/>
      <c r="N29" s="67"/>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39"/>
      <c r="DL29" s="39"/>
      <c r="DM29" s="39"/>
      <c r="DN29" s="39"/>
      <c r="DO29" s="39"/>
      <c r="DP29" s="39"/>
      <c r="DQ29" s="39"/>
      <c r="DR29" s="39"/>
      <c r="DS29" s="39"/>
      <c r="DT29" s="39"/>
      <c r="DU29" s="39"/>
      <c r="DV29" s="39"/>
      <c r="DW29" s="39"/>
      <c r="DX29" s="39"/>
      <c r="DY29" s="39"/>
      <c r="DZ29" s="39"/>
      <c r="EA29" s="39"/>
      <c r="EB29" s="39"/>
      <c r="EC29" s="39"/>
      <c r="ED29" s="39"/>
      <c r="EE29" s="39"/>
      <c r="EF29" s="39"/>
      <c r="EG29" s="39"/>
      <c r="EH29" s="39"/>
      <c r="EI29" s="39"/>
      <c r="EJ29" s="39"/>
      <c r="EK29" s="39"/>
      <c r="EL29" s="39"/>
      <c r="EM29" s="39"/>
      <c r="EN29" s="39"/>
      <c r="EO29" s="39"/>
      <c r="EP29" s="39"/>
      <c r="EQ29" s="39"/>
      <c r="ER29" s="39"/>
      <c r="ES29" s="39"/>
      <c r="ET29" s="39"/>
      <c r="EU29" s="39"/>
      <c r="EV29" s="39"/>
      <c r="EW29" s="39"/>
      <c r="EX29" s="39"/>
      <c r="EY29" s="39"/>
      <c r="EZ29" s="39"/>
      <c r="FA29" s="39"/>
      <c r="FB29" s="39"/>
      <c r="FC29" s="39"/>
      <c r="FD29" s="39"/>
      <c r="FE29" s="39"/>
      <c r="FF29" s="39"/>
      <c r="FG29" s="39"/>
      <c r="FH29" s="39"/>
      <c r="FI29" s="39"/>
      <c r="FJ29" s="39"/>
      <c r="FK29" s="39"/>
      <c r="FL29" s="39"/>
      <c r="FM29" s="39"/>
      <c r="FN29" s="39"/>
      <c r="FO29" s="39"/>
      <c r="FP29" s="39"/>
      <c r="FQ29" s="39"/>
      <c r="FR29" s="39"/>
      <c r="FS29" s="39"/>
      <c r="FT29" s="39"/>
      <c r="FU29" s="39"/>
      <c r="FV29" s="39"/>
      <c r="FW29" s="39"/>
      <c r="FX29" s="39"/>
      <c r="FY29" s="39"/>
      <c r="FZ29" s="39"/>
      <c r="GA29" s="39"/>
      <c r="GB29" s="39"/>
      <c r="GC29" s="39"/>
      <c r="GD29" s="39"/>
      <c r="GE29" s="39"/>
      <c r="GF29" s="39"/>
      <c r="GG29" s="39"/>
      <c r="GH29" s="39"/>
      <c r="GI29" s="39"/>
      <c r="GJ29" s="39"/>
      <c r="GK29" s="39"/>
      <c r="GL29" s="39"/>
      <c r="GM29" s="39"/>
      <c r="GN29" s="39"/>
      <c r="GO29" s="39"/>
      <c r="GP29" s="39"/>
      <c r="GQ29" s="39"/>
      <c r="GR29" s="39"/>
      <c r="GS29" s="39"/>
      <c r="GT29" s="39"/>
      <c r="GU29" s="39"/>
      <c r="GV29" s="39"/>
      <c r="GW29" s="39"/>
      <c r="GX29" s="39"/>
      <c r="GY29" s="39"/>
      <c r="GZ29" s="39"/>
      <c r="HA29" s="39"/>
      <c r="HB29" s="39"/>
      <c r="HC29" s="39"/>
      <c r="HD29" s="39"/>
      <c r="HE29" s="39"/>
      <c r="HF29" s="39"/>
      <c r="HG29" s="39"/>
      <c r="HH29" s="39"/>
      <c r="HI29" s="39"/>
      <c r="HJ29" s="39"/>
      <c r="HK29" s="39"/>
      <c r="HL29" s="39"/>
      <c r="HM29" s="39"/>
      <c r="HN29" s="39"/>
      <c r="HO29" s="39"/>
      <c r="HP29" s="39"/>
      <c r="HQ29" s="39"/>
      <c r="HR29" s="39"/>
      <c r="HS29" s="39"/>
      <c r="HT29" s="39"/>
      <c r="HU29" s="39"/>
      <c r="HV29" s="39"/>
      <c r="HW29" s="39"/>
      <c r="HX29" s="39"/>
      <c r="HY29" s="39"/>
      <c r="HZ29" s="39"/>
      <c r="IA29" s="39"/>
      <c r="IB29" s="39"/>
      <c r="IC29" s="39"/>
      <c r="ID29" s="39"/>
      <c r="IE29" s="39"/>
      <c r="IF29" s="39"/>
      <c r="IG29" s="39"/>
      <c r="IH29" s="39"/>
      <c r="II29" s="39"/>
      <c r="IJ29" s="39"/>
      <c r="IK29" s="39"/>
      <c r="IL29" s="39"/>
      <c r="IM29" s="39"/>
      <c r="IN29" s="39"/>
      <c r="IO29" s="39"/>
      <c r="IP29" s="39"/>
      <c r="IQ29" s="39"/>
      <c r="IR29" s="39"/>
      <c r="IS29" s="39"/>
      <c r="IT29" s="39"/>
      <c r="IU29" s="39"/>
      <c r="IV29" s="39"/>
      <c r="IW29" s="39"/>
    </row>
    <row r="30" customFormat="false" ht="13.5" hidden="false" customHeight="false" outlineLevel="0" collapsed="false">
      <c r="A30" s="82"/>
      <c r="B30" s="83"/>
      <c r="C30" s="84"/>
      <c r="D30" s="83"/>
      <c r="E30" s="85"/>
      <c r="F30" s="85"/>
      <c r="G30" s="86"/>
      <c r="H30" s="85"/>
      <c r="I30" s="85"/>
      <c r="J30" s="86"/>
      <c r="K30" s="86"/>
      <c r="L30" s="86"/>
      <c r="M30" s="86"/>
      <c r="N30" s="87"/>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9"/>
      <c r="DY30" s="39"/>
      <c r="DZ30" s="39"/>
      <c r="EA30" s="39"/>
      <c r="EB30" s="39"/>
      <c r="EC30" s="39"/>
      <c r="ED30" s="39"/>
      <c r="EE30" s="39"/>
      <c r="EF30" s="39"/>
      <c r="EG30" s="39"/>
      <c r="EH30" s="39"/>
      <c r="EI30" s="39"/>
      <c r="EJ30" s="39"/>
      <c r="EK30" s="39"/>
      <c r="EL30" s="39"/>
      <c r="EM30" s="39"/>
      <c r="EN30" s="39"/>
      <c r="EO30" s="39"/>
      <c r="EP30" s="39"/>
      <c r="EQ30" s="39"/>
      <c r="ER30" s="39"/>
      <c r="ES30" s="39"/>
      <c r="ET30" s="39"/>
      <c r="EU30" s="39"/>
      <c r="EV30" s="39"/>
      <c r="EW30" s="39"/>
      <c r="EX30" s="39"/>
      <c r="EY30" s="39"/>
      <c r="EZ30" s="39"/>
      <c r="FA30" s="39"/>
      <c r="FB30" s="39"/>
      <c r="FC30" s="39"/>
      <c r="FD30" s="39"/>
      <c r="FE30" s="39"/>
      <c r="FF30" s="39"/>
      <c r="FG30" s="39"/>
      <c r="FH30" s="39"/>
      <c r="FI30" s="39"/>
      <c r="FJ30" s="39"/>
      <c r="FK30" s="39"/>
      <c r="FL30" s="39"/>
      <c r="FM30" s="39"/>
      <c r="FN30" s="39"/>
      <c r="FO30" s="39"/>
      <c r="FP30" s="39"/>
      <c r="FQ30" s="39"/>
      <c r="FR30" s="39"/>
      <c r="FS30" s="39"/>
      <c r="FT30" s="39"/>
      <c r="FU30" s="39"/>
      <c r="FV30" s="39"/>
      <c r="FW30" s="39"/>
      <c r="FX30" s="39"/>
      <c r="FY30" s="39"/>
      <c r="FZ30" s="39"/>
      <c r="GA30" s="39"/>
      <c r="GB30" s="39"/>
      <c r="GC30" s="39"/>
      <c r="GD30" s="39"/>
      <c r="GE30" s="39"/>
      <c r="GF30" s="39"/>
      <c r="GG30" s="39"/>
      <c r="GH30" s="39"/>
      <c r="GI30" s="39"/>
      <c r="GJ30" s="39"/>
      <c r="GK30" s="39"/>
      <c r="GL30" s="39"/>
      <c r="GM30" s="39"/>
      <c r="GN30" s="39"/>
      <c r="GO30" s="39"/>
      <c r="GP30" s="39"/>
      <c r="GQ30" s="39"/>
      <c r="GR30" s="39"/>
      <c r="GS30" s="39"/>
      <c r="GT30" s="39"/>
      <c r="GU30" s="39"/>
      <c r="GV30" s="39"/>
      <c r="GW30" s="39"/>
      <c r="GX30" s="39"/>
      <c r="GY30" s="39"/>
      <c r="GZ30" s="39"/>
      <c r="HA30" s="39"/>
      <c r="HB30" s="39"/>
      <c r="HC30" s="39"/>
      <c r="HD30" s="39"/>
      <c r="HE30" s="39"/>
      <c r="HF30" s="39"/>
      <c r="HG30" s="39"/>
      <c r="HH30" s="39"/>
      <c r="HI30" s="39"/>
      <c r="HJ30" s="39"/>
      <c r="HK30" s="39"/>
      <c r="HL30" s="39"/>
      <c r="HM30" s="39"/>
      <c r="HN30" s="39"/>
      <c r="HO30" s="39"/>
      <c r="HP30" s="39"/>
      <c r="HQ30" s="39"/>
      <c r="HR30" s="39"/>
      <c r="HS30" s="39"/>
      <c r="HT30" s="39"/>
      <c r="HU30" s="39"/>
      <c r="HV30" s="39"/>
      <c r="HW30" s="39"/>
      <c r="HX30" s="39"/>
      <c r="HY30" s="39"/>
      <c r="HZ30" s="39"/>
      <c r="IA30" s="39"/>
      <c r="IB30" s="39"/>
      <c r="IC30" s="39"/>
      <c r="ID30" s="39"/>
      <c r="IE30" s="39"/>
      <c r="IF30" s="39"/>
      <c r="IG30" s="39"/>
      <c r="IH30" s="39"/>
      <c r="II30" s="39"/>
      <c r="IJ30" s="39"/>
      <c r="IK30" s="39"/>
      <c r="IL30" s="39"/>
      <c r="IM30" s="39"/>
      <c r="IN30" s="39"/>
      <c r="IO30" s="39"/>
      <c r="IP30" s="39"/>
      <c r="IQ30" s="39"/>
      <c r="IR30" s="39"/>
      <c r="IS30" s="39"/>
      <c r="IT30" s="39"/>
      <c r="IU30" s="39"/>
      <c r="IV30" s="39"/>
      <c r="IW30" s="39"/>
    </row>
    <row r="31" customFormat="false" ht="13.5" hidden="false" customHeight="false" outlineLevel="0" collapsed="false">
      <c r="A31" s="62" t="s">
        <v>102</v>
      </c>
      <c r="B31" s="63"/>
      <c r="C31" s="64"/>
      <c r="D31" s="63" t="n">
        <f aca="false">COUNT(H35:H58)</f>
        <v>24</v>
      </c>
      <c r="E31" s="65"/>
      <c r="F31" s="65"/>
      <c r="G31" s="66"/>
      <c r="H31" s="65"/>
      <c r="I31" s="65"/>
      <c r="J31" s="66"/>
      <c r="K31" s="66"/>
      <c r="L31" s="66"/>
      <c r="M31" s="66"/>
      <c r="N31" s="67"/>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c r="GG31" s="39"/>
      <c r="GH31" s="39"/>
      <c r="GI31" s="39"/>
      <c r="GJ31" s="39"/>
      <c r="GK31" s="39"/>
      <c r="GL31" s="39"/>
      <c r="GM31" s="39"/>
      <c r="GN31" s="39"/>
      <c r="GO31" s="39"/>
      <c r="GP31" s="39"/>
      <c r="GQ31" s="39"/>
      <c r="GR31" s="39"/>
      <c r="GS31" s="39"/>
      <c r="GT31" s="39"/>
      <c r="GU31" s="39"/>
      <c r="GV31" s="39"/>
      <c r="GW31" s="39"/>
      <c r="GX31" s="39"/>
      <c r="GY31" s="39"/>
      <c r="GZ31" s="39"/>
      <c r="HA31" s="39"/>
      <c r="HB31" s="39"/>
      <c r="HC31" s="39"/>
      <c r="HD31" s="39"/>
      <c r="HE31" s="39"/>
      <c r="HF31" s="39"/>
      <c r="HG31" s="39"/>
      <c r="HH31" s="39"/>
      <c r="HI31" s="39"/>
      <c r="HJ31" s="39"/>
      <c r="HK31" s="39"/>
      <c r="HL31" s="39"/>
      <c r="HM31" s="39"/>
      <c r="HN31" s="39"/>
      <c r="HO31" s="39"/>
      <c r="HP31" s="39"/>
      <c r="HQ31" s="39"/>
      <c r="HR31" s="39"/>
      <c r="HS31" s="39"/>
      <c r="HT31" s="39"/>
      <c r="HU31" s="39"/>
      <c r="HV31" s="39"/>
      <c r="HW31" s="39"/>
      <c r="HX31" s="39"/>
      <c r="HY31" s="39"/>
      <c r="HZ31" s="39"/>
      <c r="IA31" s="39"/>
      <c r="IB31" s="39"/>
      <c r="IC31" s="39"/>
      <c r="ID31" s="39"/>
      <c r="IE31" s="39"/>
      <c r="IF31" s="39"/>
      <c r="IG31" s="39"/>
      <c r="IH31" s="39"/>
      <c r="II31" s="39"/>
      <c r="IJ31" s="39"/>
      <c r="IK31" s="39"/>
      <c r="IL31" s="39"/>
      <c r="IM31" s="39"/>
      <c r="IN31" s="39"/>
      <c r="IO31" s="39"/>
      <c r="IP31" s="39"/>
      <c r="IQ31" s="39"/>
      <c r="IR31" s="39"/>
      <c r="IS31" s="39"/>
      <c r="IT31" s="39"/>
      <c r="IU31" s="39"/>
      <c r="IV31" s="39"/>
      <c r="IW31" s="39"/>
    </row>
    <row r="32" customFormat="false" ht="13.5" hidden="false" customHeight="false" outlineLevel="0" collapsed="false">
      <c r="A32" s="62"/>
      <c r="B32" s="63"/>
      <c r="C32" s="64"/>
      <c r="D32" s="63"/>
      <c r="E32" s="65"/>
      <c r="F32" s="65"/>
      <c r="G32" s="66"/>
      <c r="H32" s="65"/>
      <c r="I32" s="65"/>
      <c r="J32" s="66"/>
      <c r="K32" s="66"/>
      <c r="L32" s="66"/>
      <c r="M32" s="66"/>
      <c r="N32" s="67"/>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c r="DL32" s="39"/>
      <c r="DM32" s="39"/>
      <c r="DN32" s="39"/>
      <c r="DO32" s="39"/>
      <c r="DP32" s="39"/>
      <c r="DQ32" s="39"/>
      <c r="DR32" s="39"/>
      <c r="DS32" s="39"/>
      <c r="DT32" s="39"/>
      <c r="DU32" s="39"/>
      <c r="DV32" s="39"/>
      <c r="DW32" s="39"/>
      <c r="DX32" s="39"/>
      <c r="DY32" s="39"/>
      <c r="DZ32" s="39"/>
      <c r="EA32" s="39"/>
      <c r="EB32" s="39"/>
      <c r="EC32" s="39"/>
      <c r="ED32" s="39"/>
      <c r="EE32" s="39"/>
      <c r="EF32" s="39"/>
      <c r="EG32" s="39"/>
      <c r="EH32" s="39"/>
      <c r="EI32" s="39"/>
      <c r="EJ32" s="39"/>
      <c r="EK32" s="39"/>
      <c r="EL32" s="39"/>
      <c r="EM32" s="39"/>
      <c r="EN32" s="39"/>
      <c r="EO32" s="39"/>
      <c r="EP32" s="39"/>
      <c r="EQ32" s="39"/>
      <c r="ER32" s="39"/>
      <c r="ES32" s="39"/>
      <c r="ET32" s="39"/>
      <c r="EU32" s="39"/>
      <c r="EV32" s="39"/>
      <c r="EW32" s="39"/>
      <c r="EX32" s="39"/>
      <c r="EY32" s="39"/>
      <c r="EZ32" s="39"/>
      <c r="FA32" s="39"/>
      <c r="FB32" s="39"/>
      <c r="FC32" s="39"/>
      <c r="FD32" s="39"/>
      <c r="FE32" s="39"/>
      <c r="FF32" s="39"/>
      <c r="FG32" s="39"/>
      <c r="FH32" s="39"/>
      <c r="FI32" s="39"/>
      <c r="FJ32" s="39"/>
      <c r="FK32" s="39"/>
      <c r="FL32" s="39"/>
      <c r="FM32" s="39"/>
      <c r="FN32" s="39"/>
      <c r="FO32" s="39"/>
      <c r="FP32" s="39"/>
      <c r="FQ32" s="39"/>
      <c r="FR32" s="39"/>
      <c r="FS32" s="39"/>
      <c r="FT32" s="39"/>
      <c r="FU32" s="39"/>
      <c r="FV32" s="39"/>
      <c r="FW32" s="39"/>
      <c r="FX32" s="39"/>
      <c r="FY32" s="39"/>
      <c r="FZ32" s="39"/>
      <c r="GA32" s="39"/>
      <c r="GB32" s="39"/>
      <c r="GC32" s="39"/>
      <c r="GD32" s="39"/>
      <c r="GE32" s="39"/>
      <c r="GF32" s="39"/>
      <c r="GG32" s="39"/>
      <c r="GH32" s="39"/>
      <c r="GI32" s="39"/>
      <c r="GJ32" s="39"/>
      <c r="GK32" s="39"/>
      <c r="GL32" s="39"/>
      <c r="GM32" s="39"/>
      <c r="GN32" s="39"/>
      <c r="GO32" s="39"/>
      <c r="GP32" s="39"/>
      <c r="GQ32" s="39"/>
      <c r="GR32" s="39"/>
      <c r="GS32" s="39"/>
      <c r="GT32" s="39"/>
      <c r="GU32" s="39"/>
      <c r="GV32" s="39"/>
      <c r="GW32" s="39"/>
      <c r="GX32" s="39"/>
      <c r="GY32" s="39"/>
      <c r="GZ32" s="39"/>
      <c r="HA32" s="39"/>
      <c r="HB32" s="39"/>
      <c r="HC32" s="39"/>
      <c r="HD32" s="39"/>
      <c r="HE32" s="39"/>
      <c r="HF32" s="39"/>
      <c r="HG32" s="39"/>
      <c r="HH32" s="39"/>
      <c r="HI32" s="39"/>
      <c r="HJ32" s="39"/>
      <c r="HK32" s="39"/>
      <c r="HL32" s="39"/>
      <c r="HM32" s="39"/>
      <c r="HN32" s="39"/>
      <c r="HO32" s="39"/>
      <c r="HP32" s="39"/>
      <c r="HQ32" s="39"/>
      <c r="HR32" s="39"/>
      <c r="HS32" s="39"/>
      <c r="HT32" s="39"/>
      <c r="HU32" s="39"/>
      <c r="HV32" s="39"/>
      <c r="HW32" s="39"/>
      <c r="HX32" s="39"/>
      <c r="HY32" s="39"/>
      <c r="HZ32" s="39"/>
      <c r="IA32" s="39"/>
      <c r="IB32" s="39"/>
      <c r="IC32" s="39"/>
      <c r="ID32" s="39"/>
      <c r="IE32" s="39"/>
      <c r="IF32" s="39"/>
      <c r="IG32" s="39"/>
      <c r="IH32" s="39"/>
      <c r="II32" s="39"/>
      <c r="IJ32" s="39"/>
      <c r="IK32" s="39"/>
      <c r="IL32" s="39"/>
      <c r="IM32" s="39"/>
      <c r="IN32" s="39"/>
      <c r="IO32" s="39"/>
      <c r="IP32" s="39"/>
      <c r="IQ32" s="39"/>
      <c r="IR32" s="39"/>
      <c r="IS32" s="39"/>
      <c r="IT32" s="39"/>
      <c r="IU32" s="39"/>
      <c r="IV32" s="39"/>
      <c r="IW32" s="39"/>
    </row>
    <row r="33" customFormat="false" ht="13.5" hidden="false" customHeight="false" outlineLevel="0" collapsed="false">
      <c r="A33" s="62"/>
      <c r="B33" s="63"/>
      <c r="C33" s="64"/>
      <c r="D33" s="63"/>
      <c r="E33" s="65"/>
      <c r="F33" s="65"/>
      <c r="G33" s="66"/>
      <c r="H33" s="65"/>
      <c r="I33" s="65"/>
      <c r="J33" s="66"/>
      <c r="K33" s="66"/>
      <c r="L33" s="66"/>
      <c r="M33" s="66"/>
      <c r="N33" s="67"/>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39"/>
      <c r="DL33" s="39"/>
      <c r="DM33" s="39"/>
      <c r="DN33" s="39"/>
      <c r="DO33" s="39"/>
      <c r="DP33" s="39"/>
      <c r="DQ33" s="39"/>
      <c r="DR33" s="39"/>
      <c r="DS33" s="39"/>
      <c r="DT33" s="39"/>
      <c r="DU33" s="39"/>
      <c r="DV33" s="39"/>
      <c r="DW33" s="39"/>
      <c r="DX33" s="39"/>
      <c r="DY33" s="39"/>
      <c r="DZ33" s="39"/>
      <c r="EA33" s="39"/>
      <c r="EB33" s="39"/>
      <c r="EC33" s="39"/>
      <c r="ED33" s="39"/>
      <c r="EE33" s="39"/>
      <c r="EF33" s="39"/>
      <c r="EG33" s="39"/>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c r="FG33" s="39"/>
      <c r="FH33" s="39"/>
      <c r="FI33" s="39"/>
      <c r="FJ33" s="39"/>
      <c r="FK33" s="39"/>
      <c r="FL33" s="39"/>
      <c r="FM33" s="39"/>
      <c r="FN33" s="39"/>
      <c r="FO33" s="39"/>
      <c r="FP33" s="39"/>
      <c r="FQ33" s="39"/>
      <c r="FR33" s="39"/>
      <c r="FS33" s="39"/>
      <c r="FT33" s="39"/>
      <c r="FU33" s="39"/>
      <c r="FV33" s="39"/>
      <c r="FW33" s="39"/>
      <c r="FX33" s="39"/>
      <c r="FY33" s="39"/>
      <c r="FZ33" s="39"/>
      <c r="GA33" s="39"/>
      <c r="GB33" s="39"/>
      <c r="GC33" s="39"/>
      <c r="GD33" s="39"/>
      <c r="GE33" s="39"/>
      <c r="GF33" s="39"/>
      <c r="GG33" s="39"/>
      <c r="GH33" s="39"/>
      <c r="GI33" s="39"/>
      <c r="GJ33" s="39"/>
      <c r="GK33" s="39"/>
      <c r="GL33" s="39"/>
      <c r="GM33" s="39"/>
      <c r="GN33" s="39"/>
      <c r="GO33" s="39"/>
      <c r="GP33" s="39"/>
      <c r="GQ33" s="39"/>
      <c r="GR33" s="39"/>
      <c r="GS33" s="39"/>
      <c r="GT33" s="39"/>
      <c r="GU33" s="39"/>
      <c r="GV33" s="39"/>
      <c r="GW33" s="39"/>
      <c r="GX33" s="39"/>
      <c r="GY33" s="39"/>
      <c r="GZ33" s="39"/>
      <c r="HA33" s="39"/>
      <c r="HB33" s="39"/>
      <c r="HC33" s="39"/>
      <c r="HD33" s="39"/>
      <c r="HE33" s="39"/>
      <c r="HF33" s="39"/>
      <c r="HG33" s="39"/>
      <c r="HH33" s="39"/>
      <c r="HI33" s="39"/>
      <c r="HJ33" s="39"/>
      <c r="HK33" s="39"/>
      <c r="HL33" s="39"/>
      <c r="HM33" s="39"/>
      <c r="HN33" s="39"/>
      <c r="HO33" s="39"/>
      <c r="HP33" s="39"/>
      <c r="HQ33" s="39"/>
      <c r="HR33" s="39"/>
      <c r="HS33" s="39"/>
      <c r="HT33" s="39"/>
      <c r="HU33" s="39"/>
      <c r="HV33" s="39"/>
      <c r="HW33" s="39"/>
      <c r="HX33" s="39"/>
      <c r="HY33" s="39"/>
      <c r="HZ33" s="39"/>
      <c r="IA33" s="39"/>
      <c r="IB33" s="39"/>
      <c r="IC33" s="39"/>
      <c r="ID33" s="39"/>
      <c r="IE33" s="39"/>
      <c r="IF33" s="39"/>
      <c r="IG33" s="39"/>
      <c r="IH33" s="39"/>
      <c r="II33" s="39"/>
      <c r="IJ33" s="39"/>
      <c r="IK33" s="39"/>
      <c r="IL33" s="39"/>
      <c r="IM33" s="39"/>
      <c r="IN33" s="39"/>
      <c r="IO33" s="39"/>
      <c r="IP33" s="39"/>
      <c r="IQ33" s="39"/>
      <c r="IR33" s="39"/>
      <c r="IS33" s="39"/>
      <c r="IT33" s="39"/>
      <c r="IU33" s="39"/>
      <c r="IV33" s="39"/>
      <c r="IW33" s="39"/>
    </row>
    <row r="34" customFormat="false" ht="13.5" hidden="false" customHeight="false" outlineLevel="0" collapsed="false">
      <c r="A34" s="81"/>
      <c r="B34" s="63"/>
      <c r="C34" s="64"/>
      <c r="D34" s="63"/>
      <c r="E34" s="65"/>
      <c r="F34" s="65"/>
      <c r="G34" s="66"/>
      <c r="H34" s="65"/>
      <c r="I34" s="65"/>
      <c r="J34" s="66"/>
      <c r="K34" s="66"/>
      <c r="L34" s="66"/>
      <c r="M34" s="66"/>
      <c r="N34" s="67"/>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39"/>
      <c r="IP34" s="39"/>
      <c r="IQ34" s="39"/>
      <c r="IR34" s="39"/>
      <c r="IS34" s="39"/>
      <c r="IT34" s="39"/>
      <c r="IU34" s="39"/>
      <c r="IV34" s="39"/>
      <c r="IW34" s="39"/>
    </row>
    <row r="35" customFormat="false" ht="40.5" hidden="false" customHeight="false" outlineLevel="0" collapsed="false">
      <c r="A35" s="80" t="n">
        <v>36879</v>
      </c>
      <c r="B35" s="74" t="s">
        <v>52</v>
      </c>
      <c r="C35" s="76" t="s">
        <v>91</v>
      </c>
      <c r="D35" s="75" t="s">
        <v>60</v>
      </c>
      <c r="E35" s="77"/>
      <c r="F35" s="77"/>
      <c r="G35" s="78" t="s">
        <v>55</v>
      </c>
      <c r="H35" s="77" t="n">
        <v>1</v>
      </c>
      <c r="I35" s="78" t="s">
        <v>92</v>
      </c>
      <c r="J35" s="78" t="s">
        <v>93</v>
      </c>
      <c r="K35" s="31" t="s">
        <v>66</v>
      </c>
      <c r="L35" s="31" t="s">
        <v>58</v>
      </c>
      <c r="M35" s="31" t="s">
        <v>58</v>
      </c>
      <c r="N35" s="32" t="n">
        <v>3</v>
      </c>
    </row>
    <row r="36" customFormat="false" ht="27" hidden="false" customHeight="false" outlineLevel="0" collapsed="false">
      <c r="A36" s="80" t="n">
        <v>36879</v>
      </c>
      <c r="B36" s="74" t="s">
        <v>52</v>
      </c>
      <c r="C36" s="76" t="s">
        <v>103</v>
      </c>
      <c r="D36" s="75" t="s">
        <v>104</v>
      </c>
      <c r="E36" s="77"/>
      <c r="F36" s="77"/>
      <c r="G36" s="78" t="s">
        <v>105</v>
      </c>
      <c r="H36" s="77" t="n">
        <v>3</v>
      </c>
      <c r="I36" s="78" t="s">
        <v>106</v>
      </c>
      <c r="J36" s="78" t="s">
        <v>107</v>
      </c>
      <c r="K36" s="31" t="s">
        <v>58</v>
      </c>
      <c r="L36" s="31" t="s">
        <v>58</v>
      </c>
      <c r="M36" s="31" t="s">
        <v>58</v>
      </c>
      <c r="N36" s="32" t="n">
        <v>1</v>
      </c>
    </row>
    <row r="37" customFormat="false" ht="67.5" hidden="false" customHeight="false" outlineLevel="0" collapsed="false">
      <c r="A37" s="80" t="n">
        <v>36878</v>
      </c>
      <c r="B37" s="74" t="s">
        <v>52</v>
      </c>
      <c r="C37" s="76" t="s">
        <v>108</v>
      </c>
      <c r="D37" s="75" t="s">
        <v>54</v>
      </c>
      <c r="E37" s="77"/>
      <c r="F37" s="77"/>
      <c r="G37" s="78" t="s">
        <v>55</v>
      </c>
      <c r="H37" s="77" t="n">
        <v>1</v>
      </c>
      <c r="I37" s="69" t="s">
        <v>109</v>
      </c>
      <c r="J37" s="78" t="s">
        <v>110</v>
      </c>
      <c r="K37" s="78" t="s">
        <v>58</v>
      </c>
      <c r="L37" s="78" t="s">
        <v>58</v>
      </c>
      <c r="M37" s="78" t="s">
        <v>58</v>
      </c>
      <c r="N37" s="79" t="n">
        <v>1</v>
      </c>
    </row>
    <row r="38" customFormat="false" ht="40.5" hidden="false" customHeight="false" outlineLevel="0" collapsed="false">
      <c r="A38" s="80" t="n">
        <v>36878</v>
      </c>
      <c r="B38" s="74" t="s">
        <v>52</v>
      </c>
      <c r="C38" s="76" t="s">
        <v>111</v>
      </c>
      <c r="D38" s="75" t="s">
        <v>54</v>
      </c>
      <c r="E38" s="77"/>
      <c r="F38" s="77"/>
      <c r="G38" s="78" t="s">
        <v>55</v>
      </c>
      <c r="H38" s="77" t="n">
        <v>3</v>
      </c>
      <c r="I38" s="69" t="s">
        <v>112</v>
      </c>
      <c r="J38" s="78" t="s">
        <v>113</v>
      </c>
      <c r="K38" s="78" t="s">
        <v>58</v>
      </c>
      <c r="L38" s="78" t="s">
        <v>58</v>
      </c>
      <c r="M38" s="78" t="s">
        <v>58</v>
      </c>
      <c r="N38" s="79" t="n">
        <v>1</v>
      </c>
    </row>
    <row r="39" customFormat="false" ht="40.5" hidden="false" customHeight="false" outlineLevel="0" collapsed="false">
      <c r="A39" s="80" t="n">
        <v>36878</v>
      </c>
      <c r="B39" s="74" t="s">
        <v>52</v>
      </c>
      <c r="C39" s="76" t="s">
        <v>114</v>
      </c>
      <c r="D39" s="75" t="s">
        <v>54</v>
      </c>
      <c r="E39" s="77"/>
      <c r="F39" s="77"/>
      <c r="G39" s="78" t="s">
        <v>105</v>
      </c>
      <c r="H39" s="77" t="n">
        <v>3</v>
      </c>
      <c r="I39" s="69" t="s">
        <v>112</v>
      </c>
      <c r="J39" s="78" t="s">
        <v>113</v>
      </c>
      <c r="K39" s="78" t="s">
        <v>58</v>
      </c>
      <c r="L39" s="78" t="s">
        <v>58</v>
      </c>
      <c r="M39" s="78" t="s">
        <v>58</v>
      </c>
      <c r="N39" s="79" t="n">
        <v>1</v>
      </c>
    </row>
    <row r="40" customFormat="false" ht="40.5" hidden="false" customHeight="false" outlineLevel="0" collapsed="false">
      <c r="A40" s="80" t="n">
        <v>36878</v>
      </c>
      <c r="B40" s="74" t="s">
        <v>52</v>
      </c>
      <c r="C40" s="76" t="s">
        <v>115</v>
      </c>
      <c r="D40" s="75" t="s">
        <v>116</v>
      </c>
      <c r="E40" s="77"/>
      <c r="F40" s="77"/>
      <c r="G40" s="78" t="s">
        <v>72</v>
      </c>
      <c r="H40" s="77" t="n">
        <v>2</v>
      </c>
      <c r="I40" s="69" t="s">
        <v>117</v>
      </c>
      <c r="J40" s="75" t="s">
        <v>118</v>
      </c>
      <c r="K40" s="78" t="s">
        <v>58</v>
      </c>
      <c r="L40" s="78" t="s">
        <v>58</v>
      </c>
      <c r="M40" s="78" t="s">
        <v>58</v>
      </c>
      <c r="N40" s="79" t="n">
        <v>1</v>
      </c>
    </row>
    <row r="41" customFormat="false" ht="40.5" hidden="false" customHeight="true" outlineLevel="0" collapsed="false">
      <c r="A41" s="80" t="n">
        <v>36875</v>
      </c>
      <c r="B41" s="74" t="s">
        <v>52</v>
      </c>
      <c r="C41" s="76"/>
      <c r="D41" s="75" t="s">
        <v>54</v>
      </c>
      <c r="E41" s="77"/>
      <c r="F41" s="77"/>
      <c r="G41" s="78" t="s">
        <v>55</v>
      </c>
      <c r="H41" s="77" t="n">
        <v>1</v>
      </c>
      <c r="I41" s="69" t="s">
        <v>119</v>
      </c>
      <c r="J41" s="75"/>
      <c r="K41" s="78" t="s">
        <v>58</v>
      </c>
      <c r="L41" s="78" t="s">
        <v>58</v>
      </c>
      <c r="M41" s="78" t="s">
        <v>58</v>
      </c>
      <c r="N41" s="79" t="n">
        <v>1</v>
      </c>
    </row>
    <row r="42" customFormat="false" ht="40.5" hidden="false" customHeight="true" outlineLevel="0" collapsed="false">
      <c r="A42" s="80" t="n">
        <v>36875</v>
      </c>
      <c r="B42" s="74" t="s">
        <v>52</v>
      </c>
      <c r="C42" s="76"/>
      <c r="D42" s="75" t="s">
        <v>120</v>
      </c>
      <c r="E42" s="77"/>
      <c r="F42" s="77"/>
      <c r="G42" s="78" t="s">
        <v>72</v>
      </c>
      <c r="H42" s="88" t="n">
        <v>36528</v>
      </c>
      <c r="I42" s="69" t="s">
        <v>121</v>
      </c>
      <c r="J42" s="75"/>
      <c r="K42" s="78" t="s">
        <v>58</v>
      </c>
      <c r="L42" s="78" t="s">
        <v>58</v>
      </c>
      <c r="M42" s="78" t="s">
        <v>58</v>
      </c>
      <c r="N42" s="79" t="n">
        <v>3</v>
      </c>
    </row>
    <row r="43" customFormat="false" ht="27" hidden="false" customHeight="false" outlineLevel="0" collapsed="false">
      <c r="A43" s="80" t="n">
        <v>36875</v>
      </c>
      <c r="B43" s="74" t="s">
        <v>52</v>
      </c>
      <c r="C43" s="76" t="s">
        <v>122</v>
      </c>
      <c r="D43" s="75" t="s">
        <v>123</v>
      </c>
      <c r="E43" s="77"/>
      <c r="F43" s="77"/>
      <c r="G43" s="78" t="s">
        <v>55</v>
      </c>
      <c r="H43" s="77" t="n">
        <v>1</v>
      </c>
      <c r="I43" s="69" t="s">
        <v>124</v>
      </c>
      <c r="J43" s="75" t="s">
        <v>125</v>
      </c>
      <c r="K43" s="78" t="s">
        <v>58</v>
      </c>
      <c r="L43" s="78" t="s">
        <v>58</v>
      </c>
      <c r="M43" s="78" t="s">
        <v>58</v>
      </c>
      <c r="N43" s="79" t="n">
        <v>1</v>
      </c>
    </row>
    <row r="44" customFormat="false" ht="27" hidden="false" customHeight="false" outlineLevel="0" collapsed="false">
      <c r="A44" s="80" t="n">
        <v>36875</v>
      </c>
      <c r="B44" s="74" t="s">
        <v>52</v>
      </c>
      <c r="C44" s="76" t="s">
        <v>126</v>
      </c>
      <c r="D44" s="75" t="s">
        <v>123</v>
      </c>
      <c r="E44" s="77"/>
      <c r="F44" s="77"/>
      <c r="G44" s="78" t="s">
        <v>55</v>
      </c>
      <c r="H44" s="77" t="n">
        <v>1</v>
      </c>
      <c r="I44" s="69" t="s">
        <v>124</v>
      </c>
      <c r="J44" s="75" t="s">
        <v>125</v>
      </c>
      <c r="K44" s="78" t="s">
        <v>58</v>
      </c>
      <c r="L44" s="78" t="s">
        <v>58</v>
      </c>
      <c r="M44" s="78" t="s">
        <v>58</v>
      </c>
      <c r="N44" s="79" t="n">
        <v>1</v>
      </c>
    </row>
    <row r="45" customFormat="false" ht="27" hidden="false" customHeight="false" outlineLevel="0" collapsed="false">
      <c r="A45" s="80" t="n">
        <v>36875</v>
      </c>
      <c r="B45" s="74" t="s">
        <v>52</v>
      </c>
      <c r="C45" s="76" t="s">
        <v>127</v>
      </c>
      <c r="D45" s="75" t="s">
        <v>123</v>
      </c>
      <c r="E45" s="77"/>
      <c r="F45" s="77"/>
      <c r="G45" s="78" t="s">
        <v>55</v>
      </c>
      <c r="H45" s="77" t="n">
        <v>1</v>
      </c>
      <c r="I45" s="69" t="s">
        <v>124</v>
      </c>
      <c r="J45" s="75" t="s">
        <v>125</v>
      </c>
      <c r="K45" s="78" t="s">
        <v>58</v>
      </c>
      <c r="L45" s="78" t="s">
        <v>58</v>
      </c>
      <c r="M45" s="78" t="s">
        <v>58</v>
      </c>
      <c r="N45" s="79" t="n">
        <v>1</v>
      </c>
    </row>
    <row r="46" customFormat="false" ht="27" hidden="false" customHeight="false" outlineLevel="0" collapsed="false">
      <c r="A46" s="80" t="n">
        <v>36875</v>
      </c>
      <c r="B46" s="74" t="s">
        <v>52</v>
      </c>
      <c r="C46" s="76" t="s">
        <v>128</v>
      </c>
      <c r="D46" s="75" t="s">
        <v>123</v>
      </c>
      <c r="E46" s="77"/>
      <c r="F46" s="77"/>
      <c r="G46" s="78" t="s">
        <v>55</v>
      </c>
      <c r="H46" s="77" t="n">
        <v>1</v>
      </c>
      <c r="I46" s="69" t="s">
        <v>124</v>
      </c>
      <c r="J46" s="75" t="s">
        <v>125</v>
      </c>
      <c r="K46" s="78" t="s">
        <v>58</v>
      </c>
      <c r="L46" s="78" t="s">
        <v>58</v>
      </c>
      <c r="M46" s="78" t="s">
        <v>58</v>
      </c>
      <c r="N46" s="79" t="n">
        <v>1</v>
      </c>
    </row>
    <row r="47" customFormat="false" ht="27" hidden="false" customHeight="false" outlineLevel="0" collapsed="false">
      <c r="A47" s="80" t="n">
        <v>36875</v>
      </c>
      <c r="B47" s="74" t="s">
        <v>52</v>
      </c>
      <c r="C47" s="76" t="s">
        <v>129</v>
      </c>
      <c r="D47" s="75" t="s">
        <v>82</v>
      </c>
      <c r="E47" s="77"/>
      <c r="F47" s="77"/>
      <c r="G47" s="78" t="s">
        <v>55</v>
      </c>
      <c r="H47" s="77" t="n">
        <v>1</v>
      </c>
      <c r="I47" s="69" t="s">
        <v>130</v>
      </c>
      <c r="J47" s="75" t="s">
        <v>84</v>
      </c>
      <c r="K47" s="78" t="s">
        <v>66</v>
      </c>
      <c r="L47" s="78" t="s">
        <v>66</v>
      </c>
      <c r="M47" s="78" t="s">
        <v>66</v>
      </c>
      <c r="N47" s="79" t="n">
        <v>1</v>
      </c>
    </row>
    <row r="48" customFormat="false" ht="27" hidden="false" customHeight="false" outlineLevel="0" collapsed="false">
      <c r="A48" s="80" t="n">
        <v>36875</v>
      </c>
      <c r="B48" s="74" t="s">
        <v>52</v>
      </c>
      <c r="C48" s="76" t="s">
        <v>131</v>
      </c>
      <c r="D48" s="75" t="s">
        <v>82</v>
      </c>
      <c r="E48" s="77"/>
      <c r="F48" s="77"/>
      <c r="G48" s="78" t="s">
        <v>55</v>
      </c>
      <c r="H48" s="77" t="n">
        <v>1</v>
      </c>
      <c r="I48" s="69" t="s">
        <v>130</v>
      </c>
      <c r="J48" s="75" t="s">
        <v>84</v>
      </c>
      <c r="K48" s="78" t="s">
        <v>66</v>
      </c>
      <c r="L48" s="78" t="s">
        <v>66</v>
      </c>
      <c r="M48" s="78" t="s">
        <v>66</v>
      </c>
      <c r="N48" s="79" t="n">
        <v>1</v>
      </c>
    </row>
    <row r="49" customFormat="false" ht="27" hidden="false" customHeight="false" outlineLevel="0" collapsed="false">
      <c r="A49" s="80" t="n">
        <v>36875</v>
      </c>
      <c r="B49" s="74" t="s">
        <v>52</v>
      </c>
      <c r="C49" s="76" t="s">
        <v>132</v>
      </c>
      <c r="D49" s="75" t="s">
        <v>123</v>
      </c>
      <c r="E49" s="77"/>
      <c r="F49" s="77"/>
      <c r="G49" s="78" t="s">
        <v>55</v>
      </c>
      <c r="H49" s="77" t="n">
        <v>1</v>
      </c>
      <c r="I49" s="69" t="s">
        <v>130</v>
      </c>
      <c r="J49" s="75" t="s">
        <v>84</v>
      </c>
      <c r="K49" s="78" t="s">
        <v>66</v>
      </c>
      <c r="L49" s="78" t="s">
        <v>66</v>
      </c>
      <c r="M49" s="78" t="s">
        <v>66</v>
      </c>
      <c r="N49" s="79" t="n">
        <v>1</v>
      </c>
    </row>
    <row r="50" customFormat="false" ht="27" hidden="false" customHeight="false" outlineLevel="0" collapsed="false">
      <c r="A50" s="80" t="n">
        <v>36875</v>
      </c>
      <c r="B50" s="74" t="s">
        <v>52</v>
      </c>
      <c r="C50" s="76" t="s">
        <v>133</v>
      </c>
      <c r="D50" s="75" t="s">
        <v>123</v>
      </c>
      <c r="E50" s="77"/>
      <c r="F50" s="77"/>
      <c r="G50" s="78" t="s">
        <v>55</v>
      </c>
      <c r="H50" s="77" t="n">
        <v>1</v>
      </c>
      <c r="I50" s="69" t="s">
        <v>130</v>
      </c>
      <c r="J50" s="75" t="s">
        <v>84</v>
      </c>
      <c r="K50" s="78" t="s">
        <v>66</v>
      </c>
      <c r="L50" s="78" t="s">
        <v>66</v>
      </c>
      <c r="M50" s="78" t="s">
        <v>66</v>
      </c>
      <c r="N50" s="79" t="n">
        <v>1</v>
      </c>
    </row>
    <row r="51" customFormat="false" ht="27" hidden="false" customHeight="false" outlineLevel="0" collapsed="false">
      <c r="A51" s="80" t="n">
        <v>36875</v>
      </c>
      <c r="B51" s="74" t="s">
        <v>52</v>
      </c>
      <c r="C51" s="76" t="s">
        <v>134</v>
      </c>
      <c r="D51" s="75" t="s">
        <v>82</v>
      </c>
      <c r="E51" s="77"/>
      <c r="F51" s="77"/>
      <c r="G51" s="78" t="s">
        <v>55</v>
      </c>
      <c r="H51" s="77" t="n">
        <v>1</v>
      </c>
      <c r="I51" s="69" t="s">
        <v>130</v>
      </c>
      <c r="J51" s="75" t="s">
        <v>84</v>
      </c>
      <c r="K51" s="78" t="s">
        <v>66</v>
      </c>
      <c r="L51" s="78" t="s">
        <v>66</v>
      </c>
      <c r="M51" s="78" t="s">
        <v>66</v>
      </c>
      <c r="N51" s="79" t="n">
        <v>1</v>
      </c>
    </row>
    <row r="52" customFormat="false" ht="27" hidden="false" customHeight="false" outlineLevel="0" collapsed="false">
      <c r="A52" s="80" t="n">
        <v>36875</v>
      </c>
      <c r="B52" s="74" t="s">
        <v>52</v>
      </c>
      <c r="C52" s="76" t="s">
        <v>135</v>
      </c>
      <c r="D52" s="75" t="s">
        <v>136</v>
      </c>
      <c r="E52" s="77"/>
      <c r="F52" s="77"/>
      <c r="G52" s="78" t="s">
        <v>55</v>
      </c>
      <c r="H52" s="77" t="n">
        <v>1</v>
      </c>
      <c r="I52" s="69" t="s">
        <v>130</v>
      </c>
      <c r="J52" s="75" t="s">
        <v>84</v>
      </c>
      <c r="K52" s="78" t="s">
        <v>66</v>
      </c>
      <c r="L52" s="78" t="s">
        <v>66</v>
      </c>
      <c r="M52" s="78" t="s">
        <v>66</v>
      </c>
      <c r="N52" s="79" t="n">
        <v>1</v>
      </c>
    </row>
    <row r="53" customFormat="false" ht="40.5" hidden="false" customHeight="false" outlineLevel="0" collapsed="false">
      <c r="A53" s="80" t="n">
        <v>36874</v>
      </c>
      <c r="B53" s="75" t="s">
        <v>137</v>
      </c>
      <c r="C53" s="76" t="s">
        <v>138</v>
      </c>
      <c r="D53" s="75" t="s">
        <v>54</v>
      </c>
      <c r="E53" s="77"/>
      <c r="F53" s="77"/>
      <c r="G53" s="78" t="s">
        <v>55</v>
      </c>
      <c r="H53" s="77" t="n">
        <v>3</v>
      </c>
      <c r="I53" s="69" t="s">
        <v>139</v>
      </c>
      <c r="J53" s="75" t="s">
        <v>140</v>
      </c>
      <c r="K53" s="78" t="s">
        <v>66</v>
      </c>
      <c r="L53" s="78" t="s">
        <v>58</v>
      </c>
      <c r="M53" s="78" t="s">
        <v>66</v>
      </c>
      <c r="N53" s="79" t="n">
        <v>1</v>
      </c>
    </row>
    <row r="54" customFormat="false" ht="40.5" hidden="false" customHeight="true" outlineLevel="0" collapsed="false">
      <c r="A54" s="80" t="n">
        <v>36874</v>
      </c>
      <c r="B54" s="75" t="s">
        <v>141</v>
      </c>
      <c r="C54" s="76" t="s">
        <v>142</v>
      </c>
      <c r="D54" s="75" t="s">
        <v>123</v>
      </c>
      <c r="E54" s="77"/>
      <c r="F54" s="77"/>
      <c r="G54" s="78" t="s">
        <v>55</v>
      </c>
      <c r="H54" s="77" t="n">
        <v>1</v>
      </c>
      <c r="I54" s="69" t="s">
        <v>143</v>
      </c>
      <c r="J54" s="75" t="s">
        <v>144</v>
      </c>
      <c r="K54" s="78" t="s">
        <v>66</v>
      </c>
      <c r="L54" s="78" t="s">
        <v>66</v>
      </c>
      <c r="M54" s="78" t="s">
        <v>66</v>
      </c>
      <c r="N54" s="79" t="n">
        <v>1</v>
      </c>
    </row>
    <row r="55" customFormat="false" ht="13.5" hidden="false" customHeight="false" outlineLevel="0" collapsed="false">
      <c r="A55" s="80" t="n">
        <v>36874</v>
      </c>
      <c r="B55" s="74" t="s">
        <v>52</v>
      </c>
      <c r="C55" s="76" t="s">
        <v>145</v>
      </c>
      <c r="D55" s="75" t="s">
        <v>146</v>
      </c>
      <c r="E55" s="77"/>
      <c r="F55" s="77"/>
      <c r="G55" s="78" t="s">
        <v>55</v>
      </c>
      <c r="H55" s="77" t="n">
        <v>1</v>
      </c>
      <c r="I55" s="77" t="s">
        <v>147</v>
      </c>
      <c r="J55" s="78" t="s">
        <v>148</v>
      </c>
      <c r="K55" s="78" t="s">
        <v>149</v>
      </c>
      <c r="L55" s="78" t="s">
        <v>58</v>
      </c>
      <c r="M55" s="78" t="s">
        <v>58</v>
      </c>
      <c r="N55" s="79" t="n">
        <v>1</v>
      </c>
    </row>
    <row r="56" customFormat="false" ht="13.5" hidden="false" customHeight="false" outlineLevel="0" collapsed="false">
      <c r="A56" s="80" t="n">
        <v>36873</v>
      </c>
      <c r="B56" s="74" t="s">
        <v>52</v>
      </c>
      <c r="C56" s="76" t="s">
        <v>150</v>
      </c>
      <c r="D56" s="75" t="s">
        <v>151</v>
      </c>
      <c r="E56" s="77"/>
      <c r="F56" s="77"/>
      <c r="G56" s="78" t="s">
        <v>55</v>
      </c>
      <c r="H56" s="77" t="n">
        <v>1</v>
      </c>
      <c r="I56" s="77" t="s">
        <v>152</v>
      </c>
      <c r="J56" s="78" t="s">
        <v>148</v>
      </c>
      <c r="K56" s="78" t="s">
        <v>58</v>
      </c>
      <c r="L56" s="78" t="s">
        <v>58</v>
      </c>
      <c r="M56" s="78" t="s">
        <v>58</v>
      </c>
      <c r="N56" s="79" t="n">
        <v>1</v>
      </c>
    </row>
    <row r="57" customFormat="false" ht="13.5" hidden="false" customHeight="false" outlineLevel="0" collapsed="false">
      <c r="A57" s="80" t="n">
        <v>36873</v>
      </c>
      <c r="B57" s="74" t="s">
        <v>52</v>
      </c>
      <c r="C57" s="76" t="s">
        <v>153</v>
      </c>
      <c r="D57" s="75" t="s">
        <v>154</v>
      </c>
      <c r="E57" s="77"/>
      <c r="F57" s="77"/>
      <c r="G57" s="78" t="s">
        <v>55</v>
      </c>
      <c r="H57" s="77" t="n">
        <v>1</v>
      </c>
      <c r="I57" s="77" t="s">
        <v>155</v>
      </c>
      <c r="J57" s="78" t="s">
        <v>148</v>
      </c>
      <c r="K57" s="78" t="s">
        <v>58</v>
      </c>
      <c r="L57" s="78" t="s">
        <v>58</v>
      </c>
      <c r="M57" s="78" t="s">
        <v>58</v>
      </c>
      <c r="N57" s="79" t="n">
        <v>1</v>
      </c>
    </row>
    <row r="58" customFormat="false" ht="39" hidden="false" customHeight="true" outlineLevel="0" collapsed="false">
      <c r="A58" s="80" t="n">
        <v>36873</v>
      </c>
      <c r="B58" s="74" t="s">
        <v>52</v>
      </c>
      <c r="C58" s="74" t="s">
        <v>156</v>
      </c>
      <c r="D58" s="74" t="s">
        <v>157</v>
      </c>
      <c r="E58" s="74"/>
      <c r="F58" s="74"/>
      <c r="G58" s="89" t="s">
        <v>55</v>
      </c>
      <c r="H58" s="71" t="n">
        <v>3</v>
      </c>
      <c r="I58" s="69" t="s">
        <v>158</v>
      </c>
      <c r="J58" s="75" t="s">
        <v>159</v>
      </c>
      <c r="K58" s="89" t="s">
        <v>66</v>
      </c>
      <c r="L58" s="89" t="s">
        <v>66</v>
      </c>
      <c r="M58" s="89" t="s">
        <v>66</v>
      </c>
      <c r="N58" s="89" t="n">
        <v>1</v>
      </c>
    </row>
    <row r="59" customFormat="false" ht="14.25" hidden="false" customHeight="false" outlineLevel="0" collapsed="false">
      <c r="A59" s="80"/>
      <c r="B59" s="75"/>
      <c r="C59" s="76"/>
      <c r="D59" s="75"/>
      <c r="E59" s="77"/>
      <c r="F59" s="77"/>
      <c r="G59" s="78"/>
      <c r="H59" s="77"/>
      <c r="I59" s="77"/>
      <c r="J59" s="78"/>
      <c r="K59" s="78"/>
      <c r="L59" s="78"/>
      <c r="M59" s="78"/>
      <c r="N59" s="79"/>
    </row>
    <row r="60" customFormat="false" ht="12.75" hidden="false" customHeight="true" outlineLevel="0" collapsed="false">
      <c r="A60" s="90" t="s">
        <v>160</v>
      </c>
      <c r="B60" s="90"/>
      <c r="C60" s="91"/>
      <c r="D60" s="92" t="n">
        <v>21</v>
      </c>
      <c r="E60" s="91"/>
      <c r="F60" s="91"/>
      <c r="G60" s="91"/>
      <c r="H60" s="91"/>
      <c r="I60" s="91"/>
      <c r="J60" s="91"/>
      <c r="K60" s="91"/>
      <c r="L60" s="91"/>
      <c r="M60" s="91"/>
      <c r="N60" s="91"/>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3"/>
      <c r="BR60" s="93"/>
      <c r="BS60" s="93"/>
      <c r="BT60" s="93"/>
      <c r="BU60" s="93"/>
      <c r="BV60" s="93"/>
      <c r="BW60" s="93"/>
      <c r="BX60" s="93"/>
      <c r="BY60" s="93"/>
      <c r="BZ60" s="93"/>
      <c r="CA60" s="93"/>
      <c r="CB60" s="93"/>
      <c r="CC60" s="93"/>
      <c r="CD60" s="93"/>
      <c r="CE60" s="93"/>
      <c r="CF60" s="93"/>
      <c r="CG60" s="93"/>
      <c r="CH60" s="93"/>
      <c r="CI60" s="93"/>
      <c r="CJ60" s="93"/>
      <c r="CK60" s="93"/>
      <c r="CL60" s="93"/>
      <c r="CM60" s="93"/>
      <c r="CN60" s="93"/>
      <c r="CO60" s="93"/>
      <c r="CP60" s="93"/>
      <c r="CQ60" s="93"/>
      <c r="CR60" s="93"/>
      <c r="CS60" s="93"/>
      <c r="CT60" s="93"/>
      <c r="CU60" s="93"/>
      <c r="CV60" s="93"/>
      <c r="CW60" s="93"/>
      <c r="CX60" s="93"/>
      <c r="CY60" s="93"/>
      <c r="CZ60" s="93"/>
      <c r="DA60" s="93"/>
      <c r="DB60" s="93"/>
      <c r="DC60" s="93"/>
      <c r="DD60" s="93"/>
      <c r="DE60" s="93"/>
      <c r="DF60" s="93"/>
      <c r="DG60" s="93"/>
      <c r="DH60" s="93"/>
      <c r="DI60" s="93"/>
      <c r="DJ60" s="93"/>
      <c r="DK60" s="93"/>
      <c r="DL60" s="93"/>
      <c r="DM60" s="93"/>
      <c r="DN60" s="93"/>
      <c r="DO60" s="93"/>
      <c r="DP60" s="93"/>
      <c r="DQ60" s="93"/>
      <c r="DR60" s="93"/>
      <c r="DS60" s="93"/>
      <c r="DT60" s="93"/>
      <c r="DU60" s="93"/>
      <c r="DV60" s="93"/>
      <c r="DW60" s="93"/>
      <c r="DX60" s="93"/>
      <c r="DY60" s="93"/>
      <c r="DZ60" s="93"/>
      <c r="EA60" s="93"/>
      <c r="EB60" s="93"/>
      <c r="EC60" s="93"/>
      <c r="ED60" s="93"/>
      <c r="EE60" s="93"/>
      <c r="EF60" s="93"/>
      <c r="EG60" s="93"/>
      <c r="EH60" s="93"/>
      <c r="EI60" s="93"/>
      <c r="EJ60" s="93"/>
      <c r="EK60" s="93"/>
      <c r="EL60" s="93"/>
      <c r="EM60" s="93"/>
      <c r="EN60" s="93"/>
      <c r="EO60" s="93"/>
      <c r="EP60" s="93"/>
      <c r="EQ60" s="93"/>
      <c r="ER60" s="93"/>
      <c r="ES60" s="93"/>
      <c r="ET60" s="93"/>
      <c r="EU60" s="93"/>
      <c r="EV60" s="93"/>
      <c r="EW60" s="93"/>
      <c r="EX60" s="93"/>
      <c r="EY60" s="93"/>
      <c r="EZ60" s="93"/>
      <c r="FA60" s="93"/>
      <c r="FB60" s="93"/>
      <c r="FC60" s="93"/>
      <c r="FD60" s="93"/>
      <c r="FE60" s="93"/>
      <c r="FF60" s="93"/>
      <c r="FG60" s="93"/>
      <c r="FH60" s="93"/>
      <c r="FI60" s="93"/>
      <c r="FJ60" s="93"/>
      <c r="FK60" s="93"/>
      <c r="FL60" s="93"/>
      <c r="FM60" s="93"/>
      <c r="FN60" s="93"/>
      <c r="FO60" s="93"/>
      <c r="FP60" s="93"/>
      <c r="FQ60" s="93"/>
      <c r="FR60" s="93"/>
      <c r="FS60" s="93"/>
      <c r="FT60" s="93"/>
      <c r="FU60" s="93"/>
      <c r="FV60" s="93"/>
      <c r="FW60" s="93"/>
      <c r="FX60" s="93"/>
      <c r="FY60" s="93"/>
      <c r="FZ60" s="93"/>
      <c r="GA60" s="93"/>
      <c r="GB60" s="93"/>
      <c r="GC60" s="93"/>
      <c r="GD60" s="93"/>
      <c r="GE60" s="93"/>
      <c r="GF60" s="93"/>
      <c r="GG60" s="93"/>
      <c r="GH60" s="93"/>
      <c r="GI60" s="93"/>
      <c r="GJ60" s="93"/>
      <c r="GK60" s="93"/>
      <c r="GL60" s="93"/>
      <c r="GM60" s="93"/>
      <c r="GN60" s="93"/>
      <c r="GO60" s="93"/>
      <c r="GP60" s="93"/>
      <c r="GQ60" s="93"/>
      <c r="GR60" s="93"/>
      <c r="GS60" s="93"/>
      <c r="GT60" s="93"/>
      <c r="GU60" s="93"/>
      <c r="GV60" s="93"/>
      <c r="GW60" s="93"/>
      <c r="GX60" s="93"/>
      <c r="GY60" s="93"/>
      <c r="GZ60" s="93"/>
      <c r="HA60" s="93"/>
      <c r="HB60" s="93"/>
      <c r="HC60" s="93"/>
      <c r="HD60" s="93"/>
      <c r="HE60" s="93"/>
      <c r="HF60" s="93"/>
      <c r="HG60" s="93"/>
      <c r="HH60" s="93"/>
      <c r="HI60" s="93"/>
      <c r="HJ60" s="93"/>
      <c r="HK60" s="93"/>
      <c r="HL60" s="93"/>
      <c r="HM60" s="93"/>
      <c r="HN60" s="93"/>
      <c r="HO60" s="93"/>
      <c r="HP60" s="93"/>
      <c r="HQ60" s="93"/>
      <c r="HR60" s="93"/>
      <c r="HS60" s="93"/>
      <c r="HT60" s="93"/>
      <c r="HU60" s="93"/>
      <c r="HV60" s="93"/>
      <c r="HW60" s="93"/>
      <c r="HX60" s="93"/>
      <c r="HY60" s="93"/>
      <c r="HZ60" s="93"/>
      <c r="IA60" s="93"/>
      <c r="IB60" s="93"/>
      <c r="IC60" s="93"/>
      <c r="ID60" s="93"/>
      <c r="IE60" s="93"/>
      <c r="IF60" s="93"/>
      <c r="IG60" s="93"/>
      <c r="IH60" s="93"/>
      <c r="II60" s="93"/>
      <c r="IJ60" s="93"/>
      <c r="IK60" s="93"/>
      <c r="IL60" s="93"/>
      <c r="IM60" s="93"/>
      <c r="IN60" s="93"/>
      <c r="IO60" s="93"/>
      <c r="IP60" s="93"/>
      <c r="IQ60" s="93"/>
      <c r="IR60" s="93"/>
      <c r="IS60" s="93"/>
      <c r="IT60" s="93"/>
      <c r="IU60" s="93"/>
      <c r="IV60" s="93"/>
      <c r="IW60" s="93"/>
    </row>
    <row r="61" customFormat="false" ht="27" hidden="false" customHeight="false" outlineLevel="0" collapsed="false">
      <c r="A61" s="94" t="n">
        <v>36872</v>
      </c>
      <c r="B61" s="74" t="s">
        <v>52</v>
      </c>
      <c r="C61" s="74" t="s">
        <v>161</v>
      </c>
      <c r="D61" s="74" t="s">
        <v>162</v>
      </c>
      <c r="E61" s="89" t="s">
        <v>163</v>
      </c>
      <c r="F61" s="74"/>
      <c r="G61" s="89" t="s">
        <v>164</v>
      </c>
      <c r="H61" s="89" t="n">
        <v>1</v>
      </c>
      <c r="I61" s="69" t="s">
        <v>165</v>
      </c>
      <c r="J61" s="74" t="s">
        <v>166</v>
      </c>
      <c r="K61" s="89" t="s">
        <v>66</v>
      </c>
      <c r="L61" s="89" t="s">
        <v>66</v>
      </c>
      <c r="M61" s="89" t="s">
        <v>66</v>
      </c>
      <c r="N61" s="89" t="n">
        <v>1</v>
      </c>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row>
    <row r="62" customFormat="false" ht="13.5" hidden="false" customHeight="false" outlineLevel="0" collapsed="false">
      <c r="A62" s="94" t="n">
        <v>36872</v>
      </c>
      <c r="B62" s="74" t="s">
        <v>52</v>
      </c>
      <c r="C62" s="74" t="s">
        <v>167</v>
      </c>
      <c r="D62" s="74" t="s">
        <v>82</v>
      </c>
      <c r="E62" s="74"/>
      <c r="F62" s="74"/>
      <c r="G62" s="89" t="s">
        <v>168</v>
      </c>
      <c r="H62" s="89" t="n">
        <v>3</v>
      </c>
      <c r="I62" s="69" t="s">
        <v>169</v>
      </c>
      <c r="J62" s="74" t="s">
        <v>170</v>
      </c>
      <c r="K62" s="89" t="s">
        <v>66</v>
      </c>
      <c r="L62" s="89" t="s">
        <v>58</v>
      </c>
      <c r="M62" s="89" t="s">
        <v>58</v>
      </c>
      <c r="N62" s="89" t="n">
        <v>1</v>
      </c>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39"/>
      <c r="CL62" s="39"/>
      <c r="CM62" s="39"/>
      <c r="CN62" s="39"/>
      <c r="CO62" s="39"/>
      <c r="CP62" s="39"/>
      <c r="CQ62" s="39"/>
      <c r="CR62" s="39"/>
      <c r="CS62" s="39"/>
      <c r="CT62" s="39"/>
      <c r="CU62" s="39"/>
      <c r="CV62" s="39"/>
      <c r="CW62" s="39"/>
      <c r="CX62" s="39"/>
      <c r="CY62" s="39"/>
      <c r="CZ62" s="39"/>
      <c r="DA62" s="39"/>
      <c r="DB62" s="39"/>
      <c r="DC62" s="39"/>
      <c r="DD62" s="39"/>
      <c r="DE62" s="39"/>
      <c r="DF62" s="39"/>
      <c r="DG62" s="39"/>
      <c r="DH62" s="39"/>
      <c r="DI62" s="39"/>
      <c r="DJ62" s="39"/>
      <c r="DK62" s="39"/>
      <c r="DL62" s="39"/>
      <c r="DM62" s="39"/>
      <c r="DN62" s="39"/>
      <c r="DO62" s="39"/>
      <c r="DP62" s="39"/>
      <c r="DQ62" s="39"/>
      <c r="DR62" s="39"/>
      <c r="DS62" s="39"/>
      <c r="DT62" s="39"/>
      <c r="DU62" s="39"/>
      <c r="DV62" s="39"/>
      <c r="DW62" s="39"/>
      <c r="DX62" s="39"/>
      <c r="DY62" s="39"/>
      <c r="DZ62" s="39"/>
      <c r="EA62" s="39"/>
      <c r="EB62" s="39"/>
      <c r="EC62" s="39"/>
      <c r="ED62" s="39"/>
      <c r="EE62" s="39"/>
      <c r="EF62" s="39"/>
      <c r="EG62" s="39"/>
      <c r="EH62" s="39"/>
      <c r="EI62" s="39"/>
      <c r="EJ62" s="39"/>
      <c r="EK62" s="39"/>
      <c r="EL62" s="39"/>
      <c r="EM62" s="39"/>
      <c r="EN62" s="39"/>
      <c r="EO62" s="39"/>
      <c r="EP62" s="39"/>
      <c r="EQ62" s="39"/>
      <c r="ER62" s="39"/>
      <c r="ES62" s="39"/>
      <c r="ET62" s="39"/>
      <c r="EU62" s="39"/>
      <c r="EV62" s="39"/>
      <c r="EW62" s="39"/>
      <c r="EX62" s="39"/>
      <c r="EY62" s="39"/>
      <c r="EZ62" s="39"/>
      <c r="FA62" s="39"/>
      <c r="FB62" s="39"/>
      <c r="FC62" s="39"/>
      <c r="FD62" s="39"/>
      <c r="FE62" s="39"/>
      <c r="FF62" s="39"/>
      <c r="FG62" s="39"/>
      <c r="FH62" s="39"/>
      <c r="FI62" s="39"/>
      <c r="FJ62" s="39"/>
      <c r="FK62" s="39"/>
      <c r="FL62" s="39"/>
      <c r="FM62" s="39"/>
      <c r="FN62" s="39"/>
      <c r="FO62" s="39"/>
      <c r="FP62" s="39"/>
      <c r="FQ62" s="39"/>
      <c r="FR62" s="39"/>
      <c r="FS62" s="39"/>
      <c r="FT62" s="39"/>
      <c r="FU62" s="39"/>
      <c r="FV62" s="39"/>
      <c r="FW62" s="39"/>
      <c r="FX62" s="39"/>
      <c r="FY62" s="39"/>
      <c r="FZ62" s="39"/>
      <c r="GA62" s="39"/>
      <c r="GB62" s="39"/>
      <c r="GC62" s="39"/>
      <c r="GD62" s="39"/>
      <c r="GE62" s="39"/>
      <c r="GF62" s="39"/>
      <c r="GG62" s="39"/>
      <c r="GH62" s="39"/>
      <c r="GI62" s="39"/>
      <c r="GJ62" s="39"/>
      <c r="GK62" s="39"/>
      <c r="GL62" s="39"/>
      <c r="GM62" s="39"/>
      <c r="GN62" s="39"/>
      <c r="GO62" s="39"/>
      <c r="GP62" s="39"/>
      <c r="GQ62" s="39"/>
      <c r="GR62" s="39"/>
      <c r="GS62" s="39"/>
      <c r="GT62" s="39"/>
      <c r="GU62" s="39"/>
      <c r="GV62" s="39"/>
      <c r="GW62" s="39"/>
      <c r="GX62" s="39"/>
      <c r="GY62" s="39"/>
      <c r="GZ62" s="39"/>
      <c r="HA62" s="39"/>
      <c r="HB62" s="39"/>
      <c r="HC62" s="39"/>
      <c r="HD62" s="39"/>
      <c r="HE62" s="39"/>
      <c r="HF62" s="39"/>
      <c r="HG62" s="39"/>
      <c r="HH62" s="39"/>
      <c r="HI62" s="39"/>
      <c r="HJ62" s="39"/>
      <c r="HK62" s="39"/>
      <c r="HL62" s="39"/>
      <c r="HM62" s="39"/>
      <c r="HN62" s="39"/>
      <c r="HO62" s="39"/>
      <c r="HP62" s="39"/>
      <c r="HQ62" s="39"/>
      <c r="HR62" s="39"/>
      <c r="HS62" s="39"/>
      <c r="HT62" s="39"/>
      <c r="HU62" s="39"/>
      <c r="HV62" s="39"/>
      <c r="HW62" s="39"/>
      <c r="HX62" s="39"/>
      <c r="HY62" s="39"/>
      <c r="HZ62" s="39"/>
      <c r="IA62" s="39"/>
      <c r="IB62" s="39"/>
      <c r="IC62" s="39"/>
      <c r="ID62" s="39"/>
      <c r="IE62" s="39"/>
      <c r="IF62" s="39"/>
      <c r="IG62" s="39"/>
      <c r="IH62" s="39"/>
      <c r="II62" s="39"/>
      <c r="IJ62" s="39"/>
      <c r="IK62" s="39"/>
      <c r="IL62" s="39"/>
      <c r="IM62" s="39"/>
      <c r="IN62" s="39"/>
      <c r="IO62" s="39"/>
      <c r="IP62" s="39"/>
      <c r="IQ62" s="39"/>
      <c r="IR62" s="39"/>
      <c r="IS62" s="39"/>
      <c r="IT62" s="39"/>
      <c r="IU62" s="39"/>
      <c r="IV62" s="39"/>
      <c r="IW62" s="39"/>
    </row>
    <row r="63" customFormat="false" ht="13.5" hidden="false" customHeight="false" outlineLevel="0" collapsed="false">
      <c r="A63" s="94" t="n">
        <v>36872</v>
      </c>
      <c r="B63" s="74" t="s">
        <v>52</v>
      </c>
      <c r="C63" s="74" t="s">
        <v>171</v>
      </c>
      <c r="D63" s="74" t="s">
        <v>82</v>
      </c>
      <c r="E63" s="74"/>
      <c r="F63" s="74"/>
      <c r="G63" s="89" t="s">
        <v>168</v>
      </c>
      <c r="H63" s="89" t="n">
        <v>3</v>
      </c>
      <c r="I63" s="69" t="s">
        <v>169</v>
      </c>
      <c r="J63" s="74" t="s">
        <v>170</v>
      </c>
      <c r="K63" s="89" t="s">
        <v>66</v>
      </c>
      <c r="L63" s="89" t="s">
        <v>58</v>
      </c>
      <c r="M63" s="89" t="s">
        <v>58</v>
      </c>
      <c r="N63" s="89" t="n">
        <v>1</v>
      </c>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c r="FF63" s="39"/>
      <c r="FG63" s="39"/>
      <c r="FH63" s="39"/>
      <c r="FI63" s="39"/>
      <c r="FJ63" s="39"/>
      <c r="FK63" s="39"/>
      <c r="FL63" s="39"/>
      <c r="FM63" s="39"/>
      <c r="FN63" s="39"/>
      <c r="FO63" s="39"/>
      <c r="FP63" s="39"/>
      <c r="FQ63" s="39"/>
      <c r="FR63" s="39"/>
      <c r="FS63" s="39"/>
      <c r="FT63" s="39"/>
      <c r="FU63" s="39"/>
      <c r="FV63" s="39"/>
      <c r="FW63" s="39"/>
      <c r="FX63" s="39"/>
      <c r="FY63" s="39"/>
      <c r="FZ63" s="39"/>
      <c r="GA63" s="39"/>
      <c r="GB63" s="39"/>
      <c r="GC63" s="39"/>
      <c r="GD63" s="39"/>
      <c r="GE63" s="39"/>
      <c r="GF63" s="39"/>
      <c r="GG63" s="39"/>
      <c r="GH63" s="39"/>
      <c r="GI63" s="39"/>
      <c r="GJ63" s="39"/>
      <c r="GK63" s="39"/>
      <c r="GL63" s="39"/>
      <c r="GM63" s="39"/>
      <c r="GN63" s="39"/>
      <c r="GO63" s="39"/>
      <c r="GP63" s="39"/>
      <c r="GQ63" s="39"/>
      <c r="GR63" s="39"/>
      <c r="GS63" s="39"/>
      <c r="GT63" s="39"/>
      <c r="GU63" s="39"/>
      <c r="GV63" s="39"/>
      <c r="GW63" s="39"/>
      <c r="GX63" s="39"/>
      <c r="GY63" s="39"/>
      <c r="GZ63" s="39"/>
      <c r="HA63" s="39"/>
      <c r="HB63" s="39"/>
      <c r="HC63" s="39"/>
      <c r="HD63" s="39"/>
      <c r="HE63" s="39"/>
      <c r="HF63" s="39"/>
      <c r="HG63" s="39"/>
      <c r="HH63" s="39"/>
      <c r="HI63" s="39"/>
      <c r="HJ63" s="39"/>
      <c r="HK63" s="39"/>
      <c r="HL63" s="39"/>
      <c r="HM63" s="39"/>
      <c r="HN63" s="39"/>
      <c r="HO63" s="39"/>
      <c r="HP63" s="39"/>
      <c r="HQ63" s="39"/>
      <c r="HR63" s="39"/>
      <c r="HS63" s="39"/>
      <c r="HT63" s="39"/>
      <c r="HU63" s="39"/>
      <c r="HV63" s="39"/>
      <c r="HW63" s="39"/>
      <c r="HX63" s="39"/>
      <c r="HY63" s="39"/>
      <c r="HZ63" s="39"/>
      <c r="IA63" s="39"/>
      <c r="IB63" s="39"/>
      <c r="IC63" s="39"/>
      <c r="ID63" s="39"/>
      <c r="IE63" s="39"/>
      <c r="IF63" s="39"/>
      <c r="IG63" s="39"/>
      <c r="IH63" s="39"/>
      <c r="II63" s="39"/>
      <c r="IJ63" s="39"/>
      <c r="IK63" s="39"/>
      <c r="IL63" s="39"/>
      <c r="IM63" s="39"/>
      <c r="IN63" s="39"/>
      <c r="IO63" s="39"/>
      <c r="IP63" s="39"/>
      <c r="IQ63" s="39"/>
      <c r="IR63" s="39"/>
      <c r="IS63" s="39"/>
      <c r="IT63" s="39"/>
      <c r="IU63" s="39"/>
      <c r="IV63" s="39"/>
      <c r="IW63" s="39"/>
    </row>
    <row r="64" customFormat="false" ht="27" hidden="false" customHeight="false" outlineLevel="0" collapsed="false">
      <c r="A64" s="94" t="n">
        <v>36872</v>
      </c>
      <c r="B64" s="74" t="s">
        <v>52</v>
      </c>
      <c r="C64" s="74" t="s">
        <v>156</v>
      </c>
      <c r="D64" s="74" t="s">
        <v>172</v>
      </c>
      <c r="E64" s="74"/>
      <c r="F64" s="74"/>
      <c r="G64" s="89" t="s">
        <v>168</v>
      </c>
      <c r="H64" s="71" t="n">
        <v>3</v>
      </c>
      <c r="I64" s="69" t="s">
        <v>173</v>
      </c>
      <c r="J64" s="74" t="s">
        <v>174</v>
      </c>
      <c r="K64" s="89" t="s">
        <v>66</v>
      </c>
      <c r="L64" s="89" t="s">
        <v>66</v>
      </c>
      <c r="M64" s="89" t="s">
        <v>66</v>
      </c>
      <c r="N64" s="89" t="n">
        <v>1</v>
      </c>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c r="BU64" s="39"/>
      <c r="BV64" s="39"/>
      <c r="BW64" s="39"/>
      <c r="BX64" s="39"/>
      <c r="BY64" s="39"/>
      <c r="BZ64" s="39"/>
      <c r="CA64" s="39"/>
      <c r="CB64" s="39"/>
      <c r="CC64" s="39"/>
      <c r="CD64" s="39"/>
      <c r="CE64" s="39"/>
      <c r="CF64" s="39"/>
      <c r="CG64" s="39"/>
      <c r="CH64" s="39"/>
      <c r="CI64" s="39"/>
      <c r="CJ64" s="39"/>
      <c r="CK64" s="39"/>
      <c r="CL64" s="39"/>
      <c r="CM64" s="39"/>
      <c r="CN64" s="39"/>
      <c r="CO64" s="39"/>
      <c r="CP64" s="39"/>
      <c r="CQ64" s="39"/>
      <c r="CR64" s="39"/>
      <c r="CS64" s="39"/>
      <c r="CT64" s="39"/>
      <c r="CU64" s="39"/>
      <c r="CV64" s="39"/>
      <c r="CW64" s="39"/>
      <c r="CX64" s="39"/>
      <c r="CY64" s="39"/>
      <c r="CZ64" s="39"/>
      <c r="DA64" s="39"/>
      <c r="DB64" s="39"/>
      <c r="DC64" s="39"/>
      <c r="DD64" s="39"/>
      <c r="DE64" s="39"/>
      <c r="DF64" s="39"/>
      <c r="DG64" s="39"/>
      <c r="DH64" s="39"/>
      <c r="DI64" s="39"/>
      <c r="DJ64" s="39"/>
      <c r="DK64" s="39"/>
      <c r="DL64" s="39"/>
      <c r="DM64" s="39"/>
      <c r="DN64" s="39"/>
      <c r="DO64" s="39"/>
      <c r="DP64" s="39"/>
      <c r="DQ64" s="39"/>
      <c r="DR64" s="39"/>
      <c r="DS64" s="39"/>
      <c r="DT64" s="39"/>
      <c r="DU64" s="39"/>
      <c r="DV64" s="39"/>
      <c r="DW64" s="39"/>
      <c r="DX64" s="39"/>
      <c r="DY64" s="39"/>
      <c r="DZ64" s="39"/>
      <c r="EA64" s="39"/>
      <c r="EB64" s="39"/>
      <c r="EC64" s="39"/>
      <c r="ED64" s="39"/>
      <c r="EE64" s="39"/>
      <c r="EF64" s="39"/>
      <c r="EG64" s="39"/>
      <c r="EH64" s="39"/>
      <c r="EI64" s="39"/>
      <c r="EJ64" s="39"/>
      <c r="EK64" s="39"/>
      <c r="EL64" s="39"/>
      <c r="EM64" s="39"/>
      <c r="EN64" s="39"/>
      <c r="EO64" s="39"/>
      <c r="EP64" s="39"/>
      <c r="EQ64" s="39"/>
      <c r="ER64" s="39"/>
      <c r="ES64" s="39"/>
      <c r="ET64" s="39"/>
      <c r="EU64" s="39"/>
      <c r="EV64" s="39"/>
      <c r="EW64" s="39"/>
      <c r="EX64" s="39"/>
      <c r="EY64" s="39"/>
      <c r="EZ64" s="39"/>
      <c r="FA64" s="39"/>
      <c r="FB64" s="39"/>
      <c r="FC64" s="39"/>
      <c r="FD64" s="39"/>
      <c r="FE64" s="39"/>
      <c r="FF64" s="39"/>
      <c r="FG64" s="39"/>
      <c r="FH64" s="39"/>
      <c r="FI64" s="39"/>
      <c r="FJ64" s="39"/>
      <c r="FK64" s="39"/>
      <c r="FL64" s="39"/>
      <c r="FM64" s="39"/>
      <c r="FN64" s="39"/>
      <c r="FO64" s="39"/>
      <c r="FP64" s="39"/>
      <c r="FQ64" s="39"/>
      <c r="FR64" s="39"/>
      <c r="FS64" s="39"/>
      <c r="FT64" s="39"/>
      <c r="FU64" s="39"/>
      <c r="FV64" s="39"/>
      <c r="FW64" s="39"/>
      <c r="FX64" s="39"/>
      <c r="FY64" s="39"/>
      <c r="FZ64" s="39"/>
      <c r="GA64" s="39"/>
      <c r="GB64" s="39"/>
      <c r="GC64" s="39"/>
      <c r="GD64" s="39"/>
      <c r="GE64" s="39"/>
      <c r="GF64" s="39"/>
      <c r="GG64" s="39"/>
      <c r="GH64" s="39"/>
      <c r="GI64" s="39"/>
      <c r="GJ64" s="39"/>
      <c r="GK64" s="39"/>
      <c r="GL64" s="39"/>
      <c r="GM64" s="39"/>
      <c r="GN64" s="39"/>
      <c r="GO64" s="39"/>
      <c r="GP64" s="39"/>
      <c r="GQ64" s="39"/>
      <c r="GR64" s="39"/>
      <c r="GS64" s="39"/>
      <c r="GT64" s="39"/>
      <c r="GU64" s="39"/>
      <c r="GV64" s="39"/>
      <c r="GW64" s="39"/>
      <c r="GX64" s="39"/>
      <c r="GY64" s="39"/>
      <c r="GZ64" s="39"/>
      <c r="HA64" s="39"/>
      <c r="HB64" s="39"/>
      <c r="HC64" s="39"/>
      <c r="HD64" s="39"/>
      <c r="HE64" s="39"/>
      <c r="HF64" s="39"/>
      <c r="HG64" s="39"/>
      <c r="HH64" s="39"/>
      <c r="HI64" s="39"/>
      <c r="HJ64" s="39"/>
      <c r="HK64" s="39"/>
      <c r="HL64" s="39"/>
      <c r="HM64" s="39"/>
      <c r="HN64" s="39"/>
      <c r="HO64" s="39"/>
      <c r="HP64" s="39"/>
      <c r="HQ64" s="39"/>
      <c r="HR64" s="39"/>
      <c r="HS64" s="39"/>
      <c r="HT64" s="39"/>
      <c r="HU64" s="39"/>
      <c r="HV64" s="39"/>
      <c r="HW64" s="39"/>
      <c r="HX64" s="39"/>
      <c r="HY64" s="39"/>
      <c r="HZ64" s="39"/>
      <c r="IA64" s="39"/>
      <c r="IB64" s="39"/>
      <c r="IC64" s="39"/>
      <c r="ID64" s="39"/>
      <c r="IE64" s="39"/>
      <c r="IF64" s="39"/>
      <c r="IG64" s="39"/>
      <c r="IH64" s="39"/>
      <c r="II64" s="39"/>
      <c r="IJ64" s="39"/>
      <c r="IK64" s="39"/>
      <c r="IL64" s="39"/>
      <c r="IM64" s="39"/>
      <c r="IN64" s="39"/>
      <c r="IO64" s="39"/>
      <c r="IP64" s="39"/>
      <c r="IQ64" s="39"/>
      <c r="IR64" s="39"/>
      <c r="IS64" s="39"/>
      <c r="IT64" s="39"/>
      <c r="IU64" s="39"/>
      <c r="IV64" s="39"/>
      <c r="IW64" s="39"/>
    </row>
    <row r="65" customFormat="false" ht="27" hidden="false" customHeight="false" outlineLevel="0" collapsed="false">
      <c r="A65" s="94" t="n">
        <v>36871</v>
      </c>
      <c r="B65" s="69" t="s">
        <v>175</v>
      </c>
      <c r="C65" s="70" t="s">
        <v>176</v>
      </c>
      <c r="D65" s="69" t="s">
        <v>177</v>
      </c>
      <c r="E65" s="71"/>
      <c r="F65" s="71"/>
      <c r="G65" s="72" t="s">
        <v>178</v>
      </c>
      <c r="H65" s="71" t="n">
        <v>3</v>
      </c>
      <c r="I65" s="69" t="s">
        <v>179</v>
      </c>
      <c r="J65" s="72" t="s">
        <v>180</v>
      </c>
      <c r="K65" s="72" t="s">
        <v>58</v>
      </c>
      <c r="L65" s="72" t="s">
        <v>58</v>
      </c>
      <c r="M65" s="72" t="s">
        <v>58</v>
      </c>
      <c r="N65" s="73" t="s">
        <v>181</v>
      </c>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c r="BT65" s="39"/>
      <c r="BU65" s="39"/>
      <c r="BV65" s="39"/>
      <c r="BW65" s="39"/>
      <c r="BX65" s="39"/>
      <c r="BY65" s="39"/>
      <c r="BZ65" s="39"/>
      <c r="CA65" s="39"/>
      <c r="CB65" s="39"/>
      <c r="CC65" s="39"/>
      <c r="CD65" s="39"/>
      <c r="CE65" s="39"/>
      <c r="CF65" s="39"/>
      <c r="CG65" s="39"/>
      <c r="CH65" s="39"/>
      <c r="CI65" s="39"/>
      <c r="CJ65" s="39"/>
      <c r="CK65" s="39"/>
      <c r="CL65" s="39"/>
      <c r="CM65" s="39"/>
      <c r="CN65" s="39"/>
      <c r="CO65" s="39"/>
      <c r="CP65" s="39"/>
      <c r="CQ65" s="39"/>
      <c r="CR65" s="39"/>
      <c r="CS65" s="39"/>
      <c r="CT65" s="39"/>
      <c r="CU65" s="39"/>
      <c r="CV65" s="39"/>
      <c r="CW65" s="39"/>
      <c r="CX65" s="39"/>
      <c r="CY65" s="39"/>
      <c r="CZ65" s="39"/>
      <c r="DA65" s="39"/>
      <c r="DB65" s="39"/>
      <c r="DC65" s="39"/>
      <c r="DD65" s="39"/>
      <c r="DE65" s="39"/>
      <c r="DF65" s="39"/>
      <c r="DG65" s="39"/>
      <c r="DH65" s="39"/>
      <c r="DI65" s="39"/>
      <c r="DJ65" s="39"/>
      <c r="DK65" s="39"/>
      <c r="DL65" s="39"/>
      <c r="DM65" s="39"/>
      <c r="DN65" s="39"/>
      <c r="DO65" s="39"/>
      <c r="DP65" s="39"/>
      <c r="DQ65" s="39"/>
      <c r="DR65" s="39"/>
      <c r="DS65" s="39"/>
      <c r="DT65" s="39"/>
      <c r="DU65" s="39"/>
      <c r="DV65" s="39"/>
      <c r="DW65" s="39"/>
      <c r="DX65" s="39"/>
      <c r="DY65" s="39"/>
      <c r="DZ65" s="39"/>
      <c r="EA65" s="39"/>
      <c r="EB65" s="39"/>
      <c r="EC65" s="39"/>
      <c r="ED65" s="39"/>
      <c r="EE65" s="39"/>
      <c r="EF65" s="39"/>
      <c r="EG65" s="39"/>
      <c r="EH65" s="39"/>
      <c r="EI65" s="39"/>
      <c r="EJ65" s="39"/>
      <c r="EK65" s="39"/>
      <c r="EL65" s="39"/>
      <c r="EM65" s="39"/>
      <c r="EN65" s="39"/>
      <c r="EO65" s="39"/>
      <c r="EP65" s="39"/>
      <c r="EQ65" s="39"/>
      <c r="ER65" s="39"/>
      <c r="ES65" s="39"/>
      <c r="ET65" s="39"/>
      <c r="EU65" s="39"/>
      <c r="EV65" s="39"/>
      <c r="EW65" s="39"/>
      <c r="EX65" s="39"/>
      <c r="EY65" s="39"/>
      <c r="EZ65" s="39"/>
      <c r="FA65" s="39"/>
      <c r="FB65" s="39"/>
      <c r="FC65" s="39"/>
      <c r="FD65" s="39"/>
      <c r="FE65" s="39"/>
      <c r="FF65" s="39"/>
      <c r="FG65" s="39"/>
      <c r="FH65" s="39"/>
      <c r="FI65" s="39"/>
      <c r="FJ65" s="39"/>
      <c r="FK65" s="39"/>
      <c r="FL65" s="39"/>
      <c r="FM65" s="39"/>
      <c r="FN65" s="39"/>
      <c r="FO65" s="39"/>
      <c r="FP65" s="39"/>
      <c r="FQ65" s="39"/>
      <c r="FR65" s="39"/>
      <c r="FS65" s="39"/>
      <c r="FT65" s="39"/>
      <c r="FU65" s="39"/>
      <c r="FV65" s="39"/>
      <c r="FW65" s="39"/>
      <c r="FX65" s="39"/>
      <c r="FY65" s="39"/>
      <c r="FZ65" s="39"/>
      <c r="GA65" s="39"/>
      <c r="GB65" s="39"/>
      <c r="GC65" s="39"/>
      <c r="GD65" s="39"/>
      <c r="GE65" s="39"/>
      <c r="GF65" s="39"/>
      <c r="GG65" s="39"/>
      <c r="GH65" s="39"/>
      <c r="GI65" s="39"/>
      <c r="GJ65" s="39"/>
      <c r="GK65" s="39"/>
      <c r="GL65" s="39"/>
      <c r="GM65" s="39"/>
      <c r="GN65" s="39"/>
      <c r="GO65" s="39"/>
      <c r="GP65" s="39"/>
      <c r="GQ65" s="39"/>
      <c r="GR65" s="39"/>
      <c r="GS65" s="39"/>
      <c r="GT65" s="39"/>
      <c r="GU65" s="39"/>
      <c r="GV65" s="39"/>
      <c r="GW65" s="39"/>
      <c r="GX65" s="39"/>
      <c r="GY65" s="39"/>
      <c r="GZ65" s="39"/>
      <c r="HA65" s="39"/>
      <c r="HB65" s="39"/>
      <c r="HC65" s="39"/>
      <c r="HD65" s="39"/>
      <c r="HE65" s="39"/>
      <c r="HF65" s="39"/>
      <c r="HG65" s="39"/>
      <c r="HH65" s="39"/>
      <c r="HI65" s="39"/>
      <c r="HJ65" s="39"/>
      <c r="HK65" s="39"/>
      <c r="HL65" s="39"/>
      <c r="HM65" s="39"/>
      <c r="HN65" s="39"/>
      <c r="HO65" s="39"/>
      <c r="HP65" s="39"/>
      <c r="HQ65" s="39"/>
      <c r="HR65" s="39"/>
      <c r="HS65" s="39"/>
      <c r="HT65" s="39"/>
      <c r="HU65" s="39"/>
      <c r="HV65" s="39"/>
      <c r="HW65" s="39"/>
      <c r="HX65" s="39"/>
      <c r="HY65" s="39"/>
      <c r="HZ65" s="39"/>
      <c r="IA65" s="39"/>
      <c r="IB65" s="39"/>
      <c r="IC65" s="39"/>
      <c r="ID65" s="39"/>
      <c r="IE65" s="39"/>
      <c r="IF65" s="39"/>
      <c r="IG65" s="39"/>
      <c r="IH65" s="39"/>
      <c r="II65" s="39"/>
      <c r="IJ65" s="39"/>
      <c r="IK65" s="39"/>
      <c r="IL65" s="39"/>
      <c r="IM65" s="39"/>
      <c r="IN65" s="39"/>
      <c r="IO65" s="39"/>
      <c r="IP65" s="39"/>
      <c r="IQ65" s="39"/>
      <c r="IR65" s="39"/>
      <c r="IS65" s="39"/>
      <c r="IT65" s="39"/>
      <c r="IU65" s="39"/>
      <c r="IV65" s="39"/>
      <c r="IW65" s="39"/>
    </row>
    <row r="66" customFormat="false" ht="13.5" hidden="false" customHeight="false" outlineLevel="0" collapsed="false">
      <c r="A66" s="94" t="n">
        <v>36871</v>
      </c>
      <c r="B66" s="69" t="s">
        <v>52</v>
      </c>
      <c r="C66" s="69" t="s">
        <v>182</v>
      </c>
      <c r="D66" s="69" t="s">
        <v>183</v>
      </c>
      <c r="E66" s="71"/>
      <c r="F66" s="71"/>
      <c r="G66" s="72" t="s">
        <v>184</v>
      </c>
      <c r="H66" s="71" t="n">
        <v>1</v>
      </c>
      <c r="I66" s="71" t="s">
        <v>185</v>
      </c>
      <c r="J66" s="72" t="s">
        <v>166</v>
      </c>
      <c r="K66" s="72" t="s">
        <v>58</v>
      </c>
      <c r="L66" s="72" t="s">
        <v>58</v>
      </c>
      <c r="M66" s="72" t="s">
        <v>58</v>
      </c>
      <c r="N66" s="73" t="n">
        <v>1</v>
      </c>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c r="EU66" s="39"/>
      <c r="EV66" s="39"/>
      <c r="EW66" s="39"/>
      <c r="EX66" s="39"/>
      <c r="EY66" s="39"/>
      <c r="EZ66" s="39"/>
      <c r="FA66" s="39"/>
      <c r="FB66" s="39"/>
      <c r="FC66" s="39"/>
      <c r="FD66" s="39"/>
      <c r="FE66" s="39"/>
      <c r="FF66" s="39"/>
      <c r="FG66" s="39"/>
      <c r="FH66" s="39"/>
      <c r="FI66" s="39"/>
      <c r="FJ66" s="39"/>
      <c r="FK66" s="39"/>
      <c r="FL66" s="39"/>
      <c r="FM66" s="39"/>
      <c r="FN66" s="39"/>
      <c r="FO66" s="39"/>
      <c r="FP66" s="39"/>
      <c r="FQ66" s="39"/>
      <c r="FR66" s="39"/>
      <c r="FS66" s="39"/>
      <c r="FT66" s="39"/>
      <c r="FU66" s="39"/>
      <c r="FV66" s="39"/>
      <c r="FW66" s="39"/>
      <c r="FX66" s="39"/>
      <c r="FY66" s="39"/>
      <c r="FZ66" s="39"/>
      <c r="GA66" s="39"/>
      <c r="GB66" s="39"/>
      <c r="GC66" s="39"/>
      <c r="GD66" s="39"/>
      <c r="GE66" s="39"/>
      <c r="GF66" s="39"/>
      <c r="GG66" s="39"/>
      <c r="GH66" s="39"/>
      <c r="GI66" s="39"/>
      <c r="GJ66" s="39"/>
      <c r="GK66" s="39"/>
      <c r="GL66" s="39"/>
      <c r="GM66" s="39"/>
      <c r="GN66" s="39"/>
      <c r="GO66" s="39"/>
      <c r="GP66" s="39"/>
      <c r="GQ66" s="39"/>
      <c r="GR66" s="39"/>
      <c r="GS66" s="39"/>
      <c r="GT66" s="39"/>
      <c r="GU66" s="39"/>
      <c r="GV66" s="39"/>
      <c r="GW66" s="39"/>
      <c r="GX66" s="39"/>
      <c r="GY66" s="39"/>
      <c r="GZ66" s="39"/>
      <c r="HA66" s="39"/>
      <c r="HB66" s="39"/>
      <c r="HC66" s="39"/>
      <c r="HD66" s="39"/>
      <c r="HE66" s="39"/>
      <c r="HF66" s="39"/>
      <c r="HG66" s="39"/>
      <c r="HH66" s="39"/>
      <c r="HI66" s="39"/>
      <c r="HJ66" s="39"/>
      <c r="HK66" s="39"/>
      <c r="HL66" s="39"/>
      <c r="HM66" s="39"/>
      <c r="HN66" s="39"/>
      <c r="HO66" s="39"/>
      <c r="HP66" s="39"/>
      <c r="HQ66" s="39"/>
      <c r="HR66" s="39"/>
      <c r="HS66" s="39"/>
      <c r="HT66" s="39"/>
      <c r="HU66" s="39"/>
      <c r="HV66" s="39"/>
      <c r="HW66" s="39"/>
      <c r="HX66" s="39"/>
      <c r="HY66" s="39"/>
      <c r="HZ66" s="39"/>
      <c r="IA66" s="39"/>
      <c r="IB66" s="39"/>
      <c r="IC66" s="39"/>
      <c r="ID66" s="39"/>
      <c r="IE66" s="39"/>
      <c r="IF66" s="39"/>
      <c r="IG66" s="39"/>
      <c r="IH66" s="39"/>
      <c r="II66" s="39"/>
      <c r="IJ66" s="39"/>
      <c r="IK66" s="39"/>
      <c r="IL66" s="39"/>
      <c r="IM66" s="39"/>
      <c r="IN66" s="39"/>
      <c r="IO66" s="39"/>
      <c r="IP66" s="39"/>
      <c r="IQ66" s="39"/>
      <c r="IR66" s="39"/>
      <c r="IS66" s="39"/>
      <c r="IT66" s="39"/>
      <c r="IU66" s="39"/>
      <c r="IV66" s="39"/>
      <c r="IW66" s="39"/>
    </row>
    <row r="67" customFormat="false" ht="13.5" hidden="false" customHeight="false" outlineLevel="0" collapsed="false">
      <c r="A67" s="94" t="n">
        <v>36871</v>
      </c>
      <c r="B67" s="69" t="s">
        <v>52</v>
      </c>
      <c r="C67" s="69" t="s">
        <v>186</v>
      </c>
      <c r="D67" s="69" t="s">
        <v>187</v>
      </c>
      <c r="E67" s="71"/>
      <c r="F67" s="71"/>
      <c r="G67" s="72" t="s">
        <v>184</v>
      </c>
      <c r="H67" s="71" t="n">
        <v>1</v>
      </c>
      <c r="I67" s="95" t="s">
        <v>188</v>
      </c>
      <c r="J67" s="72" t="s">
        <v>166</v>
      </c>
      <c r="K67" s="72" t="s">
        <v>58</v>
      </c>
      <c r="L67" s="72" t="s">
        <v>58</v>
      </c>
      <c r="M67" s="72" t="s">
        <v>58</v>
      </c>
      <c r="N67" s="73" t="n">
        <v>1</v>
      </c>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9"/>
      <c r="GJ67" s="39"/>
      <c r="GK67" s="39"/>
      <c r="GL67" s="39"/>
      <c r="GM67" s="39"/>
      <c r="GN67" s="39"/>
      <c r="GO67" s="39"/>
      <c r="GP67" s="39"/>
      <c r="GQ67" s="39"/>
      <c r="GR67" s="39"/>
      <c r="GS67" s="39"/>
      <c r="GT67" s="39"/>
      <c r="GU67" s="39"/>
      <c r="GV67" s="39"/>
      <c r="GW67" s="39"/>
      <c r="GX67" s="39"/>
      <c r="GY67" s="39"/>
      <c r="GZ67" s="39"/>
      <c r="HA67" s="39"/>
      <c r="HB67" s="39"/>
      <c r="HC67" s="39"/>
      <c r="HD67" s="39"/>
      <c r="HE67" s="39"/>
      <c r="HF67" s="39"/>
      <c r="HG67" s="39"/>
      <c r="HH67" s="39"/>
      <c r="HI67" s="39"/>
      <c r="HJ67" s="39"/>
      <c r="HK67" s="39"/>
      <c r="HL67" s="39"/>
      <c r="HM67" s="39"/>
      <c r="HN67" s="39"/>
      <c r="HO67" s="39"/>
      <c r="HP67" s="39"/>
      <c r="HQ67" s="39"/>
      <c r="HR67" s="39"/>
      <c r="HS67" s="39"/>
      <c r="HT67" s="39"/>
      <c r="HU67" s="39"/>
      <c r="HV67" s="39"/>
      <c r="HW67" s="39"/>
      <c r="HX67" s="39"/>
      <c r="HY67" s="39"/>
      <c r="HZ67" s="39"/>
      <c r="IA67" s="39"/>
      <c r="IB67" s="39"/>
      <c r="IC67" s="39"/>
      <c r="ID67" s="39"/>
      <c r="IE67" s="39"/>
      <c r="IF67" s="39"/>
      <c r="IG67" s="39"/>
      <c r="IH67" s="39"/>
      <c r="II67" s="39"/>
      <c r="IJ67" s="39"/>
      <c r="IK67" s="39"/>
      <c r="IL67" s="39"/>
      <c r="IM67" s="39"/>
      <c r="IN67" s="39"/>
      <c r="IO67" s="39"/>
      <c r="IP67" s="39"/>
      <c r="IQ67" s="39"/>
      <c r="IR67" s="39"/>
      <c r="IS67" s="39"/>
      <c r="IT67" s="39"/>
      <c r="IU67" s="39"/>
      <c r="IV67" s="39"/>
      <c r="IW67" s="39"/>
    </row>
    <row r="68" customFormat="false" ht="27" hidden="false" customHeight="false" outlineLevel="0" collapsed="false">
      <c r="A68" s="94" t="n">
        <v>36868</v>
      </c>
      <c r="B68" s="69" t="s">
        <v>52</v>
      </c>
      <c r="C68" s="70" t="s">
        <v>189</v>
      </c>
      <c r="D68" s="69" t="s">
        <v>177</v>
      </c>
      <c r="E68" s="71"/>
      <c r="F68" s="71"/>
      <c r="G68" s="72" t="s">
        <v>105</v>
      </c>
      <c r="H68" s="71" t="n">
        <v>3</v>
      </c>
      <c r="I68" s="69" t="s">
        <v>190</v>
      </c>
      <c r="J68" s="69" t="s">
        <v>191</v>
      </c>
      <c r="K68" s="72" t="s">
        <v>58</v>
      </c>
      <c r="L68" s="72" t="s">
        <v>58</v>
      </c>
      <c r="M68" s="72" t="s">
        <v>58</v>
      </c>
      <c r="N68" s="73" t="n">
        <v>1</v>
      </c>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c r="EU68" s="39"/>
      <c r="EV68" s="39"/>
      <c r="EW68" s="39"/>
      <c r="EX68" s="39"/>
      <c r="EY68" s="39"/>
      <c r="EZ68" s="39"/>
      <c r="FA68" s="39"/>
      <c r="FB68" s="39"/>
      <c r="FC68" s="39"/>
      <c r="FD68" s="39"/>
      <c r="FE68" s="39"/>
      <c r="FF68" s="39"/>
      <c r="FG68" s="39"/>
      <c r="FH68" s="39"/>
      <c r="FI68" s="39"/>
      <c r="FJ68" s="39"/>
      <c r="FK68" s="39"/>
      <c r="FL68" s="39"/>
      <c r="FM68" s="39"/>
      <c r="FN68" s="39"/>
      <c r="FO68" s="39"/>
      <c r="FP68" s="39"/>
      <c r="FQ68" s="39"/>
      <c r="FR68" s="39"/>
      <c r="FS68" s="39"/>
      <c r="FT68" s="39"/>
      <c r="FU68" s="39"/>
      <c r="FV68" s="39"/>
      <c r="FW68" s="39"/>
      <c r="FX68" s="39"/>
      <c r="FY68" s="39"/>
      <c r="FZ68" s="39"/>
      <c r="GA68" s="39"/>
      <c r="GB68" s="39"/>
      <c r="GC68" s="39"/>
      <c r="GD68" s="39"/>
      <c r="GE68" s="39"/>
      <c r="GF68" s="39"/>
      <c r="GG68" s="39"/>
      <c r="GH68" s="39"/>
      <c r="GI68" s="39"/>
      <c r="GJ68" s="39"/>
      <c r="GK68" s="39"/>
      <c r="GL68" s="39"/>
      <c r="GM68" s="39"/>
      <c r="GN68" s="39"/>
      <c r="GO68" s="39"/>
      <c r="GP68" s="39"/>
      <c r="GQ68" s="39"/>
      <c r="GR68" s="39"/>
      <c r="GS68" s="39"/>
      <c r="GT68" s="39"/>
      <c r="GU68" s="39"/>
      <c r="GV68" s="39"/>
      <c r="GW68" s="39"/>
      <c r="GX68" s="39"/>
      <c r="GY68" s="39"/>
      <c r="GZ68" s="39"/>
      <c r="HA68" s="39"/>
      <c r="HB68" s="39"/>
      <c r="HC68" s="39"/>
      <c r="HD68" s="39"/>
      <c r="HE68" s="39"/>
      <c r="HF68" s="39"/>
      <c r="HG68" s="39"/>
      <c r="HH68" s="39"/>
      <c r="HI68" s="39"/>
      <c r="HJ68" s="39"/>
      <c r="HK68" s="39"/>
      <c r="HL68" s="39"/>
      <c r="HM68" s="39"/>
      <c r="HN68" s="39"/>
      <c r="HO68" s="39"/>
      <c r="HP68" s="39"/>
      <c r="HQ68" s="39"/>
      <c r="HR68" s="39"/>
      <c r="HS68" s="39"/>
      <c r="HT68" s="39"/>
      <c r="HU68" s="39"/>
      <c r="HV68" s="39"/>
      <c r="HW68" s="39"/>
      <c r="HX68" s="39"/>
      <c r="HY68" s="39"/>
      <c r="HZ68" s="39"/>
      <c r="IA68" s="39"/>
      <c r="IB68" s="39"/>
      <c r="IC68" s="39"/>
      <c r="ID68" s="39"/>
      <c r="IE68" s="39"/>
      <c r="IF68" s="39"/>
      <c r="IG68" s="39"/>
      <c r="IH68" s="39"/>
      <c r="II68" s="39"/>
      <c r="IJ68" s="39"/>
      <c r="IK68" s="39"/>
      <c r="IL68" s="39"/>
      <c r="IM68" s="39"/>
      <c r="IN68" s="39"/>
      <c r="IO68" s="39"/>
      <c r="IP68" s="39"/>
      <c r="IQ68" s="39"/>
      <c r="IR68" s="39"/>
      <c r="IS68" s="39"/>
      <c r="IT68" s="39"/>
      <c r="IU68" s="39"/>
      <c r="IV68" s="39"/>
      <c r="IW68" s="39"/>
    </row>
    <row r="69" customFormat="false" ht="27" hidden="false" customHeight="false" outlineLevel="0" collapsed="false">
      <c r="A69" s="94" t="n">
        <v>36868</v>
      </c>
      <c r="B69" s="69" t="s">
        <v>52</v>
      </c>
      <c r="C69" s="70" t="s">
        <v>192</v>
      </c>
      <c r="D69" s="69" t="s">
        <v>177</v>
      </c>
      <c r="E69" s="71"/>
      <c r="F69" s="71"/>
      <c r="G69" s="72" t="s">
        <v>105</v>
      </c>
      <c r="H69" s="71" t="n">
        <v>3</v>
      </c>
      <c r="I69" s="69" t="s">
        <v>193</v>
      </c>
      <c r="J69" s="69"/>
      <c r="K69" s="72" t="s">
        <v>58</v>
      </c>
      <c r="L69" s="72" t="s">
        <v>58</v>
      </c>
      <c r="M69" s="72" t="s">
        <v>58</v>
      </c>
      <c r="N69" s="73" t="n">
        <v>1</v>
      </c>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c r="EU69" s="39"/>
      <c r="EV69" s="39"/>
      <c r="EW69" s="39"/>
      <c r="EX69" s="39"/>
      <c r="EY69" s="39"/>
      <c r="EZ69" s="39"/>
      <c r="FA69" s="39"/>
      <c r="FB69" s="39"/>
      <c r="FC69" s="39"/>
      <c r="FD69" s="39"/>
      <c r="FE69" s="39"/>
      <c r="FF69" s="39"/>
      <c r="FG69" s="39"/>
      <c r="FH69" s="39"/>
      <c r="FI69" s="39"/>
      <c r="FJ69" s="39"/>
      <c r="FK69" s="39"/>
      <c r="FL69" s="39"/>
      <c r="FM69" s="39"/>
      <c r="FN69" s="39"/>
      <c r="FO69" s="39"/>
      <c r="FP69" s="39"/>
      <c r="FQ69" s="39"/>
      <c r="FR69" s="39"/>
      <c r="FS69" s="39"/>
      <c r="FT69" s="39"/>
      <c r="FU69" s="39"/>
      <c r="FV69" s="39"/>
      <c r="FW69" s="39"/>
      <c r="FX69" s="39"/>
      <c r="FY69" s="39"/>
      <c r="FZ69" s="39"/>
      <c r="GA69" s="39"/>
      <c r="GB69" s="39"/>
      <c r="GC69" s="39"/>
      <c r="GD69" s="39"/>
      <c r="GE69" s="39"/>
      <c r="GF69" s="39"/>
      <c r="GG69" s="39"/>
      <c r="GH69" s="39"/>
      <c r="GI69" s="39"/>
      <c r="GJ69" s="39"/>
      <c r="GK69" s="39"/>
      <c r="GL69" s="39"/>
      <c r="GM69" s="39"/>
      <c r="GN69" s="39"/>
      <c r="GO69" s="39"/>
      <c r="GP69" s="39"/>
      <c r="GQ69" s="39"/>
      <c r="GR69" s="39"/>
      <c r="GS69" s="39"/>
      <c r="GT69" s="39"/>
      <c r="GU69" s="39"/>
      <c r="GV69" s="39"/>
      <c r="GW69" s="39"/>
      <c r="GX69" s="39"/>
      <c r="GY69" s="39"/>
      <c r="GZ69" s="39"/>
      <c r="HA69" s="39"/>
      <c r="HB69" s="39"/>
      <c r="HC69" s="39"/>
      <c r="HD69" s="39"/>
      <c r="HE69" s="39"/>
      <c r="HF69" s="39"/>
      <c r="HG69" s="39"/>
      <c r="HH69" s="39"/>
      <c r="HI69" s="39"/>
      <c r="HJ69" s="39"/>
      <c r="HK69" s="39"/>
      <c r="HL69" s="39"/>
      <c r="HM69" s="39"/>
      <c r="HN69" s="39"/>
      <c r="HO69" s="39"/>
      <c r="HP69" s="39"/>
      <c r="HQ69" s="39"/>
      <c r="HR69" s="39"/>
      <c r="HS69" s="39"/>
      <c r="HT69" s="39"/>
      <c r="HU69" s="39"/>
      <c r="HV69" s="39"/>
      <c r="HW69" s="39"/>
      <c r="HX69" s="39"/>
      <c r="HY69" s="39"/>
      <c r="HZ69" s="39"/>
      <c r="IA69" s="39"/>
      <c r="IB69" s="39"/>
      <c r="IC69" s="39"/>
      <c r="ID69" s="39"/>
      <c r="IE69" s="39"/>
      <c r="IF69" s="39"/>
      <c r="IG69" s="39"/>
      <c r="IH69" s="39"/>
      <c r="II69" s="39"/>
      <c r="IJ69" s="39"/>
      <c r="IK69" s="39"/>
      <c r="IL69" s="39"/>
      <c r="IM69" s="39"/>
      <c r="IN69" s="39"/>
      <c r="IO69" s="39"/>
      <c r="IP69" s="39"/>
      <c r="IQ69" s="39"/>
      <c r="IR69" s="39"/>
      <c r="IS69" s="39"/>
      <c r="IT69" s="39"/>
      <c r="IU69" s="39"/>
      <c r="IV69" s="39"/>
      <c r="IW69" s="39"/>
    </row>
    <row r="70" customFormat="false" ht="27" hidden="false" customHeight="false" outlineLevel="0" collapsed="false">
      <c r="A70" s="94" t="n">
        <v>36868</v>
      </c>
      <c r="B70" s="69" t="s">
        <v>52</v>
      </c>
      <c r="C70" s="70" t="s">
        <v>194</v>
      </c>
      <c r="D70" s="69" t="s">
        <v>183</v>
      </c>
      <c r="E70" s="71" t="s">
        <v>195</v>
      </c>
      <c r="F70" s="71"/>
      <c r="G70" s="72" t="s">
        <v>184</v>
      </c>
      <c r="H70" s="71" t="n">
        <v>1</v>
      </c>
      <c r="I70" s="69" t="s">
        <v>196</v>
      </c>
      <c r="J70" s="69" t="s">
        <v>197</v>
      </c>
      <c r="K70" s="72" t="s">
        <v>58</v>
      </c>
      <c r="L70" s="72" t="s">
        <v>58</v>
      </c>
      <c r="M70" s="72" t="s">
        <v>58</v>
      </c>
      <c r="N70" s="73" t="n">
        <v>1</v>
      </c>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39"/>
      <c r="EU70" s="39"/>
      <c r="EV70" s="39"/>
      <c r="EW70" s="39"/>
      <c r="EX70" s="39"/>
      <c r="EY70" s="39"/>
      <c r="EZ70" s="39"/>
      <c r="FA70" s="39"/>
      <c r="FB70" s="39"/>
      <c r="FC70" s="39"/>
      <c r="FD70" s="39"/>
      <c r="FE70" s="39"/>
      <c r="FF70" s="39"/>
      <c r="FG70" s="39"/>
      <c r="FH70" s="39"/>
      <c r="FI70" s="39"/>
      <c r="FJ70" s="39"/>
      <c r="FK70" s="39"/>
      <c r="FL70" s="39"/>
      <c r="FM70" s="39"/>
      <c r="FN70" s="39"/>
      <c r="FO70" s="39"/>
      <c r="FP70" s="39"/>
      <c r="FQ70" s="39"/>
      <c r="FR70" s="39"/>
      <c r="FS70" s="39"/>
      <c r="FT70" s="39"/>
      <c r="FU70" s="39"/>
      <c r="FV70" s="39"/>
      <c r="FW70" s="39"/>
      <c r="FX70" s="39"/>
      <c r="FY70" s="39"/>
      <c r="FZ70" s="39"/>
      <c r="GA70" s="39"/>
      <c r="GB70" s="39"/>
      <c r="GC70" s="39"/>
      <c r="GD70" s="39"/>
      <c r="GE70" s="39"/>
      <c r="GF70" s="39"/>
      <c r="GG70" s="39"/>
      <c r="GH70" s="39"/>
      <c r="GI70" s="39"/>
      <c r="GJ70" s="39"/>
      <c r="GK70" s="39"/>
      <c r="GL70" s="39"/>
      <c r="GM70" s="39"/>
      <c r="GN70" s="39"/>
      <c r="GO70" s="39"/>
      <c r="GP70" s="39"/>
      <c r="GQ70" s="39"/>
      <c r="GR70" s="39"/>
      <c r="GS70" s="39"/>
      <c r="GT70" s="39"/>
      <c r="GU70" s="39"/>
      <c r="GV70" s="39"/>
      <c r="GW70" s="39"/>
      <c r="GX70" s="39"/>
      <c r="GY70" s="39"/>
      <c r="GZ70" s="39"/>
      <c r="HA70" s="39"/>
      <c r="HB70" s="39"/>
      <c r="HC70" s="39"/>
      <c r="HD70" s="39"/>
      <c r="HE70" s="39"/>
      <c r="HF70" s="39"/>
      <c r="HG70" s="39"/>
      <c r="HH70" s="39"/>
      <c r="HI70" s="39"/>
      <c r="HJ70" s="39"/>
      <c r="HK70" s="39"/>
      <c r="HL70" s="39"/>
      <c r="HM70" s="39"/>
      <c r="HN70" s="39"/>
      <c r="HO70" s="39"/>
      <c r="HP70" s="39"/>
      <c r="HQ70" s="39"/>
      <c r="HR70" s="39"/>
      <c r="HS70" s="39"/>
      <c r="HT70" s="39"/>
      <c r="HU70" s="39"/>
      <c r="HV70" s="39"/>
      <c r="HW70" s="39"/>
      <c r="HX70" s="39"/>
      <c r="HY70" s="39"/>
      <c r="HZ70" s="39"/>
      <c r="IA70" s="39"/>
      <c r="IB70" s="39"/>
      <c r="IC70" s="39"/>
      <c r="ID70" s="39"/>
      <c r="IE70" s="39"/>
      <c r="IF70" s="39"/>
      <c r="IG70" s="39"/>
      <c r="IH70" s="39"/>
      <c r="II70" s="39"/>
      <c r="IJ70" s="39"/>
      <c r="IK70" s="39"/>
      <c r="IL70" s="39"/>
      <c r="IM70" s="39"/>
      <c r="IN70" s="39"/>
      <c r="IO70" s="39"/>
      <c r="IP70" s="39"/>
      <c r="IQ70" s="39"/>
      <c r="IR70" s="39"/>
      <c r="IS70" s="39"/>
      <c r="IT70" s="39"/>
      <c r="IU70" s="39"/>
      <c r="IV70" s="39"/>
      <c r="IW70" s="39"/>
    </row>
    <row r="71" customFormat="false" ht="27" hidden="false" customHeight="false" outlineLevel="0" collapsed="false">
      <c r="A71" s="94" t="n">
        <v>36868</v>
      </c>
      <c r="B71" s="69" t="s">
        <v>52</v>
      </c>
      <c r="C71" s="70" t="s">
        <v>198</v>
      </c>
      <c r="D71" s="69" t="s">
        <v>183</v>
      </c>
      <c r="E71" s="71"/>
      <c r="F71" s="71"/>
      <c r="G71" s="72" t="s">
        <v>105</v>
      </c>
      <c r="H71" s="71" t="n">
        <v>3</v>
      </c>
      <c r="I71" s="69" t="s">
        <v>199</v>
      </c>
      <c r="J71" s="69" t="s">
        <v>200</v>
      </c>
      <c r="K71" s="72" t="s">
        <v>66</v>
      </c>
      <c r="L71" s="72" t="s">
        <v>66</v>
      </c>
      <c r="M71" s="72" t="s">
        <v>66</v>
      </c>
      <c r="N71" s="73" t="n">
        <v>1</v>
      </c>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c r="DQ71" s="39"/>
      <c r="DR71" s="39"/>
      <c r="DS71" s="39"/>
      <c r="DT71" s="39"/>
      <c r="DU71" s="39"/>
      <c r="DV71" s="39"/>
      <c r="DW71" s="39"/>
      <c r="DX71" s="39"/>
      <c r="DY71" s="39"/>
      <c r="DZ71" s="39"/>
      <c r="EA71" s="39"/>
      <c r="EB71" s="39"/>
      <c r="EC71" s="39"/>
      <c r="ED71" s="39"/>
      <c r="EE71" s="39"/>
      <c r="EF71" s="39"/>
      <c r="EG71" s="39"/>
      <c r="EH71" s="39"/>
      <c r="EI71" s="39"/>
      <c r="EJ71" s="39"/>
      <c r="EK71" s="39"/>
      <c r="EL71" s="39"/>
      <c r="EM71" s="39"/>
      <c r="EN71" s="39"/>
      <c r="EO71" s="39"/>
      <c r="EP71" s="39"/>
      <c r="EQ71" s="39"/>
      <c r="ER71" s="39"/>
      <c r="ES71" s="39"/>
      <c r="ET71" s="39"/>
      <c r="EU71" s="39"/>
      <c r="EV71" s="39"/>
      <c r="EW71" s="39"/>
      <c r="EX71" s="39"/>
      <c r="EY71" s="39"/>
      <c r="EZ71" s="39"/>
      <c r="FA71" s="39"/>
      <c r="FB71" s="39"/>
      <c r="FC71" s="39"/>
      <c r="FD71" s="39"/>
      <c r="FE71" s="39"/>
      <c r="FF71" s="39"/>
      <c r="FG71" s="39"/>
      <c r="FH71" s="39"/>
      <c r="FI71" s="39"/>
      <c r="FJ71" s="39"/>
      <c r="FK71" s="39"/>
      <c r="FL71" s="39"/>
      <c r="FM71" s="39"/>
      <c r="FN71" s="39"/>
      <c r="FO71" s="39"/>
      <c r="FP71" s="39"/>
      <c r="FQ71" s="39"/>
      <c r="FR71" s="39"/>
      <c r="FS71" s="39"/>
      <c r="FT71" s="39"/>
      <c r="FU71" s="39"/>
      <c r="FV71" s="39"/>
      <c r="FW71" s="39"/>
      <c r="FX71" s="39"/>
      <c r="FY71" s="39"/>
      <c r="FZ71" s="39"/>
      <c r="GA71" s="39"/>
      <c r="GB71" s="39"/>
      <c r="GC71" s="39"/>
      <c r="GD71" s="39"/>
      <c r="GE71" s="39"/>
      <c r="GF71" s="39"/>
      <c r="GG71" s="39"/>
      <c r="GH71" s="39"/>
      <c r="GI71" s="39"/>
      <c r="GJ71" s="39"/>
      <c r="GK71" s="39"/>
      <c r="GL71" s="39"/>
      <c r="GM71" s="39"/>
      <c r="GN71" s="39"/>
      <c r="GO71" s="39"/>
      <c r="GP71" s="39"/>
      <c r="GQ71" s="39"/>
      <c r="GR71" s="39"/>
      <c r="GS71" s="39"/>
      <c r="GT71" s="39"/>
      <c r="GU71" s="39"/>
      <c r="GV71" s="39"/>
      <c r="GW71" s="39"/>
      <c r="GX71" s="39"/>
      <c r="GY71" s="39"/>
      <c r="GZ71" s="39"/>
      <c r="HA71" s="39"/>
      <c r="HB71" s="39"/>
      <c r="HC71" s="39"/>
      <c r="HD71" s="39"/>
      <c r="HE71" s="39"/>
      <c r="HF71" s="39"/>
      <c r="HG71" s="39"/>
      <c r="HH71" s="39"/>
      <c r="HI71" s="39"/>
      <c r="HJ71" s="39"/>
      <c r="HK71" s="39"/>
      <c r="HL71" s="39"/>
      <c r="HM71" s="39"/>
      <c r="HN71" s="39"/>
      <c r="HO71" s="39"/>
      <c r="HP71" s="39"/>
      <c r="HQ71" s="39"/>
      <c r="HR71" s="39"/>
      <c r="HS71" s="39"/>
      <c r="HT71" s="39"/>
      <c r="HU71" s="39"/>
      <c r="HV71" s="39"/>
      <c r="HW71" s="39"/>
      <c r="HX71" s="39"/>
      <c r="HY71" s="39"/>
      <c r="HZ71" s="39"/>
      <c r="IA71" s="39"/>
      <c r="IB71" s="39"/>
      <c r="IC71" s="39"/>
      <c r="ID71" s="39"/>
      <c r="IE71" s="39"/>
      <c r="IF71" s="39"/>
      <c r="IG71" s="39"/>
      <c r="IH71" s="39"/>
      <c r="II71" s="39"/>
      <c r="IJ71" s="39"/>
      <c r="IK71" s="39"/>
      <c r="IL71" s="39"/>
      <c r="IM71" s="39"/>
      <c r="IN71" s="39"/>
      <c r="IO71" s="39"/>
      <c r="IP71" s="39"/>
      <c r="IQ71" s="39"/>
      <c r="IR71" s="39"/>
      <c r="IS71" s="39"/>
      <c r="IT71" s="39"/>
      <c r="IU71" s="39"/>
      <c r="IV71" s="39"/>
      <c r="IW71" s="39"/>
    </row>
    <row r="72" customFormat="false" ht="27" hidden="false" customHeight="false" outlineLevel="0" collapsed="false">
      <c r="A72" s="94" t="n">
        <v>36868</v>
      </c>
      <c r="B72" s="69" t="s">
        <v>175</v>
      </c>
      <c r="C72" s="70" t="s">
        <v>201</v>
      </c>
      <c r="D72" s="69" t="s">
        <v>202</v>
      </c>
      <c r="E72" s="71"/>
      <c r="F72" s="71"/>
      <c r="G72" s="72" t="s">
        <v>105</v>
      </c>
      <c r="H72" s="71" t="n">
        <v>3</v>
      </c>
      <c r="I72" s="95" t="s">
        <v>203</v>
      </c>
      <c r="J72" s="72"/>
      <c r="K72" s="72" t="s">
        <v>58</v>
      </c>
      <c r="L72" s="72" t="s">
        <v>58</v>
      </c>
      <c r="M72" s="72" t="s">
        <v>58</v>
      </c>
      <c r="N72" s="73" t="n">
        <v>1</v>
      </c>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39"/>
      <c r="CG72" s="39"/>
      <c r="CH72" s="39"/>
      <c r="CI72" s="39"/>
      <c r="CJ72" s="39"/>
      <c r="CK72" s="39"/>
      <c r="CL72" s="39"/>
      <c r="CM72" s="39"/>
      <c r="CN72" s="39"/>
      <c r="CO72" s="39"/>
      <c r="CP72" s="39"/>
      <c r="CQ72" s="39"/>
      <c r="CR72" s="39"/>
      <c r="CS72" s="39"/>
      <c r="CT72" s="39"/>
      <c r="CU72" s="39"/>
      <c r="CV72" s="39"/>
      <c r="CW72" s="39"/>
      <c r="CX72" s="39"/>
      <c r="CY72" s="39"/>
      <c r="CZ72" s="39"/>
      <c r="DA72" s="39"/>
      <c r="DB72" s="39"/>
      <c r="DC72" s="39"/>
      <c r="DD72" s="39"/>
      <c r="DE72" s="39"/>
      <c r="DF72" s="39"/>
      <c r="DG72" s="39"/>
      <c r="DH72" s="39"/>
      <c r="DI72" s="39"/>
      <c r="DJ72" s="39"/>
      <c r="DK72" s="39"/>
      <c r="DL72" s="39"/>
      <c r="DM72" s="39"/>
      <c r="DN72" s="39"/>
      <c r="DO72" s="39"/>
      <c r="DP72" s="39"/>
      <c r="DQ72" s="39"/>
      <c r="DR72" s="39"/>
      <c r="DS72" s="39"/>
      <c r="DT72" s="39"/>
      <c r="DU72" s="39"/>
      <c r="DV72" s="39"/>
      <c r="DW72" s="39"/>
      <c r="DX72" s="39"/>
      <c r="DY72" s="39"/>
      <c r="DZ72" s="39"/>
      <c r="EA72" s="39"/>
      <c r="EB72" s="39"/>
      <c r="EC72" s="39"/>
      <c r="ED72" s="39"/>
      <c r="EE72" s="39"/>
      <c r="EF72" s="39"/>
      <c r="EG72" s="39"/>
      <c r="EH72" s="39"/>
      <c r="EI72" s="39"/>
      <c r="EJ72" s="39"/>
      <c r="EK72" s="39"/>
      <c r="EL72" s="39"/>
      <c r="EM72" s="39"/>
      <c r="EN72" s="39"/>
      <c r="EO72" s="39"/>
      <c r="EP72" s="39"/>
      <c r="EQ72" s="39"/>
      <c r="ER72" s="39"/>
      <c r="ES72" s="39"/>
      <c r="ET72" s="39"/>
      <c r="EU72" s="39"/>
      <c r="EV72" s="39"/>
      <c r="EW72" s="39"/>
      <c r="EX72" s="39"/>
      <c r="EY72" s="39"/>
      <c r="EZ72" s="39"/>
      <c r="FA72" s="39"/>
      <c r="FB72" s="39"/>
      <c r="FC72" s="39"/>
      <c r="FD72" s="39"/>
      <c r="FE72" s="39"/>
      <c r="FF72" s="39"/>
      <c r="FG72" s="39"/>
      <c r="FH72" s="39"/>
      <c r="FI72" s="39"/>
      <c r="FJ72" s="39"/>
      <c r="FK72" s="39"/>
      <c r="FL72" s="39"/>
      <c r="FM72" s="39"/>
      <c r="FN72" s="39"/>
      <c r="FO72" s="39"/>
      <c r="FP72" s="39"/>
      <c r="FQ72" s="39"/>
      <c r="FR72" s="39"/>
      <c r="FS72" s="39"/>
      <c r="FT72" s="39"/>
      <c r="FU72" s="39"/>
      <c r="FV72" s="39"/>
      <c r="FW72" s="39"/>
      <c r="FX72" s="39"/>
      <c r="FY72" s="39"/>
      <c r="FZ72" s="39"/>
      <c r="GA72" s="39"/>
      <c r="GB72" s="39"/>
      <c r="GC72" s="39"/>
      <c r="GD72" s="39"/>
      <c r="GE72" s="39"/>
      <c r="GF72" s="39"/>
      <c r="GG72" s="39"/>
      <c r="GH72" s="39"/>
      <c r="GI72" s="39"/>
      <c r="GJ72" s="39"/>
      <c r="GK72" s="39"/>
      <c r="GL72" s="39"/>
      <c r="GM72" s="39"/>
      <c r="GN72" s="39"/>
      <c r="GO72" s="39"/>
      <c r="GP72" s="39"/>
      <c r="GQ72" s="39"/>
      <c r="GR72" s="39"/>
      <c r="GS72" s="39"/>
      <c r="GT72" s="39"/>
      <c r="GU72" s="39"/>
      <c r="GV72" s="39"/>
      <c r="GW72" s="39"/>
      <c r="GX72" s="39"/>
      <c r="GY72" s="39"/>
      <c r="GZ72" s="39"/>
      <c r="HA72" s="39"/>
      <c r="HB72" s="39"/>
      <c r="HC72" s="39"/>
      <c r="HD72" s="39"/>
      <c r="HE72" s="39"/>
      <c r="HF72" s="39"/>
      <c r="HG72" s="39"/>
      <c r="HH72" s="39"/>
      <c r="HI72" s="39"/>
      <c r="HJ72" s="39"/>
      <c r="HK72" s="39"/>
      <c r="HL72" s="39"/>
      <c r="HM72" s="39"/>
      <c r="HN72" s="39"/>
      <c r="HO72" s="39"/>
      <c r="HP72" s="39"/>
      <c r="HQ72" s="39"/>
      <c r="HR72" s="39"/>
      <c r="HS72" s="39"/>
      <c r="HT72" s="39"/>
      <c r="HU72" s="39"/>
      <c r="HV72" s="39"/>
      <c r="HW72" s="39"/>
      <c r="HX72" s="39"/>
      <c r="HY72" s="39"/>
      <c r="HZ72" s="39"/>
      <c r="IA72" s="39"/>
      <c r="IB72" s="39"/>
      <c r="IC72" s="39"/>
      <c r="ID72" s="39"/>
      <c r="IE72" s="39"/>
      <c r="IF72" s="39"/>
      <c r="IG72" s="39"/>
      <c r="IH72" s="39"/>
      <c r="II72" s="39"/>
      <c r="IJ72" s="39"/>
      <c r="IK72" s="39"/>
      <c r="IL72" s="39"/>
      <c r="IM72" s="39"/>
      <c r="IN72" s="39"/>
      <c r="IO72" s="39"/>
      <c r="IP72" s="39"/>
      <c r="IQ72" s="39"/>
      <c r="IR72" s="39"/>
      <c r="IS72" s="39"/>
      <c r="IT72" s="39"/>
      <c r="IU72" s="39"/>
      <c r="IV72" s="39"/>
      <c r="IW72" s="39"/>
    </row>
    <row r="73" customFormat="false" ht="27" hidden="false" customHeight="false" outlineLevel="0" collapsed="false">
      <c r="A73" s="94" t="n">
        <v>36867</v>
      </c>
      <c r="B73" s="69" t="s">
        <v>105</v>
      </c>
      <c r="C73" s="70" t="s">
        <v>204</v>
      </c>
      <c r="D73" s="69" t="s">
        <v>82</v>
      </c>
      <c r="E73" s="71"/>
      <c r="F73" s="71"/>
      <c r="G73" s="72" t="s">
        <v>105</v>
      </c>
      <c r="H73" s="71" t="n">
        <v>3</v>
      </c>
      <c r="I73" s="69" t="s">
        <v>205</v>
      </c>
      <c r="J73" s="69" t="s">
        <v>206</v>
      </c>
      <c r="K73" s="72" t="s">
        <v>58</v>
      </c>
      <c r="L73" s="72" t="s">
        <v>58</v>
      </c>
      <c r="M73" s="72" t="s">
        <v>58</v>
      </c>
      <c r="N73" s="73" t="n">
        <v>1</v>
      </c>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39"/>
      <c r="BN73" s="39"/>
      <c r="BO73" s="39"/>
      <c r="BP73" s="39"/>
      <c r="BQ73" s="39"/>
      <c r="BR73" s="39"/>
      <c r="BS73" s="39"/>
      <c r="BT73" s="39"/>
      <c r="BU73" s="39"/>
      <c r="BV73" s="39"/>
      <c r="BW73" s="39"/>
      <c r="BX73" s="39"/>
      <c r="BY73" s="39"/>
      <c r="BZ73" s="39"/>
      <c r="CA73" s="39"/>
      <c r="CB73" s="39"/>
      <c r="CC73" s="39"/>
      <c r="CD73" s="39"/>
      <c r="CE73" s="39"/>
      <c r="CF73" s="39"/>
      <c r="CG73" s="39"/>
      <c r="CH73" s="39"/>
      <c r="CI73" s="39"/>
      <c r="CJ73" s="39"/>
      <c r="CK73" s="39"/>
      <c r="CL73" s="39"/>
      <c r="CM73" s="39"/>
      <c r="CN73" s="39"/>
      <c r="CO73" s="39"/>
      <c r="CP73" s="39"/>
      <c r="CQ73" s="39"/>
      <c r="CR73" s="39"/>
      <c r="CS73" s="39"/>
      <c r="CT73" s="39"/>
      <c r="CU73" s="39"/>
      <c r="CV73" s="39"/>
      <c r="CW73" s="39"/>
      <c r="CX73" s="39"/>
      <c r="CY73" s="39"/>
      <c r="CZ73" s="39"/>
      <c r="DA73" s="39"/>
      <c r="DB73" s="39"/>
      <c r="DC73" s="39"/>
      <c r="DD73" s="39"/>
      <c r="DE73" s="39"/>
      <c r="DF73" s="39"/>
      <c r="DG73" s="39"/>
      <c r="DH73" s="39"/>
      <c r="DI73" s="39"/>
      <c r="DJ73" s="39"/>
      <c r="DK73" s="39"/>
      <c r="DL73" s="39"/>
      <c r="DM73" s="39"/>
      <c r="DN73" s="39"/>
      <c r="DO73" s="39"/>
      <c r="DP73" s="39"/>
      <c r="DQ73" s="39"/>
      <c r="DR73" s="39"/>
      <c r="DS73" s="39"/>
      <c r="DT73" s="39"/>
      <c r="DU73" s="39"/>
      <c r="DV73" s="39"/>
      <c r="DW73" s="39"/>
      <c r="DX73" s="39"/>
      <c r="DY73" s="39"/>
      <c r="DZ73" s="39"/>
      <c r="EA73" s="39"/>
      <c r="EB73" s="39"/>
      <c r="EC73" s="39"/>
      <c r="ED73" s="39"/>
      <c r="EE73" s="39"/>
      <c r="EF73" s="39"/>
      <c r="EG73" s="39"/>
      <c r="EH73" s="39"/>
      <c r="EI73" s="39"/>
      <c r="EJ73" s="39"/>
      <c r="EK73" s="39"/>
      <c r="EL73" s="39"/>
      <c r="EM73" s="39"/>
      <c r="EN73" s="39"/>
      <c r="EO73" s="39"/>
      <c r="EP73" s="39"/>
      <c r="EQ73" s="39"/>
      <c r="ER73" s="39"/>
      <c r="ES73" s="39"/>
      <c r="ET73" s="39"/>
      <c r="EU73" s="39"/>
      <c r="EV73" s="39"/>
      <c r="EW73" s="39"/>
      <c r="EX73" s="39"/>
      <c r="EY73" s="39"/>
      <c r="EZ73" s="39"/>
      <c r="FA73" s="39"/>
      <c r="FB73" s="39"/>
      <c r="FC73" s="39"/>
      <c r="FD73" s="39"/>
      <c r="FE73" s="39"/>
      <c r="FF73" s="39"/>
      <c r="FG73" s="39"/>
      <c r="FH73" s="39"/>
      <c r="FI73" s="39"/>
      <c r="FJ73" s="39"/>
      <c r="FK73" s="39"/>
      <c r="FL73" s="39"/>
      <c r="FM73" s="39"/>
      <c r="FN73" s="39"/>
      <c r="FO73" s="39"/>
      <c r="FP73" s="39"/>
      <c r="FQ73" s="39"/>
      <c r="FR73" s="39"/>
      <c r="FS73" s="39"/>
      <c r="FT73" s="39"/>
      <c r="FU73" s="39"/>
      <c r="FV73" s="39"/>
      <c r="FW73" s="39"/>
      <c r="FX73" s="39"/>
      <c r="FY73" s="39"/>
      <c r="FZ73" s="39"/>
      <c r="GA73" s="39"/>
      <c r="GB73" s="39"/>
      <c r="GC73" s="39"/>
      <c r="GD73" s="39"/>
      <c r="GE73" s="39"/>
      <c r="GF73" s="39"/>
      <c r="GG73" s="39"/>
      <c r="GH73" s="39"/>
      <c r="GI73" s="39"/>
      <c r="GJ73" s="39"/>
      <c r="GK73" s="39"/>
      <c r="GL73" s="39"/>
      <c r="GM73" s="39"/>
      <c r="GN73" s="39"/>
      <c r="GO73" s="39"/>
      <c r="GP73" s="39"/>
      <c r="GQ73" s="39"/>
      <c r="GR73" s="39"/>
      <c r="GS73" s="39"/>
      <c r="GT73" s="39"/>
      <c r="GU73" s="39"/>
      <c r="GV73" s="39"/>
      <c r="GW73" s="39"/>
      <c r="GX73" s="39"/>
      <c r="GY73" s="39"/>
      <c r="GZ73" s="39"/>
      <c r="HA73" s="39"/>
      <c r="HB73" s="39"/>
      <c r="HC73" s="39"/>
      <c r="HD73" s="39"/>
      <c r="HE73" s="39"/>
      <c r="HF73" s="39"/>
      <c r="HG73" s="39"/>
      <c r="HH73" s="39"/>
      <c r="HI73" s="39"/>
      <c r="HJ73" s="39"/>
      <c r="HK73" s="39"/>
      <c r="HL73" s="39"/>
      <c r="HM73" s="39"/>
      <c r="HN73" s="39"/>
      <c r="HO73" s="39"/>
      <c r="HP73" s="39"/>
      <c r="HQ73" s="39"/>
      <c r="HR73" s="39"/>
      <c r="HS73" s="39"/>
      <c r="HT73" s="39"/>
      <c r="HU73" s="39"/>
      <c r="HV73" s="39"/>
      <c r="HW73" s="39"/>
      <c r="HX73" s="39"/>
      <c r="HY73" s="39"/>
      <c r="HZ73" s="39"/>
      <c r="IA73" s="39"/>
      <c r="IB73" s="39"/>
      <c r="IC73" s="39"/>
      <c r="ID73" s="39"/>
      <c r="IE73" s="39"/>
      <c r="IF73" s="39"/>
      <c r="IG73" s="39"/>
      <c r="IH73" s="39"/>
      <c r="II73" s="39"/>
      <c r="IJ73" s="39"/>
      <c r="IK73" s="39"/>
      <c r="IL73" s="39"/>
      <c r="IM73" s="39"/>
      <c r="IN73" s="39"/>
      <c r="IO73" s="39"/>
      <c r="IP73" s="39"/>
      <c r="IQ73" s="39"/>
      <c r="IR73" s="39"/>
      <c r="IS73" s="39"/>
      <c r="IT73" s="39"/>
      <c r="IU73" s="39"/>
      <c r="IV73" s="39"/>
      <c r="IW73" s="39"/>
    </row>
    <row r="74" customFormat="false" ht="26.25" hidden="false" customHeight="false" outlineLevel="0" collapsed="false">
      <c r="A74" s="94" t="n">
        <v>36867</v>
      </c>
      <c r="B74" s="69" t="s">
        <v>52</v>
      </c>
      <c r="C74" s="96" t="s">
        <v>192</v>
      </c>
      <c r="D74" s="97" t="s">
        <v>207</v>
      </c>
      <c r="E74" s="74"/>
      <c r="F74" s="74"/>
      <c r="G74" s="89" t="s">
        <v>105</v>
      </c>
      <c r="H74" s="89" t="n">
        <v>3</v>
      </c>
      <c r="I74" s="98" t="s">
        <v>208</v>
      </c>
      <c r="J74" s="70" t="s">
        <v>209</v>
      </c>
      <c r="K74" s="72" t="s">
        <v>58</v>
      </c>
      <c r="L74" s="72" t="s">
        <v>58</v>
      </c>
      <c r="M74" s="72" t="s">
        <v>58</v>
      </c>
      <c r="N74" s="73" t="n">
        <v>1</v>
      </c>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c r="DD74" s="39"/>
      <c r="DE74" s="39"/>
      <c r="DF74" s="39"/>
      <c r="DG74" s="39"/>
      <c r="DH74" s="39"/>
      <c r="DI74" s="39"/>
      <c r="DJ74" s="39"/>
      <c r="DK74" s="39"/>
      <c r="DL74" s="39"/>
      <c r="DM74" s="39"/>
      <c r="DN74" s="39"/>
      <c r="DO74" s="39"/>
      <c r="DP74" s="39"/>
      <c r="DQ74" s="39"/>
      <c r="DR74" s="39"/>
      <c r="DS74" s="39"/>
      <c r="DT74" s="39"/>
      <c r="DU74" s="39"/>
      <c r="DV74" s="39"/>
      <c r="DW74" s="39"/>
      <c r="DX74" s="39"/>
      <c r="DY74" s="39"/>
      <c r="DZ74" s="39"/>
      <c r="EA74" s="39"/>
      <c r="EB74" s="39"/>
      <c r="EC74" s="39"/>
      <c r="ED74" s="39"/>
      <c r="EE74" s="39"/>
      <c r="EF74" s="39"/>
      <c r="EG74" s="39"/>
      <c r="EH74" s="39"/>
      <c r="EI74" s="39"/>
      <c r="EJ74" s="39"/>
      <c r="EK74" s="39"/>
      <c r="EL74" s="39"/>
      <c r="EM74" s="39"/>
      <c r="EN74" s="39"/>
      <c r="EO74" s="39"/>
      <c r="EP74" s="39"/>
      <c r="EQ74" s="39"/>
      <c r="ER74" s="39"/>
      <c r="ES74" s="39"/>
      <c r="ET74" s="39"/>
      <c r="EU74" s="39"/>
      <c r="EV74" s="39"/>
      <c r="EW74" s="39"/>
      <c r="EX74" s="39"/>
      <c r="EY74" s="39"/>
      <c r="EZ74" s="39"/>
      <c r="FA74" s="39"/>
      <c r="FB74" s="39"/>
      <c r="FC74" s="39"/>
      <c r="FD74" s="39"/>
      <c r="FE74" s="39"/>
      <c r="FF74" s="39"/>
      <c r="FG74" s="39"/>
      <c r="FH74" s="39"/>
      <c r="FI74" s="39"/>
      <c r="FJ74" s="39"/>
      <c r="FK74" s="39"/>
      <c r="FL74" s="39"/>
      <c r="FM74" s="39"/>
      <c r="FN74" s="39"/>
      <c r="FO74" s="39"/>
      <c r="FP74" s="39"/>
      <c r="FQ74" s="39"/>
      <c r="FR74" s="39"/>
      <c r="FS74" s="39"/>
      <c r="FT74" s="39"/>
      <c r="FU74" s="39"/>
      <c r="FV74" s="39"/>
      <c r="FW74" s="39"/>
      <c r="FX74" s="39"/>
      <c r="FY74" s="39"/>
      <c r="FZ74" s="39"/>
      <c r="GA74" s="39"/>
      <c r="GB74" s="39"/>
      <c r="GC74" s="39"/>
      <c r="GD74" s="39"/>
      <c r="GE74" s="39"/>
      <c r="GF74" s="39"/>
      <c r="GG74" s="39"/>
      <c r="GH74" s="39"/>
      <c r="GI74" s="39"/>
      <c r="GJ74" s="39"/>
      <c r="GK74" s="39"/>
      <c r="GL74" s="39"/>
      <c r="GM74" s="39"/>
      <c r="GN74" s="39"/>
      <c r="GO74" s="39"/>
      <c r="GP74" s="39"/>
      <c r="GQ74" s="39"/>
      <c r="GR74" s="39"/>
      <c r="GS74" s="39"/>
      <c r="GT74" s="39"/>
      <c r="GU74" s="39"/>
      <c r="GV74" s="39"/>
      <c r="GW74" s="39"/>
      <c r="GX74" s="39"/>
      <c r="GY74" s="39"/>
      <c r="GZ74" s="39"/>
      <c r="HA74" s="39"/>
      <c r="HB74" s="39"/>
      <c r="HC74" s="39"/>
      <c r="HD74" s="39"/>
      <c r="HE74" s="39"/>
      <c r="HF74" s="39"/>
      <c r="HG74" s="39"/>
      <c r="HH74" s="39"/>
      <c r="HI74" s="39"/>
      <c r="HJ74" s="39"/>
      <c r="HK74" s="39"/>
      <c r="HL74" s="39"/>
      <c r="HM74" s="39"/>
      <c r="HN74" s="39"/>
      <c r="HO74" s="39"/>
      <c r="HP74" s="39"/>
      <c r="HQ74" s="39"/>
      <c r="HR74" s="39"/>
      <c r="HS74" s="39"/>
      <c r="HT74" s="39"/>
      <c r="HU74" s="39"/>
      <c r="HV74" s="39"/>
      <c r="HW74" s="39"/>
      <c r="HX74" s="39"/>
      <c r="HY74" s="39"/>
      <c r="HZ74" s="39"/>
      <c r="IA74" s="39"/>
      <c r="IB74" s="39"/>
      <c r="IC74" s="39"/>
      <c r="ID74" s="39"/>
      <c r="IE74" s="39"/>
      <c r="IF74" s="39"/>
      <c r="IG74" s="39"/>
      <c r="IH74" s="39"/>
      <c r="II74" s="39"/>
      <c r="IJ74" s="39"/>
      <c r="IK74" s="39"/>
      <c r="IL74" s="39"/>
      <c r="IM74" s="39"/>
      <c r="IN74" s="39"/>
      <c r="IO74" s="39"/>
      <c r="IP74" s="39"/>
      <c r="IQ74" s="39"/>
      <c r="IR74" s="39"/>
      <c r="IS74" s="39"/>
      <c r="IT74" s="39"/>
      <c r="IU74" s="39"/>
      <c r="IV74" s="39"/>
      <c r="IW74" s="39"/>
    </row>
    <row r="75" customFormat="false" ht="40.5" hidden="false" customHeight="false" outlineLevel="0" collapsed="false">
      <c r="A75" s="94" t="n">
        <v>36866</v>
      </c>
      <c r="B75" s="69" t="s">
        <v>52</v>
      </c>
      <c r="C75" s="69" t="s">
        <v>101</v>
      </c>
      <c r="D75" s="69" t="s">
        <v>210</v>
      </c>
      <c r="E75" s="71"/>
      <c r="F75" s="71"/>
      <c r="G75" s="72" t="s">
        <v>105</v>
      </c>
      <c r="H75" s="71" t="n">
        <v>3</v>
      </c>
      <c r="I75" s="69" t="s">
        <v>211</v>
      </c>
      <c r="J75" s="69" t="s">
        <v>212</v>
      </c>
      <c r="K75" s="72" t="s">
        <v>58</v>
      </c>
      <c r="L75" s="72" t="s">
        <v>58</v>
      </c>
      <c r="M75" s="72" t="s">
        <v>58</v>
      </c>
      <c r="N75" s="73" t="n">
        <v>0</v>
      </c>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c r="BR75" s="39"/>
      <c r="BS75" s="39"/>
      <c r="BT75" s="39"/>
      <c r="BU75" s="39"/>
      <c r="BV75" s="39"/>
      <c r="BW75" s="39"/>
      <c r="BX75" s="39"/>
      <c r="BY75" s="39"/>
      <c r="BZ75" s="39"/>
      <c r="CA75" s="39"/>
      <c r="CB75" s="39"/>
      <c r="CC75" s="39"/>
      <c r="CD75" s="39"/>
      <c r="CE75" s="39"/>
      <c r="CF75" s="39"/>
      <c r="CG75" s="39"/>
      <c r="CH75" s="39"/>
      <c r="CI75" s="39"/>
      <c r="CJ75" s="39"/>
      <c r="CK75" s="39"/>
      <c r="CL75" s="39"/>
      <c r="CM75" s="39"/>
      <c r="CN75" s="39"/>
      <c r="CO75" s="39"/>
      <c r="CP75" s="39"/>
      <c r="CQ75" s="39"/>
      <c r="CR75" s="39"/>
      <c r="CS75" s="39"/>
      <c r="CT75" s="39"/>
      <c r="CU75" s="39"/>
      <c r="CV75" s="39"/>
      <c r="CW75" s="39"/>
      <c r="CX75" s="39"/>
      <c r="CY75" s="39"/>
      <c r="CZ75" s="39"/>
      <c r="DA75" s="39"/>
      <c r="DB75" s="39"/>
      <c r="DC75" s="39"/>
      <c r="DD75" s="39"/>
      <c r="DE75" s="39"/>
      <c r="DF75" s="39"/>
      <c r="DG75" s="39"/>
      <c r="DH75" s="39"/>
      <c r="DI75" s="39"/>
      <c r="DJ75" s="39"/>
      <c r="DK75" s="39"/>
      <c r="DL75" s="39"/>
      <c r="DM75" s="39"/>
      <c r="DN75" s="39"/>
      <c r="DO75" s="39"/>
      <c r="DP75" s="39"/>
      <c r="DQ75" s="39"/>
      <c r="DR75" s="39"/>
      <c r="DS75" s="39"/>
      <c r="DT75" s="39"/>
      <c r="DU75" s="39"/>
      <c r="DV75" s="39"/>
      <c r="DW75" s="39"/>
      <c r="DX75" s="39"/>
      <c r="DY75" s="39"/>
      <c r="DZ75" s="39"/>
      <c r="EA75" s="39"/>
      <c r="EB75" s="39"/>
      <c r="EC75" s="39"/>
      <c r="ED75" s="39"/>
      <c r="EE75" s="39"/>
      <c r="EF75" s="39"/>
      <c r="EG75" s="39"/>
      <c r="EH75" s="39"/>
      <c r="EI75" s="39"/>
      <c r="EJ75" s="39"/>
      <c r="EK75" s="39"/>
      <c r="EL75" s="39"/>
      <c r="EM75" s="39"/>
      <c r="EN75" s="39"/>
      <c r="EO75" s="39"/>
      <c r="EP75" s="39"/>
      <c r="EQ75" s="39"/>
      <c r="ER75" s="39"/>
      <c r="ES75" s="39"/>
      <c r="ET75" s="39"/>
      <c r="EU75" s="39"/>
      <c r="EV75" s="39"/>
      <c r="EW75" s="39"/>
      <c r="EX75" s="39"/>
      <c r="EY75" s="39"/>
      <c r="EZ75" s="39"/>
      <c r="FA75" s="39"/>
      <c r="FB75" s="39"/>
      <c r="FC75" s="39"/>
      <c r="FD75" s="39"/>
      <c r="FE75" s="39"/>
      <c r="FF75" s="39"/>
      <c r="FG75" s="39"/>
      <c r="FH75" s="39"/>
      <c r="FI75" s="39"/>
      <c r="FJ75" s="39"/>
      <c r="FK75" s="39"/>
      <c r="FL75" s="39"/>
      <c r="FM75" s="39"/>
      <c r="FN75" s="39"/>
      <c r="FO75" s="39"/>
      <c r="FP75" s="39"/>
      <c r="FQ75" s="39"/>
      <c r="FR75" s="39"/>
      <c r="FS75" s="39"/>
      <c r="FT75" s="39"/>
      <c r="FU75" s="39"/>
      <c r="FV75" s="39"/>
      <c r="FW75" s="39"/>
      <c r="FX75" s="39"/>
      <c r="FY75" s="39"/>
      <c r="FZ75" s="39"/>
      <c r="GA75" s="39"/>
      <c r="GB75" s="39"/>
      <c r="GC75" s="39"/>
      <c r="GD75" s="39"/>
      <c r="GE75" s="39"/>
      <c r="GF75" s="39"/>
      <c r="GG75" s="39"/>
      <c r="GH75" s="39"/>
      <c r="GI75" s="39"/>
      <c r="GJ75" s="39"/>
      <c r="GK75" s="39"/>
      <c r="GL75" s="39"/>
      <c r="GM75" s="39"/>
      <c r="GN75" s="39"/>
      <c r="GO75" s="39"/>
      <c r="GP75" s="39"/>
      <c r="GQ75" s="39"/>
      <c r="GR75" s="39"/>
      <c r="GS75" s="39"/>
      <c r="GT75" s="39"/>
      <c r="GU75" s="39"/>
      <c r="GV75" s="39"/>
      <c r="GW75" s="39"/>
      <c r="GX75" s="39"/>
      <c r="GY75" s="39"/>
      <c r="GZ75" s="39"/>
      <c r="HA75" s="39"/>
      <c r="HB75" s="39"/>
      <c r="HC75" s="39"/>
      <c r="HD75" s="39"/>
      <c r="HE75" s="39"/>
      <c r="HF75" s="39"/>
      <c r="HG75" s="39"/>
      <c r="HH75" s="39"/>
      <c r="HI75" s="39"/>
      <c r="HJ75" s="39"/>
      <c r="HK75" s="39"/>
      <c r="HL75" s="39"/>
      <c r="HM75" s="39"/>
      <c r="HN75" s="39"/>
      <c r="HO75" s="39"/>
      <c r="HP75" s="39"/>
      <c r="HQ75" s="39"/>
      <c r="HR75" s="39"/>
      <c r="HS75" s="39"/>
      <c r="HT75" s="39"/>
      <c r="HU75" s="39"/>
      <c r="HV75" s="39"/>
      <c r="HW75" s="39"/>
      <c r="HX75" s="39"/>
      <c r="HY75" s="39"/>
      <c r="HZ75" s="39"/>
      <c r="IA75" s="39"/>
      <c r="IB75" s="39"/>
      <c r="IC75" s="39"/>
      <c r="ID75" s="39"/>
      <c r="IE75" s="39"/>
      <c r="IF75" s="39"/>
      <c r="IG75" s="39"/>
      <c r="IH75" s="39"/>
      <c r="II75" s="39"/>
      <c r="IJ75" s="39"/>
      <c r="IK75" s="39"/>
      <c r="IL75" s="39"/>
      <c r="IM75" s="39"/>
      <c r="IN75" s="39"/>
      <c r="IO75" s="39"/>
      <c r="IP75" s="39"/>
      <c r="IQ75" s="39"/>
      <c r="IR75" s="39"/>
      <c r="IS75" s="39"/>
      <c r="IT75" s="39"/>
      <c r="IU75" s="39"/>
      <c r="IV75" s="39"/>
      <c r="IW75" s="39"/>
    </row>
    <row r="76" customFormat="false" ht="40.5" hidden="false" customHeight="false" outlineLevel="0" collapsed="false">
      <c r="A76" s="94" t="n">
        <v>36866</v>
      </c>
      <c r="B76" s="69" t="s">
        <v>52</v>
      </c>
      <c r="C76" s="70" t="s">
        <v>213</v>
      </c>
      <c r="D76" s="69" t="s">
        <v>183</v>
      </c>
      <c r="E76" s="71"/>
      <c r="F76" s="71"/>
      <c r="G76" s="72" t="s">
        <v>105</v>
      </c>
      <c r="H76" s="71" t="n">
        <v>3</v>
      </c>
      <c r="I76" s="69" t="s">
        <v>214</v>
      </c>
      <c r="J76" s="69" t="s">
        <v>212</v>
      </c>
      <c r="K76" s="72" t="s">
        <v>66</v>
      </c>
      <c r="L76" s="72" t="s">
        <v>66</v>
      </c>
      <c r="M76" s="72" t="s">
        <v>66</v>
      </c>
      <c r="N76" s="73" t="n">
        <v>0</v>
      </c>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c r="DD76" s="39"/>
      <c r="DE76" s="39"/>
      <c r="DF76" s="39"/>
      <c r="DG76" s="39"/>
      <c r="DH76" s="39"/>
      <c r="DI76" s="39"/>
      <c r="DJ76" s="39"/>
      <c r="DK76" s="39"/>
      <c r="DL76" s="39"/>
      <c r="DM76" s="39"/>
      <c r="DN76" s="39"/>
      <c r="DO76" s="39"/>
      <c r="DP76" s="39"/>
      <c r="DQ76" s="39"/>
      <c r="DR76" s="39"/>
      <c r="DS76" s="39"/>
      <c r="DT76" s="39"/>
      <c r="DU76" s="39"/>
      <c r="DV76" s="39"/>
      <c r="DW76" s="39"/>
      <c r="DX76" s="39"/>
      <c r="DY76" s="39"/>
      <c r="DZ76" s="39"/>
      <c r="EA76" s="39"/>
      <c r="EB76" s="39"/>
      <c r="EC76" s="39"/>
      <c r="ED76" s="39"/>
      <c r="EE76" s="39"/>
      <c r="EF76" s="39"/>
      <c r="EG76" s="39"/>
      <c r="EH76" s="39"/>
      <c r="EI76" s="39"/>
      <c r="EJ76" s="39"/>
      <c r="EK76" s="39"/>
      <c r="EL76" s="39"/>
      <c r="EM76" s="39"/>
      <c r="EN76" s="39"/>
      <c r="EO76" s="39"/>
      <c r="EP76" s="39"/>
      <c r="EQ76" s="39"/>
      <c r="ER76" s="39"/>
      <c r="ES76" s="39"/>
      <c r="ET76" s="39"/>
      <c r="EU76" s="39"/>
      <c r="EV76" s="39"/>
      <c r="EW76" s="39"/>
      <c r="EX76" s="39"/>
      <c r="EY76" s="39"/>
      <c r="EZ76" s="39"/>
      <c r="FA76" s="39"/>
      <c r="FB76" s="39"/>
      <c r="FC76" s="39"/>
      <c r="FD76" s="39"/>
      <c r="FE76" s="39"/>
      <c r="FF76" s="39"/>
      <c r="FG76" s="39"/>
      <c r="FH76" s="39"/>
      <c r="FI76" s="39"/>
      <c r="FJ76" s="39"/>
      <c r="FK76" s="39"/>
      <c r="FL76" s="39"/>
      <c r="FM76" s="39"/>
      <c r="FN76" s="39"/>
      <c r="FO76" s="39"/>
      <c r="FP76" s="39"/>
      <c r="FQ76" s="39"/>
      <c r="FR76" s="39"/>
      <c r="FS76" s="39"/>
      <c r="FT76" s="39"/>
      <c r="FU76" s="39"/>
      <c r="FV76" s="39"/>
      <c r="FW76" s="39"/>
      <c r="FX76" s="39"/>
      <c r="FY76" s="39"/>
      <c r="FZ76" s="39"/>
      <c r="GA76" s="39"/>
      <c r="GB76" s="39"/>
      <c r="GC76" s="39"/>
      <c r="GD76" s="39"/>
      <c r="GE76" s="39"/>
      <c r="GF76" s="39"/>
      <c r="GG76" s="39"/>
      <c r="GH76" s="39"/>
      <c r="GI76" s="39"/>
      <c r="GJ76" s="39"/>
      <c r="GK76" s="39"/>
      <c r="GL76" s="39"/>
      <c r="GM76" s="39"/>
      <c r="GN76" s="39"/>
      <c r="GO76" s="39"/>
      <c r="GP76" s="39"/>
      <c r="GQ76" s="39"/>
      <c r="GR76" s="39"/>
      <c r="GS76" s="39"/>
      <c r="GT76" s="39"/>
      <c r="GU76" s="39"/>
      <c r="GV76" s="39"/>
      <c r="GW76" s="39"/>
      <c r="GX76" s="39"/>
      <c r="GY76" s="39"/>
      <c r="GZ76" s="39"/>
      <c r="HA76" s="39"/>
      <c r="HB76" s="39"/>
      <c r="HC76" s="39"/>
      <c r="HD76" s="39"/>
      <c r="HE76" s="39"/>
      <c r="HF76" s="39"/>
      <c r="HG76" s="39"/>
      <c r="HH76" s="39"/>
      <c r="HI76" s="39"/>
      <c r="HJ76" s="39"/>
      <c r="HK76" s="39"/>
      <c r="HL76" s="39"/>
      <c r="HM76" s="39"/>
      <c r="HN76" s="39"/>
      <c r="HO76" s="39"/>
      <c r="HP76" s="39"/>
      <c r="HQ76" s="39"/>
      <c r="HR76" s="39"/>
      <c r="HS76" s="39"/>
      <c r="HT76" s="39"/>
      <c r="HU76" s="39"/>
      <c r="HV76" s="39"/>
      <c r="HW76" s="39"/>
      <c r="HX76" s="39"/>
      <c r="HY76" s="39"/>
      <c r="HZ76" s="39"/>
      <c r="IA76" s="39"/>
      <c r="IB76" s="39"/>
      <c r="IC76" s="39"/>
      <c r="ID76" s="39"/>
      <c r="IE76" s="39"/>
      <c r="IF76" s="39"/>
      <c r="IG76" s="39"/>
      <c r="IH76" s="39"/>
      <c r="II76" s="39"/>
      <c r="IJ76" s="39"/>
      <c r="IK76" s="39"/>
      <c r="IL76" s="39"/>
      <c r="IM76" s="39"/>
      <c r="IN76" s="39"/>
      <c r="IO76" s="39"/>
      <c r="IP76" s="39"/>
      <c r="IQ76" s="39"/>
      <c r="IR76" s="39"/>
      <c r="IS76" s="39"/>
      <c r="IT76" s="39"/>
      <c r="IU76" s="39"/>
      <c r="IV76" s="39"/>
      <c r="IW76" s="39"/>
    </row>
    <row r="77" customFormat="false" ht="40.5" hidden="false" customHeight="false" outlineLevel="0" collapsed="false">
      <c r="A77" s="94" t="n">
        <v>36866</v>
      </c>
      <c r="B77" s="69" t="s">
        <v>52</v>
      </c>
      <c r="C77" s="70" t="s">
        <v>215</v>
      </c>
      <c r="D77" s="69" t="s">
        <v>183</v>
      </c>
      <c r="E77" s="71"/>
      <c r="F77" s="71"/>
      <c r="G77" s="72" t="s">
        <v>105</v>
      </c>
      <c r="H77" s="71" t="n">
        <v>3</v>
      </c>
      <c r="I77" s="69" t="s">
        <v>214</v>
      </c>
      <c r="J77" s="69" t="s">
        <v>212</v>
      </c>
      <c r="K77" s="72" t="s">
        <v>66</v>
      </c>
      <c r="L77" s="72" t="s">
        <v>66</v>
      </c>
      <c r="M77" s="72" t="s">
        <v>66</v>
      </c>
      <c r="N77" s="73" t="n">
        <v>0</v>
      </c>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c r="BR77" s="39"/>
      <c r="BS77" s="39"/>
      <c r="BT77" s="39"/>
      <c r="BU77" s="39"/>
      <c r="BV77" s="39"/>
      <c r="BW77" s="39"/>
      <c r="BX77" s="39"/>
      <c r="BY77" s="39"/>
      <c r="BZ77" s="39"/>
      <c r="CA77" s="39"/>
      <c r="CB77" s="39"/>
      <c r="CC77" s="39"/>
      <c r="CD77" s="39"/>
      <c r="CE77" s="39"/>
      <c r="CF77" s="39"/>
      <c r="CG77" s="39"/>
      <c r="CH77" s="39"/>
      <c r="CI77" s="39"/>
      <c r="CJ77" s="39"/>
      <c r="CK77" s="39"/>
      <c r="CL77" s="39"/>
      <c r="CM77" s="39"/>
      <c r="CN77" s="39"/>
      <c r="CO77" s="39"/>
      <c r="CP77" s="39"/>
      <c r="CQ77" s="39"/>
      <c r="CR77" s="39"/>
      <c r="CS77" s="39"/>
      <c r="CT77" s="39"/>
      <c r="CU77" s="39"/>
      <c r="CV77" s="39"/>
      <c r="CW77" s="39"/>
      <c r="CX77" s="39"/>
      <c r="CY77" s="39"/>
      <c r="CZ77" s="39"/>
      <c r="DA77" s="39"/>
      <c r="DB77" s="39"/>
      <c r="DC77" s="39"/>
      <c r="DD77" s="39"/>
      <c r="DE77" s="39"/>
      <c r="DF77" s="39"/>
      <c r="DG77" s="39"/>
      <c r="DH77" s="39"/>
      <c r="DI77" s="39"/>
      <c r="DJ77" s="39"/>
      <c r="DK77" s="39"/>
      <c r="DL77" s="39"/>
      <c r="DM77" s="39"/>
      <c r="DN77" s="39"/>
      <c r="DO77" s="39"/>
      <c r="DP77" s="39"/>
      <c r="DQ77" s="39"/>
      <c r="DR77" s="39"/>
      <c r="DS77" s="39"/>
      <c r="DT77" s="39"/>
      <c r="DU77" s="39"/>
      <c r="DV77" s="39"/>
      <c r="DW77" s="39"/>
      <c r="DX77" s="39"/>
      <c r="DY77" s="39"/>
      <c r="DZ77" s="39"/>
      <c r="EA77" s="39"/>
      <c r="EB77" s="39"/>
      <c r="EC77" s="39"/>
      <c r="ED77" s="39"/>
      <c r="EE77" s="39"/>
      <c r="EF77" s="39"/>
      <c r="EG77" s="39"/>
      <c r="EH77" s="39"/>
      <c r="EI77" s="39"/>
      <c r="EJ77" s="39"/>
      <c r="EK77" s="39"/>
      <c r="EL77" s="39"/>
      <c r="EM77" s="39"/>
      <c r="EN77" s="39"/>
      <c r="EO77" s="39"/>
      <c r="EP77" s="39"/>
      <c r="EQ77" s="39"/>
      <c r="ER77" s="39"/>
      <c r="ES77" s="39"/>
      <c r="ET77" s="39"/>
      <c r="EU77" s="39"/>
      <c r="EV77" s="39"/>
      <c r="EW77" s="39"/>
      <c r="EX77" s="39"/>
      <c r="EY77" s="39"/>
      <c r="EZ77" s="39"/>
      <c r="FA77" s="39"/>
      <c r="FB77" s="39"/>
      <c r="FC77" s="39"/>
      <c r="FD77" s="39"/>
      <c r="FE77" s="39"/>
      <c r="FF77" s="39"/>
      <c r="FG77" s="39"/>
      <c r="FH77" s="39"/>
      <c r="FI77" s="39"/>
      <c r="FJ77" s="39"/>
      <c r="FK77" s="39"/>
      <c r="FL77" s="39"/>
      <c r="FM77" s="39"/>
      <c r="FN77" s="39"/>
      <c r="FO77" s="39"/>
      <c r="FP77" s="39"/>
      <c r="FQ77" s="39"/>
      <c r="FR77" s="39"/>
      <c r="FS77" s="39"/>
      <c r="FT77" s="39"/>
      <c r="FU77" s="39"/>
      <c r="FV77" s="39"/>
      <c r="FW77" s="39"/>
      <c r="FX77" s="39"/>
      <c r="FY77" s="39"/>
      <c r="FZ77" s="39"/>
      <c r="GA77" s="39"/>
      <c r="GB77" s="39"/>
      <c r="GC77" s="39"/>
      <c r="GD77" s="39"/>
      <c r="GE77" s="39"/>
      <c r="GF77" s="39"/>
      <c r="GG77" s="39"/>
      <c r="GH77" s="39"/>
      <c r="GI77" s="39"/>
      <c r="GJ77" s="39"/>
      <c r="GK77" s="39"/>
      <c r="GL77" s="39"/>
      <c r="GM77" s="39"/>
      <c r="GN77" s="39"/>
      <c r="GO77" s="39"/>
      <c r="GP77" s="39"/>
      <c r="GQ77" s="39"/>
      <c r="GR77" s="39"/>
      <c r="GS77" s="39"/>
      <c r="GT77" s="39"/>
      <c r="GU77" s="39"/>
      <c r="GV77" s="39"/>
      <c r="GW77" s="39"/>
      <c r="GX77" s="39"/>
      <c r="GY77" s="39"/>
      <c r="GZ77" s="39"/>
      <c r="HA77" s="39"/>
      <c r="HB77" s="39"/>
      <c r="HC77" s="39"/>
      <c r="HD77" s="39"/>
      <c r="HE77" s="39"/>
      <c r="HF77" s="39"/>
      <c r="HG77" s="39"/>
      <c r="HH77" s="39"/>
      <c r="HI77" s="39"/>
      <c r="HJ77" s="39"/>
      <c r="HK77" s="39"/>
      <c r="HL77" s="39"/>
      <c r="HM77" s="39"/>
      <c r="HN77" s="39"/>
      <c r="HO77" s="39"/>
      <c r="HP77" s="39"/>
      <c r="HQ77" s="39"/>
      <c r="HR77" s="39"/>
      <c r="HS77" s="39"/>
      <c r="HT77" s="39"/>
      <c r="HU77" s="39"/>
      <c r="HV77" s="39"/>
      <c r="HW77" s="39"/>
      <c r="HX77" s="39"/>
      <c r="HY77" s="39"/>
      <c r="HZ77" s="39"/>
      <c r="IA77" s="39"/>
      <c r="IB77" s="39"/>
      <c r="IC77" s="39"/>
      <c r="ID77" s="39"/>
      <c r="IE77" s="39"/>
      <c r="IF77" s="39"/>
      <c r="IG77" s="39"/>
      <c r="IH77" s="39"/>
      <c r="II77" s="39"/>
      <c r="IJ77" s="39"/>
      <c r="IK77" s="39"/>
      <c r="IL77" s="39"/>
      <c r="IM77" s="39"/>
      <c r="IN77" s="39"/>
      <c r="IO77" s="39"/>
      <c r="IP77" s="39"/>
      <c r="IQ77" s="39"/>
      <c r="IR77" s="39"/>
      <c r="IS77" s="39"/>
      <c r="IT77" s="39"/>
      <c r="IU77" s="39"/>
      <c r="IV77" s="39"/>
      <c r="IW77" s="39"/>
    </row>
    <row r="78" customFormat="false" ht="40.5" hidden="false" customHeight="false" outlineLevel="0" collapsed="false">
      <c r="A78" s="94" t="n">
        <v>36866</v>
      </c>
      <c r="B78" s="69" t="s">
        <v>52</v>
      </c>
      <c r="C78" s="70" t="s">
        <v>216</v>
      </c>
      <c r="D78" s="69" t="s">
        <v>183</v>
      </c>
      <c r="E78" s="71"/>
      <c r="F78" s="71"/>
      <c r="G78" s="72" t="s">
        <v>105</v>
      </c>
      <c r="H78" s="71" t="n">
        <v>3</v>
      </c>
      <c r="I78" s="69" t="s">
        <v>214</v>
      </c>
      <c r="J78" s="69" t="s">
        <v>212</v>
      </c>
      <c r="K78" s="72" t="s">
        <v>66</v>
      </c>
      <c r="L78" s="72" t="s">
        <v>66</v>
      </c>
      <c r="M78" s="72" t="s">
        <v>66</v>
      </c>
      <c r="N78" s="73" t="n">
        <v>0</v>
      </c>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c r="DD78" s="39"/>
      <c r="DE78" s="39"/>
      <c r="DF78" s="39"/>
      <c r="DG78" s="39"/>
      <c r="DH78" s="39"/>
      <c r="DI78" s="39"/>
      <c r="DJ78" s="39"/>
      <c r="DK78" s="39"/>
      <c r="DL78" s="39"/>
      <c r="DM78" s="39"/>
      <c r="DN78" s="39"/>
      <c r="DO78" s="39"/>
      <c r="DP78" s="39"/>
      <c r="DQ78" s="39"/>
      <c r="DR78" s="39"/>
      <c r="DS78" s="39"/>
      <c r="DT78" s="39"/>
      <c r="DU78" s="39"/>
      <c r="DV78" s="39"/>
      <c r="DW78" s="39"/>
      <c r="DX78" s="39"/>
      <c r="DY78" s="39"/>
      <c r="DZ78" s="39"/>
      <c r="EA78" s="39"/>
      <c r="EB78" s="39"/>
      <c r="EC78" s="39"/>
      <c r="ED78" s="39"/>
      <c r="EE78" s="39"/>
      <c r="EF78" s="39"/>
      <c r="EG78" s="39"/>
      <c r="EH78" s="39"/>
      <c r="EI78" s="39"/>
      <c r="EJ78" s="39"/>
      <c r="EK78" s="39"/>
      <c r="EL78" s="39"/>
      <c r="EM78" s="39"/>
      <c r="EN78" s="39"/>
      <c r="EO78" s="39"/>
      <c r="EP78" s="39"/>
      <c r="EQ78" s="39"/>
      <c r="ER78" s="39"/>
      <c r="ES78" s="39"/>
      <c r="ET78" s="39"/>
      <c r="EU78" s="39"/>
      <c r="EV78" s="39"/>
      <c r="EW78" s="39"/>
      <c r="EX78" s="39"/>
      <c r="EY78" s="39"/>
      <c r="EZ78" s="39"/>
      <c r="FA78" s="39"/>
      <c r="FB78" s="39"/>
      <c r="FC78" s="39"/>
      <c r="FD78" s="39"/>
      <c r="FE78" s="39"/>
      <c r="FF78" s="39"/>
      <c r="FG78" s="39"/>
      <c r="FH78" s="39"/>
      <c r="FI78" s="39"/>
      <c r="FJ78" s="39"/>
      <c r="FK78" s="39"/>
      <c r="FL78" s="39"/>
      <c r="FM78" s="39"/>
      <c r="FN78" s="39"/>
      <c r="FO78" s="39"/>
      <c r="FP78" s="39"/>
      <c r="FQ78" s="39"/>
      <c r="FR78" s="39"/>
      <c r="FS78" s="39"/>
      <c r="FT78" s="39"/>
      <c r="FU78" s="39"/>
      <c r="FV78" s="39"/>
      <c r="FW78" s="39"/>
      <c r="FX78" s="39"/>
      <c r="FY78" s="39"/>
      <c r="FZ78" s="39"/>
      <c r="GA78" s="39"/>
      <c r="GB78" s="39"/>
      <c r="GC78" s="39"/>
      <c r="GD78" s="39"/>
      <c r="GE78" s="39"/>
      <c r="GF78" s="39"/>
      <c r="GG78" s="39"/>
      <c r="GH78" s="39"/>
      <c r="GI78" s="39"/>
      <c r="GJ78" s="39"/>
      <c r="GK78" s="39"/>
      <c r="GL78" s="39"/>
      <c r="GM78" s="39"/>
      <c r="GN78" s="39"/>
      <c r="GO78" s="39"/>
      <c r="GP78" s="39"/>
      <c r="GQ78" s="39"/>
      <c r="GR78" s="39"/>
      <c r="GS78" s="39"/>
      <c r="GT78" s="39"/>
      <c r="GU78" s="39"/>
      <c r="GV78" s="39"/>
      <c r="GW78" s="39"/>
      <c r="GX78" s="39"/>
      <c r="GY78" s="39"/>
      <c r="GZ78" s="39"/>
      <c r="HA78" s="39"/>
      <c r="HB78" s="39"/>
      <c r="HC78" s="39"/>
      <c r="HD78" s="39"/>
      <c r="HE78" s="39"/>
      <c r="HF78" s="39"/>
      <c r="HG78" s="39"/>
      <c r="HH78" s="39"/>
      <c r="HI78" s="39"/>
      <c r="HJ78" s="39"/>
      <c r="HK78" s="39"/>
      <c r="HL78" s="39"/>
      <c r="HM78" s="39"/>
      <c r="HN78" s="39"/>
      <c r="HO78" s="39"/>
      <c r="HP78" s="39"/>
      <c r="HQ78" s="39"/>
      <c r="HR78" s="39"/>
      <c r="HS78" s="39"/>
      <c r="HT78" s="39"/>
      <c r="HU78" s="39"/>
      <c r="HV78" s="39"/>
      <c r="HW78" s="39"/>
      <c r="HX78" s="39"/>
      <c r="HY78" s="39"/>
      <c r="HZ78" s="39"/>
      <c r="IA78" s="39"/>
      <c r="IB78" s="39"/>
      <c r="IC78" s="39"/>
      <c r="ID78" s="39"/>
      <c r="IE78" s="39"/>
      <c r="IF78" s="39"/>
      <c r="IG78" s="39"/>
      <c r="IH78" s="39"/>
      <c r="II78" s="39"/>
      <c r="IJ78" s="39"/>
      <c r="IK78" s="39"/>
      <c r="IL78" s="39"/>
      <c r="IM78" s="39"/>
      <c r="IN78" s="39"/>
      <c r="IO78" s="39"/>
      <c r="IP78" s="39"/>
      <c r="IQ78" s="39"/>
      <c r="IR78" s="39"/>
      <c r="IS78" s="39"/>
      <c r="IT78" s="39"/>
      <c r="IU78" s="39"/>
      <c r="IV78" s="39"/>
      <c r="IW78" s="39"/>
    </row>
    <row r="79" customFormat="false" ht="13.5" hidden="false" customHeight="false" outlineLevel="0" collapsed="false">
      <c r="A79" s="94" t="n">
        <v>36866</v>
      </c>
      <c r="B79" s="69" t="s">
        <v>217</v>
      </c>
      <c r="C79" s="70" t="s">
        <v>218</v>
      </c>
      <c r="D79" s="69" t="s">
        <v>177</v>
      </c>
      <c r="E79" s="71"/>
      <c r="F79" s="71"/>
      <c r="G79" s="72" t="s">
        <v>105</v>
      </c>
      <c r="H79" s="71" t="n">
        <v>3</v>
      </c>
      <c r="I79" s="95" t="s">
        <v>219</v>
      </c>
      <c r="J79" s="69" t="s">
        <v>220</v>
      </c>
      <c r="K79" s="72" t="s">
        <v>58</v>
      </c>
      <c r="L79" s="72" t="s">
        <v>58</v>
      </c>
      <c r="M79" s="72" t="s">
        <v>58</v>
      </c>
      <c r="N79" s="73" t="n">
        <v>0</v>
      </c>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c r="BR79" s="39"/>
      <c r="BS79" s="39"/>
      <c r="BT79" s="39"/>
      <c r="BU79" s="39"/>
      <c r="BV79" s="39"/>
      <c r="BW79" s="39"/>
      <c r="BX79" s="39"/>
      <c r="BY79" s="39"/>
      <c r="BZ79" s="39"/>
      <c r="CA79" s="39"/>
      <c r="CB79" s="39"/>
      <c r="CC79" s="39"/>
      <c r="CD79" s="39"/>
      <c r="CE79" s="39"/>
      <c r="CF79" s="39"/>
      <c r="CG79" s="39"/>
      <c r="CH79" s="39"/>
      <c r="CI79" s="39"/>
      <c r="CJ79" s="39"/>
      <c r="CK79" s="39"/>
      <c r="CL79" s="39"/>
      <c r="CM79" s="39"/>
      <c r="CN79" s="39"/>
      <c r="CO79" s="39"/>
      <c r="CP79" s="39"/>
      <c r="CQ79" s="39"/>
      <c r="CR79" s="39"/>
      <c r="CS79" s="39"/>
      <c r="CT79" s="39"/>
      <c r="CU79" s="39"/>
      <c r="CV79" s="39"/>
      <c r="CW79" s="39"/>
      <c r="CX79" s="39"/>
      <c r="CY79" s="39"/>
      <c r="CZ79" s="39"/>
      <c r="DA79" s="39"/>
      <c r="DB79" s="39"/>
      <c r="DC79" s="39"/>
      <c r="DD79" s="39"/>
      <c r="DE79" s="39"/>
      <c r="DF79" s="39"/>
      <c r="DG79" s="39"/>
      <c r="DH79" s="39"/>
      <c r="DI79" s="39"/>
      <c r="DJ79" s="39"/>
      <c r="DK79" s="39"/>
      <c r="DL79" s="39"/>
      <c r="DM79" s="39"/>
      <c r="DN79" s="39"/>
      <c r="DO79" s="39"/>
      <c r="DP79" s="39"/>
      <c r="DQ79" s="39"/>
      <c r="DR79" s="39"/>
      <c r="DS79" s="39"/>
      <c r="DT79" s="39"/>
      <c r="DU79" s="39"/>
      <c r="DV79" s="39"/>
      <c r="DW79" s="39"/>
      <c r="DX79" s="39"/>
      <c r="DY79" s="39"/>
      <c r="DZ79" s="39"/>
      <c r="EA79" s="39"/>
      <c r="EB79" s="39"/>
      <c r="EC79" s="39"/>
      <c r="ED79" s="39"/>
      <c r="EE79" s="39"/>
      <c r="EF79" s="39"/>
      <c r="EG79" s="39"/>
      <c r="EH79" s="39"/>
      <c r="EI79" s="39"/>
      <c r="EJ79" s="39"/>
      <c r="EK79" s="39"/>
      <c r="EL79" s="39"/>
      <c r="EM79" s="39"/>
      <c r="EN79" s="39"/>
      <c r="EO79" s="39"/>
      <c r="EP79" s="39"/>
      <c r="EQ79" s="39"/>
      <c r="ER79" s="39"/>
      <c r="ES79" s="39"/>
      <c r="ET79" s="39"/>
      <c r="EU79" s="39"/>
      <c r="EV79" s="39"/>
      <c r="EW79" s="39"/>
      <c r="EX79" s="39"/>
      <c r="EY79" s="39"/>
      <c r="EZ79" s="39"/>
      <c r="FA79" s="39"/>
      <c r="FB79" s="39"/>
      <c r="FC79" s="39"/>
      <c r="FD79" s="39"/>
      <c r="FE79" s="39"/>
      <c r="FF79" s="39"/>
      <c r="FG79" s="39"/>
      <c r="FH79" s="39"/>
      <c r="FI79" s="39"/>
      <c r="FJ79" s="39"/>
      <c r="FK79" s="39"/>
      <c r="FL79" s="39"/>
      <c r="FM79" s="39"/>
      <c r="FN79" s="39"/>
      <c r="FO79" s="39"/>
      <c r="FP79" s="39"/>
      <c r="FQ79" s="39"/>
      <c r="FR79" s="39"/>
      <c r="FS79" s="39"/>
      <c r="FT79" s="39"/>
      <c r="FU79" s="39"/>
      <c r="FV79" s="39"/>
      <c r="FW79" s="39"/>
      <c r="FX79" s="39"/>
      <c r="FY79" s="39"/>
      <c r="FZ79" s="39"/>
      <c r="GA79" s="39"/>
      <c r="GB79" s="39"/>
      <c r="GC79" s="39"/>
      <c r="GD79" s="39"/>
      <c r="GE79" s="39"/>
      <c r="GF79" s="39"/>
      <c r="GG79" s="39"/>
      <c r="GH79" s="39"/>
      <c r="GI79" s="39"/>
      <c r="GJ79" s="39"/>
      <c r="GK79" s="39"/>
      <c r="GL79" s="39"/>
      <c r="GM79" s="39"/>
      <c r="GN79" s="39"/>
      <c r="GO79" s="39"/>
      <c r="GP79" s="39"/>
      <c r="GQ79" s="39"/>
      <c r="GR79" s="39"/>
      <c r="GS79" s="39"/>
      <c r="GT79" s="39"/>
      <c r="GU79" s="39"/>
      <c r="GV79" s="39"/>
      <c r="GW79" s="39"/>
      <c r="GX79" s="39"/>
      <c r="GY79" s="39"/>
      <c r="GZ79" s="39"/>
      <c r="HA79" s="39"/>
      <c r="HB79" s="39"/>
      <c r="HC79" s="39"/>
      <c r="HD79" s="39"/>
      <c r="HE79" s="39"/>
      <c r="HF79" s="39"/>
      <c r="HG79" s="39"/>
      <c r="HH79" s="39"/>
      <c r="HI79" s="39"/>
      <c r="HJ79" s="39"/>
      <c r="HK79" s="39"/>
      <c r="HL79" s="39"/>
      <c r="HM79" s="39"/>
      <c r="HN79" s="39"/>
      <c r="HO79" s="39"/>
      <c r="HP79" s="39"/>
      <c r="HQ79" s="39"/>
      <c r="HR79" s="39"/>
      <c r="HS79" s="39"/>
      <c r="HT79" s="39"/>
      <c r="HU79" s="39"/>
      <c r="HV79" s="39"/>
      <c r="HW79" s="39"/>
      <c r="HX79" s="39"/>
      <c r="HY79" s="39"/>
      <c r="HZ79" s="39"/>
      <c r="IA79" s="39"/>
      <c r="IB79" s="39"/>
      <c r="IC79" s="39"/>
      <c r="ID79" s="39"/>
      <c r="IE79" s="39"/>
      <c r="IF79" s="39"/>
      <c r="IG79" s="39"/>
      <c r="IH79" s="39"/>
      <c r="II79" s="39"/>
      <c r="IJ79" s="39"/>
      <c r="IK79" s="39"/>
      <c r="IL79" s="39"/>
      <c r="IM79" s="39"/>
      <c r="IN79" s="39"/>
      <c r="IO79" s="39"/>
      <c r="IP79" s="39"/>
      <c r="IQ79" s="39"/>
      <c r="IR79" s="39"/>
      <c r="IS79" s="39"/>
      <c r="IT79" s="39"/>
      <c r="IU79" s="39"/>
      <c r="IV79" s="39"/>
      <c r="IW79" s="39"/>
    </row>
    <row r="80" customFormat="false" ht="40.5" hidden="false" customHeight="false" outlineLevel="0" collapsed="false">
      <c r="A80" s="94" t="n">
        <v>36866</v>
      </c>
      <c r="B80" s="69" t="s">
        <v>221</v>
      </c>
      <c r="C80" s="70" t="s">
        <v>222</v>
      </c>
      <c r="D80" s="69" t="s">
        <v>183</v>
      </c>
      <c r="E80" s="71"/>
      <c r="F80" s="71"/>
      <c r="G80" s="72" t="s">
        <v>223</v>
      </c>
      <c r="H80" s="71" t="n">
        <v>1</v>
      </c>
      <c r="I80" s="69" t="s">
        <v>224</v>
      </c>
      <c r="J80" s="69" t="s">
        <v>225</v>
      </c>
      <c r="K80" s="72" t="s">
        <v>66</v>
      </c>
      <c r="L80" s="72" t="s">
        <v>58</v>
      </c>
      <c r="M80" s="72" t="s">
        <v>66</v>
      </c>
      <c r="N80" s="73" t="n">
        <v>0</v>
      </c>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c r="DD80" s="39"/>
      <c r="DE80" s="39"/>
      <c r="DF80" s="39"/>
      <c r="DG80" s="39"/>
      <c r="DH80" s="39"/>
      <c r="DI80" s="39"/>
      <c r="DJ80" s="39"/>
      <c r="DK80" s="39"/>
      <c r="DL80" s="39"/>
      <c r="DM80" s="39"/>
      <c r="DN80" s="39"/>
      <c r="DO80" s="39"/>
      <c r="DP80" s="39"/>
      <c r="DQ80" s="39"/>
      <c r="DR80" s="39"/>
      <c r="DS80" s="39"/>
      <c r="DT80" s="39"/>
      <c r="DU80" s="39"/>
      <c r="DV80" s="39"/>
      <c r="DW80" s="39"/>
      <c r="DX80" s="39"/>
      <c r="DY80" s="39"/>
      <c r="DZ80" s="39"/>
      <c r="EA80" s="39"/>
      <c r="EB80" s="39"/>
      <c r="EC80" s="39"/>
      <c r="ED80" s="39"/>
      <c r="EE80" s="39"/>
      <c r="EF80" s="39"/>
      <c r="EG80" s="39"/>
      <c r="EH80" s="39"/>
      <c r="EI80" s="39"/>
      <c r="EJ80" s="39"/>
      <c r="EK80" s="39"/>
      <c r="EL80" s="39"/>
      <c r="EM80" s="39"/>
      <c r="EN80" s="39"/>
      <c r="EO80" s="39"/>
      <c r="EP80" s="39"/>
      <c r="EQ80" s="39"/>
      <c r="ER80" s="39"/>
      <c r="ES80" s="39"/>
      <c r="ET80" s="39"/>
      <c r="EU80" s="39"/>
      <c r="EV80" s="39"/>
      <c r="EW80" s="39"/>
      <c r="EX80" s="39"/>
      <c r="EY80" s="39"/>
      <c r="EZ80" s="39"/>
      <c r="FA80" s="39"/>
      <c r="FB80" s="39"/>
      <c r="FC80" s="39"/>
      <c r="FD80" s="39"/>
      <c r="FE80" s="39"/>
      <c r="FF80" s="39"/>
      <c r="FG80" s="39"/>
      <c r="FH80" s="39"/>
      <c r="FI80" s="39"/>
      <c r="FJ80" s="39"/>
      <c r="FK80" s="39"/>
      <c r="FL80" s="39"/>
      <c r="FM80" s="39"/>
      <c r="FN80" s="39"/>
      <c r="FO80" s="39"/>
      <c r="FP80" s="39"/>
      <c r="FQ80" s="39"/>
      <c r="FR80" s="39"/>
      <c r="FS80" s="39"/>
      <c r="FT80" s="39"/>
      <c r="FU80" s="39"/>
      <c r="FV80" s="39"/>
      <c r="FW80" s="39"/>
      <c r="FX80" s="39"/>
      <c r="FY80" s="39"/>
      <c r="FZ80" s="39"/>
      <c r="GA80" s="39"/>
      <c r="GB80" s="39"/>
      <c r="GC80" s="39"/>
      <c r="GD80" s="39"/>
      <c r="GE80" s="39"/>
      <c r="GF80" s="39"/>
      <c r="GG80" s="39"/>
      <c r="GH80" s="39"/>
      <c r="GI80" s="39"/>
      <c r="GJ80" s="39"/>
      <c r="GK80" s="39"/>
      <c r="GL80" s="39"/>
      <c r="GM80" s="39"/>
      <c r="GN80" s="39"/>
      <c r="GO80" s="39"/>
      <c r="GP80" s="39"/>
      <c r="GQ80" s="39"/>
      <c r="GR80" s="39"/>
      <c r="GS80" s="39"/>
      <c r="GT80" s="39"/>
      <c r="GU80" s="39"/>
      <c r="GV80" s="39"/>
      <c r="GW80" s="39"/>
      <c r="GX80" s="39"/>
      <c r="GY80" s="39"/>
      <c r="GZ80" s="39"/>
      <c r="HA80" s="39"/>
      <c r="HB80" s="39"/>
      <c r="HC80" s="39"/>
      <c r="HD80" s="39"/>
      <c r="HE80" s="39"/>
      <c r="HF80" s="39"/>
      <c r="HG80" s="39"/>
      <c r="HH80" s="39"/>
      <c r="HI80" s="39"/>
      <c r="HJ80" s="39"/>
      <c r="HK80" s="39"/>
      <c r="HL80" s="39"/>
      <c r="HM80" s="39"/>
      <c r="HN80" s="39"/>
      <c r="HO80" s="39"/>
      <c r="HP80" s="39"/>
      <c r="HQ80" s="39"/>
      <c r="HR80" s="39"/>
      <c r="HS80" s="39"/>
      <c r="HT80" s="39"/>
      <c r="HU80" s="39"/>
      <c r="HV80" s="39"/>
      <c r="HW80" s="39"/>
      <c r="HX80" s="39"/>
      <c r="HY80" s="39"/>
      <c r="HZ80" s="39"/>
      <c r="IA80" s="39"/>
      <c r="IB80" s="39"/>
      <c r="IC80" s="39"/>
      <c r="ID80" s="39"/>
      <c r="IE80" s="39"/>
      <c r="IF80" s="39"/>
      <c r="IG80" s="39"/>
      <c r="IH80" s="39"/>
      <c r="II80" s="39"/>
      <c r="IJ80" s="39"/>
      <c r="IK80" s="39"/>
      <c r="IL80" s="39"/>
      <c r="IM80" s="39"/>
      <c r="IN80" s="39"/>
      <c r="IO80" s="39"/>
      <c r="IP80" s="39"/>
      <c r="IQ80" s="39"/>
      <c r="IR80" s="39"/>
      <c r="IS80" s="39"/>
      <c r="IT80" s="39"/>
      <c r="IU80" s="39"/>
      <c r="IV80" s="39"/>
      <c r="IW80" s="39"/>
    </row>
    <row r="81" customFormat="false" ht="14.25" hidden="false" customHeight="false" outlineLevel="0" collapsed="false">
      <c r="A81" s="94" t="n">
        <v>36866</v>
      </c>
      <c r="B81" s="69" t="s">
        <v>226</v>
      </c>
      <c r="C81" s="70"/>
      <c r="D81" s="69"/>
      <c r="E81" s="71"/>
      <c r="F81" s="71"/>
      <c r="G81" s="72" t="s">
        <v>105</v>
      </c>
      <c r="H81" s="71" t="n">
        <v>3</v>
      </c>
      <c r="I81" s="95" t="s">
        <v>227</v>
      </c>
      <c r="J81" s="69" t="s">
        <v>228</v>
      </c>
      <c r="K81" s="72" t="s">
        <v>66</v>
      </c>
      <c r="L81" s="72" t="s">
        <v>58</v>
      </c>
      <c r="M81" s="72" t="s">
        <v>66</v>
      </c>
      <c r="N81" s="73" t="n">
        <v>0</v>
      </c>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c r="BM81" s="39"/>
      <c r="BN81" s="39"/>
      <c r="BO81" s="39"/>
      <c r="BP81" s="39"/>
      <c r="BQ81" s="39"/>
      <c r="BR81" s="39"/>
      <c r="BS81" s="39"/>
      <c r="BT81" s="39"/>
      <c r="BU81" s="39"/>
      <c r="BV81" s="39"/>
      <c r="BW81" s="39"/>
      <c r="BX81" s="39"/>
      <c r="BY81" s="39"/>
      <c r="BZ81" s="39"/>
      <c r="CA81" s="39"/>
      <c r="CB81" s="39"/>
      <c r="CC81" s="39"/>
      <c r="CD81" s="39"/>
      <c r="CE81" s="39"/>
      <c r="CF81" s="39"/>
      <c r="CG81" s="39"/>
      <c r="CH81" s="39"/>
      <c r="CI81" s="39"/>
      <c r="CJ81" s="39"/>
      <c r="CK81" s="39"/>
      <c r="CL81" s="39"/>
      <c r="CM81" s="39"/>
      <c r="CN81" s="39"/>
      <c r="CO81" s="39"/>
      <c r="CP81" s="39"/>
      <c r="CQ81" s="39"/>
      <c r="CR81" s="39"/>
      <c r="CS81" s="39"/>
      <c r="CT81" s="39"/>
      <c r="CU81" s="39"/>
      <c r="CV81" s="39"/>
      <c r="CW81" s="39"/>
      <c r="CX81" s="39"/>
      <c r="CY81" s="39"/>
      <c r="CZ81" s="39"/>
      <c r="DA81" s="39"/>
      <c r="DB81" s="39"/>
      <c r="DC81" s="39"/>
      <c r="DD81" s="39"/>
      <c r="DE81" s="39"/>
      <c r="DF81" s="39"/>
      <c r="DG81" s="39"/>
      <c r="DH81" s="39"/>
      <c r="DI81" s="39"/>
      <c r="DJ81" s="39"/>
      <c r="DK81" s="39"/>
      <c r="DL81" s="39"/>
      <c r="DM81" s="39"/>
      <c r="DN81" s="39"/>
      <c r="DO81" s="39"/>
      <c r="DP81" s="39"/>
      <c r="DQ81" s="39"/>
      <c r="DR81" s="39"/>
      <c r="DS81" s="39"/>
      <c r="DT81" s="39"/>
      <c r="DU81" s="39"/>
      <c r="DV81" s="39"/>
      <c r="DW81" s="39"/>
      <c r="DX81" s="39"/>
      <c r="DY81" s="39"/>
      <c r="DZ81" s="39"/>
      <c r="EA81" s="39"/>
      <c r="EB81" s="39"/>
      <c r="EC81" s="39"/>
      <c r="ED81" s="39"/>
      <c r="EE81" s="39"/>
      <c r="EF81" s="39"/>
      <c r="EG81" s="39"/>
      <c r="EH81" s="39"/>
      <c r="EI81" s="39"/>
      <c r="EJ81" s="39"/>
      <c r="EK81" s="39"/>
      <c r="EL81" s="39"/>
      <c r="EM81" s="39"/>
      <c r="EN81" s="39"/>
      <c r="EO81" s="39"/>
      <c r="EP81" s="39"/>
      <c r="EQ81" s="39"/>
      <c r="ER81" s="39"/>
      <c r="ES81" s="39"/>
      <c r="ET81" s="39"/>
      <c r="EU81" s="39"/>
      <c r="EV81" s="39"/>
      <c r="EW81" s="39"/>
      <c r="EX81" s="39"/>
      <c r="EY81" s="39"/>
      <c r="EZ81" s="39"/>
      <c r="FA81" s="39"/>
      <c r="FB81" s="39"/>
      <c r="FC81" s="39"/>
      <c r="FD81" s="39"/>
      <c r="FE81" s="39"/>
      <c r="FF81" s="39"/>
      <c r="FG81" s="39"/>
      <c r="FH81" s="39"/>
      <c r="FI81" s="39"/>
      <c r="FJ81" s="39"/>
      <c r="FK81" s="39"/>
      <c r="FL81" s="39"/>
      <c r="FM81" s="39"/>
      <c r="FN81" s="39"/>
      <c r="FO81" s="39"/>
      <c r="FP81" s="39"/>
      <c r="FQ81" s="39"/>
      <c r="FR81" s="39"/>
      <c r="FS81" s="39"/>
      <c r="FT81" s="39"/>
      <c r="FU81" s="39"/>
      <c r="FV81" s="39"/>
      <c r="FW81" s="39"/>
      <c r="FX81" s="39"/>
      <c r="FY81" s="39"/>
      <c r="FZ81" s="39"/>
      <c r="GA81" s="39"/>
      <c r="GB81" s="39"/>
      <c r="GC81" s="39"/>
      <c r="GD81" s="39"/>
      <c r="GE81" s="39"/>
      <c r="GF81" s="39"/>
      <c r="GG81" s="39"/>
      <c r="GH81" s="39"/>
      <c r="GI81" s="39"/>
      <c r="GJ81" s="39"/>
      <c r="GK81" s="39"/>
      <c r="GL81" s="39"/>
      <c r="GM81" s="39"/>
      <c r="GN81" s="39"/>
      <c r="GO81" s="39"/>
      <c r="GP81" s="39"/>
      <c r="GQ81" s="39"/>
      <c r="GR81" s="39"/>
      <c r="GS81" s="39"/>
      <c r="GT81" s="39"/>
      <c r="GU81" s="39"/>
      <c r="GV81" s="39"/>
      <c r="GW81" s="39"/>
      <c r="GX81" s="39"/>
      <c r="GY81" s="39"/>
      <c r="GZ81" s="39"/>
      <c r="HA81" s="39"/>
      <c r="HB81" s="39"/>
      <c r="HC81" s="39"/>
      <c r="HD81" s="39"/>
      <c r="HE81" s="39"/>
      <c r="HF81" s="39"/>
      <c r="HG81" s="39"/>
      <c r="HH81" s="39"/>
      <c r="HI81" s="39"/>
      <c r="HJ81" s="39"/>
      <c r="HK81" s="39"/>
      <c r="HL81" s="39"/>
      <c r="HM81" s="39"/>
      <c r="HN81" s="39"/>
      <c r="HO81" s="39"/>
      <c r="HP81" s="39"/>
      <c r="HQ81" s="39"/>
      <c r="HR81" s="39"/>
      <c r="HS81" s="39"/>
      <c r="HT81" s="39"/>
      <c r="HU81" s="39"/>
      <c r="HV81" s="39"/>
      <c r="HW81" s="39"/>
      <c r="HX81" s="39"/>
      <c r="HY81" s="39"/>
      <c r="HZ81" s="39"/>
      <c r="IA81" s="39"/>
      <c r="IB81" s="39"/>
      <c r="IC81" s="39"/>
      <c r="ID81" s="39"/>
      <c r="IE81" s="39"/>
      <c r="IF81" s="39"/>
      <c r="IG81" s="39"/>
      <c r="IH81" s="39"/>
      <c r="II81" s="39"/>
      <c r="IJ81" s="39"/>
      <c r="IK81" s="39"/>
      <c r="IL81" s="39"/>
      <c r="IM81" s="39"/>
      <c r="IN81" s="39"/>
      <c r="IO81" s="39"/>
      <c r="IP81" s="39"/>
      <c r="IQ81" s="39"/>
      <c r="IR81" s="39"/>
      <c r="IS81" s="39"/>
      <c r="IT81" s="39"/>
      <c r="IU81" s="39"/>
      <c r="IV81" s="39"/>
      <c r="IW81" s="39"/>
    </row>
    <row r="82" customFormat="false" ht="15.75" hidden="false" customHeight="true" outlineLevel="0" collapsed="false">
      <c r="A82" s="90" t="s">
        <v>229</v>
      </c>
      <c r="B82" s="90"/>
      <c r="C82" s="84" t="n">
        <f aca="false">COUNT(H83:H94)</f>
        <v>11</v>
      </c>
      <c r="D82" s="99"/>
      <c r="E82" s="100"/>
      <c r="F82" s="100"/>
      <c r="G82" s="101"/>
      <c r="H82" s="100"/>
      <c r="I82" s="99"/>
      <c r="J82" s="99"/>
      <c r="K82" s="101"/>
      <c r="L82" s="101"/>
      <c r="M82" s="101"/>
      <c r="N82" s="102"/>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c r="CV82" s="93"/>
      <c r="CW82" s="93"/>
      <c r="CX82" s="93"/>
      <c r="CY82" s="93"/>
      <c r="CZ82" s="93"/>
      <c r="DA82" s="93"/>
      <c r="DB82" s="93"/>
      <c r="DC82" s="93"/>
      <c r="DD82" s="93"/>
      <c r="DE82" s="93"/>
      <c r="DF82" s="93"/>
      <c r="DG82" s="93"/>
      <c r="DH82" s="93"/>
      <c r="DI82" s="93"/>
      <c r="DJ82" s="93"/>
      <c r="DK82" s="93"/>
      <c r="DL82" s="93"/>
      <c r="DM82" s="93"/>
      <c r="DN82" s="93"/>
      <c r="DO82" s="93"/>
      <c r="DP82" s="93"/>
      <c r="DQ82" s="93"/>
      <c r="DR82" s="93"/>
      <c r="DS82" s="93"/>
      <c r="DT82" s="93"/>
      <c r="DU82" s="93"/>
      <c r="DV82" s="93"/>
      <c r="DW82" s="93"/>
      <c r="DX82" s="93"/>
      <c r="DY82" s="93"/>
      <c r="DZ82" s="93"/>
      <c r="EA82" s="93"/>
      <c r="EB82" s="93"/>
      <c r="EC82" s="93"/>
      <c r="ED82" s="93"/>
      <c r="EE82" s="93"/>
      <c r="EF82" s="93"/>
      <c r="EG82" s="93"/>
      <c r="EH82" s="93"/>
      <c r="EI82" s="93"/>
      <c r="EJ82" s="93"/>
      <c r="EK82" s="93"/>
      <c r="EL82" s="93"/>
      <c r="EM82" s="93"/>
      <c r="EN82" s="93"/>
      <c r="EO82" s="93"/>
      <c r="EP82" s="93"/>
      <c r="EQ82" s="93"/>
      <c r="ER82" s="93"/>
      <c r="ES82" s="93"/>
      <c r="ET82" s="93"/>
      <c r="EU82" s="93"/>
      <c r="EV82" s="93"/>
      <c r="EW82" s="93"/>
      <c r="EX82" s="93"/>
      <c r="EY82" s="93"/>
      <c r="EZ82" s="93"/>
      <c r="FA82" s="93"/>
      <c r="FB82" s="93"/>
      <c r="FC82" s="93"/>
      <c r="FD82" s="93"/>
      <c r="FE82" s="93"/>
      <c r="FF82" s="93"/>
      <c r="FG82" s="93"/>
      <c r="FH82" s="93"/>
      <c r="FI82" s="93"/>
      <c r="FJ82" s="93"/>
      <c r="FK82" s="93"/>
      <c r="FL82" s="93"/>
      <c r="FM82" s="93"/>
      <c r="FN82" s="93"/>
      <c r="FO82" s="93"/>
      <c r="FP82" s="93"/>
      <c r="FQ82" s="93"/>
      <c r="FR82" s="93"/>
      <c r="FS82" s="93"/>
      <c r="FT82" s="93"/>
      <c r="FU82" s="93"/>
      <c r="FV82" s="93"/>
      <c r="FW82" s="93"/>
      <c r="FX82" s="93"/>
      <c r="FY82" s="93"/>
      <c r="FZ82" s="93"/>
      <c r="GA82" s="93"/>
      <c r="GB82" s="93"/>
      <c r="GC82" s="93"/>
      <c r="GD82" s="93"/>
      <c r="GE82" s="93"/>
      <c r="GF82" s="93"/>
      <c r="GG82" s="93"/>
      <c r="GH82" s="93"/>
      <c r="GI82" s="93"/>
      <c r="GJ82" s="93"/>
      <c r="GK82" s="93"/>
      <c r="GL82" s="93"/>
      <c r="GM82" s="93"/>
      <c r="GN82" s="93"/>
      <c r="GO82" s="93"/>
      <c r="GP82" s="93"/>
      <c r="GQ82" s="93"/>
      <c r="GR82" s="93"/>
      <c r="GS82" s="93"/>
      <c r="GT82" s="93"/>
      <c r="GU82" s="93"/>
      <c r="GV82" s="93"/>
      <c r="GW82" s="93"/>
      <c r="GX82" s="93"/>
      <c r="GY82" s="93"/>
      <c r="GZ82" s="93"/>
      <c r="HA82" s="93"/>
      <c r="HB82" s="93"/>
      <c r="HC82" s="93"/>
      <c r="HD82" s="93"/>
      <c r="HE82" s="93"/>
      <c r="HF82" s="93"/>
      <c r="HG82" s="93"/>
      <c r="HH82" s="93"/>
      <c r="HI82" s="93"/>
      <c r="HJ82" s="93"/>
      <c r="HK82" s="93"/>
      <c r="HL82" s="93"/>
      <c r="HM82" s="93"/>
      <c r="HN82" s="93"/>
      <c r="HO82" s="93"/>
      <c r="HP82" s="93"/>
      <c r="HQ82" s="93"/>
      <c r="HR82" s="93"/>
      <c r="HS82" s="93"/>
      <c r="HT82" s="93"/>
      <c r="HU82" s="93"/>
      <c r="HV82" s="93"/>
      <c r="HW82" s="93"/>
      <c r="HX82" s="93"/>
      <c r="HY82" s="93"/>
      <c r="HZ82" s="93"/>
      <c r="IA82" s="93"/>
      <c r="IB82" s="93"/>
      <c r="IC82" s="93"/>
      <c r="ID82" s="93"/>
      <c r="IE82" s="93"/>
      <c r="IF82" s="93"/>
      <c r="IG82" s="93"/>
      <c r="IH82" s="93"/>
      <c r="II82" s="93"/>
      <c r="IJ82" s="93"/>
      <c r="IK82" s="93"/>
      <c r="IL82" s="93"/>
      <c r="IM82" s="93"/>
      <c r="IN82" s="93"/>
      <c r="IO82" s="93"/>
      <c r="IP82" s="93"/>
      <c r="IQ82" s="93"/>
      <c r="IR82" s="93"/>
      <c r="IS82" s="93"/>
      <c r="IT82" s="93"/>
      <c r="IU82" s="93"/>
      <c r="IV82" s="93"/>
      <c r="IW82" s="93"/>
    </row>
    <row r="83" customFormat="false" ht="40.5" hidden="false" customHeight="false" outlineLevel="0" collapsed="false">
      <c r="A83" s="94" t="n">
        <v>36865</v>
      </c>
      <c r="B83" s="69" t="s">
        <v>52</v>
      </c>
      <c r="C83" s="70" t="s">
        <v>150</v>
      </c>
      <c r="D83" s="69" t="s">
        <v>230</v>
      </c>
      <c r="E83" s="71" t="s">
        <v>231</v>
      </c>
      <c r="F83" s="71" t="s">
        <v>232</v>
      </c>
      <c r="G83" s="72" t="s">
        <v>233</v>
      </c>
      <c r="H83" s="71" t="n">
        <v>1</v>
      </c>
      <c r="I83" s="69" t="s">
        <v>234</v>
      </c>
      <c r="J83" s="69" t="s">
        <v>235</v>
      </c>
      <c r="K83" s="72" t="s">
        <v>58</v>
      </c>
      <c r="L83" s="72" t="s">
        <v>58</v>
      </c>
      <c r="M83" s="72" t="s">
        <v>58</v>
      </c>
      <c r="N83" s="73" t="n">
        <v>1</v>
      </c>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39"/>
      <c r="AY83" s="39"/>
      <c r="AZ83" s="39"/>
      <c r="BA83" s="39"/>
      <c r="BB83" s="39"/>
      <c r="BC83" s="39"/>
      <c r="BD83" s="39"/>
      <c r="BE83" s="39"/>
      <c r="BF83" s="39"/>
      <c r="BG83" s="39"/>
      <c r="BH83" s="39"/>
      <c r="BI83" s="39"/>
      <c r="BJ83" s="39"/>
      <c r="BK83" s="39"/>
      <c r="BL83" s="39"/>
      <c r="BM83" s="39"/>
      <c r="BN83" s="39"/>
      <c r="BO83" s="39"/>
      <c r="BP83" s="39"/>
      <c r="BQ83" s="39"/>
      <c r="BR83" s="39"/>
      <c r="BS83" s="39"/>
      <c r="BT83" s="39"/>
      <c r="BU83" s="39"/>
      <c r="BV83" s="39"/>
      <c r="BW83" s="39"/>
      <c r="BX83" s="39"/>
      <c r="BY83" s="39"/>
      <c r="BZ83" s="39"/>
      <c r="CA83" s="39"/>
      <c r="CB83" s="39"/>
      <c r="CC83" s="39"/>
      <c r="CD83" s="39"/>
      <c r="CE83" s="39"/>
      <c r="CF83" s="39"/>
      <c r="CG83" s="39"/>
      <c r="CH83" s="39"/>
      <c r="CI83" s="39"/>
      <c r="CJ83" s="39"/>
      <c r="CK83" s="39"/>
      <c r="CL83" s="39"/>
      <c r="CM83" s="39"/>
      <c r="CN83" s="39"/>
      <c r="CO83" s="39"/>
      <c r="CP83" s="39"/>
      <c r="CQ83" s="39"/>
      <c r="CR83" s="39"/>
      <c r="CS83" s="39"/>
      <c r="CT83" s="39"/>
      <c r="CU83" s="39"/>
      <c r="CV83" s="39"/>
      <c r="CW83" s="39"/>
      <c r="CX83" s="39"/>
      <c r="CY83" s="39"/>
      <c r="CZ83" s="39"/>
      <c r="DA83" s="39"/>
      <c r="DB83" s="39"/>
      <c r="DC83" s="39"/>
      <c r="DD83" s="39"/>
      <c r="DE83" s="39"/>
      <c r="DF83" s="39"/>
      <c r="DG83" s="39"/>
      <c r="DH83" s="39"/>
      <c r="DI83" s="39"/>
      <c r="DJ83" s="39"/>
      <c r="DK83" s="39"/>
      <c r="DL83" s="39"/>
      <c r="DM83" s="39"/>
      <c r="DN83" s="39"/>
      <c r="DO83" s="39"/>
      <c r="DP83" s="39"/>
      <c r="DQ83" s="39"/>
      <c r="DR83" s="39"/>
      <c r="DS83" s="39"/>
      <c r="DT83" s="39"/>
      <c r="DU83" s="39"/>
      <c r="DV83" s="39"/>
      <c r="DW83" s="39"/>
      <c r="DX83" s="39"/>
      <c r="DY83" s="39"/>
      <c r="DZ83" s="39"/>
      <c r="EA83" s="39"/>
      <c r="EB83" s="39"/>
      <c r="EC83" s="39"/>
      <c r="ED83" s="39"/>
      <c r="EE83" s="39"/>
      <c r="EF83" s="39"/>
      <c r="EG83" s="39"/>
      <c r="EH83" s="39"/>
      <c r="EI83" s="39"/>
      <c r="EJ83" s="39"/>
      <c r="EK83" s="39"/>
      <c r="EL83" s="39"/>
      <c r="EM83" s="39"/>
      <c r="EN83" s="39"/>
      <c r="EO83" s="39"/>
      <c r="EP83" s="39"/>
      <c r="EQ83" s="39"/>
      <c r="ER83" s="39"/>
      <c r="ES83" s="39"/>
      <c r="ET83" s="39"/>
      <c r="EU83" s="39"/>
      <c r="EV83" s="39"/>
      <c r="EW83" s="39"/>
      <c r="EX83" s="39"/>
      <c r="EY83" s="39"/>
      <c r="EZ83" s="39"/>
      <c r="FA83" s="39"/>
      <c r="FB83" s="39"/>
      <c r="FC83" s="39"/>
      <c r="FD83" s="39"/>
      <c r="FE83" s="39"/>
      <c r="FF83" s="39"/>
      <c r="FG83" s="39"/>
      <c r="FH83" s="39"/>
      <c r="FI83" s="39"/>
      <c r="FJ83" s="39"/>
      <c r="FK83" s="39"/>
      <c r="FL83" s="39"/>
      <c r="FM83" s="39"/>
      <c r="FN83" s="39"/>
      <c r="FO83" s="39"/>
      <c r="FP83" s="39"/>
      <c r="FQ83" s="39"/>
      <c r="FR83" s="39"/>
      <c r="FS83" s="39"/>
      <c r="FT83" s="39"/>
      <c r="FU83" s="39"/>
      <c r="FV83" s="39"/>
      <c r="FW83" s="39"/>
      <c r="FX83" s="39"/>
      <c r="FY83" s="39"/>
      <c r="FZ83" s="39"/>
      <c r="GA83" s="39"/>
      <c r="GB83" s="39"/>
      <c r="GC83" s="39"/>
      <c r="GD83" s="39"/>
      <c r="GE83" s="39"/>
      <c r="GF83" s="39"/>
      <c r="GG83" s="39"/>
      <c r="GH83" s="39"/>
      <c r="GI83" s="39"/>
      <c r="GJ83" s="39"/>
      <c r="GK83" s="39"/>
      <c r="GL83" s="39"/>
      <c r="GM83" s="39"/>
      <c r="GN83" s="39"/>
      <c r="GO83" s="39"/>
      <c r="GP83" s="39"/>
      <c r="GQ83" s="39"/>
      <c r="GR83" s="39"/>
      <c r="GS83" s="39"/>
      <c r="GT83" s="39"/>
      <c r="GU83" s="39"/>
      <c r="GV83" s="39"/>
      <c r="GW83" s="39"/>
      <c r="GX83" s="39"/>
      <c r="GY83" s="39"/>
      <c r="GZ83" s="39"/>
      <c r="HA83" s="39"/>
      <c r="HB83" s="39"/>
      <c r="HC83" s="39"/>
      <c r="HD83" s="39"/>
      <c r="HE83" s="39"/>
      <c r="HF83" s="39"/>
      <c r="HG83" s="39"/>
      <c r="HH83" s="39"/>
      <c r="HI83" s="39"/>
      <c r="HJ83" s="39"/>
      <c r="HK83" s="39"/>
      <c r="HL83" s="39"/>
      <c r="HM83" s="39"/>
      <c r="HN83" s="39"/>
      <c r="HO83" s="39"/>
      <c r="HP83" s="39"/>
      <c r="HQ83" s="39"/>
      <c r="HR83" s="39"/>
      <c r="HS83" s="39"/>
      <c r="HT83" s="39"/>
      <c r="HU83" s="39"/>
      <c r="HV83" s="39"/>
      <c r="HW83" s="39"/>
      <c r="HX83" s="39"/>
      <c r="HY83" s="39"/>
      <c r="HZ83" s="39"/>
      <c r="IA83" s="39"/>
      <c r="IB83" s="39"/>
      <c r="IC83" s="39"/>
      <c r="ID83" s="39"/>
      <c r="IE83" s="39"/>
      <c r="IF83" s="39"/>
      <c r="IG83" s="39"/>
      <c r="IH83" s="39"/>
      <c r="II83" s="39"/>
      <c r="IJ83" s="39"/>
      <c r="IK83" s="39"/>
      <c r="IL83" s="39"/>
      <c r="IM83" s="39"/>
      <c r="IN83" s="39"/>
      <c r="IO83" s="39"/>
      <c r="IP83" s="39"/>
      <c r="IQ83" s="39"/>
      <c r="IR83" s="39"/>
      <c r="IS83" s="39"/>
      <c r="IT83" s="39"/>
      <c r="IU83" s="39"/>
      <c r="IV83" s="39"/>
      <c r="IW83" s="39"/>
    </row>
    <row r="84" customFormat="false" ht="27" hidden="false" customHeight="false" outlineLevel="0" collapsed="false">
      <c r="A84" s="80" t="n">
        <v>36865</v>
      </c>
      <c r="B84" s="75" t="s">
        <v>94</v>
      </c>
      <c r="C84" s="76" t="s">
        <v>236</v>
      </c>
      <c r="D84" s="75" t="s">
        <v>183</v>
      </c>
      <c r="E84" s="77"/>
      <c r="F84" s="77" t="s">
        <v>237</v>
      </c>
      <c r="G84" s="78" t="s">
        <v>238</v>
      </c>
      <c r="H84" s="77" t="n">
        <v>1</v>
      </c>
      <c r="I84" s="75" t="s">
        <v>239</v>
      </c>
      <c r="J84" s="75" t="s">
        <v>240</v>
      </c>
      <c r="K84" s="78" t="s">
        <v>58</v>
      </c>
      <c r="L84" s="78" t="s">
        <v>58</v>
      </c>
      <c r="M84" s="78" t="s">
        <v>58</v>
      </c>
      <c r="N84" s="79" t="n">
        <v>1</v>
      </c>
    </row>
    <row r="85" customFormat="false" ht="13.5" hidden="false" customHeight="false" outlineLevel="0" collapsed="false">
      <c r="A85" s="80" t="n">
        <v>36865</v>
      </c>
      <c r="B85" s="75" t="s">
        <v>105</v>
      </c>
      <c r="C85" s="76" t="s">
        <v>241</v>
      </c>
      <c r="D85" s="75" t="s">
        <v>177</v>
      </c>
      <c r="E85" s="77"/>
      <c r="F85" s="77"/>
      <c r="G85" s="78" t="s">
        <v>242</v>
      </c>
      <c r="H85" s="77" t="n">
        <v>3</v>
      </c>
      <c r="I85" s="103" t="s">
        <v>243</v>
      </c>
      <c r="J85" s="75" t="s">
        <v>244</v>
      </c>
      <c r="K85" s="78" t="s">
        <v>58</v>
      </c>
      <c r="L85" s="78" t="s">
        <v>58</v>
      </c>
      <c r="M85" s="78" t="s">
        <v>58</v>
      </c>
      <c r="N85" s="79" t="n">
        <v>1</v>
      </c>
    </row>
    <row r="86" customFormat="false" ht="27" hidden="false" customHeight="false" outlineLevel="0" collapsed="false">
      <c r="A86" s="80" t="n">
        <v>36864</v>
      </c>
      <c r="B86" s="104" t="s">
        <v>94</v>
      </c>
      <c r="C86" s="105" t="s">
        <v>210</v>
      </c>
      <c r="D86" s="106" t="s">
        <v>210</v>
      </c>
      <c r="E86" s="107"/>
      <c r="F86" s="107"/>
      <c r="G86" s="108" t="s">
        <v>245</v>
      </c>
      <c r="H86" s="108" t="n">
        <v>1</v>
      </c>
      <c r="I86" s="76" t="s">
        <v>246</v>
      </c>
      <c r="J86" s="76" t="s">
        <v>247</v>
      </c>
      <c r="K86" s="78" t="s">
        <v>58</v>
      </c>
      <c r="L86" s="78" t="s">
        <v>58</v>
      </c>
      <c r="M86" s="78" t="s">
        <v>58</v>
      </c>
      <c r="N86" s="79" t="n">
        <v>1</v>
      </c>
    </row>
    <row r="87" customFormat="false" ht="27" hidden="false" customHeight="false" outlineLevel="0" collapsed="false">
      <c r="A87" s="80" t="n">
        <v>36864</v>
      </c>
      <c r="B87" s="75" t="s">
        <v>105</v>
      </c>
      <c r="C87" s="76" t="s">
        <v>241</v>
      </c>
      <c r="D87" s="75" t="s">
        <v>177</v>
      </c>
      <c r="E87" s="77"/>
      <c r="F87" s="77"/>
      <c r="G87" s="78" t="s">
        <v>248</v>
      </c>
      <c r="H87" s="77" t="n">
        <v>3</v>
      </c>
      <c r="I87" s="103" t="s">
        <v>249</v>
      </c>
      <c r="J87" s="75" t="s">
        <v>250</v>
      </c>
      <c r="K87" s="78" t="s">
        <v>58</v>
      </c>
      <c r="L87" s="78" t="s">
        <v>58</v>
      </c>
      <c r="M87" s="78" t="s">
        <v>58</v>
      </c>
      <c r="N87" s="79" t="n">
        <v>1</v>
      </c>
    </row>
    <row r="88" customFormat="false" ht="27" hidden="false" customHeight="false" outlineLevel="0" collapsed="false">
      <c r="A88" s="80" t="n">
        <v>36861</v>
      </c>
      <c r="B88" s="75" t="s">
        <v>52</v>
      </c>
      <c r="C88" s="76" t="s">
        <v>251</v>
      </c>
      <c r="D88" s="75" t="s">
        <v>252</v>
      </c>
      <c r="E88" s="77" t="s">
        <v>253</v>
      </c>
      <c r="F88" s="77" t="s">
        <v>254</v>
      </c>
      <c r="G88" s="78" t="s">
        <v>238</v>
      </c>
      <c r="H88" s="77" t="n">
        <v>1</v>
      </c>
      <c r="I88" s="103" t="s">
        <v>255</v>
      </c>
      <c r="J88" s="75" t="s">
        <v>256</v>
      </c>
      <c r="K88" s="78" t="s">
        <v>58</v>
      </c>
      <c r="L88" s="78" t="s">
        <v>58</v>
      </c>
      <c r="M88" s="78" t="s">
        <v>58</v>
      </c>
      <c r="N88" s="79" t="n">
        <v>1</v>
      </c>
    </row>
    <row r="89" customFormat="false" ht="27" hidden="false" customHeight="false" outlineLevel="0" collapsed="false">
      <c r="A89" s="80" t="n">
        <v>36861</v>
      </c>
      <c r="B89" s="75" t="s">
        <v>52</v>
      </c>
      <c r="C89" s="76" t="s">
        <v>150</v>
      </c>
      <c r="D89" s="75" t="s">
        <v>230</v>
      </c>
      <c r="E89" s="77" t="s">
        <v>231</v>
      </c>
      <c r="F89" s="77" t="s">
        <v>232</v>
      </c>
      <c r="G89" s="78" t="s">
        <v>233</v>
      </c>
      <c r="H89" s="77" t="n">
        <v>1</v>
      </c>
      <c r="I89" s="75" t="s">
        <v>257</v>
      </c>
      <c r="J89" s="75" t="s">
        <v>258</v>
      </c>
      <c r="K89" s="78" t="s">
        <v>58</v>
      </c>
      <c r="L89" s="78" t="s">
        <v>58</v>
      </c>
      <c r="M89" s="78" t="s">
        <v>58</v>
      </c>
      <c r="N89" s="79" t="n">
        <v>1</v>
      </c>
    </row>
    <row r="90" customFormat="false" ht="13.5" hidden="false" customHeight="false" outlineLevel="0" collapsed="false">
      <c r="A90" s="80" t="n">
        <v>36861</v>
      </c>
      <c r="B90" s="75" t="s">
        <v>105</v>
      </c>
      <c r="C90" s="76" t="s">
        <v>241</v>
      </c>
      <c r="D90" s="75" t="s">
        <v>177</v>
      </c>
      <c r="E90" s="77"/>
      <c r="F90" s="77"/>
      <c r="G90" s="78"/>
      <c r="H90" s="77" t="n">
        <v>3</v>
      </c>
      <c r="I90" s="103" t="s">
        <v>243</v>
      </c>
      <c r="J90" s="75" t="s">
        <v>244</v>
      </c>
      <c r="K90" s="78" t="s">
        <v>58</v>
      </c>
      <c r="L90" s="78" t="s">
        <v>58</v>
      </c>
      <c r="M90" s="78" t="s">
        <v>58</v>
      </c>
      <c r="N90" s="79" t="n">
        <v>1</v>
      </c>
    </row>
    <row r="91" customFormat="false" ht="13.5" hidden="false" customHeight="false" outlineLevel="0" collapsed="false">
      <c r="A91" s="80" t="n">
        <v>36861</v>
      </c>
      <c r="B91" s="75" t="s">
        <v>175</v>
      </c>
      <c r="C91" s="76" t="s">
        <v>259</v>
      </c>
      <c r="D91" s="75" t="s">
        <v>177</v>
      </c>
      <c r="E91" s="77"/>
      <c r="F91" s="77"/>
      <c r="G91" s="78"/>
      <c r="H91" s="77" t="s">
        <v>260</v>
      </c>
      <c r="I91" s="103" t="s">
        <v>261</v>
      </c>
      <c r="J91" s="75" t="s">
        <v>260</v>
      </c>
      <c r="K91" s="78"/>
      <c r="L91" s="78"/>
      <c r="M91" s="78"/>
      <c r="N91" s="79"/>
    </row>
    <row r="92" customFormat="false" ht="27" hidden="false" customHeight="false" outlineLevel="0" collapsed="false">
      <c r="A92" s="80" t="n">
        <v>36860</v>
      </c>
      <c r="B92" s="75" t="s">
        <v>105</v>
      </c>
      <c r="C92" s="76" t="s">
        <v>262</v>
      </c>
      <c r="D92" s="75" t="s">
        <v>177</v>
      </c>
      <c r="E92" s="77"/>
      <c r="F92" s="77"/>
      <c r="G92" s="78" t="s">
        <v>177</v>
      </c>
      <c r="H92" s="77" t="n">
        <v>1</v>
      </c>
      <c r="I92" s="77" t="s">
        <v>263</v>
      </c>
      <c r="J92" s="75" t="s">
        <v>264</v>
      </c>
      <c r="K92" s="78" t="s">
        <v>58</v>
      </c>
      <c r="L92" s="78" t="s">
        <v>58</v>
      </c>
      <c r="M92" s="78" t="s">
        <v>58</v>
      </c>
      <c r="N92" s="79" t="n">
        <v>1</v>
      </c>
    </row>
    <row r="93" customFormat="false" ht="27" hidden="false" customHeight="false" outlineLevel="0" collapsed="false">
      <c r="A93" s="80" t="n">
        <v>36860</v>
      </c>
      <c r="B93" s="75" t="s">
        <v>105</v>
      </c>
      <c r="C93" s="76" t="s">
        <v>241</v>
      </c>
      <c r="D93" s="75" t="s">
        <v>177</v>
      </c>
      <c r="E93" s="77"/>
      <c r="F93" s="77"/>
      <c r="G93" s="78" t="s">
        <v>248</v>
      </c>
      <c r="H93" s="77" t="n">
        <v>3</v>
      </c>
      <c r="I93" s="103" t="s">
        <v>249</v>
      </c>
      <c r="J93" s="75" t="s">
        <v>250</v>
      </c>
      <c r="K93" s="78" t="s">
        <v>58</v>
      </c>
      <c r="L93" s="78" t="s">
        <v>58</v>
      </c>
      <c r="M93" s="78" t="s">
        <v>58</v>
      </c>
      <c r="N93" s="79" t="n">
        <v>1</v>
      </c>
    </row>
    <row r="94" customFormat="false" ht="27.75" hidden="false" customHeight="false" outlineLevel="0" collapsed="false">
      <c r="A94" s="80" t="n">
        <v>36859</v>
      </c>
      <c r="B94" s="75" t="s">
        <v>52</v>
      </c>
      <c r="C94" s="76" t="s">
        <v>262</v>
      </c>
      <c r="D94" s="75" t="s">
        <v>177</v>
      </c>
      <c r="E94" s="77"/>
      <c r="F94" s="77"/>
      <c r="G94" s="78" t="s">
        <v>248</v>
      </c>
      <c r="H94" s="77" t="n">
        <v>3</v>
      </c>
      <c r="I94" s="77" t="s">
        <v>265</v>
      </c>
      <c r="J94" s="75" t="s">
        <v>250</v>
      </c>
      <c r="K94" s="78" t="s">
        <v>58</v>
      </c>
      <c r="L94" s="78" t="s">
        <v>58</v>
      </c>
      <c r="M94" s="78" t="s">
        <v>58</v>
      </c>
      <c r="N94" s="79" t="n">
        <v>1</v>
      </c>
    </row>
    <row r="95" customFormat="false" ht="13.5" hidden="false" customHeight="false" outlineLevel="0" collapsed="false">
      <c r="A95" s="109" t="s">
        <v>266</v>
      </c>
      <c r="B95" s="83"/>
      <c r="C95" s="110" t="n">
        <v>8</v>
      </c>
      <c r="D95" s="111"/>
      <c r="E95" s="100"/>
      <c r="F95" s="100"/>
      <c r="G95" s="111"/>
      <c r="H95" s="100"/>
      <c r="I95" s="101"/>
      <c r="J95" s="101"/>
      <c r="K95" s="101"/>
      <c r="L95" s="101"/>
      <c r="M95" s="101"/>
      <c r="N95" s="112"/>
    </row>
    <row r="96" customFormat="false" ht="54" hidden="false" customHeight="false" outlineLevel="0" collapsed="false">
      <c r="A96" s="80" t="n">
        <v>36858</v>
      </c>
      <c r="B96" s="75" t="s">
        <v>52</v>
      </c>
      <c r="C96" s="76" t="s">
        <v>267</v>
      </c>
      <c r="D96" s="75" t="s">
        <v>60</v>
      </c>
      <c r="E96" s="77" t="s">
        <v>268</v>
      </c>
      <c r="F96" s="77" t="s">
        <v>237</v>
      </c>
      <c r="G96" s="78" t="s">
        <v>269</v>
      </c>
      <c r="H96" s="77" t="n">
        <v>1</v>
      </c>
      <c r="I96" s="75" t="s">
        <v>270</v>
      </c>
      <c r="J96" s="75" t="s">
        <v>271</v>
      </c>
      <c r="K96" s="78" t="s">
        <v>58</v>
      </c>
      <c r="L96" s="78" t="s">
        <v>58</v>
      </c>
      <c r="M96" s="78" t="s">
        <v>58</v>
      </c>
      <c r="N96" s="79" t="n">
        <v>1</v>
      </c>
    </row>
    <row r="97" customFormat="false" ht="54" hidden="false" customHeight="false" outlineLevel="0" collapsed="false">
      <c r="A97" s="80" t="n">
        <v>36858</v>
      </c>
      <c r="B97" s="75" t="s">
        <v>52</v>
      </c>
      <c r="C97" s="76" t="s">
        <v>204</v>
      </c>
      <c r="D97" s="75" t="s">
        <v>60</v>
      </c>
      <c r="E97" s="77" t="s">
        <v>268</v>
      </c>
      <c r="F97" s="77" t="s">
        <v>237</v>
      </c>
      <c r="G97" s="78" t="s">
        <v>269</v>
      </c>
      <c r="H97" s="77" t="n">
        <v>1</v>
      </c>
      <c r="I97" s="75" t="s">
        <v>270</v>
      </c>
      <c r="J97" s="75" t="s">
        <v>271</v>
      </c>
      <c r="K97" s="78" t="s">
        <v>58</v>
      </c>
      <c r="L97" s="78" t="s">
        <v>58</v>
      </c>
      <c r="M97" s="78" t="s">
        <v>58</v>
      </c>
      <c r="N97" s="79" t="n">
        <v>1</v>
      </c>
    </row>
    <row r="98" customFormat="false" ht="13.5" hidden="false" customHeight="false" outlineLevel="0" collapsed="false">
      <c r="A98" s="80" t="n">
        <v>36858</v>
      </c>
      <c r="B98" s="75" t="s">
        <v>105</v>
      </c>
      <c r="C98" s="76" t="s">
        <v>272</v>
      </c>
      <c r="D98" s="75" t="s">
        <v>177</v>
      </c>
      <c r="E98" s="77"/>
      <c r="F98" s="77"/>
      <c r="G98" s="78"/>
      <c r="H98" s="77" t="n">
        <v>3</v>
      </c>
      <c r="I98" s="103" t="s">
        <v>243</v>
      </c>
      <c r="J98" s="75" t="s">
        <v>244</v>
      </c>
      <c r="K98" s="78" t="s">
        <v>58</v>
      </c>
      <c r="L98" s="78" t="s">
        <v>58</v>
      </c>
      <c r="M98" s="78" t="s">
        <v>58</v>
      </c>
      <c r="N98" s="79" t="n">
        <v>1</v>
      </c>
    </row>
    <row r="99" customFormat="false" ht="13.5" hidden="false" customHeight="false" outlineLevel="0" collapsed="false">
      <c r="A99" s="80" t="n">
        <v>36857</v>
      </c>
      <c r="B99" s="75" t="s">
        <v>105</v>
      </c>
      <c r="C99" s="76" t="s">
        <v>241</v>
      </c>
      <c r="D99" s="75" t="s">
        <v>177</v>
      </c>
      <c r="E99" s="77"/>
      <c r="F99" s="77"/>
      <c r="G99" s="78"/>
      <c r="H99" s="77" t="n">
        <v>3</v>
      </c>
      <c r="I99" s="103" t="s">
        <v>273</v>
      </c>
      <c r="J99" s="78"/>
      <c r="K99" s="78" t="s">
        <v>58</v>
      </c>
      <c r="L99" s="78" t="s">
        <v>58</v>
      </c>
      <c r="M99" s="78" t="s">
        <v>58</v>
      </c>
      <c r="N99" s="79" t="n">
        <v>1</v>
      </c>
    </row>
    <row r="100" customFormat="false" ht="27" hidden="false" customHeight="false" outlineLevel="0" collapsed="false">
      <c r="A100" s="80" t="n">
        <v>36852</v>
      </c>
      <c r="B100" s="75" t="s">
        <v>274</v>
      </c>
      <c r="C100" s="76" t="s">
        <v>275</v>
      </c>
      <c r="D100" s="75" t="s">
        <v>210</v>
      </c>
      <c r="E100" s="77" t="s">
        <v>276</v>
      </c>
      <c r="F100" s="77"/>
      <c r="G100" s="78" t="s">
        <v>245</v>
      </c>
      <c r="H100" s="77" t="n">
        <v>1</v>
      </c>
      <c r="I100" s="75" t="s">
        <v>277</v>
      </c>
      <c r="J100" s="75" t="s">
        <v>278</v>
      </c>
      <c r="K100" s="78" t="s">
        <v>58</v>
      </c>
      <c r="L100" s="78" t="s">
        <v>58</v>
      </c>
      <c r="M100" s="78" t="s">
        <v>58</v>
      </c>
      <c r="N100" s="79" t="n">
        <v>1</v>
      </c>
    </row>
    <row r="101" customFormat="false" ht="13.5" hidden="false" customHeight="false" outlineLevel="0" collapsed="false">
      <c r="A101" s="80" t="n">
        <v>36852</v>
      </c>
      <c r="B101" s="75" t="s">
        <v>175</v>
      </c>
      <c r="C101" s="76" t="s">
        <v>279</v>
      </c>
      <c r="D101" s="75" t="s">
        <v>177</v>
      </c>
      <c r="E101" s="77"/>
      <c r="F101" s="77"/>
      <c r="G101" s="78"/>
      <c r="H101" s="77" t="n">
        <v>1</v>
      </c>
      <c r="I101" s="103" t="s">
        <v>280</v>
      </c>
      <c r="J101" s="75" t="s">
        <v>278</v>
      </c>
      <c r="K101" s="78" t="s">
        <v>58</v>
      </c>
      <c r="L101" s="78" t="s">
        <v>58</v>
      </c>
      <c r="M101" s="78" t="s">
        <v>58</v>
      </c>
      <c r="N101" s="79" t="n">
        <v>1</v>
      </c>
    </row>
    <row r="102" customFormat="false" ht="40.5" hidden="false" customHeight="false" outlineLevel="0" collapsed="false">
      <c r="A102" s="113" t="n">
        <v>36852</v>
      </c>
      <c r="B102" s="75" t="s">
        <v>52</v>
      </c>
      <c r="C102" s="76" t="s">
        <v>281</v>
      </c>
      <c r="D102" s="75" t="s">
        <v>282</v>
      </c>
      <c r="E102" s="77"/>
      <c r="F102" s="77"/>
      <c r="G102" s="78"/>
      <c r="H102" s="77" t="n">
        <v>3</v>
      </c>
      <c r="I102" s="107" t="s">
        <v>283</v>
      </c>
      <c r="J102" s="75" t="s">
        <v>284</v>
      </c>
      <c r="K102" s="78" t="s">
        <v>58</v>
      </c>
      <c r="L102" s="78" t="s">
        <v>58</v>
      </c>
      <c r="M102" s="78" t="s">
        <v>66</v>
      </c>
      <c r="N102" s="79" t="n">
        <v>1</v>
      </c>
    </row>
    <row r="103" customFormat="false" ht="40.5" hidden="false" customHeight="false" outlineLevel="0" collapsed="false">
      <c r="A103" s="113" t="n">
        <v>36852</v>
      </c>
      <c r="B103" s="75" t="s">
        <v>52</v>
      </c>
      <c r="C103" s="76" t="s">
        <v>285</v>
      </c>
      <c r="D103" s="75" t="s">
        <v>282</v>
      </c>
      <c r="E103" s="77"/>
      <c r="F103" s="77"/>
      <c r="G103" s="78"/>
      <c r="H103" s="77" t="n">
        <v>3</v>
      </c>
      <c r="I103" s="107" t="s">
        <v>283</v>
      </c>
      <c r="J103" s="75" t="s">
        <v>284</v>
      </c>
      <c r="K103" s="78" t="s">
        <v>58</v>
      </c>
      <c r="L103" s="78" t="s">
        <v>58</v>
      </c>
      <c r="M103" s="78" t="s">
        <v>66</v>
      </c>
      <c r="N103" s="79" t="n">
        <v>1</v>
      </c>
    </row>
    <row r="104" customFormat="false" ht="41.25" hidden="false" customHeight="false" outlineLevel="0" collapsed="false">
      <c r="A104" s="113" t="n">
        <v>36852</v>
      </c>
      <c r="B104" s="75" t="s">
        <v>52</v>
      </c>
      <c r="C104" s="76" t="s">
        <v>286</v>
      </c>
      <c r="D104" s="75" t="s">
        <v>282</v>
      </c>
      <c r="E104" s="77"/>
      <c r="F104" s="77"/>
      <c r="G104" s="78"/>
      <c r="H104" s="77" t="n">
        <v>1</v>
      </c>
      <c r="I104" s="107" t="s">
        <v>287</v>
      </c>
      <c r="J104" s="75" t="s">
        <v>288</v>
      </c>
      <c r="K104" s="78" t="s">
        <v>58</v>
      </c>
      <c r="L104" s="78" t="s">
        <v>58</v>
      </c>
      <c r="M104" s="78" t="s">
        <v>58</v>
      </c>
      <c r="N104" s="79" t="n">
        <v>1</v>
      </c>
    </row>
    <row r="105" customFormat="false" ht="13.5" hidden="false" customHeight="false" outlineLevel="0" collapsed="false">
      <c r="A105" s="109" t="s">
        <v>289</v>
      </c>
      <c r="B105" s="83"/>
      <c r="C105" s="110" t="n">
        <v>28</v>
      </c>
      <c r="D105" s="111"/>
      <c r="E105" s="100"/>
      <c r="F105" s="100"/>
      <c r="G105" s="111"/>
      <c r="H105" s="100"/>
      <c r="I105" s="101"/>
      <c r="J105" s="101"/>
      <c r="K105" s="101"/>
      <c r="L105" s="101"/>
      <c r="M105" s="101"/>
      <c r="N105" s="112"/>
    </row>
    <row r="106" customFormat="false" ht="27" hidden="false" customHeight="false" outlineLevel="0" collapsed="false">
      <c r="A106" s="113" t="n">
        <v>36851</v>
      </c>
      <c r="B106" s="75" t="s">
        <v>52</v>
      </c>
      <c r="C106" s="76" t="s">
        <v>290</v>
      </c>
      <c r="D106" s="103" t="s">
        <v>291</v>
      </c>
      <c r="E106" s="114" t="s">
        <v>292</v>
      </c>
      <c r="F106" s="77" t="s">
        <v>293</v>
      </c>
      <c r="G106" s="78"/>
      <c r="H106" s="77" t="n">
        <v>1</v>
      </c>
      <c r="I106" s="75" t="s">
        <v>294</v>
      </c>
      <c r="J106" s="115" t="s">
        <v>295</v>
      </c>
      <c r="K106" s="78" t="s">
        <v>58</v>
      </c>
      <c r="L106" s="78" t="s">
        <v>58</v>
      </c>
      <c r="M106" s="78" t="s">
        <v>58</v>
      </c>
      <c r="N106" s="79" t="n">
        <v>1</v>
      </c>
    </row>
    <row r="107" customFormat="false" ht="27" hidden="false" customHeight="false" outlineLevel="0" collapsed="false">
      <c r="A107" s="113" t="n">
        <v>36851</v>
      </c>
      <c r="B107" s="75" t="s">
        <v>52</v>
      </c>
      <c r="C107" s="76" t="s">
        <v>296</v>
      </c>
      <c r="D107" s="103" t="s">
        <v>291</v>
      </c>
      <c r="E107" s="114" t="s">
        <v>292</v>
      </c>
      <c r="F107" s="77" t="s">
        <v>297</v>
      </c>
      <c r="G107" s="78"/>
      <c r="H107" s="77" t="n">
        <v>1</v>
      </c>
      <c r="I107" s="75" t="s">
        <v>294</v>
      </c>
      <c r="J107" s="115" t="s">
        <v>295</v>
      </c>
      <c r="K107" s="78" t="s">
        <v>58</v>
      </c>
      <c r="L107" s="78" t="s">
        <v>58</v>
      </c>
      <c r="M107" s="78" t="s">
        <v>58</v>
      </c>
      <c r="N107" s="79" t="n">
        <v>1</v>
      </c>
    </row>
    <row r="108" customFormat="false" ht="27" hidden="false" customHeight="false" outlineLevel="0" collapsed="false">
      <c r="A108" s="113" t="n">
        <v>36851</v>
      </c>
      <c r="B108" s="75" t="s">
        <v>52</v>
      </c>
      <c r="C108" s="76" t="s">
        <v>298</v>
      </c>
      <c r="D108" s="103" t="s">
        <v>291</v>
      </c>
      <c r="E108" s="114" t="s">
        <v>292</v>
      </c>
      <c r="F108" s="77" t="s">
        <v>299</v>
      </c>
      <c r="G108" s="78"/>
      <c r="H108" s="77" t="n">
        <v>1</v>
      </c>
      <c r="I108" s="75" t="s">
        <v>294</v>
      </c>
      <c r="J108" s="115" t="s">
        <v>295</v>
      </c>
      <c r="K108" s="78" t="s">
        <v>58</v>
      </c>
      <c r="L108" s="78" t="s">
        <v>58</v>
      </c>
      <c r="M108" s="78" t="s">
        <v>58</v>
      </c>
      <c r="N108" s="79" t="n">
        <v>1</v>
      </c>
    </row>
    <row r="109" customFormat="false" ht="27" hidden="false" customHeight="false" outlineLevel="0" collapsed="false">
      <c r="A109" s="113" t="n">
        <v>36851</v>
      </c>
      <c r="B109" s="75" t="s">
        <v>52</v>
      </c>
      <c r="C109" s="76" t="s">
        <v>300</v>
      </c>
      <c r="D109" s="103" t="s">
        <v>291</v>
      </c>
      <c r="E109" s="114" t="s">
        <v>292</v>
      </c>
      <c r="F109" s="77" t="s">
        <v>301</v>
      </c>
      <c r="G109" s="78"/>
      <c r="H109" s="77" t="n">
        <v>1</v>
      </c>
      <c r="I109" s="75" t="s">
        <v>294</v>
      </c>
      <c r="J109" s="115" t="s">
        <v>295</v>
      </c>
      <c r="K109" s="78" t="s">
        <v>58</v>
      </c>
      <c r="L109" s="78" t="s">
        <v>58</v>
      </c>
      <c r="M109" s="78" t="s">
        <v>58</v>
      </c>
      <c r="N109" s="79" t="n">
        <v>1</v>
      </c>
    </row>
    <row r="110" customFormat="false" ht="40.5" hidden="false" customHeight="false" outlineLevel="0" collapsed="false">
      <c r="A110" s="113" t="n">
        <v>36851</v>
      </c>
      <c r="B110" s="75" t="s">
        <v>52</v>
      </c>
      <c r="C110" s="76" t="s">
        <v>150</v>
      </c>
      <c r="D110" s="75" t="s">
        <v>183</v>
      </c>
      <c r="E110" s="77" t="s">
        <v>260</v>
      </c>
      <c r="F110" s="77" t="s">
        <v>260</v>
      </c>
      <c r="G110" s="78" t="s">
        <v>302</v>
      </c>
      <c r="H110" s="77" t="n">
        <v>1</v>
      </c>
      <c r="I110" s="75" t="s">
        <v>303</v>
      </c>
      <c r="J110" s="75" t="s">
        <v>304</v>
      </c>
      <c r="K110" s="78" t="s">
        <v>58</v>
      </c>
      <c r="L110" s="78" t="s">
        <v>58</v>
      </c>
      <c r="M110" s="78" t="s">
        <v>58</v>
      </c>
      <c r="N110" s="79" t="n">
        <v>1</v>
      </c>
    </row>
    <row r="111" customFormat="false" ht="13.5" hidden="false" customHeight="false" outlineLevel="0" collapsed="false">
      <c r="A111" s="113" t="n">
        <v>36851</v>
      </c>
      <c r="B111" s="75" t="s">
        <v>175</v>
      </c>
      <c r="C111" s="76" t="s">
        <v>305</v>
      </c>
      <c r="D111" s="75" t="s">
        <v>177</v>
      </c>
      <c r="E111" s="77"/>
      <c r="F111" s="77"/>
      <c r="G111" s="78"/>
      <c r="H111" s="77" t="n">
        <v>3</v>
      </c>
      <c r="I111" s="103" t="s">
        <v>306</v>
      </c>
      <c r="J111" s="78" t="s">
        <v>260</v>
      </c>
      <c r="K111" s="78" t="s">
        <v>58</v>
      </c>
      <c r="L111" s="78" t="s">
        <v>58</v>
      </c>
      <c r="M111" s="78" t="s">
        <v>58</v>
      </c>
      <c r="N111" s="78" t="s">
        <v>260</v>
      </c>
    </row>
    <row r="112" customFormat="false" ht="13.5" hidden="false" customHeight="false" outlineLevel="0" collapsed="false">
      <c r="A112" s="113" t="n">
        <v>36851</v>
      </c>
      <c r="B112" s="75" t="s">
        <v>175</v>
      </c>
      <c r="C112" s="76" t="s">
        <v>272</v>
      </c>
      <c r="D112" s="75" t="s">
        <v>177</v>
      </c>
      <c r="E112" s="77"/>
      <c r="F112" s="77"/>
      <c r="G112" s="78"/>
      <c r="H112" s="77" t="n">
        <v>3</v>
      </c>
      <c r="I112" s="103" t="s">
        <v>307</v>
      </c>
      <c r="J112" s="75" t="s">
        <v>308</v>
      </c>
      <c r="K112" s="78" t="s">
        <v>58</v>
      </c>
      <c r="L112" s="78" t="s">
        <v>58</v>
      </c>
      <c r="M112" s="78" t="s">
        <v>58</v>
      </c>
      <c r="N112" s="78" t="s">
        <v>260</v>
      </c>
    </row>
    <row r="113" customFormat="false" ht="27" hidden="false" customHeight="false" outlineLevel="0" collapsed="false">
      <c r="A113" s="113" t="n">
        <v>36851</v>
      </c>
      <c r="B113" s="75" t="s">
        <v>175</v>
      </c>
      <c r="C113" s="76" t="s">
        <v>241</v>
      </c>
      <c r="D113" s="75" t="s">
        <v>177</v>
      </c>
      <c r="E113" s="77"/>
      <c r="F113" s="77"/>
      <c r="G113" s="78"/>
      <c r="H113" s="77" t="n">
        <v>3</v>
      </c>
      <c r="I113" s="75" t="s">
        <v>309</v>
      </c>
      <c r="J113" s="78" t="s">
        <v>260</v>
      </c>
      <c r="K113" s="78" t="s">
        <v>58</v>
      </c>
      <c r="L113" s="78" t="s">
        <v>58</v>
      </c>
      <c r="M113" s="78" t="s">
        <v>58</v>
      </c>
      <c r="N113" s="78" t="s">
        <v>260</v>
      </c>
    </row>
    <row r="114" customFormat="false" ht="40.5" hidden="false" customHeight="false" outlineLevel="0" collapsed="false">
      <c r="A114" s="113" t="n">
        <v>36850</v>
      </c>
      <c r="B114" s="75" t="s">
        <v>52</v>
      </c>
      <c r="C114" s="75" t="s">
        <v>150</v>
      </c>
      <c r="D114" s="75" t="s">
        <v>230</v>
      </c>
      <c r="E114" s="77" t="s">
        <v>231</v>
      </c>
      <c r="F114" s="77" t="s">
        <v>232</v>
      </c>
      <c r="G114" s="75" t="s">
        <v>183</v>
      </c>
      <c r="H114" s="77" t="n">
        <v>1</v>
      </c>
      <c r="I114" s="75" t="s">
        <v>303</v>
      </c>
      <c r="J114" s="75" t="s">
        <v>310</v>
      </c>
      <c r="K114" s="78" t="s">
        <v>58</v>
      </c>
      <c r="L114" s="78" t="s">
        <v>58</v>
      </c>
      <c r="M114" s="78" t="s">
        <v>58</v>
      </c>
      <c r="N114" s="79" t="n">
        <v>1</v>
      </c>
    </row>
    <row r="115" customFormat="false" ht="13.5" hidden="false" customHeight="false" outlineLevel="0" collapsed="false">
      <c r="A115" s="113" t="n">
        <v>36850</v>
      </c>
      <c r="B115" s="75" t="s">
        <v>52</v>
      </c>
      <c r="C115" s="75" t="s">
        <v>311</v>
      </c>
      <c r="D115" s="75" t="s">
        <v>183</v>
      </c>
      <c r="E115" s="77"/>
      <c r="F115" s="77"/>
      <c r="G115" s="103" t="s">
        <v>312</v>
      </c>
      <c r="H115" s="77" t="n">
        <v>3</v>
      </c>
      <c r="I115" s="75" t="s">
        <v>313</v>
      </c>
      <c r="J115" s="75" t="s">
        <v>314</v>
      </c>
      <c r="K115" s="78" t="s">
        <v>58</v>
      </c>
      <c r="L115" s="78" t="s">
        <v>58</v>
      </c>
      <c r="M115" s="78" t="s">
        <v>58</v>
      </c>
      <c r="N115" s="79" t="n">
        <v>1</v>
      </c>
    </row>
    <row r="116" customFormat="false" ht="40.5" hidden="false" customHeight="false" outlineLevel="0" collapsed="false">
      <c r="A116" s="113" t="n">
        <v>36850</v>
      </c>
      <c r="B116" s="75" t="s">
        <v>52</v>
      </c>
      <c r="C116" s="75" t="s">
        <v>315</v>
      </c>
      <c r="D116" s="75" t="s">
        <v>316</v>
      </c>
      <c r="E116" s="77"/>
      <c r="F116" s="77"/>
      <c r="G116" s="75" t="s">
        <v>248</v>
      </c>
      <c r="H116" s="77" t="n">
        <v>3</v>
      </c>
      <c r="I116" s="75" t="s">
        <v>317</v>
      </c>
      <c r="J116" s="75" t="s">
        <v>318</v>
      </c>
      <c r="K116" s="78" t="s">
        <v>58</v>
      </c>
      <c r="L116" s="78" t="s">
        <v>58</v>
      </c>
      <c r="M116" s="78" t="s">
        <v>58</v>
      </c>
      <c r="N116" s="79" t="n">
        <v>1</v>
      </c>
    </row>
    <row r="117" customFormat="false" ht="40.5" hidden="false" customHeight="false" outlineLevel="0" collapsed="false">
      <c r="A117" s="113" t="n">
        <v>36850</v>
      </c>
      <c r="B117" s="75" t="s">
        <v>175</v>
      </c>
      <c r="C117" s="76" t="s">
        <v>319</v>
      </c>
      <c r="D117" s="75" t="s">
        <v>177</v>
      </c>
      <c r="E117" s="77"/>
      <c r="F117" s="77"/>
      <c r="G117" s="103" t="s">
        <v>320</v>
      </c>
      <c r="H117" s="77" t="n">
        <v>3</v>
      </c>
      <c r="I117" s="75" t="s">
        <v>321</v>
      </c>
      <c r="J117" s="75" t="s">
        <v>322</v>
      </c>
      <c r="K117" s="78" t="s">
        <v>58</v>
      </c>
      <c r="L117" s="78" t="s">
        <v>58</v>
      </c>
      <c r="M117" s="78" t="s">
        <v>58</v>
      </c>
      <c r="N117" s="79" t="n">
        <v>1</v>
      </c>
    </row>
    <row r="118" customFormat="false" ht="40.5" hidden="false" customHeight="false" outlineLevel="0" collapsed="false">
      <c r="A118" s="113" t="n">
        <v>36850</v>
      </c>
      <c r="B118" s="75" t="s">
        <v>175</v>
      </c>
      <c r="C118" s="76" t="s">
        <v>272</v>
      </c>
      <c r="D118" s="75" t="s">
        <v>177</v>
      </c>
      <c r="E118" s="77"/>
      <c r="F118" s="77"/>
      <c r="G118" s="103" t="s">
        <v>320</v>
      </c>
      <c r="H118" s="77" t="n">
        <v>3</v>
      </c>
      <c r="I118" s="75" t="s">
        <v>323</v>
      </c>
      <c r="J118" s="75" t="s">
        <v>322</v>
      </c>
      <c r="K118" s="78" t="s">
        <v>58</v>
      </c>
      <c r="L118" s="78" t="s">
        <v>58</v>
      </c>
      <c r="M118" s="78" t="s">
        <v>58</v>
      </c>
      <c r="N118" s="79" t="n">
        <v>1</v>
      </c>
    </row>
    <row r="119" customFormat="false" ht="67.5" hidden="false" customHeight="false" outlineLevel="0" collapsed="false">
      <c r="A119" s="113" t="n">
        <v>36850</v>
      </c>
      <c r="B119" s="75" t="s">
        <v>175</v>
      </c>
      <c r="C119" s="76" t="s">
        <v>324</v>
      </c>
      <c r="D119" s="75" t="s">
        <v>177</v>
      </c>
      <c r="E119" s="77"/>
      <c r="F119" s="77"/>
      <c r="G119" s="103" t="s">
        <v>312</v>
      </c>
      <c r="H119" s="77" t="n">
        <v>1</v>
      </c>
      <c r="I119" s="75" t="s">
        <v>325</v>
      </c>
      <c r="J119" s="75" t="s">
        <v>326</v>
      </c>
      <c r="K119" s="78" t="s">
        <v>58</v>
      </c>
      <c r="L119" s="78" t="s">
        <v>58</v>
      </c>
      <c r="M119" s="78" t="s">
        <v>58</v>
      </c>
      <c r="N119" s="108" t="n">
        <v>1</v>
      </c>
    </row>
    <row r="120" customFormat="false" ht="40.5" hidden="false" customHeight="false" outlineLevel="0" collapsed="false">
      <c r="A120" s="113" t="n">
        <v>36850</v>
      </c>
      <c r="B120" s="75" t="s">
        <v>175</v>
      </c>
      <c r="C120" s="76" t="s">
        <v>324</v>
      </c>
      <c r="D120" s="75" t="s">
        <v>177</v>
      </c>
      <c r="E120" s="77"/>
      <c r="F120" s="77"/>
      <c r="G120" s="103" t="s">
        <v>312</v>
      </c>
      <c r="H120" s="77" t="n">
        <v>1</v>
      </c>
      <c r="I120" s="75" t="s">
        <v>255</v>
      </c>
      <c r="J120" s="75" t="s">
        <v>310</v>
      </c>
      <c r="K120" s="78" t="s">
        <v>58</v>
      </c>
      <c r="L120" s="78" t="s">
        <v>58</v>
      </c>
      <c r="M120" s="78" t="s">
        <v>58</v>
      </c>
      <c r="N120" s="108" t="n">
        <v>1</v>
      </c>
    </row>
    <row r="121" customFormat="false" ht="40.5" hidden="false" customHeight="false" outlineLevel="0" collapsed="false">
      <c r="A121" s="113" t="n">
        <v>36847</v>
      </c>
      <c r="B121" s="75" t="s">
        <v>52</v>
      </c>
      <c r="C121" s="76" t="s">
        <v>327</v>
      </c>
      <c r="D121" s="75" t="s">
        <v>328</v>
      </c>
      <c r="E121" s="77" t="s">
        <v>329</v>
      </c>
      <c r="F121" s="77" t="s">
        <v>330</v>
      </c>
      <c r="G121" s="75" t="s">
        <v>183</v>
      </c>
      <c r="H121" s="77" t="n">
        <v>1</v>
      </c>
      <c r="I121" s="75" t="s">
        <v>303</v>
      </c>
      <c r="J121" s="75" t="s">
        <v>310</v>
      </c>
      <c r="K121" s="78" t="s">
        <v>58</v>
      </c>
      <c r="L121" s="78" t="s">
        <v>58</v>
      </c>
      <c r="M121" s="78" t="s">
        <v>58</v>
      </c>
      <c r="N121" s="108" t="n">
        <v>1</v>
      </c>
    </row>
    <row r="122" customFormat="false" ht="40.5" hidden="false" customHeight="false" outlineLevel="0" collapsed="false">
      <c r="A122" s="113" t="n">
        <v>36847</v>
      </c>
      <c r="B122" s="75" t="s">
        <v>52</v>
      </c>
      <c r="C122" s="76" t="s">
        <v>331</v>
      </c>
      <c r="D122" s="75" t="s">
        <v>60</v>
      </c>
      <c r="E122" s="77" t="s">
        <v>332</v>
      </c>
      <c r="F122" s="77" t="s">
        <v>333</v>
      </c>
      <c r="G122" s="103" t="s">
        <v>334</v>
      </c>
      <c r="H122" s="77" t="n">
        <v>1</v>
      </c>
      <c r="I122" s="75" t="s">
        <v>335</v>
      </c>
      <c r="J122" s="75" t="s">
        <v>310</v>
      </c>
      <c r="K122" s="78" t="s">
        <v>58</v>
      </c>
      <c r="L122" s="78" t="s">
        <v>66</v>
      </c>
      <c r="M122" s="78" t="s">
        <v>58</v>
      </c>
      <c r="N122" s="108" t="n">
        <v>1</v>
      </c>
    </row>
    <row r="123" customFormat="false" ht="13.5" hidden="false" customHeight="false" outlineLevel="0" collapsed="false">
      <c r="A123" s="113" t="n">
        <v>36847</v>
      </c>
      <c r="B123" s="75" t="s">
        <v>52</v>
      </c>
      <c r="C123" s="76" t="s">
        <v>336</v>
      </c>
      <c r="D123" s="75" t="s">
        <v>54</v>
      </c>
      <c r="E123" s="77" t="s">
        <v>334</v>
      </c>
      <c r="F123" s="77"/>
      <c r="G123" s="103" t="s">
        <v>337</v>
      </c>
      <c r="H123" s="77" t="n">
        <v>3</v>
      </c>
      <c r="I123" s="75" t="s">
        <v>338</v>
      </c>
      <c r="J123" s="75" t="s">
        <v>339</v>
      </c>
      <c r="K123" s="78" t="s">
        <v>58</v>
      </c>
      <c r="L123" s="78" t="s">
        <v>58</v>
      </c>
      <c r="M123" s="78" t="s">
        <v>58</v>
      </c>
      <c r="N123" s="108" t="n">
        <v>1</v>
      </c>
    </row>
    <row r="124" customFormat="false" ht="13.5" hidden="false" customHeight="false" outlineLevel="0" collapsed="false">
      <c r="A124" s="113" t="n">
        <v>36847</v>
      </c>
      <c r="B124" s="75" t="s">
        <v>175</v>
      </c>
      <c r="C124" s="76" t="s">
        <v>54</v>
      </c>
      <c r="D124" s="75" t="s">
        <v>340</v>
      </c>
      <c r="E124" s="77" t="s">
        <v>334</v>
      </c>
      <c r="F124" s="77" t="s">
        <v>334</v>
      </c>
      <c r="G124" s="103" t="s">
        <v>341</v>
      </c>
      <c r="H124" s="77" t="n">
        <v>3</v>
      </c>
      <c r="I124" s="75" t="s">
        <v>342</v>
      </c>
      <c r="J124" s="75" t="s">
        <v>343</v>
      </c>
      <c r="K124" s="78" t="s">
        <v>58</v>
      </c>
      <c r="L124" s="78" t="s">
        <v>58</v>
      </c>
      <c r="M124" s="78" t="s">
        <v>58</v>
      </c>
      <c r="N124" s="108" t="n">
        <v>0</v>
      </c>
    </row>
    <row r="125" customFormat="false" ht="40.5" hidden="false" customHeight="false" outlineLevel="0" collapsed="false">
      <c r="A125" s="113" t="n">
        <v>36846</v>
      </c>
      <c r="B125" s="75" t="s">
        <v>52</v>
      </c>
      <c r="C125" s="75" t="s">
        <v>344</v>
      </c>
      <c r="D125" s="75" t="s">
        <v>54</v>
      </c>
      <c r="E125" s="75" t="s">
        <v>345</v>
      </c>
      <c r="F125" s="75" t="s">
        <v>292</v>
      </c>
      <c r="G125" s="103" t="s">
        <v>346</v>
      </c>
      <c r="H125" s="77" t="n">
        <v>1</v>
      </c>
      <c r="I125" s="75" t="s">
        <v>347</v>
      </c>
      <c r="J125" s="75" t="s">
        <v>348</v>
      </c>
      <c r="K125" s="78" t="s">
        <v>58</v>
      </c>
      <c r="L125" s="78" t="s">
        <v>58</v>
      </c>
      <c r="M125" s="78" t="s">
        <v>58</v>
      </c>
      <c r="N125" s="108" t="n">
        <v>1</v>
      </c>
    </row>
    <row r="126" customFormat="false" ht="40.5" hidden="false" customHeight="false" outlineLevel="0" collapsed="false">
      <c r="A126" s="113" t="n">
        <v>36846</v>
      </c>
      <c r="B126" s="75" t="s">
        <v>52</v>
      </c>
      <c r="C126" s="75" t="s">
        <v>349</v>
      </c>
      <c r="D126" s="75" t="s">
        <v>54</v>
      </c>
      <c r="E126" s="75" t="s">
        <v>350</v>
      </c>
      <c r="F126" s="75" t="s">
        <v>292</v>
      </c>
      <c r="G126" s="103" t="s">
        <v>346</v>
      </c>
      <c r="H126" s="77" t="n">
        <v>1</v>
      </c>
      <c r="I126" s="75" t="s">
        <v>347</v>
      </c>
      <c r="J126" s="75" t="s">
        <v>348</v>
      </c>
      <c r="K126" s="78" t="s">
        <v>58</v>
      </c>
      <c r="L126" s="78" t="s">
        <v>58</v>
      </c>
      <c r="M126" s="78" t="s">
        <v>58</v>
      </c>
      <c r="N126" s="108" t="n">
        <v>1</v>
      </c>
    </row>
    <row r="127" customFormat="false" ht="40.5" hidden="false" customHeight="false" outlineLevel="0" collapsed="false">
      <c r="A127" s="113" t="n">
        <v>36846</v>
      </c>
      <c r="B127" s="75" t="s">
        <v>52</v>
      </c>
      <c r="C127" s="75" t="s">
        <v>351</v>
      </c>
      <c r="D127" s="75" t="s">
        <v>54</v>
      </c>
      <c r="E127" s="75" t="s">
        <v>301</v>
      </c>
      <c r="F127" s="75" t="s">
        <v>292</v>
      </c>
      <c r="G127" s="103" t="s">
        <v>346</v>
      </c>
      <c r="H127" s="77" t="n">
        <v>1</v>
      </c>
      <c r="I127" s="75" t="s">
        <v>347</v>
      </c>
      <c r="J127" s="75" t="s">
        <v>348</v>
      </c>
      <c r="K127" s="78" t="s">
        <v>58</v>
      </c>
      <c r="L127" s="78" t="s">
        <v>58</v>
      </c>
      <c r="M127" s="78" t="s">
        <v>58</v>
      </c>
      <c r="N127" s="108" t="n">
        <v>1</v>
      </c>
    </row>
    <row r="128" customFormat="false" ht="27" hidden="false" customHeight="false" outlineLevel="0" collapsed="false">
      <c r="A128" s="113" t="n">
        <v>36846</v>
      </c>
      <c r="B128" s="75" t="s">
        <v>52</v>
      </c>
      <c r="C128" s="75" t="s">
        <v>352</v>
      </c>
      <c r="D128" s="75" t="s">
        <v>54</v>
      </c>
      <c r="E128" s="77"/>
      <c r="F128" s="77"/>
      <c r="G128" s="103" t="s">
        <v>346</v>
      </c>
      <c r="H128" s="77" t="n">
        <v>1</v>
      </c>
      <c r="I128" s="75" t="s">
        <v>347</v>
      </c>
      <c r="J128" s="75" t="s">
        <v>260</v>
      </c>
      <c r="K128" s="78" t="s">
        <v>58</v>
      </c>
      <c r="L128" s="78" t="s">
        <v>58</v>
      </c>
      <c r="M128" s="78" t="s">
        <v>58</v>
      </c>
      <c r="N128" s="108" t="n">
        <v>1</v>
      </c>
    </row>
    <row r="129" customFormat="false" ht="13.5" hidden="false" customHeight="false" outlineLevel="0" collapsed="false">
      <c r="A129" s="113" t="n">
        <v>36846</v>
      </c>
      <c r="B129" s="75" t="s">
        <v>105</v>
      </c>
      <c r="C129" s="76" t="s">
        <v>353</v>
      </c>
      <c r="D129" s="75" t="s">
        <v>177</v>
      </c>
      <c r="E129" s="77"/>
      <c r="F129" s="77"/>
      <c r="G129" s="103" t="s">
        <v>105</v>
      </c>
      <c r="H129" s="77" t="n">
        <v>3</v>
      </c>
      <c r="I129" s="75" t="s">
        <v>354</v>
      </c>
      <c r="J129" s="75" t="s">
        <v>308</v>
      </c>
      <c r="K129" s="78" t="s">
        <v>58</v>
      </c>
      <c r="L129" s="78" t="s">
        <v>58</v>
      </c>
      <c r="M129" s="78" t="s">
        <v>58</v>
      </c>
      <c r="N129" s="108" t="n">
        <v>1</v>
      </c>
    </row>
    <row r="130" customFormat="false" ht="54" hidden="false" customHeight="false" outlineLevel="0" collapsed="false">
      <c r="A130" s="113" t="n">
        <v>36845</v>
      </c>
      <c r="B130" s="75" t="s">
        <v>52</v>
      </c>
      <c r="C130" s="76" t="s">
        <v>355</v>
      </c>
      <c r="D130" s="76" t="s">
        <v>356</v>
      </c>
      <c r="E130" s="77" t="s">
        <v>357</v>
      </c>
      <c r="F130" s="107"/>
      <c r="G130" s="103" t="s">
        <v>238</v>
      </c>
      <c r="H130" s="77" t="n">
        <v>1</v>
      </c>
      <c r="I130" s="75" t="s">
        <v>358</v>
      </c>
      <c r="J130" s="75" t="s">
        <v>359</v>
      </c>
      <c r="K130" s="78" t="s">
        <v>58</v>
      </c>
      <c r="L130" s="78" t="s">
        <v>58</v>
      </c>
      <c r="M130" s="78" t="s">
        <v>58</v>
      </c>
      <c r="N130" s="108" t="n">
        <v>0</v>
      </c>
    </row>
    <row r="131" customFormat="false" ht="54" hidden="false" customHeight="false" outlineLevel="0" collapsed="false">
      <c r="A131" s="113" t="n">
        <v>36845</v>
      </c>
      <c r="B131" s="75" t="s">
        <v>52</v>
      </c>
      <c r="C131" s="76" t="s">
        <v>360</v>
      </c>
      <c r="D131" s="76" t="s">
        <v>361</v>
      </c>
      <c r="E131" s="77" t="s">
        <v>357</v>
      </c>
      <c r="F131" s="107"/>
      <c r="G131" s="103" t="s">
        <v>238</v>
      </c>
      <c r="H131" s="77" t="n">
        <v>1</v>
      </c>
      <c r="I131" s="75" t="s">
        <v>358</v>
      </c>
      <c r="J131" s="75" t="s">
        <v>359</v>
      </c>
      <c r="K131" s="78" t="s">
        <v>58</v>
      </c>
      <c r="L131" s="78" t="s">
        <v>58</v>
      </c>
      <c r="M131" s="78" t="s">
        <v>58</v>
      </c>
      <c r="N131" s="108" t="n">
        <v>0</v>
      </c>
    </row>
    <row r="132" customFormat="false" ht="27" hidden="false" customHeight="false" outlineLevel="0" collapsed="false">
      <c r="A132" s="113" t="n">
        <v>36845</v>
      </c>
      <c r="B132" s="75" t="s">
        <v>94</v>
      </c>
      <c r="C132" s="76" t="s">
        <v>362</v>
      </c>
      <c r="D132" s="75" t="s">
        <v>54</v>
      </c>
      <c r="E132" s="77" t="s">
        <v>363</v>
      </c>
      <c r="F132" s="77"/>
      <c r="G132" s="75" t="s">
        <v>364</v>
      </c>
      <c r="H132" s="77" t="n">
        <v>3</v>
      </c>
      <c r="I132" s="75" t="s">
        <v>365</v>
      </c>
      <c r="J132" s="75" t="s">
        <v>366</v>
      </c>
      <c r="K132" s="78" t="s">
        <v>58</v>
      </c>
      <c r="L132" s="78" t="s">
        <v>58</v>
      </c>
      <c r="M132" s="78" t="s">
        <v>58</v>
      </c>
      <c r="N132" s="108" t="n">
        <v>2</v>
      </c>
    </row>
    <row r="133" customFormat="false" ht="14.25" hidden="false" customHeight="false" outlineLevel="0" collapsed="false">
      <c r="A133" s="113" t="n">
        <v>36845</v>
      </c>
      <c r="B133" s="75" t="s">
        <v>105</v>
      </c>
      <c r="C133" s="76" t="s">
        <v>367</v>
      </c>
      <c r="D133" s="106" t="s">
        <v>181</v>
      </c>
      <c r="E133" s="77"/>
      <c r="F133" s="77"/>
      <c r="G133" s="103" t="s">
        <v>105</v>
      </c>
      <c r="H133" s="77" t="n">
        <v>3</v>
      </c>
      <c r="I133" s="75" t="s">
        <v>368</v>
      </c>
      <c r="J133" s="75" t="s">
        <v>369</v>
      </c>
      <c r="K133" s="78" t="s">
        <v>58</v>
      </c>
      <c r="L133" s="78" t="s">
        <v>58</v>
      </c>
      <c r="M133" s="78" t="s">
        <v>58</v>
      </c>
      <c r="N133" s="108" t="n">
        <v>1</v>
      </c>
    </row>
    <row r="134" customFormat="false" ht="13.5" hidden="false" customHeight="false" outlineLevel="0" collapsed="false">
      <c r="A134" s="109" t="s">
        <v>370</v>
      </c>
      <c r="B134" s="83"/>
      <c r="C134" s="110" t="n">
        <v>10</v>
      </c>
      <c r="D134" s="111"/>
      <c r="E134" s="100"/>
      <c r="F134" s="100"/>
      <c r="G134" s="111"/>
      <c r="H134" s="100"/>
      <c r="I134" s="101"/>
      <c r="J134" s="101"/>
      <c r="K134" s="101"/>
      <c r="L134" s="101"/>
      <c r="M134" s="101"/>
      <c r="N134" s="112"/>
    </row>
    <row r="135" customFormat="false" ht="13.5" hidden="false" customHeight="false" outlineLevel="0" collapsed="false">
      <c r="A135" s="113" t="n">
        <v>36844</v>
      </c>
      <c r="B135" s="75" t="s">
        <v>175</v>
      </c>
      <c r="C135" s="76" t="s">
        <v>262</v>
      </c>
      <c r="D135" s="75" t="s">
        <v>177</v>
      </c>
      <c r="E135" s="77"/>
      <c r="F135" s="77"/>
      <c r="G135" s="103" t="s">
        <v>341</v>
      </c>
      <c r="H135" s="77" t="n">
        <v>3</v>
      </c>
      <c r="I135" s="115" t="s">
        <v>371</v>
      </c>
      <c r="J135" s="115" t="s">
        <v>372</v>
      </c>
      <c r="K135" s="78" t="s">
        <v>58</v>
      </c>
      <c r="L135" s="78" t="s">
        <v>58</v>
      </c>
      <c r="M135" s="78" t="s">
        <v>66</v>
      </c>
      <c r="N135" s="108" t="n">
        <v>0</v>
      </c>
    </row>
    <row r="136" customFormat="false" ht="27" hidden="false" customHeight="false" outlineLevel="0" collapsed="false">
      <c r="A136" s="113" t="n">
        <v>36844</v>
      </c>
      <c r="B136" s="75" t="s">
        <v>105</v>
      </c>
      <c r="C136" s="76" t="s">
        <v>373</v>
      </c>
      <c r="D136" s="75" t="s">
        <v>177</v>
      </c>
      <c r="E136" s="77"/>
      <c r="F136" s="77"/>
      <c r="G136" s="103"/>
      <c r="H136" s="77" t="n">
        <v>3</v>
      </c>
      <c r="I136" s="115" t="s">
        <v>374</v>
      </c>
      <c r="J136" s="115" t="s">
        <v>375</v>
      </c>
      <c r="K136" s="78" t="s">
        <v>58</v>
      </c>
      <c r="L136" s="78" t="s">
        <v>58</v>
      </c>
      <c r="M136" s="78" t="s">
        <v>58</v>
      </c>
      <c r="N136" s="108" t="n">
        <v>0</v>
      </c>
    </row>
    <row r="137" customFormat="false" ht="27" hidden="false" customHeight="false" outlineLevel="0" collapsed="false">
      <c r="A137" s="113" t="n">
        <v>36844</v>
      </c>
      <c r="B137" s="103" t="s">
        <v>52</v>
      </c>
      <c r="C137" s="76" t="s">
        <v>108</v>
      </c>
      <c r="D137" s="75" t="s">
        <v>104</v>
      </c>
      <c r="E137" s="77" t="s">
        <v>376</v>
      </c>
      <c r="F137" s="77"/>
      <c r="G137" s="103" t="s">
        <v>377</v>
      </c>
      <c r="H137" s="77" t="n">
        <v>1</v>
      </c>
      <c r="I137" s="115" t="s">
        <v>378</v>
      </c>
      <c r="J137" s="115" t="s">
        <v>379</v>
      </c>
      <c r="K137" s="78" t="s">
        <v>58</v>
      </c>
      <c r="L137" s="78" t="s">
        <v>66</v>
      </c>
      <c r="M137" s="78" t="s">
        <v>66</v>
      </c>
      <c r="N137" s="108" t="s">
        <v>380</v>
      </c>
    </row>
    <row r="138" customFormat="false" ht="67.5" hidden="false" customHeight="false" outlineLevel="0" collapsed="false">
      <c r="A138" s="113" t="n">
        <v>36840</v>
      </c>
      <c r="B138" s="103" t="s">
        <v>52</v>
      </c>
      <c r="C138" s="76" t="s">
        <v>381</v>
      </c>
      <c r="D138" s="75" t="s">
        <v>382</v>
      </c>
      <c r="E138" s="78" t="s">
        <v>383</v>
      </c>
      <c r="F138" s="77" t="s">
        <v>384</v>
      </c>
      <c r="G138" s="103" t="s">
        <v>105</v>
      </c>
      <c r="H138" s="77" t="n">
        <v>1</v>
      </c>
      <c r="I138" s="115" t="s">
        <v>385</v>
      </c>
      <c r="J138" s="115" t="s">
        <v>386</v>
      </c>
      <c r="K138" s="78" t="s">
        <v>387</v>
      </c>
      <c r="L138" s="78" t="s">
        <v>387</v>
      </c>
      <c r="M138" s="78" t="s">
        <v>387</v>
      </c>
      <c r="N138" s="108" t="n">
        <v>0</v>
      </c>
    </row>
    <row r="139" customFormat="false" ht="67.5" hidden="false" customHeight="false" outlineLevel="0" collapsed="false">
      <c r="A139" s="113" t="n">
        <v>36840</v>
      </c>
      <c r="B139" s="103" t="s">
        <v>52</v>
      </c>
      <c r="C139" s="76" t="s">
        <v>388</v>
      </c>
      <c r="D139" s="75" t="s">
        <v>382</v>
      </c>
      <c r="E139" s="78" t="s">
        <v>383</v>
      </c>
      <c r="F139" s="77" t="s">
        <v>384</v>
      </c>
      <c r="G139" s="103"/>
      <c r="H139" s="77" t="n">
        <v>1</v>
      </c>
      <c r="I139" s="115" t="s">
        <v>385</v>
      </c>
      <c r="J139" s="115" t="s">
        <v>386</v>
      </c>
      <c r="K139" s="78" t="s">
        <v>387</v>
      </c>
      <c r="L139" s="78" t="s">
        <v>387</v>
      </c>
      <c r="M139" s="78" t="s">
        <v>387</v>
      </c>
      <c r="N139" s="108" t="n">
        <v>0</v>
      </c>
    </row>
    <row r="140" customFormat="false" ht="40.5" hidden="false" customHeight="false" outlineLevel="0" collapsed="false">
      <c r="A140" s="113" t="n">
        <v>36839</v>
      </c>
      <c r="B140" s="75" t="s">
        <v>105</v>
      </c>
      <c r="C140" s="76" t="s">
        <v>389</v>
      </c>
      <c r="D140" s="75" t="s">
        <v>390</v>
      </c>
      <c r="E140" s="77"/>
      <c r="F140" s="77"/>
      <c r="G140" s="103" t="s">
        <v>391</v>
      </c>
      <c r="H140" s="77" t="n">
        <v>3</v>
      </c>
      <c r="I140" s="115" t="s">
        <v>392</v>
      </c>
      <c r="J140" s="115" t="s">
        <v>393</v>
      </c>
      <c r="K140" s="78" t="s">
        <v>58</v>
      </c>
      <c r="L140" s="78" t="s">
        <v>58</v>
      </c>
      <c r="M140" s="78" t="s">
        <v>58</v>
      </c>
      <c r="N140" s="108" t="n">
        <v>0</v>
      </c>
    </row>
    <row r="141" customFormat="false" ht="40.5" hidden="false" customHeight="false" outlineLevel="0" collapsed="false">
      <c r="A141" s="113" t="n">
        <v>36839</v>
      </c>
      <c r="B141" s="75" t="s">
        <v>394</v>
      </c>
      <c r="C141" s="76" t="s">
        <v>395</v>
      </c>
      <c r="D141" s="75" t="s">
        <v>396</v>
      </c>
      <c r="E141" s="77"/>
      <c r="F141" s="77"/>
      <c r="G141" s="103" t="s">
        <v>391</v>
      </c>
      <c r="H141" s="77" t="n">
        <v>3</v>
      </c>
      <c r="I141" s="115" t="s">
        <v>397</v>
      </c>
      <c r="J141" s="115" t="s">
        <v>398</v>
      </c>
      <c r="K141" s="78" t="s">
        <v>58</v>
      </c>
      <c r="L141" s="78" t="s">
        <v>58</v>
      </c>
      <c r="M141" s="78" t="s">
        <v>260</v>
      </c>
      <c r="N141" s="108" t="s">
        <v>380</v>
      </c>
    </row>
    <row r="142" customFormat="false" ht="27" hidden="false" customHeight="false" outlineLevel="0" collapsed="false">
      <c r="A142" s="113" t="n">
        <v>36839</v>
      </c>
      <c r="B142" s="75" t="s">
        <v>394</v>
      </c>
      <c r="C142" s="76" t="s">
        <v>395</v>
      </c>
      <c r="D142" s="75" t="s">
        <v>396</v>
      </c>
      <c r="E142" s="77"/>
      <c r="F142" s="77"/>
      <c r="G142" s="103" t="s">
        <v>105</v>
      </c>
      <c r="H142" s="77" t="n">
        <v>3</v>
      </c>
      <c r="I142" s="115" t="s">
        <v>399</v>
      </c>
      <c r="J142" s="115" t="s">
        <v>400</v>
      </c>
      <c r="K142" s="78" t="s">
        <v>260</v>
      </c>
      <c r="L142" s="78" t="s">
        <v>260</v>
      </c>
      <c r="M142" s="78" t="s">
        <v>260</v>
      </c>
      <c r="N142" s="108" t="n">
        <v>1</v>
      </c>
    </row>
    <row r="143" customFormat="false" ht="27" hidden="false" customHeight="true" outlineLevel="0" collapsed="false">
      <c r="A143" s="113" t="n">
        <v>36839</v>
      </c>
      <c r="B143" s="103" t="s">
        <v>52</v>
      </c>
      <c r="C143" s="116" t="s">
        <v>401</v>
      </c>
      <c r="D143" s="75" t="s">
        <v>402</v>
      </c>
      <c r="E143" s="77" t="s">
        <v>403</v>
      </c>
      <c r="F143" s="77" t="s">
        <v>404</v>
      </c>
      <c r="G143" s="117" t="s">
        <v>105</v>
      </c>
      <c r="H143" s="77" t="n">
        <v>3</v>
      </c>
      <c r="I143" s="118" t="s">
        <v>405</v>
      </c>
      <c r="J143" s="118" t="s">
        <v>406</v>
      </c>
      <c r="K143" s="119" t="s">
        <v>66</v>
      </c>
      <c r="L143" s="119" t="s">
        <v>66</v>
      </c>
      <c r="M143" s="119" t="s">
        <v>66</v>
      </c>
      <c r="N143" s="119" t="s">
        <v>380</v>
      </c>
    </row>
    <row r="144" customFormat="false" ht="27" hidden="false" customHeight="false" outlineLevel="0" collapsed="false">
      <c r="A144" s="113" t="n">
        <v>36839</v>
      </c>
      <c r="B144" s="103" t="s">
        <v>52</v>
      </c>
      <c r="C144" s="116" t="s">
        <v>407</v>
      </c>
      <c r="D144" s="75" t="s">
        <v>402</v>
      </c>
      <c r="E144" s="77" t="s">
        <v>403</v>
      </c>
      <c r="F144" s="77" t="s">
        <v>404</v>
      </c>
      <c r="G144" s="117" t="s">
        <v>105</v>
      </c>
      <c r="H144" s="77"/>
      <c r="I144" s="118"/>
      <c r="J144" s="118"/>
      <c r="K144" s="119"/>
      <c r="L144" s="119"/>
      <c r="M144" s="119"/>
      <c r="N144" s="119"/>
    </row>
    <row r="145" customFormat="false" ht="27" hidden="false" customHeight="false" outlineLevel="0" collapsed="false">
      <c r="A145" s="113" t="n">
        <v>36839</v>
      </c>
      <c r="B145" s="103" t="s">
        <v>52</v>
      </c>
      <c r="C145" s="116" t="s">
        <v>408</v>
      </c>
      <c r="D145" s="75" t="s">
        <v>402</v>
      </c>
      <c r="E145" s="77" t="s">
        <v>403</v>
      </c>
      <c r="F145" s="77" t="s">
        <v>404</v>
      </c>
      <c r="G145" s="117" t="s">
        <v>105</v>
      </c>
      <c r="H145" s="77"/>
      <c r="I145" s="118"/>
      <c r="J145" s="118"/>
      <c r="K145" s="119"/>
      <c r="L145" s="119"/>
      <c r="M145" s="119"/>
      <c r="N145" s="119"/>
    </row>
    <row r="146" customFormat="false" ht="27" hidden="false" customHeight="false" outlineLevel="0" collapsed="false">
      <c r="A146" s="113" t="n">
        <v>36839</v>
      </c>
      <c r="B146" s="103" t="s">
        <v>52</v>
      </c>
      <c r="C146" s="116" t="s">
        <v>409</v>
      </c>
      <c r="D146" s="75" t="s">
        <v>402</v>
      </c>
      <c r="E146" s="77" t="s">
        <v>403</v>
      </c>
      <c r="F146" s="77" t="s">
        <v>404</v>
      </c>
      <c r="G146" s="117" t="s">
        <v>105</v>
      </c>
      <c r="H146" s="77"/>
      <c r="I146" s="118"/>
      <c r="J146" s="118"/>
      <c r="K146" s="119"/>
      <c r="L146" s="119"/>
      <c r="M146" s="119"/>
      <c r="N146" s="119"/>
    </row>
    <row r="147" customFormat="false" ht="57" hidden="false" customHeight="true" outlineLevel="0" collapsed="false">
      <c r="A147" s="113" t="n">
        <v>36839</v>
      </c>
      <c r="B147" s="103" t="s">
        <v>52</v>
      </c>
      <c r="C147" s="116" t="s">
        <v>410</v>
      </c>
      <c r="D147" s="75" t="s">
        <v>402</v>
      </c>
      <c r="E147" s="71" t="s">
        <v>403</v>
      </c>
      <c r="F147" s="77" t="s">
        <v>404</v>
      </c>
      <c r="G147" s="116" t="s">
        <v>105</v>
      </c>
      <c r="H147" s="71"/>
      <c r="I147" s="118"/>
      <c r="J147" s="118"/>
      <c r="K147" s="119"/>
      <c r="L147" s="119"/>
      <c r="M147" s="119"/>
      <c r="N147" s="119"/>
      <c r="O147" s="120"/>
      <c r="P147" s="120"/>
      <c r="Q147" s="120"/>
      <c r="R147" s="120"/>
      <c r="S147" s="120"/>
      <c r="T147" s="120"/>
      <c r="U147" s="120"/>
      <c r="V147" s="120"/>
      <c r="W147" s="120"/>
      <c r="X147" s="120"/>
      <c r="Y147" s="120"/>
      <c r="Z147" s="120"/>
      <c r="AA147" s="120"/>
      <c r="AB147" s="121"/>
      <c r="AC147" s="121"/>
      <c r="AD147" s="121"/>
      <c r="AE147" s="121"/>
      <c r="AF147" s="121"/>
      <c r="AG147" s="121"/>
      <c r="AH147" s="121"/>
      <c r="AI147" s="121"/>
      <c r="AJ147" s="121"/>
      <c r="AK147" s="121"/>
      <c r="AL147" s="121"/>
      <c r="AM147" s="121"/>
      <c r="AN147" s="121"/>
      <c r="AO147" s="121"/>
      <c r="AP147" s="121"/>
      <c r="AQ147" s="121"/>
      <c r="AR147" s="121"/>
      <c r="AS147" s="121"/>
      <c r="AT147" s="121"/>
      <c r="AU147" s="121"/>
      <c r="AV147" s="121"/>
      <c r="AW147" s="121"/>
      <c r="AX147" s="121"/>
      <c r="AY147" s="121"/>
      <c r="AZ147" s="121"/>
      <c r="BA147" s="121"/>
      <c r="BB147" s="121"/>
      <c r="BC147" s="121"/>
      <c r="BD147" s="121"/>
      <c r="BE147" s="121"/>
      <c r="BF147" s="121"/>
      <c r="BG147" s="121"/>
      <c r="BH147" s="121"/>
      <c r="BI147" s="121"/>
      <c r="BJ147" s="121"/>
      <c r="BK147" s="121"/>
      <c r="BL147" s="121"/>
      <c r="BM147" s="121"/>
      <c r="BN147" s="121"/>
      <c r="BO147" s="121"/>
      <c r="BP147" s="121"/>
      <c r="BQ147" s="121"/>
      <c r="BR147" s="121"/>
      <c r="BS147" s="121"/>
      <c r="BT147" s="121"/>
      <c r="BU147" s="121"/>
      <c r="BV147" s="121"/>
      <c r="BW147" s="121"/>
      <c r="BX147" s="121"/>
      <c r="BY147" s="121"/>
      <c r="BZ147" s="121"/>
      <c r="CA147" s="121"/>
      <c r="CB147" s="121"/>
      <c r="CC147" s="121"/>
      <c r="CD147" s="121"/>
      <c r="CE147" s="121"/>
      <c r="CF147" s="121"/>
      <c r="CG147" s="121"/>
      <c r="CH147" s="121"/>
      <c r="CI147" s="121"/>
      <c r="CJ147" s="121"/>
      <c r="CK147" s="121"/>
      <c r="CL147" s="121"/>
      <c r="CM147" s="121"/>
      <c r="CN147" s="121"/>
      <c r="CO147" s="121"/>
      <c r="CP147" s="121"/>
      <c r="CQ147" s="121"/>
      <c r="CR147" s="121"/>
      <c r="CS147" s="121"/>
      <c r="CT147" s="121"/>
      <c r="CU147" s="121"/>
      <c r="CV147" s="121"/>
      <c r="CW147" s="121"/>
      <c r="CX147" s="121"/>
      <c r="CY147" s="121"/>
      <c r="CZ147" s="121"/>
      <c r="DA147" s="121"/>
      <c r="DB147" s="121"/>
      <c r="DC147" s="121"/>
      <c r="DD147" s="121"/>
      <c r="DE147" s="121"/>
      <c r="DF147" s="121"/>
      <c r="DG147" s="121"/>
      <c r="DH147" s="121"/>
      <c r="DI147" s="121"/>
      <c r="DJ147" s="121"/>
      <c r="DK147" s="121"/>
      <c r="DL147" s="121"/>
      <c r="DM147" s="121"/>
      <c r="DN147" s="121"/>
      <c r="DO147" s="121"/>
      <c r="DP147" s="121"/>
      <c r="DQ147" s="121"/>
      <c r="DR147" s="121"/>
      <c r="DS147" s="121"/>
      <c r="DT147" s="121"/>
      <c r="DU147" s="121"/>
      <c r="DV147" s="121"/>
      <c r="DW147" s="121"/>
      <c r="DX147" s="121"/>
      <c r="DY147" s="121"/>
      <c r="DZ147" s="121"/>
      <c r="EA147" s="121"/>
      <c r="EB147" s="121"/>
      <c r="EC147" s="121"/>
      <c r="ED147" s="121"/>
      <c r="EE147" s="121"/>
      <c r="EF147" s="121"/>
      <c r="EG147" s="121"/>
      <c r="EH147" s="121"/>
      <c r="EI147" s="121"/>
      <c r="EJ147" s="121"/>
      <c r="EK147" s="121"/>
      <c r="EL147" s="121"/>
      <c r="EM147" s="121"/>
      <c r="EN147" s="121"/>
      <c r="EO147" s="121"/>
      <c r="EP147" s="121"/>
      <c r="EQ147" s="121"/>
      <c r="ER147" s="121"/>
      <c r="ES147" s="121"/>
      <c r="ET147" s="121"/>
      <c r="EU147" s="121"/>
      <c r="EV147" s="121"/>
      <c r="EW147" s="121"/>
      <c r="EX147" s="121"/>
      <c r="EY147" s="121"/>
      <c r="EZ147" s="121"/>
      <c r="FA147" s="121"/>
      <c r="FB147" s="121"/>
      <c r="FC147" s="121"/>
      <c r="FD147" s="121"/>
      <c r="FE147" s="121"/>
      <c r="FF147" s="121"/>
      <c r="FG147" s="121"/>
      <c r="FH147" s="121"/>
      <c r="FI147" s="121"/>
      <c r="FJ147" s="121"/>
      <c r="FK147" s="121"/>
      <c r="FL147" s="121"/>
      <c r="FM147" s="121"/>
      <c r="FN147" s="121"/>
      <c r="FO147" s="121"/>
      <c r="FP147" s="121"/>
      <c r="FQ147" s="121"/>
      <c r="FR147" s="121"/>
      <c r="FS147" s="121"/>
      <c r="FT147" s="121"/>
      <c r="FU147" s="121"/>
      <c r="FV147" s="121"/>
      <c r="FW147" s="121"/>
      <c r="FX147" s="121"/>
      <c r="FY147" s="121"/>
      <c r="FZ147" s="121"/>
      <c r="GA147" s="121"/>
      <c r="GB147" s="121"/>
      <c r="GC147" s="121"/>
      <c r="GD147" s="121"/>
      <c r="GE147" s="121"/>
      <c r="GF147" s="121"/>
      <c r="GG147" s="121"/>
      <c r="GH147" s="121"/>
      <c r="GI147" s="121"/>
      <c r="GJ147" s="121"/>
      <c r="GK147" s="121"/>
      <c r="GL147" s="121"/>
      <c r="GM147" s="121"/>
      <c r="GN147" s="121"/>
      <c r="GO147" s="121"/>
      <c r="GP147" s="121"/>
      <c r="GQ147" s="121"/>
      <c r="GR147" s="121"/>
      <c r="GS147" s="121"/>
      <c r="GT147" s="121"/>
      <c r="GU147" s="121"/>
      <c r="GV147" s="121"/>
      <c r="GW147" s="121"/>
      <c r="GX147" s="121"/>
      <c r="GY147" s="121"/>
      <c r="GZ147" s="121"/>
      <c r="HA147" s="121"/>
      <c r="HB147" s="121"/>
      <c r="HC147" s="121"/>
      <c r="HD147" s="121"/>
      <c r="HE147" s="121"/>
      <c r="HF147" s="121"/>
      <c r="HG147" s="121"/>
      <c r="HH147" s="121"/>
      <c r="HI147" s="121"/>
      <c r="HJ147" s="121"/>
      <c r="HK147" s="121"/>
      <c r="HL147" s="121"/>
      <c r="HM147" s="121"/>
      <c r="HN147" s="121"/>
      <c r="HO147" s="121"/>
      <c r="HP147" s="121"/>
      <c r="HQ147" s="121"/>
      <c r="HR147" s="121"/>
      <c r="HS147" s="121"/>
      <c r="HT147" s="121"/>
      <c r="HU147" s="121"/>
      <c r="HV147" s="121"/>
      <c r="HW147" s="121"/>
      <c r="HX147" s="121"/>
      <c r="HY147" s="121"/>
      <c r="HZ147" s="121"/>
      <c r="IA147" s="121"/>
      <c r="IB147" s="121"/>
      <c r="IC147" s="121"/>
      <c r="ID147" s="121"/>
      <c r="IE147" s="121"/>
      <c r="IF147" s="121"/>
      <c r="IG147" s="121"/>
      <c r="IH147" s="121"/>
      <c r="II147" s="121"/>
      <c r="IJ147" s="121"/>
      <c r="IK147" s="121"/>
      <c r="IL147" s="121"/>
      <c r="IM147" s="121"/>
      <c r="IN147" s="121"/>
      <c r="IO147" s="121"/>
      <c r="IP147" s="121"/>
      <c r="IQ147" s="121"/>
      <c r="IR147" s="121"/>
      <c r="IS147" s="121"/>
      <c r="IT147" s="121"/>
      <c r="IU147" s="121"/>
      <c r="IV147" s="121"/>
      <c r="IW147" s="121"/>
    </row>
    <row r="148" customFormat="false" ht="27" hidden="false" customHeight="true" outlineLevel="0" collapsed="false">
      <c r="A148" s="113" t="n">
        <v>36838</v>
      </c>
      <c r="B148" s="103" t="s">
        <v>52</v>
      </c>
      <c r="C148" s="117" t="s">
        <v>411</v>
      </c>
      <c r="D148" s="77" t="s">
        <v>210</v>
      </c>
      <c r="E148" s="77" t="s">
        <v>412</v>
      </c>
      <c r="F148" s="78" t="s">
        <v>413</v>
      </c>
      <c r="G148" s="77" t="s">
        <v>414</v>
      </c>
      <c r="H148" s="77" t="n">
        <v>2</v>
      </c>
      <c r="I148" s="118" t="s">
        <v>415</v>
      </c>
      <c r="J148" s="118" t="s">
        <v>416</v>
      </c>
      <c r="K148" s="119" t="s">
        <v>58</v>
      </c>
      <c r="L148" s="119" t="s">
        <v>58</v>
      </c>
      <c r="M148" s="119" t="s">
        <v>66</v>
      </c>
      <c r="N148" s="122" t="n">
        <v>1</v>
      </c>
      <c r="O148" s="121"/>
      <c r="P148" s="121"/>
      <c r="Q148" s="121"/>
      <c r="R148" s="121"/>
      <c r="S148" s="121"/>
      <c r="T148" s="121"/>
      <c r="U148" s="121"/>
      <c r="V148" s="121"/>
      <c r="W148" s="121"/>
      <c r="X148" s="121"/>
      <c r="Y148" s="121"/>
      <c r="Z148" s="121"/>
      <c r="AA148" s="121"/>
      <c r="AB148" s="121"/>
      <c r="AC148" s="121"/>
      <c r="AD148" s="121"/>
      <c r="AE148" s="121"/>
      <c r="AF148" s="121"/>
      <c r="AG148" s="121"/>
      <c r="AH148" s="121"/>
      <c r="AI148" s="121"/>
      <c r="AJ148" s="121"/>
      <c r="AK148" s="121"/>
      <c r="AL148" s="121"/>
      <c r="AM148" s="121"/>
      <c r="AN148" s="121"/>
      <c r="AO148" s="121"/>
      <c r="AP148" s="121"/>
      <c r="AQ148" s="121"/>
      <c r="AR148" s="121"/>
      <c r="AS148" s="121"/>
      <c r="AT148" s="121"/>
      <c r="AU148" s="121"/>
      <c r="AV148" s="121"/>
      <c r="AW148" s="121"/>
      <c r="AX148" s="121"/>
      <c r="AY148" s="121"/>
      <c r="AZ148" s="121"/>
      <c r="BA148" s="121"/>
      <c r="BB148" s="121"/>
      <c r="BC148" s="121"/>
      <c r="BD148" s="121"/>
      <c r="BE148" s="121"/>
      <c r="BF148" s="121"/>
      <c r="BG148" s="121"/>
      <c r="BH148" s="121"/>
      <c r="BI148" s="121"/>
      <c r="BJ148" s="121"/>
      <c r="BK148" s="121"/>
      <c r="BL148" s="121"/>
      <c r="BM148" s="121"/>
      <c r="BN148" s="121"/>
      <c r="BO148" s="121"/>
      <c r="BP148" s="121"/>
      <c r="BQ148" s="121"/>
      <c r="BR148" s="121"/>
      <c r="BS148" s="121"/>
      <c r="BT148" s="121"/>
      <c r="BU148" s="121"/>
      <c r="BV148" s="121"/>
      <c r="BW148" s="121"/>
      <c r="BX148" s="121"/>
      <c r="BY148" s="121"/>
      <c r="BZ148" s="121"/>
      <c r="CA148" s="121"/>
      <c r="CB148" s="121"/>
      <c r="CC148" s="121"/>
      <c r="CD148" s="121"/>
      <c r="CE148" s="121"/>
      <c r="CF148" s="121"/>
      <c r="CG148" s="121"/>
      <c r="CH148" s="121"/>
      <c r="CI148" s="121"/>
      <c r="CJ148" s="121"/>
      <c r="CK148" s="121"/>
      <c r="CL148" s="121"/>
      <c r="CM148" s="121"/>
      <c r="CN148" s="121"/>
      <c r="CO148" s="121"/>
      <c r="CP148" s="121"/>
      <c r="CQ148" s="121"/>
      <c r="CR148" s="121"/>
      <c r="CS148" s="121"/>
      <c r="CT148" s="121"/>
      <c r="CU148" s="121"/>
      <c r="CV148" s="121"/>
      <c r="CW148" s="121"/>
      <c r="CX148" s="121"/>
      <c r="CY148" s="121"/>
      <c r="CZ148" s="121"/>
      <c r="DA148" s="121"/>
      <c r="DB148" s="121"/>
      <c r="DC148" s="121"/>
      <c r="DD148" s="121"/>
      <c r="DE148" s="121"/>
      <c r="DF148" s="121"/>
      <c r="DG148" s="121"/>
      <c r="DH148" s="121"/>
      <c r="DI148" s="121"/>
      <c r="DJ148" s="121"/>
      <c r="DK148" s="121"/>
      <c r="DL148" s="121"/>
      <c r="DM148" s="121"/>
      <c r="DN148" s="121"/>
      <c r="DO148" s="121"/>
      <c r="DP148" s="121"/>
      <c r="DQ148" s="121"/>
      <c r="DR148" s="121"/>
      <c r="DS148" s="121"/>
      <c r="DT148" s="121"/>
      <c r="DU148" s="121"/>
      <c r="DV148" s="121"/>
      <c r="DW148" s="121"/>
      <c r="DX148" s="121"/>
      <c r="DY148" s="121"/>
      <c r="DZ148" s="121"/>
      <c r="EA148" s="121"/>
      <c r="EB148" s="121"/>
      <c r="EC148" s="121"/>
      <c r="ED148" s="121"/>
      <c r="EE148" s="121"/>
      <c r="EF148" s="121"/>
      <c r="EG148" s="121"/>
      <c r="EH148" s="121"/>
      <c r="EI148" s="121"/>
      <c r="EJ148" s="121"/>
      <c r="EK148" s="121"/>
      <c r="EL148" s="121"/>
      <c r="EM148" s="121"/>
      <c r="EN148" s="121"/>
      <c r="EO148" s="121"/>
      <c r="EP148" s="121"/>
      <c r="EQ148" s="121"/>
      <c r="ER148" s="121"/>
      <c r="ES148" s="121"/>
      <c r="ET148" s="121"/>
      <c r="EU148" s="121"/>
      <c r="EV148" s="121"/>
      <c r="EW148" s="121"/>
      <c r="EX148" s="121"/>
      <c r="EY148" s="121"/>
      <c r="EZ148" s="121"/>
      <c r="FA148" s="121"/>
      <c r="FB148" s="121"/>
      <c r="FC148" s="121"/>
      <c r="FD148" s="121"/>
      <c r="FE148" s="121"/>
      <c r="FF148" s="121"/>
      <c r="FG148" s="121"/>
      <c r="FH148" s="121"/>
      <c r="FI148" s="121"/>
      <c r="FJ148" s="121"/>
      <c r="FK148" s="121"/>
      <c r="FL148" s="121"/>
      <c r="FM148" s="121"/>
      <c r="FN148" s="121"/>
      <c r="FO148" s="121"/>
      <c r="FP148" s="121"/>
      <c r="FQ148" s="121"/>
      <c r="FR148" s="121"/>
      <c r="FS148" s="121"/>
      <c r="FT148" s="121"/>
      <c r="FU148" s="121"/>
      <c r="FV148" s="121"/>
      <c r="FW148" s="121"/>
      <c r="FX148" s="121"/>
      <c r="FY148" s="121"/>
      <c r="FZ148" s="121"/>
      <c r="GA148" s="121"/>
      <c r="GB148" s="121"/>
      <c r="GC148" s="121"/>
      <c r="GD148" s="121"/>
      <c r="GE148" s="121"/>
      <c r="GF148" s="121"/>
      <c r="GG148" s="121"/>
      <c r="GH148" s="121"/>
      <c r="GI148" s="121"/>
      <c r="GJ148" s="121"/>
      <c r="GK148" s="121"/>
      <c r="GL148" s="121"/>
      <c r="GM148" s="121"/>
      <c r="GN148" s="121"/>
      <c r="GO148" s="121"/>
      <c r="GP148" s="121"/>
      <c r="GQ148" s="121"/>
      <c r="GR148" s="121"/>
      <c r="GS148" s="121"/>
      <c r="GT148" s="121"/>
      <c r="GU148" s="121"/>
      <c r="GV148" s="121"/>
      <c r="GW148" s="121"/>
      <c r="GX148" s="121"/>
      <c r="GY148" s="121"/>
      <c r="GZ148" s="121"/>
      <c r="HA148" s="121"/>
      <c r="HB148" s="121"/>
      <c r="HC148" s="121"/>
      <c r="HD148" s="121"/>
      <c r="HE148" s="121"/>
      <c r="HF148" s="121"/>
      <c r="HG148" s="121"/>
      <c r="HH148" s="121"/>
      <c r="HI148" s="121"/>
      <c r="HJ148" s="121"/>
      <c r="HK148" s="121"/>
      <c r="HL148" s="121"/>
      <c r="HM148" s="121"/>
      <c r="HN148" s="121"/>
      <c r="HO148" s="121"/>
      <c r="HP148" s="121"/>
      <c r="HQ148" s="121"/>
      <c r="HR148" s="121"/>
      <c r="HS148" s="121"/>
      <c r="HT148" s="121"/>
      <c r="HU148" s="121"/>
      <c r="HV148" s="121"/>
      <c r="HW148" s="121"/>
      <c r="HX148" s="121"/>
      <c r="HY148" s="121"/>
      <c r="HZ148" s="121"/>
      <c r="IA148" s="121"/>
      <c r="IB148" s="121"/>
      <c r="IC148" s="121"/>
      <c r="ID148" s="121"/>
      <c r="IE148" s="121"/>
      <c r="IF148" s="121"/>
      <c r="IG148" s="121"/>
      <c r="IH148" s="121"/>
      <c r="II148" s="121"/>
      <c r="IJ148" s="121"/>
      <c r="IK148" s="121"/>
      <c r="IL148" s="121"/>
      <c r="IM148" s="121"/>
      <c r="IN148" s="121"/>
      <c r="IO148" s="121"/>
      <c r="IP148" s="121"/>
      <c r="IQ148" s="121"/>
      <c r="IR148" s="121"/>
      <c r="IS148" s="121"/>
      <c r="IT148" s="121"/>
      <c r="IU148" s="121"/>
      <c r="IV148" s="121"/>
      <c r="IW148" s="121"/>
    </row>
    <row r="149" customFormat="false" ht="27" hidden="false" customHeight="false" outlineLevel="0" collapsed="false">
      <c r="A149" s="113" t="n">
        <v>36838</v>
      </c>
      <c r="B149" s="103" t="s">
        <v>52</v>
      </c>
      <c r="C149" s="117" t="s">
        <v>417</v>
      </c>
      <c r="D149" s="77" t="s">
        <v>210</v>
      </c>
      <c r="E149" s="77" t="s">
        <v>412</v>
      </c>
      <c r="F149" s="78" t="s">
        <v>418</v>
      </c>
      <c r="G149" s="77" t="s">
        <v>414</v>
      </c>
      <c r="H149" s="77"/>
      <c r="I149" s="118"/>
      <c r="J149" s="118"/>
      <c r="K149" s="119"/>
      <c r="L149" s="119"/>
      <c r="M149" s="119"/>
      <c r="N149" s="122"/>
      <c r="O149" s="121"/>
      <c r="P149" s="121"/>
      <c r="Q149" s="121"/>
      <c r="R149" s="121"/>
      <c r="S149" s="121"/>
      <c r="T149" s="121"/>
      <c r="U149" s="121"/>
      <c r="V149" s="121"/>
      <c r="W149" s="121"/>
      <c r="X149" s="121"/>
      <c r="Y149" s="121"/>
      <c r="Z149" s="121"/>
      <c r="AA149" s="121"/>
      <c r="AB149" s="121"/>
      <c r="AC149" s="121"/>
      <c r="AD149" s="121"/>
      <c r="AE149" s="121"/>
      <c r="AF149" s="121"/>
      <c r="AG149" s="121"/>
      <c r="AH149" s="121"/>
      <c r="AI149" s="121"/>
      <c r="AJ149" s="121"/>
      <c r="AK149" s="121"/>
      <c r="AL149" s="121"/>
      <c r="AM149" s="121"/>
      <c r="AN149" s="121"/>
      <c r="AO149" s="121"/>
      <c r="AP149" s="121"/>
      <c r="AQ149" s="121"/>
      <c r="AR149" s="121"/>
      <c r="AS149" s="121"/>
      <c r="AT149" s="121"/>
      <c r="AU149" s="121"/>
      <c r="AV149" s="121"/>
      <c r="AW149" s="121"/>
      <c r="AX149" s="121"/>
      <c r="AY149" s="121"/>
      <c r="AZ149" s="121"/>
      <c r="BA149" s="121"/>
      <c r="BB149" s="121"/>
      <c r="BC149" s="121"/>
      <c r="BD149" s="121"/>
      <c r="BE149" s="121"/>
      <c r="BF149" s="121"/>
      <c r="BG149" s="121"/>
      <c r="BH149" s="121"/>
      <c r="BI149" s="121"/>
      <c r="BJ149" s="121"/>
      <c r="BK149" s="121"/>
      <c r="BL149" s="121"/>
      <c r="BM149" s="121"/>
      <c r="BN149" s="121"/>
      <c r="BO149" s="121"/>
      <c r="BP149" s="121"/>
      <c r="BQ149" s="121"/>
      <c r="BR149" s="121"/>
      <c r="BS149" s="121"/>
      <c r="BT149" s="121"/>
      <c r="BU149" s="121"/>
      <c r="BV149" s="121"/>
      <c r="BW149" s="121"/>
      <c r="BX149" s="121"/>
      <c r="BY149" s="121"/>
      <c r="BZ149" s="121"/>
      <c r="CA149" s="121"/>
      <c r="CB149" s="121"/>
      <c r="CC149" s="121"/>
      <c r="CD149" s="121"/>
      <c r="CE149" s="121"/>
      <c r="CF149" s="121"/>
      <c r="CG149" s="121"/>
      <c r="CH149" s="121"/>
      <c r="CI149" s="121"/>
      <c r="CJ149" s="121"/>
      <c r="CK149" s="121"/>
      <c r="CL149" s="121"/>
      <c r="CM149" s="121"/>
      <c r="CN149" s="121"/>
      <c r="CO149" s="121"/>
      <c r="CP149" s="121"/>
      <c r="CQ149" s="121"/>
      <c r="CR149" s="121"/>
      <c r="CS149" s="121"/>
      <c r="CT149" s="121"/>
      <c r="CU149" s="121"/>
      <c r="CV149" s="121"/>
      <c r="CW149" s="121"/>
      <c r="CX149" s="121"/>
      <c r="CY149" s="121"/>
      <c r="CZ149" s="121"/>
      <c r="DA149" s="121"/>
      <c r="DB149" s="121"/>
      <c r="DC149" s="121"/>
      <c r="DD149" s="121"/>
      <c r="DE149" s="121"/>
      <c r="DF149" s="121"/>
      <c r="DG149" s="121"/>
      <c r="DH149" s="121"/>
      <c r="DI149" s="121"/>
      <c r="DJ149" s="121"/>
      <c r="DK149" s="121"/>
      <c r="DL149" s="121"/>
      <c r="DM149" s="121"/>
      <c r="DN149" s="121"/>
      <c r="DO149" s="121"/>
      <c r="DP149" s="121"/>
      <c r="DQ149" s="121"/>
      <c r="DR149" s="121"/>
      <c r="DS149" s="121"/>
      <c r="DT149" s="121"/>
      <c r="DU149" s="121"/>
      <c r="DV149" s="121"/>
      <c r="DW149" s="121"/>
      <c r="DX149" s="121"/>
      <c r="DY149" s="121"/>
      <c r="DZ149" s="121"/>
      <c r="EA149" s="121"/>
      <c r="EB149" s="121"/>
      <c r="EC149" s="121"/>
      <c r="ED149" s="121"/>
      <c r="EE149" s="121"/>
      <c r="EF149" s="121"/>
      <c r="EG149" s="121"/>
      <c r="EH149" s="121"/>
      <c r="EI149" s="121"/>
      <c r="EJ149" s="121"/>
      <c r="EK149" s="121"/>
      <c r="EL149" s="121"/>
      <c r="EM149" s="121"/>
      <c r="EN149" s="121"/>
      <c r="EO149" s="121"/>
      <c r="EP149" s="121"/>
      <c r="EQ149" s="121"/>
      <c r="ER149" s="121"/>
      <c r="ES149" s="121"/>
      <c r="ET149" s="121"/>
      <c r="EU149" s="121"/>
      <c r="EV149" s="121"/>
      <c r="EW149" s="121"/>
      <c r="EX149" s="121"/>
      <c r="EY149" s="121"/>
      <c r="EZ149" s="121"/>
      <c r="FA149" s="121"/>
      <c r="FB149" s="121"/>
      <c r="FC149" s="121"/>
      <c r="FD149" s="121"/>
      <c r="FE149" s="121"/>
      <c r="FF149" s="121"/>
      <c r="FG149" s="121"/>
      <c r="FH149" s="121"/>
      <c r="FI149" s="121"/>
      <c r="FJ149" s="121"/>
      <c r="FK149" s="121"/>
      <c r="FL149" s="121"/>
      <c r="FM149" s="121"/>
      <c r="FN149" s="121"/>
      <c r="FO149" s="121"/>
      <c r="FP149" s="121"/>
      <c r="FQ149" s="121"/>
      <c r="FR149" s="121"/>
      <c r="FS149" s="121"/>
      <c r="FT149" s="121"/>
      <c r="FU149" s="121"/>
      <c r="FV149" s="121"/>
      <c r="FW149" s="121"/>
      <c r="FX149" s="121"/>
      <c r="FY149" s="121"/>
      <c r="FZ149" s="121"/>
      <c r="GA149" s="121"/>
      <c r="GB149" s="121"/>
      <c r="GC149" s="121"/>
      <c r="GD149" s="121"/>
      <c r="GE149" s="121"/>
      <c r="GF149" s="121"/>
      <c r="GG149" s="121"/>
      <c r="GH149" s="121"/>
      <c r="GI149" s="121"/>
      <c r="GJ149" s="121"/>
      <c r="GK149" s="121"/>
      <c r="GL149" s="121"/>
      <c r="GM149" s="121"/>
      <c r="GN149" s="121"/>
      <c r="GO149" s="121"/>
      <c r="GP149" s="121"/>
      <c r="GQ149" s="121"/>
      <c r="GR149" s="121"/>
      <c r="GS149" s="121"/>
      <c r="GT149" s="121"/>
      <c r="GU149" s="121"/>
      <c r="GV149" s="121"/>
      <c r="GW149" s="121"/>
      <c r="GX149" s="121"/>
      <c r="GY149" s="121"/>
      <c r="GZ149" s="121"/>
      <c r="HA149" s="121"/>
      <c r="HB149" s="121"/>
      <c r="HC149" s="121"/>
      <c r="HD149" s="121"/>
      <c r="HE149" s="121"/>
      <c r="HF149" s="121"/>
      <c r="HG149" s="121"/>
      <c r="HH149" s="121"/>
      <c r="HI149" s="121"/>
      <c r="HJ149" s="121"/>
      <c r="HK149" s="121"/>
      <c r="HL149" s="121"/>
      <c r="HM149" s="121"/>
      <c r="HN149" s="121"/>
      <c r="HO149" s="121"/>
      <c r="HP149" s="121"/>
      <c r="HQ149" s="121"/>
      <c r="HR149" s="121"/>
      <c r="HS149" s="121"/>
      <c r="HT149" s="121"/>
      <c r="HU149" s="121"/>
      <c r="HV149" s="121"/>
      <c r="HW149" s="121"/>
      <c r="HX149" s="121"/>
      <c r="HY149" s="121"/>
      <c r="HZ149" s="121"/>
      <c r="IA149" s="121"/>
      <c r="IB149" s="121"/>
      <c r="IC149" s="121"/>
      <c r="ID149" s="121"/>
      <c r="IE149" s="121"/>
      <c r="IF149" s="121"/>
      <c r="IG149" s="121"/>
      <c r="IH149" s="121"/>
      <c r="II149" s="121"/>
      <c r="IJ149" s="121"/>
      <c r="IK149" s="121"/>
      <c r="IL149" s="121"/>
      <c r="IM149" s="121"/>
      <c r="IN149" s="121"/>
      <c r="IO149" s="121"/>
      <c r="IP149" s="121"/>
      <c r="IQ149" s="121"/>
      <c r="IR149" s="121"/>
      <c r="IS149" s="121"/>
      <c r="IT149" s="121"/>
      <c r="IU149" s="121"/>
      <c r="IV149" s="121"/>
      <c r="IW149" s="121"/>
    </row>
    <row r="150" customFormat="false" ht="13.5" hidden="false" customHeight="false" outlineLevel="0" collapsed="false">
      <c r="A150" s="113" t="n">
        <v>36838</v>
      </c>
      <c r="B150" s="103" t="s">
        <v>52</v>
      </c>
      <c r="C150" s="117" t="s">
        <v>419</v>
      </c>
      <c r="D150" s="77" t="s">
        <v>420</v>
      </c>
      <c r="E150" s="77" t="s">
        <v>253</v>
      </c>
      <c r="F150" s="78" t="s">
        <v>421</v>
      </c>
      <c r="G150" s="77" t="s">
        <v>414</v>
      </c>
      <c r="H150" s="77"/>
      <c r="I150" s="118"/>
      <c r="J150" s="118"/>
      <c r="K150" s="119"/>
      <c r="L150" s="119"/>
      <c r="M150" s="119"/>
      <c r="N150" s="122"/>
      <c r="O150" s="121"/>
      <c r="P150" s="121"/>
      <c r="Q150" s="121"/>
      <c r="R150" s="121"/>
      <c r="S150" s="121"/>
      <c r="T150" s="121"/>
      <c r="U150" s="121"/>
      <c r="V150" s="121"/>
      <c r="W150" s="121"/>
      <c r="X150" s="121"/>
      <c r="Y150" s="121"/>
      <c r="Z150" s="121"/>
      <c r="AA150" s="121"/>
      <c r="AB150" s="121"/>
      <c r="AC150" s="121"/>
      <c r="AD150" s="121"/>
      <c r="AE150" s="121"/>
      <c r="AF150" s="121"/>
      <c r="AG150" s="121"/>
      <c r="AH150" s="121"/>
      <c r="AI150" s="121"/>
      <c r="AJ150" s="121"/>
      <c r="AK150" s="121"/>
      <c r="AL150" s="121"/>
      <c r="AM150" s="121"/>
      <c r="AN150" s="121"/>
      <c r="AO150" s="121"/>
      <c r="AP150" s="121"/>
      <c r="AQ150" s="121"/>
      <c r="AR150" s="121"/>
      <c r="AS150" s="121"/>
      <c r="AT150" s="121"/>
      <c r="AU150" s="121"/>
      <c r="AV150" s="121"/>
      <c r="AW150" s="121"/>
      <c r="AX150" s="121"/>
      <c r="AY150" s="121"/>
      <c r="AZ150" s="121"/>
      <c r="BA150" s="121"/>
      <c r="BB150" s="121"/>
      <c r="BC150" s="121"/>
      <c r="BD150" s="121"/>
      <c r="BE150" s="121"/>
      <c r="BF150" s="121"/>
      <c r="BG150" s="121"/>
      <c r="BH150" s="121"/>
      <c r="BI150" s="121"/>
      <c r="BJ150" s="121"/>
      <c r="BK150" s="121"/>
      <c r="BL150" s="121"/>
      <c r="BM150" s="121"/>
      <c r="BN150" s="121"/>
      <c r="BO150" s="121"/>
      <c r="BP150" s="121"/>
      <c r="BQ150" s="121"/>
      <c r="BR150" s="121"/>
      <c r="BS150" s="121"/>
      <c r="BT150" s="121"/>
      <c r="BU150" s="121"/>
      <c r="BV150" s="121"/>
      <c r="BW150" s="121"/>
      <c r="BX150" s="121"/>
      <c r="BY150" s="121"/>
      <c r="BZ150" s="121"/>
      <c r="CA150" s="121"/>
      <c r="CB150" s="121"/>
      <c r="CC150" s="121"/>
      <c r="CD150" s="121"/>
      <c r="CE150" s="121"/>
      <c r="CF150" s="121"/>
      <c r="CG150" s="121"/>
      <c r="CH150" s="121"/>
      <c r="CI150" s="121"/>
      <c r="CJ150" s="121"/>
      <c r="CK150" s="121"/>
      <c r="CL150" s="121"/>
      <c r="CM150" s="121"/>
      <c r="CN150" s="121"/>
      <c r="CO150" s="121"/>
      <c r="CP150" s="121"/>
      <c r="CQ150" s="121"/>
      <c r="CR150" s="121"/>
      <c r="CS150" s="121"/>
      <c r="CT150" s="121"/>
      <c r="CU150" s="121"/>
      <c r="CV150" s="121"/>
      <c r="CW150" s="121"/>
      <c r="CX150" s="121"/>
      <c r="CY150" s="121"/>
      <c r="CZ150" s="121"/>
      <c r="DA150" s="121"/>
      <c r="DB150" s="121"/>
      <c r="DC150" s="121"/>
      <c r="DD150" s="121"/>
      <c r="DE150" s="121"/>
      <c r="DF150" s="121"/>
      <c r="DG150" s="121"/>
      <c r="DH150" s="121"/>
      <c r="DI150" s="121"/>
      <c r="DJ150" s="121"/>
      <c r="DK150" s="121"/>
      <c r="DL150" s="121"/>
      <c r="DM150" s="121"/>
      <c r="DN150" s="121"/>
      <c r="DO150" s="121"/>
      <c r="DP150" s="121"/>
      <c r="DQ150" s="121"/>
      <c r="DR150" s="121"/>
      <c r="DS150" s="121"/>
      <c r="DT150" s="121"/>
      <c r="DU150" s="121"/>
      <c r="DV150" s="121"/>
      <c r="DW150" s="121"/>
      <c r="DX150" s="121"/>
      <c r="DY150" s="121"/>
      <c r="DZ150" s="121"/>
      <c r="EA150" s="121"/>
      <c r="EB150" s="121"/>
      <c r="EC150" s="121"/>
      <c r="ED150" s="121"/>
      <c r="EE150" s="121"/>
      <c r="EF150" s="121"/>
      <c r="EG150" s="121"/>
      <c r="EH150" s="121"/>
      <c r="EI150" s="121"/>
      <c r="EJ150" s="121"/>
      <c r="EK150" s="121"/>
      <c r="EL150" s="121"/>
      <c r="EM150" s="121"/>
      <c r="EN150" s="121"/>
      <c r="EO150" s="121"/>
      <c r="EP150" s="121"/>
      <c r="EQ150" s="121"/>
      <c r="ER150" s="121"/>
      <c r="ES150" s="121"/>
      <c r="ET150" s="121"/>
      <c r="EU150" s="121"/>
      <c r="EV150" s="121"/>
      <c r="EW150" s="121"/>
      <c r="EX150" s="121"/>
      <c r="EY150" s="121"/>
      <c r="EZ150" s="121"/>
      <c r="FA150" s="121"/>
      <c r="FB150" s="121"/>
      <c r="FC150" s="121"/>
      <c r="FD150" s="121"/>
      <c r="FE150" s="121"/>
      <c r="FF150" s="121"/>
      <c r="FG150" s="121"/>
      <c r="FH150" s="121"/>
      <c r="FI150" s="121"/>
      <c r="FJ150" s="121"/>
      <c r="FK150" s="121"/>
      <c r="FL150" s="121"/>
      <c r="FM150" s="121"/>
      <c r="FN150" s="121"/>
      <c r="FO150" s="121"/>
      <c r="FP150" s="121"/>
      <c r="FQ150" s="121"/>
      <c r="FR150" s="121"/>
      <c r="FS150" s="121"/>
      <c r="FT150" s="121"/>
      <c r="FU150" s="121"/>
      <c r="FV150" s="121"/>
      <c r="FW150" s="121"/>
      <c r="FX150" s="121"/>
      <c r="FY150" s="121"/>
      <c r="FZ150" s="121"/>
      <c r="GA150" s="121"/>
      <c r="GB150" s="121"/>
      <c r="GC150" s="121"/>
      <c r="GD150" s="121"/>
      <c r="GE150" s="121"/>
      <c r="GF150" s="121"/>
      <c r="GG150" s="121"/>
      <c r="GH150" s="121"/>
      <c r="GI150" s="121"/>
      <c r="GJ150" s="121"/>
      <c r="GK150" s="121"/>
      <c r="GL150" s="121"/>
      <c r="GM150" s="121"/>
      <c r="GN150" s="121"/>
      <c r="GO150" s="121"/>
      <c r="GP150" s="121"/>
      <c r="GQ150" s="121"/>
      <c r="GR150" s="121"/>
      <c r="GS150" s="121"/>
      <c r="GT150" s="121"/>
      <c r="GU150" s="121"/>
      <c r="GV150" s="121"/>
      <c r="GW150" s="121"/>
      <c r="GX150" s="121"/>
      <c r="GY150" s="121"/>
      <c r="GZ150" s="121"/>
      <c r="HA150" s="121"/>
      <c r="HB150" s="121"/>
      <c r="HC150" s="121"/>
      <c r="HD150" s="121"/>
      <c r="HE150" s="121"/>
      <c r="HF150" s="121"/>
      <c r="HG150" s="121"/>
      <c r="HH150" s="121"/>
      <c r="HI150" s="121"/>
      <c r="HJ150" s="121"/>
      <c r="HK150" s="121"/>
      <c r="HL150" s="121"/>
      <c r="HM150" s="121"/>
      <c r="HN150" s="121"/>
      <c r="HO150" s="121"/>
      <c r="HP150" s="121"/>
      <c r="HQ150" s="121"/>
      <c r="HR150" s="121"/>
      <c r="HS150" s="121"/>
      <c r="HT150" s="121"/>
      <c r="HU150" s="121"/>
      <c r="HV150" s="121"/>
      <c r="HW150" s="121"/>
      <c r="HX150" s="121"/>
      <c r="HY150" s="121"/>
      <c r="HZ150" s="121"/>
      <c r="IA150" s="121"/>
      <c r="IB150" s="121"/>
      <c r="IC150" s="121"/>
      <c r="ID150" s="121"/>
      <c r="IE150" s="121"/>
      <c r="IF150" s="121"/>
      <c r="IG150" s="121"/>
      <c r="IH150" s="121"/>
      <c r="II150" s="121"/>
      <c r="IJ150" s="121"/>
      <c r="IK150" s="121"/>
      <c r="IL150" s="121"/>
      <c r="IM150" s="121"/>
      <c r="IN150" s="121"/>
      <c r="IO150" s="121"/>
      <c r="IP150" s="121"/>
      <c r="IQ150" s="121"/>
      <c r="IR150" s="121"/>
      <c r="IS150" s="121"/>
      <c r="IT150" s="121"/>
      <c r="IU150" s="121"/>
      <c r="IV150" s="121"/>
      <c r="IW150" s="121"/>
    </row>
    <row r="151" customFormat="false" ht="13.5" hidden="false" customHeight="false" outlineLevel="0" collapsed="false">
      <c r="A151" s="113" t="n">
        <v>36838</v>
      </c>
      <c r="B151" s="103" t="s">
        <v>52</v>
      </c>
      <c r="C151" s="117" t="s">
        <v>422</v>
      </c>
      <c r="D151" s="77" t="s">
        <v>423</v>
      </c>
      <c r="E151" s="77" t="s">
        <v>253</v>
      </c>
      <c r="F151" s="78" t="s">
        <v>421</v>
      </c>
      <c r="G151" s="77" t="s">
        <v>414</v>
      </c>
      <c r="H151" s="77"/>
      <c r="I151" s="118"/>
      <c r="J151" s="118"/>
      <c r="K151" s="119"/>
      <c r="L151" s="119"/>
      <c r="M151" s="119"/>
      <c r="N151" s="122"/>
      <c r="O151" s="121"/>
      <c r="P151" s="121"/>
      <c r="Q151" s="121"/>
      <c r="R151" s="121"/>
      <c r="S151" s="121"/>
      <c r="T151" s="121"/>
      <c r="U151" s="121"/>
      <c r="V151" s="121"/>
      <c r="W151" s="121"/>
      <c r="X151" s="121"/>
      <c r="Y151" s="121"/>
      <c r="Z151" s="121"/>
      <c r="AA151" s="121"/>
      <c r="AB151" s="121"/>
      <c r="AC151" s="121"/>
      <c r="AD151" s="121"/>
      <c r="AE151" s="121"/>
      <c r="AF151" s="121"/>
      <c r="AG151" s="121"/>
      <c r="AH151" s="121"/>
      <c r="AI151" s="121"/>
      <c r="AJ151" s="121"/>
      <c r="AK151" s="121"/>
      <c r="AL151" s="121"/>
      <c r="AM151" s="121"/>
      <c r="AN151" s="121"/>
      <c r="AO151" s="121"/>
      <c r="AP151" s="121"/>
      <c r="AQ151" s="121"/>
      <c r="AR151" s="121"/>
      <c r="AS151" s="121"/>
      <c r="AT151" s="121"/>
      <c r="AU151" s="121"/>
      <c r="AV151" s="121"/>
      <c r="AW151" s="121"/>
      <c r="AX151" s="121"/>
      <c r="AY151" s="121"/>
      <c r="AZ151" s="121"/>
      <c r="BA151" s="121"/>
      <c r="BB151" s="121"/>
      <c r="BC151" s="121"/>
      <c r="BD151" s="121"/>
      <c r="BE151" s="121"/>
      <c r="BF151" s="121"/>
      <c r="BG151" s="121"/>
      <c r="BH151" s="121"/>
      <c r="BI151" s="121"/>
      <c r="BJ151" s="121"/>
      <c r="BK151" s="121"/>
      <c r="BL151" s="121"/>
      <c r="BM151" s="121"/>
      <c r="BN151" s="121"/>
      <c r="BO151" s="121"/>
      <c r="BP151" s="121"/>
      <c r="BQ151" s="121"/>
      <c r="BR151" s="121"/>
      <c r="BS151" s="121"/>
      <c r="BT151" s="121"/>
      <c r="BU151" s="121"/>
      <c r="BV151" s="121"/>
      <c r="BW151" s="121"/>
      <c r="BX151" s="121"/>
      <c r="BY151" s="121"/>
      <c r="BZ151" s="121"/>
      <c r="CA151" s="121"/>
      <c r="CB151" s="121"/>
      <c r="CC151" s="121"/>
      <c r="CD151" s="121"/>
      <c r="CE151" s="121"/>
      <c r="CF151" s="121"/>
      <c r="CG151" s="121"/>
      <c r="CH151" s="121"/>
      <c r="CI151" s="121"/>
      <c r="CJ151" s="121"/>
      <c r="CK151" s="121"/>
      <c r="CL151" s="121"/>
      <c r="CM151" s="121"/>
      <c r="CN151" s="121"/>
      <c r="CO151" s="121"/>
      <c r="CP151" s="121"/>
      <c r="CQ151" s="121"/>
      <c r="CR151" s="121"/>
      <c r="CS151" s="121"/>
      <c r="CT151" s="121"/>
      <c r="CU151" s="121"/>
      <c r="CV151" s="121"/>
      <c r="CW151" s="121"/>
      <c r="CX151" s="121"/>
      <c r="CY151" s="121"/>
      <c r="CZ151" s="121"/>
      <c r="DA151" s="121"/>
      <c r="DB151" s="121"/>
      <c r="DC151" s="121"/>
      <c r="DD151" s="121"/>
      <c r="DE151" s="121"/>
      <c r="DF151" s="121"/>
      <c r="DG151" s="121"/>
      <c r="DH151" s="121"/>
      <c r="DI151" s="121"/>
      <c r="DJ151" s="121"/>
      <c r="DK151" s="121"/>
      <c r="DL151" s="121"/>
      <c r="DM151" s="121"/>
      <c r="DN151" s="121"/>
      <c r="DO151" s="121"/>
      <c r="DP151" s="121"/>
      <c r="DQ151" s="121"/>
      <c r="DR151" s="121"/>
      <c r="DS151" s="121"/>
      <c r="DT151" s="121"/>
      <c r="DU151" s="121"/>
      <c r="DV151" s="121"/>
      <c r="DW151" s="121"/>
      <c r="DX151" s="121"/>
      <c r="DY151" s="121"/>
      <c r="DZ151" s="121"/>
      <c r="EA151" s="121"/>
      <c r="EB151" s="121"/>
      <c r="EC151" s="121"/>
      <c r="ED151" s="121"/>
      <c r="EE151" s="121"/>
      <c r="EF151" s="121"/>
      <c r="EG151" s="121"/>
      <c r="EH151" s="121"/>
      <c r="EI151" s="121"/>
      <c r="EJ151" s="121"/>
      <c r="EK151" s="121"/>
      <c r="EL151" s="121"/>
      <c r="EM151" s="121"/>
      <c r="EN151" s="121"/>
      <c r="EO151" s="121"/>
      <c r="EP151" s="121"/>
      <c r="EQ151" s="121"/>
      <c r="ER151" s="121"/>
      <c r="ES151" s="121"/>
      <c r="ET151" s="121"/>
      <c r="EU151" s="121"/>
      <c r="EV151" s="121"/>
      <c r="EW151" s="121"/>
      <c r="EX151" s="121"/>
      <c r="EY151" s="121"/>
      <c r="EZ151" s="121"/>
      <c r="FA151" s="121"/>
      <c r="FB151" s="121"/>
      <c r="FC151" s="121"/>
      <c r="FD151" s="121"/>
      <c r="FE151" s="121"/>
      <c r="FF151" s="121"/>
      <c r="FG151" s="121"/>
      <c r="FH151" s="121"/>
      <c r="FI151" s="121"/>
      <c r="FJ151" s="121"/>
      <c r="FK151" s="121"/>
      <c r="FL151" s="121"/>
      <c r="FM151" s="121"/>
      <c r="FN151" s="121"/>
      <c r="FO151" s="121"/>
      <c r="FP151" s="121"/>
      <c r="FQ151" s="121"/>
      <c r="FR151" s="121"/>
      <c r="FS151" s="121"/>
      <c r="FT151" s="121"/>
      <c r="FU151" s="121"/>
      <c r="FV151" s="121"/>
      <c r="FW151" s="121"/>
      <c r="FX151" s="121"/>
      <c r="FY151" s="121"/>
      <c r="FZ151" s="121"/>
      <c r="GA151" s="121"/>
      <c r="GB151" s="121"/>
      <c r="GC151" s="121"/>
      <c r="GD151" s="121"/>
      <c r="GE151" s="121"/>
      <c r="GF151" s="121"/>
      <c r="GG151" s="121"/>
      <c r="GH151" s="121"/>
      <c r="GI151" s="121"/>
      <c r="GJ151" s="121"/>
      <c r="GK151" s="121"/>
      <c r="GL151" s="121"/>
      <c r="GM151" s="121"/>
      <c r="GN151" s="121"/>
      <c r="GO151" s="121"/>
      <c r="GP151" s="121"/>
      <c r="GQ151" s="121"/>
      <c r="GR151" s="121"/>
      <c r="GS151" s="121"/>
      <c r="GT151" s="121"/>
      <c r="GU151" s="121"/>
      <c r="GV151" s="121"/>
      <c r="GW151" s="121"/>
      <c r="GX151" s="121"/>
      <c r="GY151" s="121"/>
      <c r="GZ151" s="121"/>
      <c r="HA151" s="121"/>
      <c r="HB151" s="121"/>
      <c r="HC151" s="121"/>
      <c r="HD151" s="121"/>
      <c r="HE151" s="121"/>
      <c r="HF151" s="121"/>
      <c r="HG151" s="121"/>
      <c r="HH151" s="121"/>
      <c r="HI151" s="121"/>
      <c r="HJ151" s="121"/>
      <c r="HK151" s="121"/>
      <c r="HL151" s="121"/>
      <c r="HM151" s="121"/>
      <c r="HN151" s="121"/>
      <c r="HO151" s="121"/>
      <c r="HP151" s="121"/>
      <c r="HQ151" s="121"/>
      <c r="HR151" s="121"/>
      <c r="HS151" s="121"/>
      <c r="HT151" s="121"/>
      <c r="HU151" s="121"/>
      <c r="HV151" s="121"/>
      <c r="HW151" s="121"/>
      <c r="HX151" s="121"/>
      <c r="HY151" s="121"/>
      <c r="HZ151" s="121"/>
      <c r="IA151" s="121"/>
      <c r="IB151" s="121"/>
      <c r="IC151" s="121"/>
      <c r="ID151" s="121"/>
      <c r="IE151" s="121"/>
      <c r="IF151" s="121"/>
      <c r="IG151" s="121"/>
      <c r="IH151" s="121"/>
      <c r="II151" s="121"/>
      <c r="IJ151" s="121"/>
      <c r="IK151" s="121"/>
      <c r="IL151" s="121"/>
      <c r="IM151" s="121"/>
      <c r="IN151" s="121"/>
      <c r="IO151" s="121"/>
      <c r="IP151" s="121"/>
      <c r="IQ151" s="121"/>
      <c r="IR151" s="121"/>
      <c r="IS151" s="121"/>
      <c r="IT151" s="121"/>
      <c r="IU151" s="121"/>
      <c r="IV151" s="121"/>
      <c r="IW151" s="121"/>
    </row>
    <row r="152" customFormat="false" ht="13.5" hidden="false" customHeight="false" outlineLevel="0" collapsed="false">
      <c r="A152" s="113" t="n">
        <v>36838</v>
      </c>
      <c r="B152" s="103" t="s">
        <v>52</v>
      </c>
      <c r="C152" s="117" t="s">
        <v>424</v>
      </c>
      <c r="D152" s="77" t="s">
        <v>425</v>
      </c>
      <c r="E152" s="77" t="s">
        <v>253</v>
      </c>
      <c r="F152" s="78" t="s">
        <v>426</v>
      </c>
      <c r="G152" s="77" t="s">
        <v>414</v>
      </c>
      <c r="H152" s="77"/>
      <c r="I152" s="118"/>
      <c r="J152" s="118"/>
      <c r="K152" s="119"/>
      <c r="L152" s="119"/>
      <c r="M152" s="119"/>
      <c r="N152" s="122"/>
      <c r="O152" s="121"/>
      <c r="P152" s="121"/>
      <c r="Q152" s="121"/>
      <c r="R152" s="121"/>
      <c r="S152" s="121"/>
      <c r="T152" s="121"/>
      <c r="U152" s="121"/>
      <c r="V152" s="121"/>
      <c r="W152" s="121"/>
      <c r="X152" s="121"/>
      <c r="Y152" s="121"/>
      <c r="Z152" s="121"/>
      <c r="AA152" s="121"/>
      <c r="AB152" s="121"/>
      <c r="AC152" s="121"/>
      <c r="AD152" s="121"/>
      <c r="AE152" s="121"/>
      <c r="AF152" s="121"/>
      <c r="AG152" s="121"/>
      <c r="AH152" s="121"/>
      <c r="AI152" s="121"/>
      <c r="AJ152" s="121"/>
      <c r="AK152" s="121"/>
      <c r="AL152" s="121"/>
      <c r="AM152" s="121"/>
      <c r="AN152" s="121"/>
      <c r="AO152" s="121"/>
      <c r="AP152" s="121"/>
      <c r="AQ152" s="121"/>
      <c r="AR152" s="121"/>
      <c r="AS152" s="121"/>
      <c r="AT152" s="121"/>
      <c r="AU152" s="121"/>
      <c r="AV152" s="121"/>
      <c r="AW152" s="121"/>
      <c r="AX152" s="121"/>
      <c r="AY152" s="121"/>
      <c r="AZ152" s="121"/>
      <c r="BA152" s="121"/>
      <c r="BB152" s="121"/>
      <c r="BC152" s="121"/>
      <c r="BD152" s="121"/>
      <c r="BE152" s="121"/>
      <c r="BF152" s="121"/>
      <c r="BG152" s="121"/>
      <c r="BH152" s="121"/>
      <c r="BI152" s="121"/>
      <c r="BJ152" s="121"/>
      <c r="BK152" s="121"/>
      <c r="BL152" s="121"/>
      <c r="BM152" s="121"/>
      <c r="BN152" s="121"/>
      <c r="BO152" s="121"/>
      <c r="BP152" s="121"/>
      <c r="BQ152" s="121"/>
      <c r="BR152" s="121"/>
      <c r="BS152" s="121"/>
      <c r="BT152" s="121"/>
      <c r="BU152" s="121"/>
      <c r="BV152" s="121"/>
      <c r="BW152" s="121"/>
      <c r="BX152" s="121"/>
      <c r="BY152" s="121"/>
      <c r="BZ152" s="121"/>
      <c r="CA152" s="121"/>
      <c r="CB152" s="121"/>
      <c r="CC152" s="121"/>
      <c r="CD152" s="121"/>
      <c r="CE152" s="121"/>
      <c r="CF152" s="121"/>
      <c r="CG152" s="121"/>
      <c r="CH152" s="121"/>
      <c r="CI152" s="121"/>
      <c r="CJ152" s="121"/>
      <c r="CK152" s="121"/>
      <c r="CL152" s="121"/>
      <c r="CM152" s="121"/>
      <c r="CN152" s="121"/>
      <c r="CO152" s="121"/>
      <c r="CP152" s="121"/>
      <c r="CQ152" s="121"/>
      <c r="CR152" s="121"/>
      <c r="CS152" s="121"/>
      <c r="CT152" s="121"/>
      <c r="CU152" s="121"/>
      <c r="CV152" s="121"/>
      <c r="CW152" s="121"/>
      <c r="CX152" s="121"/>
      <c r="CY152" s="121"/>
      <c r="CZ152" s="121"/>
      <c r="DA152" s="121"/>
      <c r="DB152" s="121"/>
      <c r="DC152" s="121"/>
      <c r="DD152" s="121"/>
      <c r="DE152" s="121"/>
      <c r="DF152" s="121"/>
      <c r="DG152" s="121"/>
      <c r="DH152" s="121"/>
      <c r="DI152" s="121"/>
      <c r="DJ152" s="121"/>
      <c r="DK152" s="121"/>
      <c r="DL152" s="121"/>
      <c r="DM152" s="121"/>
      <c r="DN152" s="121"/>
      <c r="DO152" s="121"/>
      <c r="DP152" s="121"/>
      <c r="DQ152" s="121"/>
      <c r="DR152" s="121"/>
      <c r="DS152" s="121"/>
      <c r="DT152" s="121"/>
      <c r="DU152" s="121"/>
      <c r="DV152" s="121"/>
      <c r="DW152" s="121"/>
      <c r="DX152" s="121"/>
      <c r="DY152" s="121"/>
      <c r="DZ152" s="121"/>
      <c r="EA152" s="121"/>
      <c r="EB152" s="121"/>
      <c r="EC152" s="121"/>
      <c r="ED152" s="121"/>
      <c r="EE152" s="121"/>
      <c r="EF152" s="121"/>
      <c r="EG152" s="121"/>
      <c r="EH152" s="121"/>
      <c r="EI152" s="121"/>
      <c r="EJ152" s="121"/>
      <c r="EK152" s="121"/>
      <c r="EL152" s="121"/>
      <c r="EM152" s="121"/>
      <c r="EN152" s="121"/>
      <c r="EO152" s="121"/>
      <c r="EP152" s="121"/>
      <c r="EQ152" s="121"/>
      <c r="ER152" s="121"/>
      <c r="ES152" s="121"/>
      <c r="ET152" s="121"/>
      <c r="EU152" s="121"/>
      <c r="EV152" s="121"/>
      <c r="EW152" s="121"/>
      <c r="EX152" s="121"/>
      <c r="EY152" s="121"/>
      <c r="EZ152" s="121"/>
      <c r="FA152" s="121"/>
      <c r="FB152" s="121"/>
      <c r="FC152" s="121"/>
      <c r="FD152" s="121"/>
      <c r="FE152" s="121"/>
      <c r="FF152" s="121"/>
      <c r="FG152" s="121"/>
      <c r="FH152" s="121"/>
      <c r="FI152" s="121"/>
      <c r="FJ152" s="121"/>
      <c r="FK152" s="121"/>
      <c r="FL152" s="121"/>
      <c r="FM152" s="121"/>
      <c r="FN152" s="121"/>
      <c r="FO152" s="121"/>
      <c r="FP152" s="121"/>
      <c r="FQ152" s="121"/>
      <c r="FR152" s="121"/>
      <c r="FS152" s="121"/>
      <c r="FT152" s="121"/>
      <c r="FU152" s="121"/>
      <c r="FV152" s="121"/>
      <c r="FW152" s="121"/>
      <c r="FX152" s="121"/>
      <c r="FY152" s="121"/>
      <c r="FZ152" s="121"/>
      <c r="GA152" s="121"/>
      <c r="GB152" s="121"/>
      <c r="GC152" s="121"/>
      <c r="GD152" s="121"/>
      <c r="GE152" s="121"/>
      <c r="GF152" s="121"/>
      <c r="GG152" s="121"/>
      <c r="GH152" s="121"/>
      <c r="GI152" s="121"/>
      <c r="GJ152" s="121"/>
      <c r="GK152" s="121"/>
      <c r="GL152" s="121"/>
      <c r="GM152" s="121"/>
      <c r="GN152" s="121"/>
      <c r="GO152" s="121"/>
      <c r="GP152" s="121"/>
      <c r="GQ152" s="121"/>
      <c r="GR152" s="121"/>
      <c r="GS152" s="121"/>
      <c r="GT152" s="121"/>
      <c r="GU152" s="121"/>
      <c r="GV152" s="121"/>
      <c r="GW152" s="121"/>
      <c r="GX152" s="121"/>
      <c r="GY152" s="121"/>
      <c r="GZ152" s="121"/>
      <c r="HA152" s="121"/>
      <c r="HB152" s="121"/>
      <c r="HC152" s="121"/>
      <c r="HD152" s="121"/>
      <c r="HE152" s="121"/>
      <c r="HF152" s="121"/>
      <c r="HG152" s="121"/>
      <c r="HH152" s="121"/>
      <c r="HI152" s="121"/>
      <c r="HJ152" s="121"/>
      <c r="HK152" s="121"/>
      <c r="HL152" s="121"/>
      <c r="HM152" s="121"/>
      <c r="HN152" s="121"/>
      <c r="HO152" s="121"/>
      <c r="HP152" s="121"/>
      <c r="HQ152" s="121"/>
      <c r="HR152" s="121"/>
      <c r="HS152" s="121"/>
      <c r="HT152" s="121"/>
      <c r="HU152" s="121"/>
      <c r="HV152" s="121"/>
      <c r="HW152" s="121"/>
      <c r="HX152" s="121"/>
      <c r="HY152" s="121"/>
      <c r="HZ152" s="121"/>
      <c r="IA152" s="121"/>
      <c r="IB152" s="121"/>
      <c r="IC152" s="121"/>
      <c r="ID152" s="121"/>
      <c r="IE152" s="121"/>
      <c r="IF152" s="121"/>
      <c r="IG152" s="121"/>
      <c r="IH152" s="121"/>
      <c r="II152" s="121"/>
      <c r="IJ152" s="121"/>
      <c r="IK152" s="121"/>
      <c r="IL152" s="121"/>
      <c r="IM152" s="121"/>
      <c r="IN152" s="121"/>
      <c r="IO152" s="121"/>
      <c r="IP152" s="121"/>
      <c r="IQ152" s="121"/>
      <c r="IR152" s="121"/>
      <c r="IS152" s="121"/>
      <c r="IT152" s="121"/>
      <c r="IU152" s="121"/>
      <c r="IV152" s="121"/>
      <c r="IW152" s="121"/>
    </row>
    <row r="153" customFormat="false" ht="13.5" hidden="false" customHeight="false" outlineLevel="0" collapsed="false">
      <c r="A153" s="113" t="n">
        <v>36838</v>
      </c>
      <c r="B153" s="103" t="s">
        <v>52</v>
      </c>
      <c r="C153" s="117" t="s">
        <v>427</v>
      </c>
      <c r="D153" s="77" t="s">
        <v>428</v>
      </c>
      <c r="E153" s="77" t="s">
        <v>253</v>
      </c>
      <c r="F153" s="78" t="s">
        <v>429</v>
      </c>
      <c r="G153" s="77" t="s">
        <v>414</v>
      </c>
      <c r="H153" s="77"/>
      <c r="I153" s="118"/>
      <c r="J153" s="118"/>
      <c r="K153" s="119"/>
      <c r="L153" s="119"/>
      <c r="M153" s="119"/>
      <c r="N153" s="122"/>
      <c r="O153" s="121"/>
      <c r="P153" s="121"/>
      <c r="Q153" s="121"/>
      <c r="R153" s="121"/>
      <c r="S153" s="121"/>
      <c r="T153" s="121"/>
      <c r="U153" s="121"/>
      <c r="V153" s="121"/>
      <c r="W153" s="121"/>
      <c r="X153" s="121"/>
      <c r="Y153" s="121"/>
      <c r="Z153" s="121"/>
      <c r="AA153" s="121"/>
      <c r="AB153" s="121"/>
      <c r="AC153" s="121"/>
      <c r="AD153" s="121"/>
      <c r="AE153" s="121"/>
      <c r="AF153" s="121"/>
      <c r="AG153" s="121"/>
      <c r="AH153" s="121"/>
      <c r="AI153" s="121"/>
      <c r="AJ153" s="121"/>
      <c r="AK153" s="121"/>
      <c r="AL153" s="121"/>
      <c r="AM153" s="121"/>
      <c r="AN153" s="121"/>
      <c r="AO153" s="121"/>
      <c r="AP153" s="121"/>
      <c r="AQ153" s="121"/>
      <c r="AR153" s="121"/>
      <c r="AS153" s="121"/>
      <c r="AT153" s="121"/>
      <c r="AU153" s="121"/>
      <c r="AV153" s="121"/>
      <c r="AW153" s="121"/>
      <c r="AX153" s="121"/>
      <c r="AY153" s="121"/>
      <c r="AZ153" s="121"/>
      <c r="BA153" s="121"/>
      <c r="BB153" s="121"/>
      <c r="BC153" s="121"/>
      <c r="BD153" s="121"/>
      <c r="BE153" s="121"/>
      <c r="BF153" s="121"/>
      <c r="BG153" s="121"/>
      <c r="BH153" s="121"/>
      <c r="BI153" s="121"/>
      <c r="BJ153" s="121"/>
      <c r="BK153" s="121"/>
      <c r="BL153" s="121"/>
      <c r="BM153" s="121"/>
      <c r="BN153" s="121"/>
      <c r="BO153" s="121"/>
      <c r="BP153" s="121"/>
      <c r="BQ153" s="121"/>
      <c r="BR153" s="121"/>
      <c r="BS153" s="121"/>
      <c r="BT153" s="121"/>
      <c r="BU153" s="121"/>
      <c r="BV153" s="121"/>
      <c r="BW153" s="121"/>
      <c r="BX153" s="121"/>
      <c r="BY153" s="121"/>
      <c r="BZ153" s="121"/>
      <c r="CA153" s="121"/>
      <c r="CB153" s="121"/>
      <c r="CC153" s="121"/>
      <c r="CD153" s="121"/>
      <c r="CE153" s="121"/>
      <c r="CF153" s="121"/>
      <c r="CG153" s="121"/>
      <c r="CH153" s="121"/>
      <c r="CI153" s="121"/>
      <c r="CJ153" s="121"/>
      <c r="CK153" s="121"/>
      <c r="CL153" s="121"/>
      <c r="CM153" s="121"/>
      <c r="CN153" s="121"/>
      <c r="CO153" s="121"/>
      <c r="CP153" s="121"/>
      <c r="CQ153" s="121"/>
      <c r="CR153" s="121"/>
      <c r="CS153" s="121"/>
      <c r="CT153" s="121"/>
      <c r="CU153" s="121"/>
      <c r="CV153" s="121"/>
      <c r="CW153" s="121"/>
      <c r="CX153" s="121"/>
      <c r="CY153" s="121"/>
      <c r="CZ153" s="121"/>
      <c r="DA153" s="121"/>
      <c r="DB153" s="121"/>
      <c r="DC153" s="121"/>
      <c r="DD153" s="121"/>
      <c r="DE153" s="121"/>
      <c r="DF153" s="121"/>
      <c r="DG153" s="121"/>
      <c r="DH153" s="121"/>
      <c r="DI153" s="121"/>
      <c r="DJ153" s="121"/>
      <c r="DK153" s="121"/>
      <c r="DL153" s="121"/>
      <c r="DM153" s="121"/>
      <c r="DN153" s="121"/>
      <c r="DO153" s="121"/>
      <c r="DP153" s="121"/>
      <c r="DQ153" s="121"/>
      <c r="DR153" s="121"/>
      <c r="DS153" s="121"/>
      <c r="DT153" s="121"/>
      <c r="DU153" s="121"/>
      <c r="DV153" s="121"/>
      <c r="DW153" s="121"/>
      <c r="DX153" s="121"/>
      <c r="DY153" s="121"/>
      <c r="DZ153" s="121"/>
      <c r="EA153" s="121"/>
      <c r="EB153" s="121"/>
      <c r="EC153" s="121"/>
      <c r="ED153" s="121"/>
      <c r="EE153" s="121"/>
      <c r="EF153" s="121"/>
      <c r="EG153" s="121"/>
      <c r="EH153" s="121"/>
      <c r="EI153" s="121"/>
      <c r="EJ153" s="121"/>
      <c r="EK153" s="121"/>
      <c r="EL153" s="121"/>
      <c r="EM153" s="121"/>
      <c r="EN153" s="121"/>
      <c r="EO153" s="121"/>
      <c r="EP153" s="121"/>
      <c r="EQ153" s="121"/>
      <c r="ER153" s="121"/>
      <c r="ES153" s="121"/>
      <c r="ET153" s="121"/>
      <c r="EU153" s="121"/>
      <c r="EV153" s="121"/>
      <c r="EW153" s="121"/>
      <c r="EX153" s="121"/>
      <c r="EY153" s="121"/>
      <c r="EZ153" s="121"/>
      <c r="FA153" s="121"/>
      <c r="FB153" s="121"/>
      <c r="FC153" s="121"/>
      <c r="FD153" s="121"/>
      <c r="FE153" s="121"/>
      <c r="FF153" s="121"/>
      <c r="FG153" s="121"/>
      <c r="FH153" s="121"/>
      <c r="FI153" s="121"/>
      <c r="FJ153" s="121"/>
      <c r="FK153" s="121"/>
      <c r="FL153" s="121"/>
      <c r="FM153" s="121"/>
      <c r="FN153" s="121"/>
      <c r="FO153" s="121"/>
      <c r="FP153" s="121"/>
      <c r="FQ153" s="121"/>
      <c r="FR153" s="121"/>
      <c r="FS153" s="121"/>
      <c r="FT153" s="121"/>
      <c r="FU153" s="121"/>
      <c r="FV153" s="121"/>
      <c r="FW153" s="121"/>
      <c r="FX153" s="121"/>
      <c r="FY153" s="121"/>
      <c r="FZ153" s="121"/>
      <c r="GA153" s="121"/>
      <c r="GB153" s="121"/>
      <c r="GC153" s="121"/>
      <c r="GD153" s="121"/>
      <c r="GE153" s="121"/>
      <c r="GF153" s="121"/>
      <c r="GG153" s="121"/>
      <c r="GH153" s="121"/>
      <c r="GI153" s="121"/>
      <c r="GJ153" s="121"/>
      <c r="GK153" s="121"/>
      <c r="GL153" s="121"/>
      <c r="GM153" s="121"/>
      <c r="GN153" s="121"/>
      <c r="GO153" s="121"/>
      <c r="GP153" s="121"/>
      <c r="GQ153" s="121"/>
      <c r="GR153" s="121"/>
      <c r="GS153" s="121"/>
      <c r="GT153" s="121"/>
      <c r="GU153" s="121"/>
      <c r="GV153" s="121"/>
      <c r="GW153" s="121"/>
      <c r="GX153" s="121"/>
      <c r="GY153" s="121"/>
      <c r="GZ153" s="121"/>
      <c r="HA153" s="121"/>
      <c r="HB153" s="121"/>
      <c r="HC153" s="121"/>
      <c r="HD153" s="121"/>
      <c r="HE153" s="121"/>
      <c r="HF153" s="121"/>
      <c r="HG153" s="121"/>
      <c r="HH153" s="121"/>
      <c r="HI153" s="121"/>
      <c r="HJ153" s="121"/>
      <c r="HK153" s="121"/>
      <c r="HL153" s="121"/>
      <c r="HM153" s="121"/>
      <c r="HN153" s="121"/>
      <c r="HO153" s="121"/>
      <c r="HP153" s="121"/>
      <c r="HQ153" s="121"/>
      <c r="HR153" s="121"/>
      <c r="HS153" s="121"/>
      <c r="HT153" s="121"/>
      <c r="HU153" s="121"/>
      <c r="HV153" s="121"/>
      <c r="HW153" s="121"/>
      <c r="HX153" s="121"/>
      <c r="HY153" s="121"/>
      <c r="HZ153" s="121"/>
      <c r="IA153" s="121"/>
      <c r="IB153" s="121"/>
      <c r="IC153" s="121"/>
      <c r="ID153" s="121"/>
      <c r="IE153" s="121"/>
      <c r="IF153" s="121"/>
      <c r="IG153" s="121"/>
      <c r="IH153" s="121"/>
      <c r="II153" s="121"/>
      <c r="IJ153" s="121"/>
      <c r="IK153" s="121"/>
      <c r="IL153" s="121"/>
      <c r="IM153" s="121"/>
      <c r="IN153" s="121"/>
      <c r="IO153" s="121"/>
      <c r="IP153" s="121"/>
      <c r="IQ153" s="121"/>
      <c r="IR153" s="121"/>
      <c r="IS153" s="121"/>
      <c r="IT153" s="121"/>
      <c r="IU153" s="121"/>
      <c r="IV153" s="121"/>
      <c r="IW153" s="121"/>
    </row>
    <row r="154" customFormat="false" ht="13.5" hidden="false" customHeight="false" outlineLevel="0" collapsed="false">
      <c r="A154" s="113" t="n">
        <v>36838</v>
      </c>
      <c r="B154" s="103" t="s">
        <v>52</v>
      </c>
      <c r="C154" s="117" t="s">
        <v>430</v>
      </c>
      <c r="D154" s="77" t="s">
        <v>423</v>
      </c>
      <c r="E154" s="77" t="s">
        <v>253</v>
      </c>
      <c r="F154" s="78" t="s">
        <v>431</v>
      </c>
      <c r="G154" s="77" t="s">
        <v>414</v>
      </c>
      <c r="H154" s="77"/>
      <c r="I154" s="118"/>
      <c r="J154" s="118"/>
      <c r="K154" s="119"/>
      <c r="L154" s="119"/>
      <c r="M154" s="119"/>
      <c r="N154" s="122"/>
      <c r="O154" s="121"/>
      <c r="P154" s="121"/>
      <c r="Q154" s="121"/>
      <c r="R154" s="121"/>
      <c r="S154" s="121"/>
      <c r="T154" s="121"/>
      <c r="U154" s="121"/>
      <c r="V154" s="121"/>
      <c r="W154" s="121"/>
      <c r="X154" s="121"/>
      <c r="Y154" s="121"/>
      <c r="Z154" s="121"/>
      <c r="AA154" s="121"/>
      <c r="AB154" s="121"/>
      <c r="AC154" s="121"/>
      <c r="AD154" s="121"/>
      <c r="AE154" s="121"/>
      <c r="AF154" s="121"/>
      <c r="AG154" s="121"/>
      <c r="AH154" s="121"/>
      <c r="AI154" s="121"/>
      <c r="AJ154" s="121"/>
      <c r="AK154" s="121"/>
      <c r="AL154" s="121"/>
      <c r="AM154" s="121"/>
      <c r="AN154" s="121"/>
      <c r="AO154" s="121"/>
      <c r="AP154" s="121"/>
      <c r="AQ154" s="121"/>
      <c r="AR154" s="121"/>
      <c r="AS154" s="121"/>
      <c r="AT154" s="121"/>
      <c r="AU154" s="121"/>
      <c r="AV154" s="121"/>
      <c r="AW154" s="121"/>
      <c r="AX154" s="121"/>
      <c r="AY154" s="121"/>
      <c r="AZ154" s="121"/>
      <c r="BA154" s="121"/>
      <c r="BB154" s="121"/>
      <c r="BC154" s="121"/>
      <c r="BD154" s="121"/>
      <c r="BE154" s="121"/>
      <c r="BF154" s="121"/>
      <c r="BG154" s="121"/>
      <c r="BH154" s="121"/>
      <c r="BI154" s="121"/>
      <c r="BJ154" s="121"/>
      <c r="BK154" s="121"/>
      <c r="BL154" s="121"/>
      <c r="BM154" s="121"/>
      <c r="BN154" s="121"/>
      <c r="BO154" s="121"/>
      <c r="BP154" s="121"/>
      <c r="BQ154" s="121"/>
      <c r="BR154" s="121"/>
      <c r="BS154" s="121"/>
      <c r="BT154" s="121"/>
      <c r="BU154" s="121"/>
      <c r="BV154" s="121"/>
      <c r="BW154" s="121"/>
      <c r="BX154" s="121"/>
      <c r="BY154" s="121"/>
      <c r="BZ154" s="121"/>
      <c r="CA154" s="121"/>
      <c r="CB154" s="121"/>
      <c r="CC154" s="121"/>
      <c r="CD154" s="121"/>
      <c r="CE154" s="121"/>
      <c r="CF154" s="121"/>
      <c r="CG154" s="121"/>
      <c r="CH154" s="121"/>
      <c r="CI154" s="121"/>
      <c r="CJ154" s="121"/>
      <c r="CK154" s="121"/>
      <c r="CL154" s="121"/>
      <c r="CM154" s="121"/>
      <c r="CN154" s="121"/>
      <c r="CO154" s="121"/>
      <c r="CP154" s="121"/>
      <c r="CQ154" s="121"/>
      <c r="CR154" s="121"/>
      <c r="CS154" s="121"/>
      <c r="CT154" s="121"/>
      <c r="CU154" s="121"/>
      <c r="CV154" s="121"/>
      <c r="CW154" s="121"/>
      <c r="CX154" s="121"/>
      <c r="CY154" s="121"/>
      <c r="CZ154" s="121"/>
      <c r="DA154" s="121"/>
      <c r="DB154" s="121"/>
      <c r="DC154" s="121"/>
      <c r="DD154" s="121"/>
      <c r="DE154" s="121"/>
      <c r="DF154" s="121"/>
      <c r="DG154" s="121"/>
      <c r="DH154" s="121"/>
      <c r="DI154" s="121"/>
      <c r="DJ154" s="121"/>
      <c r="DK154" s="121"/>
      <c r="DL154" s="121"/>
      <c r="DM154" s="121"/>
      <c r="DN154" s="121"/>
      <c r="DO154" s="121"/>
      <c r="DP154" s="121"/>
      <c r="DQ154" s="121"/>
      <c r="DR154" s="121"/>
      <c r="DS154" s="121"/>
      <c r="DT154" s="121"/>
      <c r="DU154" s="121"/>
      <c r="DV154" s="121"/>
      <c r="DW154" s="121"/>
      <c r="DX154" s="121"/>
      <c r="DY154" s="121"/>
      <c r="DZ154" s="121"/>
      <c r="EA154" s="121"/>
      <c r="EB154" s="121"/>
      <c r="EC154" s="121"/>
      <c r="ED154" s="121"/>
      <c r="EE154" s="121"/>
      <c r="EF154" s="121"/>
      <c r="EG154" s="121"/>
      <c r="EH154" s="121"/>
      <c r="EI154" s="121"/>
      <c r="EJ154" s="121"/>
      <c r="EK154" s="121"/>
      <c r="EL154" s="121"/>
      <c r="EM154" s="121"/>
      <c r="EN154" s="121"/>
      <c r="EO154" s="121"/>
      <c r="EP154" s="121"/>
      <c r="EQ154" s="121"/>
      <c r="ER154" s="121"/>
      <c r="ES154" s="121"/>
      <c r="ET154" s="121"/>
      <c r="EU154" s="121"/>
      <c r="EV154" s="121"/>
      <c r="EW154" s="121"/>
      <c r="EX154" s="121"/>
      <c r="EY154" s="121"/>
      <c r="EZ154" s="121"/>
      <c r="FA154" s="121"/>
      <c r="FB154" s="121"/>
      <c r="FC154" s="121"/>
      <c r="FD154" s="121"/>
      <c r="FE154" s="121"/>
      <c r="FF154" s="121"/>
      <c r="FG154" s="121"/>
      <c r="FH154" s="121"/>
      <c r="FI154" s="121"/>
      <c r="FJ154" s="121"/>
      <c r="FK154" s="121"/>
      <c r="FL154" s="121"/>
      <c r="FM154" s="121"/>
      <c r="FN154" s="121"/>
      <c r="FO154" s="121"/>
      <c r="FP154" s="121"/>
      <c r="FQ154" s="121"/>
      <c r="FR154" s="121"/>
      <c r="FS154" s="121"/>
      <c r="FT154" s="121"/>
      <c r="FU154" s="121"/>
      <c r="FV154" s="121"/>
      <c r="FW154" s="121"/>
      <c r="FX154" s="121"/>
      <c r="FY154" s="121"/>
      <c r="FZ154" s="121"/>
      <c r="GA154" s="121"/>
      <c r="GB154" s="121"/>
      <c r="GC154" s="121"/>
      <c r="GD154" s="121"/>
      <c r="GE154" s="121"/>
      <c r="GF154" s="121"/>
      <c r="GG154" s="121"/>
      <c r="GH154" s="121"/>
      <c r="GI154" s="121"/>
      <c r="GJ154" s="121"/>
      <c r="GK154" s="121"/>
      <c r="GL154" s="121"/>
      <c r="GM154" s="121"/>
      <c r="GN154" s="121"/>
      <c r="GO154" s="121"/>
      <c r="GP154" s="121"/>
      <c r="GQ154" s="121"/>
      <c r="GR154" s="121"/>
      <c r="GS154" s="121"/>
      <c r="GT154" s="121"/>
      <c r="GU154" s="121"/>
      <c r="GV154" s="121"/>
      <c r="GW154" s="121"/>
      <c r="GX154" s="121"/>
      <c r="GY154" s="121"/>
      <c r="GZ154" s="121"/>
      <c r="HA154" s="121"/>
      <c r="HB154" s="121"/>
      <c r="HC154" s="121"/>
      <c r="HD154" s="121"/>
      <c r="HE154" s="121"/>
      <c r="HF154" s="121"/>
      <c r="HG154" s="121"/>
      <c r="HH154" s="121"/>
      <c r="HI154" s="121"/>
      <c r="HJ154" s="121"/>
      <c r="HK154" s="121"/>
      <c r="HL154" s="121"/>
      <c r="HM154" s="121"/>
      <c r="HN154" s="121"/>
      <c r="HO154" s="121"/>
      <c r="HP154" s="121"/>
      <c r="HQ154" s="121"/>
      <c r="HR154" s="121"/>
      <c r="HS154" s="121"/>
      <c r="HT154" s="121"/>
      <c r="HU154" s="121"/>
      <c r="HV154" s="121"/>
      <c r="HW154" s="121"/>
      <c r="HX154" s="121"/>
      <c r="HY154" s="121"/>
      <c r="HZ154" s="121"/>
      <c r="IA154" s="121"/>
      <c r="IB154" s="121"/>
      <c r="IC154" s="121"/>
      <c r="ID154" s="121"/>
      <c r="IE154" s="121"/>
      <c r="IF154" s="121"/>
      <c r="IG154" s="121"/>
      <c r="IH154" s="121"/>
      <c r="II154" s="121"/>
      <c r="IJ154" s="121"/>
      <c r="IK154" s="121"/>
      <c r="IL154" s="121"/>
      <c r="IM154" s="121"/>
      <c r="IN154" s="121"/>
      <c r="IO154" s="121"/>
      <c r="IP154" s="121"/>
      <c r="IQ154" s="121"/>
      <c r="IR154" s="121"/>
      <c r="IS154" s="121"/>
      <c r="IT154" s="121"/>
      <c r="IU154" s="121"/>
      <c r="IV154" s="121"/>
      <c r="IW154" s="121"/>
    </row>
    <row r="155" customFormat="false" ht="14.25" hidden="false" customHeight="false" outlineLevel="0" collapsed="false">
      <c r="A155" s="113" t="n">
        <v>36838</v>
      </c>
      <c r="B155" s="103" t="s">
        <v>52</v>
      </c>
      <c r="C155" s="117" t="s">
        <v>432</v>
      </c>
      <c r="D155" s="77" t="s">
        <v>433</v>
      </c>
      <c r="E155" s="77" t="s">
        <v>434</v>
      </c>
      <c r="F155" s="78" t="s">
        <v>435</v>
      </c>
      <c r="G155" s="77" t="s">
        <v>414</v>
      </c>
      <c r="H155" s="77"/>
      <c r="I155" s="118"/>
      <c r="J155" s="118"/>
      <c r="K155" s="119"/>
      <c r="L155" s="119"/>
      <c r="M155" s="119"/>
      <c r="N155" s="122"/>
      <c r="O155" s="121"/>
      <c r="P155" s="121"/>
      <c r="Q155" s="121"/>
      <c r="R155" s="121"/>
      <c r="S155" s="121"/>
      <c r="T155" s="121"/>
      <c r="U155" s="121"/>
      <c r="V155" s="121"/>
      <c r="W155" s="121"/>
      <c r="X155" s="121"/>
      <c r="Y155" s="121"/>
      <c r="Z155" s="121"/>
      <c r="AA155" s="121"/>
      <c r="AB155" s="121"/>
      <c r="AC155" s="121"/>
      <c r="AD155" s="121"/>
      <c r="AE155" s="121"/>
      <c r="AF155" s="121"/>
      <c r="AG155" s="121"/>
      <c r="AH155" s="121"/>
      <c r="AI155" s="121"/>
      <c r="AJ155" s="121"/>
      <c r="AK155" s="121"/>
      <c r="AL155" s="121"/>
      <c r="AM155" s="121"/>
      <c r="AN155" s="121"/>
      <c r="AO155" s="121"/>
      <c r="AP155" s="121"/>
      <c r="AQ155" s="121"/>
      <c r="AR155" s="121"/>
      <c r="AS155" s="121"/>
      <c r="AT155" s="121"/>
      <c r="AU155" s="121"/>
      <c r="AV155" s="121"/>
      <c r="AW155" s="121"/>
      <c r="AX155" s="121"/>
      <c r="AY155" s="121"/>
      <c r="AZ155" s="121"/>
      <c r="BA155" s="121"/>
      <c r="BB155" s="121"/>
      <c r="BC155" s="121"/>
      <c r="BD155" s="121"/>
      <c r="BE155" s="121"/>
      <c r="BF155" s="121"/>
      <c r="BG155" s="121"/>
      <c r="BH155" s="121"/>
      <c r="BI155" s="121"/>
      <c r="BJ155" s="121"/>
      <c r="BK155" s="121"/>
      <c r="BL155" s="121"/>
      <c r="BM155" s="121"/>
      <c r="BN155" s="121"/>
      <c r="BO155" s="121"/>
      <c r="BP155" s="121"/>
      <c r="BQ155" s="121"/>
      <c r="BR155" s="121"/>
      <c r="BS155" s="121"/>
      <c r="BT155" s="121"/>
      <c r="BU155" s="121"/>
      <c r="BV155" s="121"/>
      <c r="BW155" s="121"/>
      <c r="BX155" s="121"/>
      <c r="BY155" s="121"/>
      <c r="BZ155" s="121"/>
      <c r="CA155" s="121"/>
      <c r="CB155" s="121"/>
      <c r="CC155" s="121"/>
      <c r="CD155" s="121"/>
      <c r="CE155" s="121"/>
      <c r="CF155" s="121"/>
      <c r="CG155" s="121"/>
      <c r="CH155" s="121"/>
      <c r="CI155" s="121"/>
      <c r="CJ155" s="121"/>
      <c r="CK155" s="121"/>
      <c r="CL155" s="121"/>
      <c r="CM155" s="121"/>
      <c r="CN155" s="121"/>
      <c r="CO155" s="121"/>
      <c r="CP155" s="121"/>
      <c r="CQ155" s="121"/>
      <c r="CR155" s="121"/>
      <c r="CS155" s="121"/>
      <c r="CT155" s="121"/>
      <c r="CU155" s="121"/>
      <c r="CV155" s="121"/>
      <c r="CW155" s="121"/>
      <c r="CX155" s="121"/>
      <c r="CY155" s="121"/>
      <c r="CZ155" s="121"/>
      <c r="DA155" s="121"/>
      <c r="DB155" s="121"/>
      <c r="DC155" s="121"/>
      <c r="DD155" s="121"/>
      <c r="DE155" s="121"/>
      <c r="DF155" s="121"/>
      <c r="DG155" s="121"/>
      <c r="DH155" s="121"/>
      <c r="DI155" s="121"/>
      <c r="DJ155" s="121"/>
      <c r="DK155" s="121"/>
      <c r="DL155" s="121"/>
      <c r="DM155" s="121"/>
      <c r="DN155" s="121"/>
      <c r="DO155" s="121"/>
      <c r="DP155" s="121"/>
      <c r="DQ155" s="121"/>
      <c r="DR155" s="121"/>
      <c r="DS155" s="121"/>
      <c r="DT155" s="121"/>
      <c r="DU155" s="121"/>
      <c r="DV155" s="121"/>
      <c r="DW155" s="121"/>
      <c r="DX155" s="121"/>
      <c r="DY155" s="121"/>
      <c r="DZ155" s="121"/>
      <c r="EA155" s="121"/>
      <c r="EB155" s="121"/>
      <c r="EC155" s="121"/>
      <c r="ED155" s="121"/>
      <c r="EE155" s="121"/>
      <c r="EF155" s="121"/>
      <c r="EG155" s="121"/>
      <c r="EH155" s="121"/>
      <c r="EI155" s="121"/>
      <c r="EJ155" s="121"/>
      <c r="EK155" s="121"/>
      <c r="EL155" s="121"/>
      <c r="EM155" s="121"/>
      <c r="EN155" s="121"/>
      <c r="EO155" s="121"/>
      <c r="EP155" s="121"/>
      <c r="EQ155" s="121"/>
      <c r="ER155" s="121"/>
      <c r="ES155" s="121"/>
      <c r="ET155" s="121"/>
      <c r="EU155" s="121"/>
      <c r="EV155" s="121"/>
      <c r="EW155" s="121"/>
      <c r="EX155" s="121"/>
      <c r="EY155" s="121"/>
      <c r="EZ155" s="121"/>
      <c r="FA155" s="121"/>
      <c r="FB155" s="121"/>
      <c r="FC155" s="121"/>
      <c r="FD155" s="121"/>
      <c r="FE155" s="121"/>
      <c r="FF155" s="121"/>
      <c r="FG155" s="121"/>
      <c r="FH155" s="121"/>
      <c r="FI155" s="121"/>
      <c r="FJ155" s="121"/>
      <c r="FK155" s="121"/>
      <c r="FL155" s="121"/>
      <c r="FM155" s="121"/>
      <c r="FN155" s="121"/>
      <c r="FO155" s="121"/>
      <c r="FP155" s="121"/>
      <c r="FQ155" s="121"/>
      <c r="FR155" s="121"/>
      <c r="FS155" s="121"/>
      <c r="FT155" s="121"/>
      <c r="FU155" s="121"/>
      <c r="FV155" s="121"/>
      <c r="FW155" s="121"/>
      <c r="FX155" s="121"/>
      <c r="FY155" s="121"/>
      <c r="FZ155" s="121"/>
      <c r="GA155" s="121"/>
      <c r="GB155" s="121"/>
      <c r="GC155" s="121"/>
      <c r="GD155" s="121"/>
      <c r="GE155" s="121"/>
      <c r="GF155" s="121"/>
      <c r="GG155" s="121"/>
      <c r="GH155" s="121"/>
      <c r="GI155" s="121"/>
      <c r="GJ155" s="121"/>
      <c r="GK155" s="121"/>
      <c r="GL155" s="121"/>
      <c r="GM155" s="121"/>
      <c r="GN155" s="121"/>
      <c r="GO155" s="121"/>
      <c r="GP155" s="121"/>
      <c r="GQ155" s="121"/>
      <c r="GR155" s="121"/>
      <c r="GS155" s="121"/>
      <c r="GT155" s="121"/>
      <c r="GU155" s="121"/>
      <c r="GV155" s="121"/>
      <c r="GW155" s="121"/>
      <c r="GX155" s="121"/>
      <c r="GY155" s="121"/>
      <c r="GZ155" s="121"/>
      <c r="HA155" s="121"/>
      <c r="HB155" s="121"/>
      <c r="HC155" s="121"/>
      <c r="HD155" s="121"/>
      <c r="HE155" s="121"/>
      <c r="HF155" s="121"/>
      <c r="HG155" s="121"/>
      <c r="HH155" s="121"/>
      <c r="HI155" s="121"/>
      <c r="HJ155" s="121"/>
      <c r="HK155" s="121"/>
      <c r="HL155" s="121"/>
      <c r="HM155" s="121"/>
      <c r="HN155" s="121"/>
      <c r="HO155" s="121"/>
      <c r="HP155" s="121"/>
      <c r="HQ155" s="121"/>
      <c r="HR155" s="121"/>
      <c r="HS155" s="121"/>
      <c r="HT155" s="121"/>
      <c r="HU155" s="121"/>
      <c r="HV155" s="121"/>
      <c r="HW155" s="121"/>
      <c r="HX155" s="121"/>
      <c r="HY155" s="121"/>
      <c r="HZ155" s="121"/>
      <c r="IA155" s="121"/>
      <c r="IB155" s="121"/>
      <c r="IC155" s="121"/>
      <c r="ID155" s="121"/>
      <c r="IE155" s="121"/>
      <c r="IF155" s="121"/>
      <c r="IG155" s="121"/>
      <c r="IH155" s="121"/>
      <c r="II155" s="121"/>
      <c r="IJ155" s="121"/>
      <c r="IK155" s="121"/>
      <c r="IL155" s="121"/>
      <c r="IM155" s="121"/>
      <c r="IN155" s="121"/>
      <c r="IO155" s="121"/>
      <c r="IP155" s="121"/>
      <c r="IQ155" s="121"/>
      <c r="IR155" s="121"/>
      <c r="IS155" s="121"/>
      <c r="IT155" s="121"/>
      <c r="IU155" s="121"/>
      <c r="IV155" s="121"/>
      <c r="IW155" s="121"/>
    </row>
    <row r="156" customFormat="false" ht="13.5" hidden="false" customHeight="false" outlineLevel="0" collapsed="false">
      <c r="A156" s="123" t="s">
        <v>370</v>
      </c>
      <c r="B156" s="111"/>
      <c r="C156" s="110" t="n">
        <v>33</v>
      </c>
      <c r="D156" s="100"/>
      <c r="E156" s="100"/>
      <c r="F156" s="101"/>
      <c r="G156" s="100"/>
      <c r="H156" s="100"/>
      <c r="I156" s="99"/>
      <c r="J156" s="99"/>
      <c r="K156" s="99"/>
      <c r="L156" s="99"/>
      <c r="M156" s="99"/>
      <c r="N156" s="99"/>
      <c r="O156" s="121"/>
      <c r="P156" s="121"/>
      <c r="Q156" s="121"/>
      <c r="R156" s="121"/>
      <c r="S156" s="121"/>
      <c r="T156" s="121"/>
      <c r="U156" s="121"/>
      <c r="V156" s="121"/>
      <c r="W156" s="121"/>
      <c r="X156" s="121"/>
      <c r="Y156" s="121"/>
      <c r="Z156" s="121"/>
      <c r="AA156" s="121"/>
      <c r="AB156" s="121"/>
      <c r="AC156" s="121"/>
      <c r="AD156" s="121"/>
      <c r="AE156" s="121"/>
      <c r="AF156" s="121"/>
      <c r="AG156" s="121"/>
      <c r="AH156" s="121"/>
      <c r="AI156" s="121"/>
      <c r="AJ156" s="121"/>
      <c r="AK156" s="121"/>
      <c r="AL156" s="121"/>
      <c r="AM156" s="121"/>
      <c r="AN156" s="121"/>
      <c r="AO156" s="121"/>
      <c r="AP156" s="121"/>
      <c r="AQ156" s="121"/>
      <c r="AR156" s="121"/>
      <c r="AS156" s="121"/>
      <c r="AT156" s="121"/>
      <c r="AU156" s="121"/>
      <c r="AV156" s="121"/>
      <c r="AW156" s="121"/>
      <c r="AX156" s="121"/>
      <c r="AY156" s="121"/>
      <c r="AZ156" s="121"/>
      <c r="BA156" s="121"/>
      <c r="BB156" s="121"/>
      <c r="BC156" s="121"/>
      <c r="BD156" s="121"/>
      <c r="BE156" s="121"/>
      <c r="BF156" s="121"/>
      <c r="BG156" s="121"/>
      <c r="BH156" s="121"/>
      <c r="BI156" s="121"/>
      <c r="BJ156" s="121"/>
      <c r="BK156" s="121"/>
      <c r="BL156" s="121"/>
      <c r="BM156" s="121"/>
      <c r="BN156" s="121"/>
      <c r="BO156" s="121"/>
      <c r="BP156" s="121"/>
      <c r="BQ156" s="121"/>
      <c r="BR156" s="121"/>
      <c r="BS156" s="121"/>
      <c r="BT156" s="121"/>
      <c r="BU156" s="121"/>
      <c r="BV156" s="121"/>
      <c r="BW156" s="121"/>
      <c r="BX156" s="121"/>
      <c r="BY156" s="121"/>
      <c r="BZ156" s="121"/>
      <c r="CA156" s="121"/>
      <c r="CB156" s="121"/>
      <c r="CC156" s="121"/>
      <c r="CD156" s="121"/>
      <c r="CE156" s="121"/>
      <c r="CF156" s="121"/>
      <c r="CG156" s="121"/>
      <c r="CH156" s="121"/>
      <c r="CI156" s="121"/>
      <c r="CJ156" s="121"/>
      <c r="CK156" s="121"/>
      <c r="CL156" s="121"/>
      <c r="CM156" s="121"/>
      <c r="CN156" s="121"/>
      <c r="CO156" s="121"/>
      <c r="CP156" s="121"/>
      <c r="CQ156" s="121"/>
      <c r="CR156" s="121"/>
      <c r="CS156" s="121"/>
      <c r="CT156" s="121"/>
      <c r="CU156" s="121"/>
      <c r="CV156" s="121"/>
      <c r="CW156" s="121"/>
      <c r="CX156" s="121"/>
      <c r="CY156" s="121"/>
      <c r="CZ156" s="121"/>
      <c r="DA156" s="121"/>
      <c r="DB156" s="121"/>
      <c r="DC156" s="121"/>
      <c r="DD156" s="121"/>
      <c r="DE156" s="121"/>
      <c r="DF156" s="121"/>
      <c r="DG156" s="121"/>
      <c r="DH156" s="121"/>
      <c r="DI156" s="121"/>
      <c r="DJ156" s="121"/>
      <c r="DK156" s="121"/>
      <c r="DL156" s="121"/>
      <c r="DM156" s="121"/>
      <c r="DN156" s="121"/>
      <c r="DO156" s="121"/>
      <c r="DP156" s="121"/>
      <c r="DQ156" s="121"/>
      <c r="DR156" s="121"/>
      <c r="DS156" s="121"/>
      <c r="DT156" s="121"/>
      <c r="DU156" s="121"/>
      <c r="DV156" s="121"/>
      <c r="DW156" s="121"/>
      <c r="DX156" s="121"/>
      <c r="DY156" s="121"/>
      <c r="DZ156" s="121"/>
      <c r="EA156" s="121"/>
      <c r="EB156" s="121"/>
      <c r="EC156" s="121"/>
      <c r="ED156" s="121"/>
      <c r="EE156" s="121"/>
      <c r="EF156" s="121"/>
      <c r="EG156" s="121"/>
      <c r="EH156" s="121"/>
      <c r="EI156" s="121"/>
      <c r="EJ156" s="121"/>
      <c r="EK156" s="121"/>
      <c r="EL156" s="121"/>
      <c r="EM156" s="121"/>
      <c r="EN156" s="121"/>
      <c r="EO156" s="121"/>
      <c r="EP156" s="121"/>
      <c r="EQ156" s="121"/>
      <c r="ER156" s="121"/>
      <c r="ES156" s="121"/>
      <c r="ET156" s="121"/>
      <c r="EU156" s="121"/>
      <c r="EV156" s="121"/>
      <c r="EW156" s="121"/>
      <c r="EX156" s="121"/>
      <c r="EY156" s="121"/>
      <c r="EZ156" s="121"/>
      <c r="FA156" s="121"/>
      <c r="FB156" s="121"/>
      <c r="FC156" s="121"/>
      <c r="FD156" s="121"/>
      <c r="FE156" s="121"/>
      <c r="FF156" s="121"/>
      <c r="FG156" s="121"/>
      <c r="FH156" s="121"/>
      <c r="FI156" s="121"/>
      <c r="FJ156" s="121"/>
      <c r="FK156" s="121"/>
      <c r="FL156" s="121"/>
      <c r="FM156" s="121"/>
      <c r="FN156" s="121"/>
      <c r="FO156" s="121"/>
      <c r="FP156" s="121"/>
      <c r="FQ156" s="121"/>
      <c r="FR156" s="121"/>
      <c r="FS156" s="121"/>
      <c r="FT156" s="121"/>
      <c r="FU156" s="121"/>
      <c r="FV156" s="121"/>
      <c r="FW156" s="121"/>
      <c r="FX156" s="121"/>
      <c r="FY156" s="121"/>
      <c r="FZ156" s="121"/>
      <c r="GA156" s="121"/>
      <c r="GB156" s="121"/>
      <c r="GC156" s="121"/>
      <c r="GD156" s="121"/>
      <c r="GE156" s="121"/>
      <c r="GF156" s="121"/>
      <c r="GG156" s="121"/>
      <c r="GH156" s="121"/>
      <c r="GI156" s="121"/>
      <c r="GJ156" s="121"/>
      <c r="GK156" s="121"/>
      <c r="GL156" s="121"/>
      <c r="GM156" s="121"/>
      <c r="GN156" s="121"/>
      <c r="GO156" s="121"/>
      <c r="GP156" s="121"/>
      <c r="GQ156" s="121"/>
      <c r="GR156" s="121"/>
      <c r="GS156" s="121"/>
      <c r="GT156" s="121"/>
      <c r="GU156" s="121"/>
      <c r="GV156" s="121"/>
      <c r="GW156" s="121"/>
      <c r="GX156" s="121"/>
      <c r="GY156" s="121"/>
      <c r="GZ156" s="121"/>
      <c r="HA156" s="121"/>
      <c r="HB156" s="121"/>
      <c r="HC156" s="121"/>
      <c r="HD156" s="121"/>
      <c r="HE156" s="121"/>
      <c r="HF156" s="121"/>
      <c r="HG156" s="121"/>
      <c r="HH156" s="121"/>
      <c r="HI156" s="121"/>
      <c r="HJ156" s="121"/>
      <c r="HK156" s="121"/>
      <c r="HL156" s="121"/>
      <c r="HM156" s="121"/>
      <c r="HN156" s="121"/>
      <c r="HO156" s="121"/>
      <c r="HP156" s="121"/>
      <c r="HQ156" s="121"/>
      <c r="HR156" s="121"/>
      <c r="HS156" s="121"/>
      <c r="HT156" s="121"/>
      <c r="HU156" s="121"/>
      <c r="HV156" s="121"/>
      <c r="HW156" s="121"/>
      <c r="HX156" s="121"/>
      <c r="HY156" s="121"/>
      <c r="HZ156" s="121"/>
      <c r="IA156" s="121"/>
      <c r="IB156" s="121"/>
      <c r="IC156" s="121"/>
      <c r="ID156" s="121"/>
      <c r="IE156" s="121"/>
      <c r="IF156" s="121"/>
      <c r="IG156" s="121"/>
      <c r="IH156" s="121"/>
      <c r="II156" s="121"/>
      <c r="IJ156" s="121"/>
      <c r="IK156" s="121"/>
      <c r="IL156" s="121"/>
      <c r="IM156" s="121"/>
      <c r="IN156" s="121"/>
      <c r="IO156" s="121"/>
      <c r="IP156" s="121"/>
      <c r="IQ156" s="121"/>
      <c r="IR156" s="121"/>
      <c r="IS156" s="121"/>
      <c r="IT156" s="121"/>
      <c r="IU156" s="121"/>
      <c r="IV156" s="121"/>
      <c r="IW156" s="121"/>
    </row>
    <row r="157" customFormat="false" ht="39" hidden="false" customHeight="false" outlineLevel="0" collapsed="false">
      <c r="A157" s="113" t="n">
        <v>36837</v>
      </c>
      <c r="B157" s="104" t="s">
        <v>52</v>
      </c>
      <c r="C157" s="105"/>
      <c r="D157" s="106" t="s">
        <v>436</v>
      </c>
      <c r="E157" s="107" t="s">
        <v>437</v>
      </c>
      <c r="F157" s="107" t="s">
        <v>438</v>
      </c>
      <c r="G157" s="108" t="s">
        <v>137</v>
      </c>
      <c r="H157" s="108" t="n">
        <v>4</v>
      </c>
      <c r="I157" s="107" t="s">
        <v>439</v>
      </c>
      <c r="J157" s="106" t="s">
        <v>440</v>
      </c>
      <c r="K157" s="108"/>
      <c r="L157" s="108"/>
      <c r="M157" s="108"/>
      <c r="N157" s="75"/>
    </row>
    <row r="158" customFormat="false" ht="39" hidden="false" customHeight="false" outlineLevel="0" collapsed="false">
      <c r="A158" s="113" t="n">
        <v>36837</v>
      </c>
      <c r="B158" s="104" t="s">
        <v>52</v>
      </c>
      <c r="C158" s="105"/>
      <c r="D158" s="106" t="s">
        <v>60</v>
      </c>
      <c r="E158" s="107" t="s">
        <v>177</v>
      </c>
      <c r="F158" s="107" t="s">
        <v>390</v>
      </c>
      <c r="G158" s="108" t="s">
        <v>441</v>
      </c>
      <c r="H158" s="108" t="n">
        <v>3</v>
      </c>
      <c r="I158" s="107" t="s">
        <v>442</v>
      </c>
      <c r="J158" s="106" t="s">
        <v>443</v>
      </c>
      <c r="K158" s="108"/>
      <c r="L158" s="108"/>
      <c r="M158" s="108"/>
      <c r="N158" s="75"/>
    </row>
    <row r="159" customFormat="false" ht="13.5" hidden="false" customHeight="false" outlineLevel="0" collapsed="false">
      <c r="A159" s="113" t="n">
        <v>36837</v>
      </c>
      <c r="B159" s="104" t="s">
        <v>52</v>
      </c>
      <c r="C159" s="105"/>
      <c r="D159" s="106" t="s">
        <v>444</v>
      </c>
      <c r="E159" s="107" t="s">
        <v>437</v>
      </c>
      <c r="F159" s="107" t="s">
        <v>438</v>
      </c>
      <c r="G159" s="108" t="s">
        <v>445</v>
      </c>
      <c r="H159" s="108" t="n">
        <v>1</v>
      </c>
      <c r="I159" s="107" t="s">
        <v>446</v>
      </c>
      <c r="J159" s="106" t="s">
        <v>447</v>
      </c>
      <c r="K159" s="108"/>
      <c r="L159" s="108"/>
      <c r="M159" s="108"/>
      <c r="N159" s="75"/>
    </row>
    <row r="160" customFormat="false" ht="51.75" hidden="false" customHeight="false" outlineLevel="0" collapsed="false">
      <c r="A160" s="113" t="n">
        <v>36837</v>
      </c>
      <c r="B160" s="104" t="s">
        <v>52</v>
      </c>
      <c r="C160" s="105"/>
      <c r="D160" s="106" t="s">
        <v>444</v>
      </c>
      <c r="E160" s="107" t="s">
        <v>177</v>
      </c>
      <c r="F160" s="107" t="s">
        <v>390</v>
      </c>
      <c r="G160" s="108" t="s">
        <v>445</v>
      </c>
      <c r="H160" s="108" t="n">
        <v>4</v>
      </c>
      <c r="I160" s="107" t="s">
        <v>448</v>
      </c>
      <c r="J160" s="106" t="s">
        <v>449</v>
      </c>
      <c r="K160" s="108"/>
      <c r="L160" s="108"/>
      <c r="M160" s="108"/>
      <c r="N160" s="75"/>
    </row>
    <row r="161" customFormat="false" ht="13.5" hidden="false" customHeight="false" outlineLevel="0" collapsed="false">
      <c r="A161" s="113" t="n">
        <v>36837</v>
      </c>
      <c r="B161" s="104" t="s">
        <v>52</v>
      </c>
      <c r="C161" s="105"/>
      <c r="D161" s="106" t="s">
        <v>54</v>
      </c>
      <c r="E161" s="107" t="s">
        <v>177</v>
      </c>
      <c r="F161" s="107" t="s">
        <v>390</v>
      </c>
      <c r="G161" s="108" t="s">
        <v>441</v>
      </c>
      <c r="H161" s="108" t="n">
        <v>3</v>
      </c>
      <c r="I161" s="107" t="s">
        <v>442</v>
      </c>
      <c r="J161" s="106" t="s">
        <v>450</v>
      </c>
      <c r="K161" s="108"/>
      <c r="L161" s="108"/>
      <c r="M161" s="108"/>
      <c r="N161" s="75"/>
    </row>
    <row r="162" customFormat="false" ht="39" hidden="false" customHeight="false" outlineLevel="0" collapsed="false">
      <c r="A162" s="113" t="n">
        <v>36836</v>
      </c>
      <c r="B162" s="104" t="s">
        <v>52</v>
      </c>
      <c r="C162" s="105"/>
      <c r="D162" s="106" t="s">
        <v>60</v>
      </c>
      <c r="E162" s="107" t="s">
        <v>177</v>
      </c>
      <c r="F162" s="107" t="s">
        <v>390</v>
      </c>
      <c r="G162" s="108" t="s">
        <v>441</v>
      </c>
      <c r="H162" s="108" t="n">
        <v>3</v>
      </c>
      <c r="I162" s="107" t="s">
        <v>442</v>
      </c>
      <c r="J162" s="106" t="s">
        <v>451</v>
      </c>
      <c r="K162" s="108"/>
      <c r="L162" s="108"/>
      <c r="M162" s="108"/>
      <c r="N162" s="75"/>
    </row>
    <row r="163" customFormat="false" ht="39" hidden="false" customHeight="false" outlineLevel="0" collapsed="false">
      <c r="A163" s="113" t="n">
        <v>36836</v>
      </c>
      <c r="B163" s="104" t="s">
        <v>52</v>
      </c>
      <c r="C163" s="105"/>
      <c r="D163" s="106" t="s">
        <v>60</v>
      </c>
      <c r="E163" s="107" t="s">
        <v>177</v>
      </c>
      <c r="F163" s="107" t="s">
        <v>390</v>
      </c>
      <c r="G163" s="108" t="s">
        <v>441</v>
      </c>
      <c r="H163" s="108" t="n">
        <v>3</v>
      </c>
      <c r="I163" s="107" t="s">
        <v>442</v>
      </c>
      <c r="J163" s="106" t="s">
        <v>452</v>
      </c>
      <c r="K163" s="108"/>
      <c r="L163" s="108"/>
      <c r="M163" s="108"/>
      <c r="N163" s="75"/>
    </row>
    <row r="164" customFormat="false" ht="90" hidden="false" customHeight="false" outlineLevel="0" collapsed="false">
      <c r="A164" s="113" t="n">
        <v>36836</v>
      </c>
      <c r="B164" s="104" t="s">
        <v>52</v>
      </c>
      <c r="C164" s="105"/>
      <c r="D164" s="106" t="s">
        <v>444</v>
      </c>
      <c r="E164" s="107" t="s">
        <v>437</v>
      </c>
      <c r="F164" s="107" t="s">
        <v>438</v>
      </c>
      <c r="G164" s="108" t="s">
        <v>445</v>
      </c>
      <c r="H164" s="108" t="n">
        <v>1</v>
      </c>
      <c r="I164" s="107" t="s">
        <v>446</v>
      </c>
      <c r="J164" s="106" t="s">
        <v>453</v>
      </c>
      <c r="K164" s="108"/>
      <c r="L164" s="108"/>
      <c r="M164" s="108"/>
      <c r="N164" s="75"/>
    </row>
    <row r="165" customFormat="false" ht="39" hidden="false" customHeight="false" outlineLevel="0" collapsed="false">
      <c r="A165" s="113" t="n">
        <v>36836</v>
      </c>
      <c r="B165" s="104" t="s">
        <v>52</v>
      </c>
      <c r="C165" s="105"/>
      <c r="D165" s="106" t="s">
        <v>54</v>
      </c>
      <c r="E165" s="107" t="s">
        <v>177</v>
      </c>
      <c r="F165" s="107" t="s">
        <v>390</v>
      </c>
      <c r="G165" s="108" t="s">
        <v>441</v>
      </c>
      <c r="H165" s="108" t="n">
        <v>3</v>
      </c>
      <c r="I165" s="107" t="s">
        <v>442</v>
      </c>
      <c r="J165" s="106" t="s">
        <v>454</v>
      </c>
      <c r="K165" s="108"/>
      <c r="L165" s="108"/>
      <c r="M165" s="108"/>
      <c r="N165" s="75"/>
    </row>
    <row r="166" customFormat="false" ht="26.25" hidden="false" customHeight="false" outlineLevel="0" collapsed="false">
      <c r="A166" s="113" t="n">
        <v>36836</v>
      </c>
      <c r="B166" s="104" t="s">
        <v>52</v>
      </c>
      <c r="C166" s="105"/>
      <c r="D166" s="106" t="s">
        <v>54</v>
      </c>
      <c r="E166" s="107" t="s">
        <v>455</v>
      </c>
      <c r="F166" s="107" t="s">
        <v>390</v>
      </c>
      <c r="G166" s="108" t="s">
        <v>441</v>
      </c>
      <c r="H166" s="108" t="n">
        <v>3</v>
      </c>
      <c r="I166" s="107" t="s">
        <v>442</v>
      </c>
      <c r="J166" s="106" t="s">
        <v>456</v>
      </c>
      <c r="K166" s="108"/>
      <c r="L166" s="108"/>
      <c r="M166" s="108"/>
      <c r="N166" s="75"/>
    </row>
    <row r="167" customFormat="false" ht="26.25" hidden="false" customHeight="false" outlineLevel="0" collapsed="false">
      <c r="A167" s="113" t="n">
        <v>36833</v>
      </c>
      <c r="B167" s="104" t="s">
        <v>105</v>
      </c>
      <c r="C167" s="105"/>
      <c r="D167" s="106" t="s">
        <v>436</v>
      </c>
      <c r="E167" s="107" t="s">
        <v>177</v>
      </c>
      <c r="F167" s="107" t="s">
        <v>390</v>
      </c>
      <c r="G167" s="108" t="s">
        <v>441</v>
      </c>
      <c r="H167" s="108" t="n">
        <v>3</v>
      </c>
      <c r="I167" s="107" t="s">
        <v>442</v>
      </c>
      <c r="J167" s="106" t="s">
        <v>457</v>
      </c>
      <c r="K167" s="108"/>
      <c r="L167" s="108"/>
      <c r="M167" s="108"/>
      <c r="N167" s="75"/>
    </row>
    <row r="168" customFormat="false" ht="26.25" hidden="false" customHeight="false" outlineLevel="0" collapsed="false">
      <c r="A168" s="113" t="n">
        <v>36833</v>
      </c>
      <c r="B168" s="104" t="s">
        <v>105</v>
      </c>
      <c r="C168" s="105"/>
      <c r="D168" s="106" t="s">
        <v>444</v>
      </c>
      <c r="E168" s="107" t="s">
        <v>177</v>
      </c>
      <c r="F168" s="107" t="s">
        <v>390</v>
      </c>
      <c r="G168" s="108" t="s">
        <v>445</v>
      </c>
      <c r="H168" s="108" t="n">
        <v>1</v>
      </c>
      <c r="I168" s="107" t="s">
        <v>458</v>
      </c>
      <c r="J168" s="106" t="s">
        <v>459</v>
      </c>
      <c r="K168" s="108" t="s">
        <v>58</v>
      </c>
      <c r="L168" s="108"/>
      <c r="M168" s="108"/>
      <c r="N168" s="75"/>
    </row>
    <row r="169" customFormat="false" ht="13.5" hidden="false" customHeight="false" outlineLevel="0" collapsed="false">
      <c r="A169" s="113" t="n">
        <v>36833</v>
      </c>
      <c r="B169" s="104" t="s">
        <v>52</v>
      </c>
      <c r="C169" s="105"/>
      <c r="D169" s="106" t="s">
        <v>54</v>
      </c>
      <c r="E169" s="107" t="s">
        <v>460</v>
      </c>
      <c r="F169" s="107" t="s">
        <v>461</v>
      </c>
      <c r="G169" s="108" t="s">
        <v>445</v>
      </c>
      <c r="H169" s="108" t="n">
        <v>1</v>
      </c>
      <c r="I169" s="107" t="s">
        <v>462</v>
      </c>
      <c r="J169" s="106" t="s">
        <v>463</v>
      </c>
      <c r="K169" s="108" t="s">
        <v>58</v>
      </c>
      <c r="L169" s="108"/>
      <c r="M169" s="108"/>
      <c r="N169" s="75"/>
    </row>
    <row r="170" customFormat="false" ht="13.5" hidden="false" customHeight="false" outlineLevel="0" collapsed="false">
      <c r="A170" s="113" t="n">
        <v>36832</v>
      </c>
      <c r="B170" s="104" t="s">
        <v>52</v>
      </c>
      <c r="C170" s="105"/>
      <c r="D170" s="106" t="s">
        <v>60</v>
      </c>
      <c r="E170" s="107" t="s">
        <v>437</v>
      </c>
      <c r="F170" s="107" t="s">
        <v>438</v>
      </c>
      <c r="G170" s="108" t="s">
        <v>445</v>
      </c>
      <c r="H170" s="108" t="n">
        <v>1</v>
      </c>
      <c r="I170" s="107" t="s">
        <v>462</v>
      </c>
      <c r="J170" s="106" t="s">
        <v>464</v>
      </c>
      <c r="K170" s="108"/>
      <c r="L170" s="108"/>
      <c r="M170" s="108"/>
      <c r="N170" s="75"/>
    </row>
    <row r="171" customFormat="false" ht="13.5" hidden="false" customHeight="false" outlineLevel="0" collapsed="false">
      <c r="A171" s="113" t="n">
        <v>36832</v>
      </c>
      <c r="B171" s="104" t="s">
        <v>52</v>
      </c>
      <c r="C171" s="105"/>
      <c r="D171" s="106" t="s">
        <v>60</v>
      </c>
      <c r="E171" s="107" t="s">
        <v>437</v>
      </c>
      <c r="F171" s="107" t="s">
        <v>438</v>
      </c>
      <c r="G171" s="108" t="s">
        <v>445</v>
      </c>
      <c r="H171" s="108" t="n">
        <v>1</v>
      </c>
      <c r="I171" s="107" t="s">
        <v>462</v>
      </c>
      <c r="J171" s="106" t="s">
        <v>464</v>
      </c>
      <c r="K171" s="108"/>
      <c r="L171" s="108"/>
      <c r="M171" s="108"/>
      <c r="N171" s="75"/>
    </row>
    <row r="172" customFormat="false" ht="13.5" hidden="false" customHeight="false" outlineLevel="0" collapsed="false">
      <c r="A172" s="113" t="n">
        <v>36832</v>
      </c>
      <c r="B172" s="104" t="s">
        <v>52</v>
      </c>
      <c r="C172" s="105"/>
      <c r="D172" s="106" t="s">
        <v>60</v>
      </c>
      <c r="E172" s="107" t="s">
        <v>177</v>
      </c>
      <c r="F172" s="107" t="s">
        <v>390</v>
      </c>
      <c r="G172" s="108" t="s">
        <v>441</v>
      </c>
      <c r="H172" s="108" t="n">
        <v>3</v>
      </c>
      <c r="I172" s="107" t="s">
        <v>442</v>
      </c>
      <c r="J172" s="106" t="s">
        <v>465</v>
      </c>
      <c r="K172" s="108"/>
      <c r="L172" s="108"/>
      <c r="M172" s="108"/>
      <c r="N172" s="75"/>
    </row>
    <row r="173" customFormat="false" ht="26.25" hidden="false" customHeight="false" outlineLevel="0" collapsed="false">
      <c r="A173" s="113" t="n">
        <v>36832</v>
      </c>
      <c r="B173" s="104" t="s">
        <v>52</v>
      </c>
      <c r="C173" s="105" t="s">
        <v>161</v>
      </c>
      <c r="D173" s="106" t="s">
        <v>444</v>
      </c>
      <c r="E173" s="107" t="s">
        <v>177</v>
      </c>
      <c r="F173" s="107" t="s">
        <v>390</v>
      </c>
      <c r="G173" s="108" t="s">
        <v>445</v>
      </c>
      <c r="H173" s="108" t="n">
        <v>1</v>
      </c>
      <c r="I173" s="107" t="s">
        <v>462</v>
      </c>
      <c r="J173" s="106" t="s">
        <v>466</v>
      </c>
      <c r="K173" s="108"/>
      <c r="L173" s="108"/>
      <c r="M173" s="108"/>
      <c r="N173" s="75"/>
    </row>
    <row r="174" customFormat="false" ht="13.5" hidden="false" customHeight="false" outlineLevel="0" collapsed="false">
      <c r="A174" s="113" t="n">
        <v>36832</v>
      </c>
      <c r="B174" s="104" t="s">
        <v>52</v>
      </c>
      <c r="C174" s="105"/>
      <c r="D174" s="106" t="s">
        <v>467</v>
      </c>
      <c r="E174" s="107" t="s">
        <v>437</v>
      </c>
      <c r="F174" s="107" t="s">
        <v>438</v>
      </c>
      <c r="G174" s="108" t="s">
        <v>441</v>
      </c>
      <c r="H174" s="108" t="n">
        <v>3</v>
      </c>
      <c r="I174" s="107" t="s">
        <v>442</v>
      </c>
      <c r="J174" s="106" t="s">
        <v>468</v>
      </c>
      <c r="K174" s="108"/>
      <c r="L174" s="108"/>
      <c r="M174" s="108"/>
      <c r="N174" s="75"/>
    </row>
    <row r="175" customFormat="false" ht="26.25" hidden="false" customHeight="false" outlineLevel="0" collapsed="false">
      <c r="A175" s="113" t="n">
        <v>36832</v>
      </c>
      <c r="B175" s="104" t="s">
        <v>52</v>
      </c>
      <c r="C175" s="105"/>
      <c r="D175" s="106" t="s">
        <v>467</v>
      </c>
      <c r="E175" s="107" t="s">
        <v>437</v>
      </c>
      <c r="F175" s="107" t="s">
        <v>438</v>
      </c>
      <c r="G175" s="108" t="s">
        <v>441</v>
      </c>
      <c r="H175" s="108" t="n">
        <v>3</v>
      </c>
      <c r="I175" s="107" t="s">
        <v>442</v>
      </c>
      <c r="J175" s="106" t="s">
        <v>469</v>
      </c>
      <c r="K175" s="108"/>
      <c r="L175" s="108"/>
      <c r="M175" s="108"/>
      <c r="N175" s="75"/>
    </row>
    <row r="176" customFormat="false" ht="26.25" hidden="false" customHeight="false" outlineLevel="0" collapsed="false">
      <c r="A176" s="113" t="n">
        <v>36832</v>
      </c>
      <c r="B176" s="104" t="s">
        <v>52</v>
      </c>
      <c r="C176" s="105"/>
      <c r="D176" s="106" t="s">
        <v>467</v>
      </c>
      <c r="E176" s="107" t="s">
        <v>437</v>
      </c>
      <c r="F176" s="107" t="s">
        <v>438</v>
      </c>
      <c r="G176" s="108" t="s">
        <v>441</v>
      </c>
      <c r="H176" s="108" t="n">
        <v>3</v>
      </c>
      <c r="I176" s="107" t="s">
        <v>442</v>
      </c>
      <c r="J176" s="106" t="s">
        <v>470</v>
      </c>
      <c r="K176" s="108"/>
      <c r="L176" s="108"/>
      <c r="M176" s="108"/>
      <c r="N176" s="75"/>
    </row>
    <row r="177" customFormat="false" ht="26.25" hidden="false" customHeight="false" outlineLevel="0" collapsed="false">
      <c r="A177" s="113" t="n">
        <v>36832</v>
      </c>
      <c r="B177" s="104" t="s">
        <v>52</v>
      </c>
      <c r="C177" s="105"/>
      <c r="D177" s="106" t="s">
        <v>467</v>
      </c>
      <c r="E177" s="107" t="s">
        <v>437</v>
      </c>
      <c r="F177" s="107" t="s">
        <v>438</v>
      </c>
      <c r="G177" s="108" t="s">
        <v>441</v>
      </c>
      <c r="H177" s="108" t="n">
        <v>3</v>
      </c>
      <c r="I177" s="107" t="s">
        <v>442</v>
      </c>
      <c r="J177" s="106" t="s">
        <v>471</v>
      </c>
      <c r="K177" s="108"/>
      <c r="L177" s="108"/>
      <c r="M177" s="108"/>
      <c r="N177" s="75"/>
    </row>
    <row r="178" customFormat="false" ht="26.25" hidden="false" customHeight="false" outlineLevel="0" collapsed="false">
      <c r="A178" s="113" t="n">
        <v>36832</v>
      </c>
      <c r="B178" s="104" t="s">
        <v>52</v>
      </c>
      <c r="C178" s="105"/>
      <c r="D178" s="106" t="s">
        <v>467</v>
      </c>
      <c r="E178" s="107" t="s">
        <v>437</v>
      </c>
      <c r="F178" s="107" t="s">
        <v>438</v>
      </c>
      <c r="G178" s="108" t="s">
        <v>441</v>
      </c>
      <c r="H178" s="108" t="n">
        <v>3</v>
      </c>
      <c r="I178" s="107" t="s">
        <v>442</v>
      </c>
      <c r="J178" s="106" t="s">
        <v>472</v>
      </c>
      <c r="K178" s="108"/>
      <c r="L178" s="108"/>
      <c r="M178" s="108"/>
      <c r="N178" s="75"/>
    </row>
    <row r="179" customFormat="false" ht="26.25" hidden="false" customHeight="false" outlineLevel="0" collapsed="false">
      <c r="A179" s="113" t="n">
        <v>36832</v>
      </c>
      <c r="B179" s="104" t="s">
        <v>52</v>
      </c>
      <c r="C179" s="105"/>
      <c r="D179" s="106" t="s">
        <v>473</v>
      </c>
      <c r="E179" s="107" t="s">
        <v>437</v>
      </c>
      <c r="F179" s="107" t="s">
        <v>438</v>
      </c>
      <c r="G179" s="108" t="s">
        <v>441</v>
      </c>
      <c r="H179" s="108" t="n">
        <v>3</v>
      </c>
      <c r="I179" s="107" t="s">
        <v>442</v>
      </c>
      <c r="J179" s="106" t="s">
        <v>474</v>
      </c>
      <c r="K179" s="108"/>
      <c r="L179" s="108"/>
      <c r="M179" s="108"/>
      <c r="N179" s="75"/>
    </row>
    <row r="180" customFormat="false" ht="26.25" hidden="false" customHeight="false" outlineLevel="0" collapsed="false">
      <c r="A180" s="113" t="n">
        <v>36832</v>
      </c>
      <c r="B180" s="104" t="s">
        <v>52</v>
      </c>
      <c r="C180" s="105"/>
      <c r="D180" s="106" t="s">
        <v>473</v>
      </c>
      <c r="E180" s="107" t="s">
        <v>437</v>
      </c>
      <c r="F180" s="107" t="s">
        <v>438</v>
      </c>
      <c r="G180" s="108" t="s">
        <v>441</v>
      </c>
      <c r="H180" s="108" t="n">
        <v>3</v>
      </c>
      <c r="I180" s="107" t="s">
        <v>442</v>
      </c>
      <c r="J180" s="106" t="s">
        <v>475</v>
      </c>
      <c r="K180" s="108"/>
      <c r="L180" s="108"/>
      <c r="M180" s="108"/>
      <c r="N180" s="75"/>
    </row>
    <row r="181" customFormat="false" ht="26.25" hidden="false" customHeight="false" outlineLevel="0" collapsed="false">
      <c r="A181" s="113" t="n">
        <v>36832</v>
      </c>
      <c r="B181" s="104" t="s">
        <v>52</v>
      </c>
      <c r="C181" s="105"/>
      <c r="D181" s="106" t="s">
        <v>473</v>
      </c>
      <c r="E181" s="107" t="s">
        <v>437</v>
      </c>
      <c r="F181" s="107" t="s">
        <v>438</v>
      </c>
      <c r="G181" s="108" t="s">
        <v>441</v>
      </c>
      <c r="H181" s="108" t="n">
        <v>3</v>
      </c>
      <c r="I181" s="107" t="s">
        <v>442</v>
      </c>
      <c r="J181" s="106" t="s">
        <v>476</v>
      </c>
      <c r="K181" s="108"/>
      <c r="L181" s="108"/>
      <c r="M181" s="108"/>
      <c r="N181" s="75"/>
    </row>
    <row r="182" customFormat="false" ht="26.25" hidden="false" customHeight="false" outlineLevel="0" collapsed="false">
      <c r="A182" s="113" t="n">
        <v>36832</v>
      </c>
      <c r="B182" s="104" t="s">
        <v>52</v>
      </c>
      <c r="C182" s="105"/>
      <c r="D182" s="106" t="s">
        <v>473</v>
      </c>
      <c r="E182" s="107" t="s">
        <v>437</v>
      </c>
      <c r="F182" s="107" t="s">
        <v>438</v>
      </c>
      <c r="G182" s="108" t="s">
        <v>441</v>
      </c>
      <c r="H182" s="108" t="n">
        <v>3</v>
      </c>
      <c r="I182" s="107" t="s">
        <v>442</v>
      </c>
      <c r="J182" s="106" t="s">
        <v>477</v>
      </c>
      <c r="K182" s="108"/>
      <c r="L182" s="108"/>
      <c r="M182" s="108"/>
      <c r="N182" s="75"/>
    </row>
    <row r="183" customFormat="false" ht="13.5" hidden="false" customHeight="false" outlineLevel="0" collapsed="false">
      <c r="A183" s="113" t="n">
        <v>36832</v>
      </c>
      <c r="B183" s="104" t="s">
        <v>52</v>
      </c>
      <c r="C183" s="105"/>
      <c r="D183" s="106" t="s">
        <v>54</v>
      </c>
      <c r="E183" s="107" t="s">
        <v>177</v>
      </c>
      <c r="F183" s="107" t="s">
        <v>390</v>
      </c>
      <c r="G183" s="108" t="s">
        <v>441</v>
      </c>
      <c r="H183" s="108" t="n">
        <v>3</v>
      </c>
      <c r="I183" s="107" t="s">
        <v>442</v>
      </c>
      <c r="J183" s="106" t="s">
        <v>465</v>
      </c>
      <c r="K183" s="108"/>
      <c r="L183" s="108"/>
      <c r="M183" s="108"/>
      <c r="N183" s="75"/>
    </row>
    <row r="184" customFormat="false" ht="13.5" hidden="false" customHeight="false" outlineLevel="0" collapsed="false">
      <c r="A184" s="113" t="n">
        <v>36831</v>
      </c>
      <c r="B184" s="104" t="s">
        <v>52</v>
      </c>
      <c r="C184" s="105"/>
      <c r="D184" s="106" t="s">
        <v>60</v>
      </c>
      <c r="E184" s="107" t="s">
        <v>437</v>
      </c>
      <c r="F184" s="107" t="s">
        <v>438</v>
      </c>
      <c r="G184" s="108" t="s">
        <v>445</v>
      </c>
      <c r="H184" s="108" t="n">
        <v>1</v>
      </c>
      <c r="I184" s="107" t="s">
        <v>462</v>
      </c>
      <c r="J184" s="106" t="s">
        <v>464</v>
      </c>
      <c r="K184" s="108"/>
      <c r="L184" s="108"/>
      <c r="M184" s="108"/>
      <c r="N184" s="75"/>
    </row>
    <row r="185" customFormat="false" ht="13.5" hidden="false" customHeight="false" outlineLevel="0" collapsed="false">
      <c r="A185" s="113" t="n">
        <v>36831</v>
      </c>
      <c r="B185" s="104" t="s">
        <v>52</v>
      </c>
      <c r="C185" s="105"/>
      <c r="D185" s="106" t="s">
        <v>60</v>
      </c>
      <c r="E185" s="107" t="s">
        <v>437</v>
      </c>
      <c r="F185" s="107" t="s">
        <v>438</v>
      </c>
      <c r="G185" s="108" t="s">
        <v>445</v>
      </c>
      <c r="H185" s="108" t="n">
        <v>1</v>
      </c>
      <c r="I185" s="107" t="s">
        <v>462</v>
      </c>
      <c r="J185" s="106" t="s">
        <v>464</v>
      </c>
      <c r="K185" s="108"/>
      <c r="L185" s="108"/>
      <c r="M185" s="108"/>
      <c r="N185" s="75"/>
    </row>
    <row r="186" customFormat="false" ht="13.5" hidden="false" customHeight="false" outlineLevel="0" collapsed="false">
      <c r="A186" s="113" t="n">
        <v>36831</v>
      </c>
      <c r="B186" s="104" t="s">
        <v>52</v>
      </c>
      <c r="C186" s="105"/>
      <c r="D186" s="106" t="s">
        <v>444</v>
      </c>
      <c r="E186" s="107" t="s">
        <v>437</v>
      </c>
      <c r="F186" s="107" t="s">
        <v>438</v>
      </c>
      <c r="G186" s="108" t="s">
        <v>441</v>
      </c>
      <c r="H186" s="108" t="n">
        <v>3</v>
      </c>
      <c r="I186" s="107" t="s">
        <v>442</v>
      </c>
      <c r="J186" s="106" t="s">
        <v>468</v>
      </c>
      <c r="K186" s="108"/>
      <c r="L186" s="108"/>
      <c r="M186" s="108"/>
      <c r="N186" s="75"/>
    </row>
    <row r="187" customFormat="false" ht="26.25" hidden="false" customHeight="false" outlineLevel="0" collapsed="false">
      <c r="A187" s="113" t="n">
        <v>36831</v>
      </c>
      <c r="B187" s="104" t="s">
        <v>52</v>
      </c>
      <c r="C187" s="105"/>
      <c r="D187" s="106" t="s">
        <v>54</v>
      </c>
      <c r="E187" s="107" t="s">
        <v>177</v>
      </c>
      <c r="F187" s="107" t="s">
        <v>390</v>
      </c>
      <c r="G187" s="108" t="s">
        <v>441</v>
      </c>
      <c r="H187" s="108" t="n">
        <v>4</v>
      </c>
      <c r="I187" s="107" t="s">
        <v>442</v>
      </c>
      <c r="J187" s="106" t="s">
        <v>478</v>
      </c>
      <c r="K187" s="108"/>
      <c r="L187" s="108"/>
      <c r="M187" s="108"/>
      <c r="N187" s="75"/>
    </row>
    <row r="188" customFormat="false" ht="13.5" hidden="false" customHeight="false" outlineLevel="0" collapsed="false">
      <c r="A188" s="113" t="n">
        <v>36831</v>
      </c>
      <c r="B188" s="104" t="s">
        <v>52</v>
      </c>
      <c r="C188" s="105"/>
      <c r="D188" s="106" t="s">
        <v>479</v>
      </c>
      <c r="E188" s="107" t="s">
        <v>437</v>
      </c>
      <c r="F188" s="107" t="s">
        <v>438</v>
      </c>
      <c r="G188" s="108" t="s">
        <v>445</v>
      </c>
      <c r="H188" s="108" t="n">
        <v>1</v>
      </c>
      <c r="I188" s="107" t="s">
        <v>462</v>
      </c>
      <c r="J188" s="106" t="s">
        <v>480</v>
      </c>
      <c r="K188" s="108" t="s">
        <v>58</v>
      </c>
      <c r="L188" s="108"/>
      <c r="M188" s="108"/>
      <c r="N188" s="75"/>
    </row>
    <row r="189" customFormat="false" ht="26.25" hidden="false" customHeight="false" outlineLevel="0" collapsed="false">
      <c r="A189" s="113" t="n">
        <v>36831</v>
      </c>
      <c r="B189" s="104" t="s">
        <v>105</v>
      </c>
      <c r="C189" s="105"/>
      <c r="D189" s="106" t="s">
        <v>436</v>
      </c>
      <c r="E189" s="107" t="s">
        <v>437</v>
      </c>
      <c r="F189" s="107" t="s">
        <v>438</v>
      </c>
      <c r="G189" s="108" t="s">
        <v>441</v>
      </c>
      <c r="H189" s="108" t="n">
        <v>4</v>
      </c>
      <c r="I189" s="107" t="s">
        <v>442</v>
      </c>
      <c r="J189" s="106" t="s">
        <v>481</v>
      </c>
      <c r="K189" s="107"/>
      <c r="L189" s="107"/>
      <c r="M189" s="107"/>
      <c r="N189" s="75"/>
    </row>
    <row r="190" customFormat="false" ht="12.75" hidden="false" customHeight="false" outlineLevel="0" collapsed="false">
      <c r="H190" s="124"/>
    </row>
    <row r="191" customFormat="false" ht="12.75" hidden="false" customHeight="false" outlineLevel="0" collapsed="false">
      <c r="H191" s="124"/>
    </row>
    <row r="192" customFormat="false" ht="12.75" hidden="false" customHeight="false" outlineLevel="0" collapsed="false">
      <c r="H192" s="124"/>
    </row>
    <row r="195" customFormat="false" ht="12.75" hidden="false" customHeight="false" outlineLevel="0" collapsed="false">
      <c r="H195" s="124"/>
    </row>
    <row r="197" customFormat="false" ht="12.75" hidden="false" customHeight="false" outlineLevel="0" collapsed="false">
      <c r="H197" s="124"/>
    </row>
  </sheetData>
  <autoFilter ref="C1:C197"/>
  <mergeCells count="12">
    <mergeCell ref="I143:I147"/>
    <mergeCell ref="J143:J147"/>
    <mergeCell ref="K143:K147"/>
    <mergeCell ref="L143:L147"/>
    <mergeCell ref="M143:M147"/>
    <mergeCell ref="N143:N147"/>
    <mergeCell ref="I148:I155"/>
    <mergeCell ref="J148:J155"/>
    <mergeCell ref="K148:K155"/>
    <mergeCell ref="L148:L155"/>
    <mergeCell ref="M148:M155"/>
    <mergeCell ref="N148:N155"/>
  </mergeCells>
  <printOptions headings="false" gridLines="false" gridLinesSet="true" horizontalCentered="false" verticalCentered="false"/>
  <pageMargins left="0" right="0" top="0.570138888888889" bottom="0.54027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7" activeCellId="0" sqref="B7"/>
    </sheetView>
  </sheetViews>
  <sheetFormatPr defaultColWidth="9.0546875" defaultRowHeight="12.75" customHeight="true" zeroHeight="false" outlineLevelRow="0" outlineLevelCol="0"/>
  <cols>
    <col collapsed="false" customWidth="true" hidden="false" outlineLevel="0" max="2" min="2" style="0" width="13.99"/>
    <col collapsed="false" customWidth="true" hidden="false" outlineLevel="0" max="3" min="3" style="0" width="30.85"/>
    <col collapsed="false" customWidth="true" hidden="false" outlineLevel="0" max="4" min="4" style="125" width="9.14"/>
    <col collapsed="false" customWidth="true" hidden="false" outlineLevel="0" max="5" min="5" style="0" width="16.7"/>
  </cols>
  <sheetData>
    <row r="1" customFormat="false" ht="27" hidden="false" customHeight="false" outlineLevel="0" collapsed="false">
      <c r="A1" s="27" t="s">
        <v>37</v>
      </c>
      <c r="B1" s="28" t="s">
        <v>38</v>
      </c>
      <c r="C1" s="28" t="s">
        <v>39</v>
      </c>
      <c r="D1" s="30" t="s">
        <v>44</v>
      </c>
      <c r="E1" s="30" t="s">
        <v>45</v>
      </c>
      <c r="F1" s="31" t="s">
        <v>47</v>
      </c>
      <c r="G1" s="31" t="s">
        <v>48</v>
      </c>
      <c r="H1" s="31" t="s">
        <v>49</v>
      </c>
    </row>
    <row r="2" customFormat="false" ht="13.5" hidden="false" customHeight="false" outlineLevel="0" collapsed="false">
      <c r="A2" s="48"/>
      <c r="B2" s="49"/>
      <c r="C2" s="49"/>
      <c r="D2" s="51"/>
      <c r="E2" s="51"/>
      <c r="F2" s="52"/>
      <c r="G2" s="52"/>
      <c r="H2" s="52"/>
    </row>
    <row r="3" customFormat="false" ht="13.5" hidden="false" customHeight="false" outlineLevel="0" collapsed="false">
      <c r="A3" s="126"/>
      <c r="B3" s="127"/>
      <c r="C3" s="128"/>
      <c r="D3" s="51"/>
      <c r="E3" s="51"/>
      <c r="F3" s="52"/>
      <c r="G3" s="52"/>
      <c r="H3" s="52"/>
    </row>
    <row r="4" customFormat="false" ht="13.5" hidden="false" customHeight="false" outlineLevel="0" collapsed="false">
      <c r="A4" s="129" t="n">
        <v>36865</v>
      </c>
      <c r="B4" s="26" t="s">
        <v>52</v>
      </c>
      <c r="C4" s="130" t="s">
        <v>482</v>
      </c>
      <c r="D4" s="51" t="n">
        <v>1</v>
      </c>
      <c r="E4" s="26" t="s">
        <v>462</v>
      </c>
      <c r="F4" s="131" t="s">
        <v>58</v>
      </c>
      <c r="G4" s="131" t="s">
        <v>58</v>
      </c>
      <c r="H4" s="131" t="s">
        <v>66</v>
      </c>
    </row>
    <row r="5" customFormat="false" ht="13.5" hidden="false" customHeight="false" outlineLevel="0" collapsed="false">
      <c r="A5" s="129" t="n">
        <v>36865</v>
      </c>
      <c r="B5" s="26" t="s">
        <v>52</v>
      </c>
      <c r="C5" s="130" t="s">
        <v>483</v>
      </c>
      <c r="D5" s="51" t="n">
        <v>1</v>
      </c>
      <c r="E5" s="26" t="s">
        <v>462</v>
      </c>
      <c r="F5" s="131" t="s">
        <v>58</v>
      </c>
      <c r="G5" s="131" t="s">
        <v>58</v>
      </c>
      <c r="H5" s="131" t="s">
        <v>66</v>
      </c>
    </row>
    <row r="6" customFormat="false" ht="12.75" hidden="false" customHeight="false" outlineLevel="0" collapsed="false">
      <c r="A6" s="129" t="n">
        <v>36865</v>
      </c>
      <c r="B6" s="26" t="s">
        <v>52</v>
      </c>
      <c r="C6" s="130" t="s">
        <v>484</v>
      </c>
      <c r="D6" s="132" t="n">
        <v>1</v>
      </c>
      <c r="E6" s="26" t="s">
        <v>462</v>
      </c>
      <c r="F6" s="131" t="s">
        <v>58</v>
      </c>
      <c r="G6" s="131" t="s">
        <v>58</v>
      </c>
      <c r="H6" s="131" t="s">
        <v>66</v>
      </c>
    </row>
    <row r="7" customFormat="false" ht="12.75" hidden="false" customHeight="false" outlineLevel="0" collapsed="false">
      <c r="A7" s="113" t="n">
        <v>36838</v>
      </c>
      <c r="B7" s="107" t="s">
        <v>52</v>
      </c>
      <c r="C7" s="133" t="s">
        <v>482</v>
      </c>
      <c r="D7" s="134" t="n">
        <v>1</v>
      </c>
      <c r="E7" s="107" t="s">
        <v>462</v>
      </c>
      <c r="F7" s="108" t="s">
        <v>58</v>
      </c>
      <c r="G7" s="108" t="s">
        <v>58</v>
      </c>
      <c r="H7" s="108" t="s">
        <v>66</v>
      </c>
    </row>
    <row r="8" customFormat="false" ht="12.75" hidden="false" customHeight="false" outlineLevel="0" collapsed="false">
      <c r="A8" s="113" t="n">
        <v>36837</v>
      </c>
      <c r="B8" s="107" t="s">
        <v>52</v>
      </c>
      <c r="C8" s="106" t="s">
        <v>482</v>
      </c>
      <c r="D8" s="108" t="n">
        <v>1</v>
      </c>
      <c r="E8" s="107" t="s">
        <v>462</v>
      </c>
      <c r="F8" s="108" t="s">
        <v>58</v>
      </c>
      <c r="G8" s="108" t="s">
        <v>58</v>
      </c>
      <c r="H8" s="108" t="s">
        <v>66</v>
      </c>
    </row>
    <row r="9" customFormat="false" ht="12.75" hidden="false" customHeight="false" outlineLevel="0" collapsed="false">
      <c r="A9" s="113" t="n">
        <v>36837</v>
      </c>
      <c r="B9" s="107" t="s">
        <v>52</v>
      </c>
      <c r="C9" s="106" t="s">
        <v>483</v>
      </c>
      <c r="D9" s="108" t="n">
        <v>1</v>
      </c>
      <c r="E9" s="107" t="s">
        <v>462</v>
      </c>
      <c r="F9" s="108" t="s">
        <v>58</v>
      </c>
      <c r="G9" s="108" t="s">
        <v>58</v>
      </c>
      <c r="H9" s="108" t="s">
        <v>66</v>
      </c>
    </row>
    <row r="10" customFormat="false" ht="12.75" hidden="false" customHeight="false" outlineLevel="0" collapsed="false">
      <c r="A10" s="113" t="n">
        <v>36837</v>
      </c>
      <c r="B10" s="107" t="s">
        <v>52</v>
      </c>
      <c r="C10" s="106" t="s">
        <v>484</v>
      </c>
      <c r="D10" s="108" t="n">
        <v>1</v>
      </c>
      <c r="E10" s="107" t="s">
        <v>462</v>
      </c>
      <c r="F10" s="108" t="s">
        <v>58</v>
      </c>
      <c r="G10" s="108" t="s">
        <v>58</v>
      </c>
      <c r="H10" s="108" t="s">
        <v>66</v>
      </c>
    </row>
    <row r="11" customFormat="false" ht="12.75" hidden="false" customHeight="false" outlineLevel="0" collapsed="false">
      <c r="A11" s="113" t="n">
        <v>36832</v>
      </c>
      <c r="B11" s="107" t="s">
        <v>52</v>
      </c>
      <c r="C11" s="106" t="s">
        <v>485</v>
      </c>
      <c r="D11" s="108" t="n">
        <v>1</v>
      </c>
      <c r="E11" s="107" t="s">
        <v>462</v>
      </c>
      <c r="F11" s="108" t="s">
        <v>58</v>
      </c>
      <c r="G11" s="108" t="s">
        <v>58</v>
      </c>
      <c r="H11" s="108" t="s">
        <v>66</v>
      </c>
    </row>
    <row r="12" customFormat="false" ht="12.75" hidden="false" customHeight="false" outlineLevel="0" collapsed="false">
      <c r="A12" s="113" t="n">
        <v>36832</v>
      </c>
      <c r="B12" s="107" t="s">
        <v>52</v>
      </c>
      <c r="C12" s="106" t="s">
        <v>485</v>
      </c>
      <c r="D12" s="108" t="n">
        <v>1</v>
      </c>
      <c r="E12" s="107" t="s">
        <v>462</v>
      </c>
      <c r="F12" s="108" t="s">
        <v>58</v>
      </c>
      <c r="G12" s="108" t="s">
        <v>58</v>
      </c>
      <c r="H12" s="108" t="s">
        <v>66</v>
      </c>
    </row>
    <row r="13" customFormat="false" ht="12.75" hidden="false" customHeight="false" outlineLevel="0" collapsed="false">
      <c r="A13" s="113" t="n">
        <v>36832</v>
      </c>
      <c r="B13" s="107" t="s">
        <v>52</v>
      </c>
      <c r="C13" s="106" t="s">
        <v>485</v>
      </c>
      <c r="D13" s="108" t="n">
        <v>1</v>
      </c>
      <c r="E13" s="107" t="s">
        <v>462</v>
      </c>
      <c r="F13" s="108" t="s">
        <v>58</v>
      </c>
      <c r="G13" s="108" t="s">
        <v>58</v>
      </c>
      <c r="H13" s="108" t="s">
        <v>66</v>
      </c>
    </row>
    <row r="14" customFormat="false" ht="12.75" hidden="false" customHeight="false" outlineLevel="0" collapsed="false">
      <c r="A14" s="113" t="n">
        <v>36832</v>
      </c>
      <c r="B14" s="107" t="s">
        <v>52</v>
      </c>
      <c r="C14" s="106" t="s">
        <v>485</v>
      </c>
      <c r="D14" s="108" t="n">
        <v>1</v>
      </c>
      <c r="E14" s="107" t="s">
        <v>462</v>
      </c>
      <c r="F14" s="108" t="s">
        <v>58</v>
      </c>
      <c r="G14" s="108" t="s">
        <v>58</v>
      </c>
      <c r="H14" s="108" t="s">
        <v>66</v>
      </c>
    </row>
    <row r="15" customFormat="false" ht="12.75" hidden="false" customHeight="false" outlineLevel="0" collapsed="false">
      <c r="A15" s="113" t="n">
        <v>36832</v>
      </c>
      <c r="B15" s="107" t="s">
        <v>52</v>
      </c>
      <c r="C15" s="106" t="s">
        <v>485</v>
      </c>
      <c r="D15" s="108" t="n">
        <v>1</v>
      </c>
      <c r="E15" s="107" t="s">
        <v>462</v>
      </c>
      <c r="F15" s="108" t="s">
        <v>58</v>
      </c>
      <c r="G15" s="108" t="s">
        <v>58</v>
      </c>
      <c r="H15" s="108" t="s">
        <v>66</v>
      </c>
    </row>
    <row r="16" customFormat="false" ht="12.75" hidden="false" customHeight="false" outlineLevel="0" collapsed="false">
      <c r="A16" s="113" t="n">
        <v>36832</v>
      </c>
      <c r="B16" s="107" t="s">
        <v>52</v>
      </c>
      <c r="C16" s="106" t="s">
        <v>485</v>
      </c>
      <c r="D16" s="108" t="n">
        <v>1</v>
      </c>
      <c r="E16" s="107" t="s">
        <v>462</v>
      </c>
      <c r="F16" s="108" t="s">
        <v>58</v>
      </c>
      <c r="G16" s="108" t="s">
        <v>58</v>
      </c>
      <c r="H16" s="108" t="s">
        <v>66</v>
      </c>
    </row>
    <row r="17" customFormat="false" ht="12.75" hidden="false" customHeight="false" outlineLevel="0" collapsed="false">
      <c r="A17" s="113" t="n">
        <v>36832</v>
      </c>
      <c r="B17" s="107" t="s">
        <v>52</v>
      </c>
      <c r="C17" s="106" t="s">
        <v>485</v>
      </c>
      <c r="D17" s="108" t="n">
        <v>1</v>
      </c>
      <c r="E17" s="107" t="s">
        <v>462</v>
      </c>
      <c r="F17" s="108" t="s">
        <v>58</v>
      </c>
      <c r="G17" s="108" t="s">
        <v>58</v>
      </c>
      <c r="H17" s="108" t="s">
        <v>66</v>
      </c>
    </row>
    <row r="18" customFormat="false" ht="12.75" hidden="false" customHeight="false" outlineLevel="0" collapsed="false">
      <c r="A18" s="113" t="n">
        <v>36832</v>
      </c>
      <c r="B18" s="107" t="s">
        <v>52</v>
      </c>
      <c r="C18" s="106" t="s">
        <v>485</v>
      </c>
      <c r="D18" s="108" t="n">
        <v>1</v>
      </c>
      <c r="E18" s="107" t="s">
        <v>462</v>
      </c>
      <c r="F18" s="108" t="s">
        <v>58</v>
      </c>
      <c r="G18" s="108" t="s">
        <v>58</v>
      </c>
      <c r="H18" s="108" t="s">
        <v>66</v>
      </c>
    </row>
    <row r="19" customFormat="false" ht="12.75" hidden="false" customHeight="false" outlineLevel="0" collapsed="false">
      <c r="A19" s="113" t="n">
        <v>36832</v>
      </c>
      <c r="B19" s="107" t="s">
        <v>52</v>
      </c>
      <c r="C19" s="106" t="s">
        <v>485</v>
      </c>
      <c r="D19" s="108" t="n">
        <v>1</v>
      </c>
      <c r="E19" s="107" t="s">
        <v>462</v>
      </c>
      <c r="F19" s="108" t="s">
        <v>58</v>
      </c>
      <c r="G19" s="108" t="s">
        <v>58</v>
      </c>
      <c r="H19" s="108" t="s">
        <v>66</v>
      </c>
    </row>
    <row r="20" customFormat="false" ht="12.75" hidden="false" customHeight="false" outlineLevel="0" collapsed="false">
      <c r="A20" s="113" t="n">
        <v>36832</v>
      </c>
      <c r="B20" s="107" t="s">
        <v>52</v>
      </c>
      <c r="C20" s="106" t="s">
        <v>485</v>
      </c>
      <c r="D20" s="108" t="n">
        <v>1</v>
      </c>
      <c r="E20" s="107" t="s">
        <v>462</v>
      </c>
      <c r="F20" s="108" t="s">
        <v>58</v>
      </c>
      <c r="G20" s="108" t="s">
        <v>58</v>
      </c>
      <c r="H20" s="108" t="s">
        <v>66</v>
      </c>
    </row>
    <row r="21" customFormat="false" ht="12.75" hidden="false" customHeight="false" outlineLevel="0" collapsed="false">
      <c r="A21" s="113" t="n">
        <v>36832</v>
      </c>
      <c r="B21" s="107" t="s">
        <v>52</v>
      </c>
      <c r="C21" s="106" t="s">
        <v>485</v>
      </c>
      <c r="D21" s="108" t="n">
        <v>1</v>
      </c>
      <c r="E21" s="107" t="s">
        <v>462</v>
      </c>
      <c r="F21" s="108" t="s">
        <v>58</v>
      </c>
      <c r="G21" s="108" t="s">
        <v>58</v>
      </c>
      <c r="H21" s="108" t="s">
        <v>66</v>
      </c>
    </row>
    <row r="22" customFormat="false" ht="12.75" hidden="false" customHeight="false" outlineLevel="0" collapsed="false">
      <c r="A22" s="113" t="n">
        <v>36832</v>
      </c>
      <c r="B22" s="107" t="s">
        <v>52</v>
      </c>
      <c r="C22" s="106" t="s">
        <v>485</v>
      </c>
      <c r="D22" s="108" t="n">
        <v>1</v>
      </c>
      <c r="E22" s="107" t="s">
        <v>462</v>
      </c>
      <c r="F22" s="108" t="s">
        <v>58</v>
      </c>
      <c r="G22" s="108" t="s">
        <v>58</v>
      </c>
      <c r="H22" s="108" t="s">
        <v>66</v>
      </c>
    </row>
    <row r="23" customFormat="false" ht="12.75" hidden="false" customHeight="false" outlineLevel="0" collapsed="false">
      <c r="A23" s="113" t="n">
        <v>36832</v>
      </c>
      <c r="B23" s="107" t="s">
        <v>52</v>
      </c>
      <c r="C23" s="106" t="s">
        <v>485</v>
      </c>
      <c r="D23" s="108" t="n">
        <v>1</v>
      </c>
      <c r="E23" s="107" t="s">
        <v>462</v>
      </c>
      <c r="F23" s="108" t="s">
        <v>58</v>
      </c>
      <c r="G23" s="108" t="s">
        <v>58</v>
      </c>
      <c r="H23" s="108" t="s">
        <v>66</v>
      </c>
    </row>
    <row r="24" customFormat="false" ht="12.75" hidden="false" customHeight="false" outlineLevel="0" collapsed="false">
      <c r="A24" s="113" t="n">
        <v>36832</v>
      </c>
      <c r="B24" s="107" t="s">
        <v>52</v>
      </c>
      <c r="C24" s="106" t="s">
        <v>485</v>
      </c>
      <c r="D24" s="108" t="n">
        <v>1</v>
      </c>
      <c r="E24" s="107" t="s">
        <v>462</v>
      </c>
      <c r="F24" s="108" t="s">
        <v>58</v>
      </c>
      <c r="G24" s="108" t="s">
        <v>58</v>
      </c>
      <c r="H24" s="108" t="s">
        <v>66</v>
      </c>
    </row>
    <row r="25" customFormat="false" ht="12.75" hidden="false" customHeight="false" outlineLevel="0" collapsed="false">
      <c r="A25" s="113" t="n">
        <v>36831</v>
      </c>
      <c r="B25" s="107" t="s">
        <v>52</v>
      </c>
      <c r="C25" s="106" t="s">
        <v>483</v>
      </c>
      <c r="D25" s="108" t="n">
        <v>1</v>
      </c>
      <c r="E25" s="107" t="s">
        <v>462</v>
      </c>
      <c r="F25" s="108" t="s">
        <v>58</v>
      </c>
      <c r="G25" s="108" t="s">
        <v>58</v>
      </c>
      <c r="H25" s="108" t="s">
        <v>66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25</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11</v>
      </c>
      <c r="D4" s="3"/>
      <c r="E4" s="0" t="s">
        <v>6</v>
      </c>
      <c r="F4" s="3" t="n">
        <f aca="false">1+1+1+1</f>
        <v>4</v>
      </c>
    </row>
    <row r="5" customFormat="false" ht="12.75" hidden="false" customHeight="false" outlineLevel="0" collapsed="false">
      <c r="A5" s="0" t="n">
        <v>2</v>
      </c>
      <c r="B5" s="3" t="s">
        <v>7</v>
      </c>
      <c r="C5" s="3" t="n">
        <f aca="false">+F15</f>
        <v>0</v>
      </c>
      <c r="D5" s="3"/>
      <c r="E5" s="0" t="s">
        <v>8</v>
      </c>
      <c r="F5" s="0" t="n">
        <v>0</v>
      </c>
    </row>
    <row r="6" customFormat="false" ht="12.75" hidden="false" customHeight="false" outlineLevel="0" collapsed="false">
      <c r="A6" s="0" t="n">
        <v>3</v>
      </c>
      <c r="B6" s="3" t="s">
        <v>9</v>
      </c>
      <c r="C6" s="3" t="n">
        <f aca="false">+F25</f>
        <v>1</v>
      </c>
      <c r="D6" s="3"/>
      <c r="E6" s="7" t="s">
        <v>10</v>
      </c>
      <c r="F6" s="0" t="n">
        <f aca="false">1+1+1+1</f>
        <v>4</v>
      </c>
    </row>
    <row r="7" customFormat="false" ht="12.75" hidden="false" customHeight="false" outlineLevel="0" collapsed="false">
      <c r="A7" s="0" t="n">
        <v>4</v>
      </c>
      <c r="B7" s="3" t="s">
        <v>11</v>
      </c>
      <c r="C7" s="3" t="n">
        <f aca="false">+F31</f>
        <v>0</v>
      </c>
      <c r="D7" s="3"/>
      <c r="E7" s="7" t="s">
        <v>12</v>
      </c>
      <c r="F7" s="8" t="n">
        <f aca="false">1+1</f>
        <v>2</v>
      </c>
    </row>
    <row r="8" customFormat="false" ht="12.75" hidden="false" customHeight="false" outlineLevel="0" collapsed="false">
      <c r="A8" s="0" t="n">
        <v>5</v>
      </c>
      <c r="B8" s="3" t="s">
        <v>13</v>
      </c>
      <c r="C8" s="3" t="n">
        <v>0</v>
      </c>
      <c r="D8" s="3"/>
      <c r="E8" s="0" t="s">
        <v>14</v>
      </c>
      <c r="F8" s="0" t="n">
        <v>1</v>
      </c>
    </row>
    <row r="9" customFormat="false" ht="13.5" hidden="false" customHeight="false" outlineLevel="0" collapsed="false">
      <c r="A9" s="9"/>
      <c r="B9" s="9" t="s">
        <v>3</v>
      </c>
      <c r="C9" s="10" t="n">
        <f aca="false">SUM(C4:C8)</f>
        <v>12</v>
      </c>
      <c r="D9" s="3"/>
      <c r="E9" s="11" t="s">
        <v>3</v>
      </c>
      <c r="F9" s="10" t="n">
        <f aca="false">SUM(F4:F8)</f>
        <v>11</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t="n">
        <v>0</v>
      </c>
    </row>
    <row r="15" customFormat="false" ht="13.5" hidden="false" customHeight="false" outlineLevel="0" collapsed="false">
      <c r="B15" s="12"/>
      <c r="C15" s="3"/>
      <c r="D15" s="3"/>
      <c r="E15" s="11" t="s">
        <v>3</v>
      </c>
      <c r="F15" s="10" t="n">
        <f aca="false">SUM(F13:F14)</f>
        <v>0</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t="n">
        <v>0</v>
      </c>
    </row>
    <row r="20" customFormat="false" ht="12.75" hidden="false" customHeight="false" outlineLevel="0" collapsed="false">
      <c r="B20" s="12"/>
      <c r="C20" s="3"/>
      <c r="D20" s="3"/>
      <c r="E20" s="0" t="s">
        <v>19</v>
      </c>
      <c r="F20" s="0" t="n">
        <v>0</v>
      </c>
    </row>
    <row r="21" customFormat="false" ht="12.75" hidden="false" customHeight="false" outlineLevel="0" collapsed="false">
      <c r="B21" s="12"/>
      <c r="C21" s="3"/>
      <c r="D21" s="3"/>
      <c r="E21" s="0" t="s">
        <v>20</v>
      </c>
      <c r="F21" s="0" t="n">
        <v>1</v>
      </c>
    </row>
    <row r="22" customFormat="false" ht="12.75" hidden="false" customHeight="false" outlineLevel="0" collapsed="false">
      <c r="B22" s="12"/>
      <c r="C22" s="3"/>
      <c r="D22" s="3"/>
      <c r="E22" s="0" t="s">
        <v>21</v>
      </c>
      <c r="F22" s="0" t="n">
        <v>0</v>
      </c>
    </row>
    <row r="23" customFormat="false" ht="12.75" hidden="false" customHeight="false" outlineLevel="0" collapsed="false">
      <c r="E23" s="0" t="s">
        <v>22</v>
      </c>
      <c r="F23" s="0" t="n">
        <v>0</v>
      </c>
    </row>
    <row r="24" customFormat="false" ht="12.75" hidden="false" customHeight="false" outlineLevel="0" collapsed="false">
      <c r="E24" s="7" t="s">
        <v>14</v>
      </c>
      <c r="F24" s="8" t="n">
        <v>0</v>
      </c>
    </row>
    <row r="25" customFormat="false" ht="12.75" hidden="false" customHeight="true" outlineLevel="0" collapsed="false">
      <c r="E25" s="11" t="s">
        <v>3</v>
      </c>
      <c r="F25" s="15" t="n">
        <f aca="false">SUM(F19:F24)</f>
        <v>1</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26</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16</v>
      </c>
      <c r="D4" s="3"/>
      <c r="E4" s="0" t="s">
        <v>6</v>
      </c>
      <c r="F4" s="3" t="n">
        <f aca="false">1+1+1+1+1+1+1+1+1</f>
        <v>9</v>
      </c>
    </row>
    <row r="5" customFormat="false" ht="12.75" hidden="false" customHeight="false" outlineLevel="0" collapsed="false">
      <c r="A5" s="0" t="n">
        <v>2</v>
      </c>
      <c r="B5" s="3" t="s">
        <v>7</v>
      </c>
      <c r="C5" s="3" t="n">
        <f aca="false">+F15</f>
        <v>1</v>
      </c>
      <c r="D5" s="3"/>
      <c r="E5" s="0" t="s">
        <v>8</v>
      </c>
      <c r="F5" s="0" t="n">
        <v>0</v>
      </c>
    </row>
    <row r="6" customFormat="false" ht="12.75" hidden="false" customHeight="false" outlineLevel="0" collapsed="false">
      <c r="A6" s="0" t="n">
        <v>3</v>
      </c>
      <c r="B6" s="3" t="s">
        <v>9</v>
      </c>
      <c r="C6" s="3" t="n">
        <f aca="false">+F25</f>
        <v>5</v>
      </c>
      <c r="D6" s="3"/>
      <c r="E6" s="7" t="s">
        <v>10</v>
      </c>
      <c r="F6" s="0" t="n">
        <f aca="false">1+1+1+1+1+1</f>
        <v>6</v>
      </c>
    </row>
    <row r="7" customFormat="false" ht="12.75" hidden="false" customHeight="false" outlineLevel="0" collapsed="false">
      <c r="A7" s="0" t="n">
        <v>4</v>
      </c>
      <c r="B7" s="3" t="s">
        <v>11</v>
      </c>
      <c r="C7" s="3" t="n">
        <f aca="false">+F31</f>
        <v>0</v>
      </c>
      <c r="D7" s="3"/>
      <c r="E7" s="7" t="s">
        <v>12</v>
      </c>
      <c r="F7" s="8" t="n">
        <v>0</v>
      </c>
    </row>
    <row r="8" customFormat="false" ht="12.75" hidden="false" customHeight="false" outlineLevel="0" collapsed="false">
      <c r="A8" s="0" t="n">
        <v>5</v>
      </c>
      <c r="B8" s="3" t="s">
        <v>13</v>
      </c>
      <c r="C8" s="3" t="n">
        <v>0</v>
      </c>
      <c r="D8" s="3"/>
      <c r="E8" s="0" t="s">
        <v>14</v>
      </c>
      <c r="F8" s="0" t="n">
        <v>1</v>
      </c>
    </row>
    <row r="9" customFormat="false" ht="13.5" hidden="false" customHeight="false" outlineLevel="0" collapsed="false">
      <c r="A9" s="9"/>
      <c r="B9" s="9" t="s">
        <v>3</v>
      </c>
      <c r="C9" s="10" t="n">
        <f aca="false">SUM(C4:C8)</f>
        <v>22</v>
      </c>
      <c r="D9" s="3"/>
      <c r="E9" s="11" t="s">
        <v>3</v>
      </c>
      <c r="F9" s="10" t="n">
        <f aca="false">SUM(F4:F8)</f>
        <v>16</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1</v>
      </c>
    </row>
    <row r="14" customFormat="false" ht="12.75" hidden="false" customHeight="false" outlineLevel="0" collapsed="false">
      <c r="B14" s="12"/>
      <c r="C14" s="3"/>
      <c r="D14" s="3"/>
      <c r="E14" s="7" t="s">
        <v>14</v>
      </c>
      <c r="F14" s="8" t="n">
        <v>0</v>
      </c>
    </row>
    <row r="15" customFormat="false" ht="13.5" hidden="false" customHeight="false" outlineLevel="0" collapsed="false">
      <c r="B15" s="12"/>
      <c r="C15" s="3"/>
      <c r="D15" s="3"/>
      <c r="E15" s="11" t="s">
        <v>3</v>
      </c>
      <c r="F15" s="10" t="n">
        <f aca="false">SUM(F13:F14)</f>
        <v>1</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t="n">
        <v>1</v>
      </c>
    </row>
    <row r="20" customFormat="false" ht="12.75" hidden="false" customHeight="false" outlineLevel="0" collapsed="false">
      <c r="B20" s="12"/>
      <c r="C20" s="3"/>
      <c r="D20" s="3"/>
      <c r="E20" s="0" t="s">
        <v>19</v>
      </c>
      <c r="F20" s="0" t="n">
        <v>0</v>
      </c>
    </row>
    <row r="21" customFormat="false" ht="12.75" hidden="false" customHeight="false" outlineLevel="0" collapsed="false">
      <c r="B21" s="12"/>
      <c r="C21" s="3"/>
      <c r="D21" s="3"/>
      <c r="E21" s="0" t="s">
        <v>20</v>
      </c>
      <c r="F21" s="0" t="n">
        <v>0</v>
      </c>
    </row>
    <row r="22" customFormat="false" ht="12.75" hidden="false" customHeight="false" outlineLevel="0" collapsed="false">
      <c r="B22" s="12"/>
      <c r="C22" s="3"/>
      <c r="D22" s="3"/>
      <c r="E22" s="0" t="s">
        <v>21</v>
      </c>
      <c r="F22" s="0" t="n">
        <v>1</v>
      </c>
    </row>
    <row r="23" customFormat="false" ht="12.75" hidden="false" customHeight="false" outlineLevel="0" collapsed="false">
      <c r="E23" s="0" t="s">
        <v>22</v>
      </c>
      <c r="F23" s="0" t="n">
        <v>0</v>
      </c>
    </row>
    <row r="24" customFormat="false" ht="12.75" hidden="false" customHeight="false" outlineLevel="0" collapsed="false">
      <c r="E24" s="7" t="s">
        <v>14</v>
      </c>
      <c r="F24" s="8" t="n">
        <f aca="false">1+1+1</f>
        <v>3</v>
      </c>
    </row>
    <row r="25" customFormat="false" ht="12.75" hidden="false" customHeight="true" outlineLevel="0" collapsed="false">
      <c r="E25" s="11" t="s">
        <v>3</v>
      </c>
      <c r="F25" s="15" t="n">
        <f aca="false">SUM(F19:F24)</f>
        <v>5</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1"/>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B28" activeCellId="0" sqref="B28"/>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27</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F8</f>
        <v>5</v>
      </c>
      <c r="D4" s="3"/>
      <c r="E4" s="0" t="s">
        <v>6</v>
      </c>
      <c r="F4" s="3"/>
    </row>
    <row r="5" customFormat="false" ht="12.75" hidden="false" customHeight="false" outlineLevel="0" collapsed="false">
      <c r="A5" s="0" t="n">
        <v>2</v>
      </c>
      <c r="B5" s="3" t="s">
        <v>7</v>
      </c>
      <c r="C5" s="3" t="n">
        <f aca="false">F14</f>
        <v>0</v>
      </c>
      <c r="D5" s="3"/>
      <c r="E5" s="0" t="s">
        <v>8</v>
      </c>
      <c r="F5" s="0" t="n">
        <f aca="false">1</f>
        <v>1</v>
      </c>
    </row>
    <row r="6" customFormat="false" ht="12.75" hidden="false" customHeight="false" outlineLevel="0" collapsed="false">
      <c r="A6" s="0" t="n">
        <v>3</v>
      </c>
      <c r="B6" s="3" t="s">
        <v>9</v>
      </c>
      <c r="C6" s="3" t="n">
        <f aca="false">F24</f>
        <v>16</v>
      </c>
      <c r="D6" s="3"/>
      <c r="E6" s="7" t="s">
        <v>10</v>
      </c>
      <c r="F6" s="0" t="n">
        <f aca="false">1+1+1+1</f>
        <v>4</v>
      </c>
    </row>
    <row r="7" customFormat="false" ht="12.75" hidden="false" customHeight="false" outlineLevel="0" collapsed="false">
      <c r="A7" s="0" t="n">
        <v>4</v>
      </c>
      <c r="B7" s="3" t="s">
        <v>11</v>
      </c>
      <c r="C7" s="3" t="n">
        <f aca="false">F30</f>
        <v>0</v>
      </c>
      <c r="D7" s="3"/>
      <c r="E7" s="7" t="s">
        <v>12</v>
      </c>
      <c r="F7" s="13"/>
    </row>
    <row r="8" customFormat="false" ht="13.5" hidden="false" customHeight="false" outlineLevel="0" collapsed="false">
      <c r="A8" s="0" t="n">
        <v>5</v>
      </c>
      <c r="B8" s="3" t="s">
        <v>13</v>
      </c>
      <c r="C8" s="8" t="n">
        <v>0</v>
      </c>
      <c r="D8" s="3"/>
      <c r="E8" s="11" t="s">
        <v>3</v>
      </c>
      <c r="F8" s="10" t="n">
        <f aca="false">SUM(F4:F7)</f>
        <v>5</v>
      </c>
    </row>
    <row r="9" customFormat="false" ht="14.25" hidden="false" customHeight="false" outlineLevel="0" collapsed="false">
      <c r="A9" s="9"/>
      <c r="B9" s="9" t="s">
        <v>3</v>
      </c>
      <c r="C9" s="10" t="n">
        <f aca="false">SUM(C4:C8)</f>
        <v>21</v>
      </c>
      <c r="D9" s="3"/>
      <c r="E9" s="3"/>
      <c r="F9" s="3"/>
    </row>
    <row r="10" customFormat="false" ht="13.5" hidden="false" customHeight="false" outlineLevel="0" collapsed="false">
      <c r="B10" s="12"/>
      <c r="C10" s="3"/>
      <c r="D10" s="3"/>
      <c r="E10" s="12"/>
      <c r="F10" s="3"/>
    </row>
    <row r="11" customFormat="false" ht="12.75" hidden="false" customHeight="false" outlineLevel="0" collapsed="false">
      <c r="B11" s="12"/>
      <c r="C11" s="3"/>
      <c r="D11" s="3"/>
      <c r="E11" s="6" t="s">
        <v>15</v>
      </c>
      <c r="F11" s="5"/>
    </row>
    <row r="12" customFormat="false" ht="12.75" hidden="false" customHeight="false" outlineLevel="0" collapsed="false">
      <c r="B12" s="12"/>
      <c r="C12" s="3"/>
      <c r="D12" s="3"/>
      <c r="E12" s="7" t="s">
        <v>16</v>
      </c>
      <c r="F12" s="3" t="n">
        <v>0</v>
      </c>
    </row>
    <row r="13" customFormat="false" ht="12.75" hidden="false" customHeight="false" outlineLevel="0" collapsed="false">
      <c r="B13" s="12"/>
      <c r="C13" s="3"/>
      <c r="D13" s="3"/>
      <c r="E13" s="7" t="s">
        <v>14</v>
      </c>
      <c r="F13" s="13" t="n">
        <v>0</v>
      </c>
    </row>
    <row r="14" customFormat="false" ht="13.5" hidden="false" customHeight="false" outlineLevel="0" collapsed="false">
      <c r="B14" s="12"/>
      <c r="C14" s="3"/>
      <c r="D14" s="3"/>
      <c r="E14" s="11" t="s">
        <v>3</v>
      </c>
      <c r="F14" s="10" t="n">
        <f aca="false">SUM(F12:F13)</f>
        <v>0</v>
      </c>
    </row>
    <row r="15" customFormat="false" ht="13.5" hidden="false" customHeight="false" outlineLevel="0" collapsed="false">
      <c r="B15" s="12"/>
      <c r="C15" s="3"/>
      <c r="D15" s="3"/>
    </row>
    <row r="16" customFormat="false" ht="12.75" hidden="false" customHeight="false" outlineLevel="0" collapsed="false">
      <c r="B16" s="12"/>
      <c r="C16" s="13"/>
      <c r="D16" s="3"/>
    </row>
    <row r="17" customFormat="false" ht="12.75" hidden="false" customHeight="false" outlineLevel="0" collapsed="false">
      <c r="B17" s="12"/>
      <c r="C17" s="14"/>
      <c r="D17" s="3"/>
      <c r="E17" s="6" t="s">
        <v>17</v>
      </c>
      <c r="F17" s="5"/>
    </row>
    <row r="18" customFormat="false" ht="12.75" hidden="false" customHeight="false" outlineLevel="0" collapsed="false">
      <c r="B18" s="12"/>
      <c r="C18" s="3"/>
      <c r="D18" s="3"/>
      <c r="E18" s="7" t="s">
        <v>18</v>
      </c>
      <c r="F18" s="3"/>
    </row>
    <row r="19" customFormat="false" ht="12.75" hidden="false" customHeight="false" outlineLevel="0" collapsed="false">
      <c r="B19" s="12"/>
      <c r="C19" s="3"/>
      <c r="D19" s="3"/>
      <c r="E19" s="0" t="s">
        <v>19</v>
      </c>
      <c r="F19" s="0" t="n">
        <f aca="false">1</f>
        <v>1</v>
      </c>
    </row>
    <row r="20" customFormat="false" ht="12.75" hidden="false" customHeight="false" outlineLevel="0" collapsed="false">
      <c r="B20" s="12"/>
      <c r="C20" s="3"/>
      <c r="D20" s="3"/>
      <c r="E20" s="0" t="s">
        <v>20</v>
      </c>
      <c r="F20" s="0" t="n">
        <f aca="false">1+1</f>
        <v>2</v>
      </c>
    </row>
    <row r="21" customFormat="false" ht="12.75" hidden="false" customHeight="false" outlineLevel="0" collapsed="false">
      <c r="B21" s="12"/>
      <c r="C21" s="3"/>
      <c r="D21" s="3"/>
      <c r="E21" s="0" t="s">
        <v>21</v>
      </c>
      <c r="F21" s="0" t="n">
        <f aca="false">1+1+1</f>
        <v>3</v>
      </c>
    </row>
    <row r="22" customFormat="false" ht="12.75" hidden="false" customHeight="false" outlineLevel="0" collapsed="false">
      <c r="B22" s="12"/>
      <c r="C22" s="3"/>
      <c r="D22" s="3"/>
      <c r="E22" s="0" t="s">
        <v>22</v>
      </c>
      <c r="F22" s="0" t="n">
        <f aca="false">1*4</f>
        <v>4</v>
      </c>
    </row>
    <row r="23" customFormat="false" ht="12.75" hidden="false" customHeight="false" outlineLevel="0" collapsed="false">
      <c r="E23" s="7" t="s">
        <v>14</v>
      </c>
      <c r="F23" s="8" t="n">
        <f aca="false">1+1+1+1+1+1</f>
        <v>6</v>
      </c>
    </row>
    <row r="24" customFormat="false" ht="13.5" hidden="false" customHeight="false" outlineLevel="0" collapsed="false">
      <c r="E24" s="11" t="s">
        <v>3</v>
      </c>
      <c r="F24" s="10" t="n">
        <f aca="false">SUM(F18:F23)</f>
        <v>16</v>
      </c>
    </row>
    <row r="25" customFormat="false" ht="12.75" hidden="false" customHeight="true" outlineLevel="0" collapsed="false">
      <c r="E25" s="12"/>
      <c r="F25" s="3"/>
    </row>
    <row r="26" customFormat="false" ht="12.75" hidden="false" customHeight="false" outlineLevel="0" collapsed="false">
      <c r="E26" s="12"/>
      <c r="F26" s="14"/>
    </row>
    <row r="27" customFormat="false" ht="12.75" hidden="false" customHeight="false" outlineLevel="0" collapsed="false">
      <c r="E27" s="6" t="s">
        <v>23</v>
      </c>
      <c r="F27" s="5"/>
    </row>
    <row r="28" customFormat="false" ht="12.75" hidden="false" customHeight="false" outlineLevel="0" collapsed="false">
      <c r="E28" s="7" t="s">
        <v>24</v>
      </c>
      <c r="F28" s="3" t="n">
        <v>0</v>
      </c>
    </row>
    <row r="29" customFormat="false" ht="12.75" hidden="false" customHeight="false" outlineLevel="0" collapsed="false">
      <c r="E29" s="16" t="s">
        <v>14</v>
      </c>
      <c r="F29" s="13" t="n">
        <v>0</v>
      </c>
    </row>
    <row r="30" customFormat="false" ht="13.5" hidden="false" customHeight="false" outlineLevel="0" collapsed="false">
      <c r="E30" s="11" t="s">
        <v>3</v>
      </c>
      <c r="F30" s="10" t="n">
        <f aca="false">SUM(F28:F29)</f>
        <v>0</v>
      </c>
    </row>
    <row r="31"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9"/>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selection pane="topLeft" activeCell="F22" activeCellId="0" sqref="F22"/>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5" min="5" style="0" width="46.56"/>
  </cols>
  <sheetData>
    <row r="1" customFormat="false" ht="31.5" hidden="false" customHeight="false" outlineLevel="0" collapsed="false">
      <c r="B1" s="4" t="s">
        <v>28</v>
      </c>
      <c r="C1" s="3"/>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F8</f>
        <v>6</v>
      </c>
      <c r="D4" s="3"/>
      <c r="E4" s="0" t="s">
        <v>6</v>
      </c>
      <c r="F4" s="3" t="n">
        <f aca="false">1+1</f>
        <v>2</v>
      </c>
    </row>
    <row r="5" customFormat="false" ht="12.75" hidden="false" customHeight="false" outlineLevel="0" collapsed="false">
      <c r="A5" s="0" t="n">
        <v>2</v>
      </c>
      <c r="B5" s="3" t="s">
        <v>7</v>
      </c>
      <c r="C5" s="3" t="n">
        <f aca="false">F14</f>
        <v>0</v>
      </c>
      <c r="D5" s="3"/>
      <c r="E5" s="0" t="s">
        <v>8</v>
      </c>
    </row>
    <row r="6" customFormat="false" ht="13.5" hidden="false" customHeight="true" outlineLevel="0" collapsed="false">
      <c r="A6" s="0" t="n">
        <v>3</v>
      </c>
      <c r="B6" s="3" t="s">
        <v>9</v>
      </c>
      <c r="C6" s="3" t="n">
        <f aca="false">F22</f>
        <v>5</v>
      </c>
      <c r="D6" s="3"/>
      <c r="E6" s="7" t="s">
        <v>10</v>
      </c>
      <c r="F6" s="0" t="n">
        <v>1</v>
      </c>
    </row>
    <row r="7" customFormat="false" ht="13.5" hidden="false" customHeight="true" outlineLevel="0" collapsed="false">
      <c r="A7" s="0" t="n">
        <v>4</v>
      </c>
      <c r="B7" s="3" t="s">
        <v>11</v>
      </c>
      <c r="C7" s="3" t="n">
        <f aca="false">F28</f>
        <v>0</v>
      </c>
      <c r="D7" s="3"/>
      <c r="E7" s="7" t="s">
        <v>12</v>
      </c>
      <c r="F7" s="8" t="n">
        <f aca="false">1+1+1</f>
        <v>3</v>
      </c>
    </row>
    <row r="8" customFormat="false" ht="13.5" hidden="false" customHeight="false" outlineLevel="0" collapsed="false">
      <c r="A8" s="0" t="n">
        <v>5</v>
      </c>
      <c r="B8" s="3" t="s">
        <v>13</v>
      </c>
      <c r="C8" s="13"/>
      <c r="D8" s="3"/>
      <c r="E8" s="11" t="s">
        <v>3</v>
      </c>
      <c r="F8" s="10" t="n">
        <f aca="false">SUM(F4:F7)</f>
        <v>6</v>
      </c>
    </row>
    <row r="9" customFormat="false" ht="14.25" hidden="false" customHeight="false" outlineLevel="0" collapsed="false">
      <c r="A9" s="9"/>
      <c r="B9" s="9" t="s">
        <v>3</v>
      </c>
      <c r="C9" s="10" t="n">
        <f aca="false">SUM(C4:C8)</f>
        <v>11</v>
      </c>
      <c r="D9" s="3"/>
      <c r="E9" s="3"/>
      <c r="F9" s="3"/>
    </row>
    <row r="10" customFormat="false" ht="13.5" hidden="false" customHeight="false" outlineLevel="0" collapsed="false">
      <c r="B10" s="12"/>
      <c r="C10" s="3"/>
      <c r="D10" s="3"/>
      <c r="E10" s="12"/>
      <c r="F10" s="3"/>
    </row>
    <row r="11" customFormat="false" ht="12.75" hidden="false" customHeight="false" outlineLevel="0" collapsed="false">
      <c r="B11" s="12"/>
      <c r="C11" s="3"/>
      <c r="D11" s="3"/>
      <c r="E11" s="6" t="s">
        <v>15</v>
      </c>
      <c r="F11" s="5"/>
    </row>
    <row r="12" customFormat="false" ht="12.75" hidden="false" customHeight="false" outlineLevel="0" collapsed="false">
      <c r="B12" s="12"/>
      <c r="C12" s="3"/>
      <c r="D12" s="3"/>
      <c r="E12" s="7" t="s">
        <v>16</v>
      </c>
      <c r="F12" s="3"/>
    </row>
    <row r="13" customFormat="false" ht="12.75" hidden="false" customHeight="false" outlineLevel="0" collapsed="false">
      <c r="B13" s="12"/>
      <c r="C13" s="3"/>
      <c r="D13" s="3"/>
      <c r="E13" s="7" t="s">
        <v>14</v>
      </c>
      <c r="F13" s="13" t="n">
        <v>0</v>
      </c>
    </row>
    <row r="14" customFormat="false" ht="13.5" hidden="false" customHeight="false" outlineLevel="0" collapsed="false">
      <c r="B14" s="12"/>
      <c r="C14" s="3"/>
      <c r="D14" s="3"/>
      <c r="E14" s="11" t="s">
        <v>3</v>
      </c>
      <c r="F14" s="10" t="n">
        <f aca="false">SUM(F12:F13)</f>
        <v>0</v>
      </c>
    </row>
    <row r="15" customFormat="false" ht="13.5" hidden="false" customHeight="false" outlineLevel="0" collapsed="false">
      <c r="B15" s="12"/>
      <c r="C15" s="3"/>
      <c r="D15" s="3"/>
    </row>
    <row r="16" customFormat="false" ht="12.75" hidden="false" customHeight="false" outlineLevel="0" collapsed="false">
      <c r="B16" s="12"/>
      <c r="C16" s="13"/>
      <c r="D16" s="3"/>
    </row>
    <row r="17" customFormat="false" ht="12.75" hidden="false" customHeight="false" outlineLevel="0" collapsed="false">
      <c r="B17" s="12"/>
      <c r="C17" s="14"/>
      <c r="D17" s="3"/>
      <c r="E17" s="6" t="s">
        <v>17</v>
      </c>
      <c r="F17" s="5"/>
    </row>
    <row r="18" customFormat="false" ht="15.75" hidden="false" customHeight="true" outlineLevel="0" collapsed="false">
      <c r="B18" s="12"/>
      <c r="C18" s="3"/>
      <c r="D18" s="3"/>
      <c r="E18" s="7" t="s">
        <v>18</v>
      </c>
      <c r="F18" s="3"/>
    </row>
    <row r="19" customFormat="false" ht="12.75" hidden="false" customHeight="false" outlineLevel="0" collapsed="false">
      <c r="B19" s="12"/>
      <c r="C19" s="3"/>
      <c r="D19" s="3"/>
      <c r="E19" s="0" t="s">
        <v>19</v>
      </c>
      <c r="F19" s="0" t="n">
        <f aca="false">1+1+1+1+1</f>
        <v>5</v>
      </c>
    </row>
    <row r="20" customFormat="false" ht="12.75" hidden="false" customHeight="false" outlineLevel="0" collapsed="false">
      <c r="B20" s="12"/>
      <c r="C20" s="3"/>
      <c r="D20" s="3"/>
      <c r="E20" s="0" t="s">
        <v>21</v>
      </c>
    </row>
    <row r="21" customFormat="false" ht="12.75" hidden="false" customHeight="false" outlineLevel="0" collapsed="false">
      <c r="B21" s="12"/>
      <c r="C21" s="3"/>
      <c r="D21" s="3"/>
      <c r="E21" s="7" t="s">
        <v>14</v>
      </c>
      <c r="F21" s="8"/>
    </row>
    <row r="22" customFormat="false" ht="13.5" hidden="false" customHeight="false" outlineLevel="0" collapsed="false">
      <c r="B22" s="12"/>
      <c r="C22" s="3"/>
      <c r="D22" s="3"/>
      <c r="E22" s="11" t="s">
        <v>3</v>
      </c>
      <c r="F22" s="10" t="n">
        <f aca="false">SUM(F18:F21)</f>
        <v>5</v>
      </c>
    </row>
    <row r="23" customFormat="false" ht="13.5" hidden="false" customHeight="false" outlineLevel="0" collapsed="false">
      <c r="E23" s="12"/>
      <c r="F23" s="3"/>
    </row>
    <row r="24" customFormat="false" ht="12.75" hidden="false" customHeight="false" outlineLevel="0" collapsed="false">
      <c r="E24" s="12"/>
      <c r="F24" s="14"/>
    </row>
    <row r="25" customFormat="false" ht="12.75" hidden="false" customHeight="false" outlineLevel="0" collapsed="false">
      <c r="E25" s="6" t="s">
        <v>23</v>
      </c>
      <c r="F25" s="5"/>
    </row>
    <row r="26" customFormat="false" ht="12.75" hidden="false" customHeight="false" outlineLevel="0" collapsed="false">
      <c r="E26" s="7" t="s">
        <v>24</v>
      </c>
      <c r="F26" s="3" t="n">
        <v>0</v>
      </c>
    </row>
    <row r="27" customFormat="false" ht="12.75" hidden="false" customHeight="false" outlineLevel="0" collapsed="false">
      <c r="E27" s="16" t="s">
        <v>14</v>
      </c>
      <c r="F27" s="13" t="n">
        <v>0</v>
      </c>
    </row>
    <row r="28" customFormat="false" ht="13.5" hidden="false" customHeight="false" outlineLevel="0" collapsed="false">
      <c r="E28" s="11" t="s">
        <v>3</v>
      </c>
      <c r="F28" s="10"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9"/>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B31" activeCellId="0" sqref="B31"/>
    </sheetView>
  </sheetViews>
  <sheetFormatPr defaultColWidth="9.0546875" defaultRowHeight="12.75" customHeight="true" zeroHeight="false" outlineLevelRow="0" outlineLevelCol="0"/>
  <cols>
    <col collapsed="false" customWidth="true" hidden="false" outlineLevel="0" max="2" min="2" style="0" width="33.28"/>
    <col collapsed="false" customWidth="true" hidden="false" outlineLevel="0" max="5" min="5" style="0" width="46.42"/>
  </cols>
  <sheetData>
    <row r="1" customFormat="false" ht="15.75" hidden="false" customHeight="false" outlineLevel="0" collapsed="false">
      <c r="A1" s="7"/>
      <c r="B1" s="4" t="s">
        <v>29</v>
      </c>
      <c r="C1" s="3"/>
      <c r="D1" s="3"/>
      <c r="E1" s="3"/>
      <c r="F1" s="3"/>
    </row>
    <row r="2" customFormat="false" ht="15.75" hidden="false" customHeight="false" outlineLevel="0" collapsed="false">
      <c r="A2" s="7"/>
      <c r="B2" s="4"/>
      <c r="C2" s="3"/>
      <c r="D2" s="3"/>
      <c r="E2" s="3"/>
      <c r="F2" s="3"/>
    </row>
    <row r="3" customFormat="false" ht="12.75" hidden="false" customHeight="false" outlineLevel="0" collapsed="false">
      <c r="A3" s="5" t="s">
        <v>30</v>
      </c>
      <c r="B3" s="5" t="s">
        <v>2</v>
      </c>
      <c r="C3" s="5" t="s">
        <v>3</v>
      </c>
      <c r="D3" s="3"/>
      <c r="E3" s="6" t="s">
        <v>4</v>
      </c>
      <c r="F3" s="5"/>
    </row>
    <row r="4" customFormat="false" ht="12.75" hidden="false" customHeight="false" outlineLevel="0" collapsed="false">
      <c r="A4" s="12" t="n">
        <v>1</v>
      </c>
      <c r="B4" s="3" t="s">
        <v>5</v>
      </c>
      <c r="C4" s="3" t="n">
        <v>4</v>
      </c>
      <c r="D4" s="3"/>
      <c r="E4" s="0" t="s">
        <v>6</v>
      </c>
      <c r="F4" s="3" t="n">
        <v>3</v>
      </c>
    </row>
    <row r="5" customFormat="false" ht="12.75" hidden="false" customHeight="false" outlineLevel="0" collapsed="false">
      <c r="A5" s="12" t="n">
        <v>2</v>
      </c>
      <c r="B5" s="3" t="s">
        <v>7</v>
      </c>
      <c r="C5" s="3"/>
      <c r="D5" s="3"/>
      <c r="E5" s="0" t="s">
        <v>8</v>
      </c>
    </row>
    <row r="6" customFormat="false" ht="12.75" hidden="false" customHeight="false" outlineLevel="0" collapsed="false">
      <c r="A6" s="12" t="n">
        <v>3</v>
      </c>
      <c r="B6" s="3" t="s">
        <v>9</v>
      </c>
      <c r="C6" s="3"/>
      <c r="D6" s="3"/>
      <c r="E6" s="7" t="s">
        <v>10</v>
      </c>
      <c r="F6" s="0" t="n">
        <v>1</v>
      </c>
    </row>
    <row r="7" customFormat="false" ht="12.75" hidden="false" customHeight="false" outlineLevel="0" collapsed="false">
      <c r="A7" s="12" t="n">
        <v>4</v>
      </c>
      <c r="B7" s="3" t="s">
        <v>11</v>
      </c>
      <c r="C7" s="3" t="n">
        <v>4</v>
      </c>
      <c r="D7" s="3"/>
      <c r="E7" s="7" t="s">
        <v>12</v>
      </c>
      <c r="F7" s="13"/>
    </row>
    <row r="8" customFormat="false" ht="13.5" hidden="false" customHeight="false" outlineLevel="0" collapsed="false">
      <c r="A8" s="12" t="n">
        <v>5</v>
      </c>
      <c r="B8" s="3" t="s">
        <v>13</v>
      </c>
      <c r="C8" s="13"/>
      <c r="D8" s="3"/>
      <c r="E8" s="11" t="s">
        <v>3</v>
      </c>
      <c r="F8" s="10" t="n">
        <f aca="false">SUM(F4:F7)</f>
        <v>4</v>
      </c>
    </row>
    <row r="9" customFormat="false" ht="14.25" hidden="false" customHeight="false" outlineLevel="0" collapsed="false">
      <c r="A9" s="17"/>
      <c r="B9" s="9" t="s">
        <v>3</v>
      </c>
      <c r="C9" s="10" t="n">
        <f aca="false">SUM(C4:C8)</f>
        <v>8</v>
      </c>
      <c r="D9" s="3"/>
      <c r="E9" s="3"/>
      <c r="F9" s="3"/>
    </row>
    <row r="10" customFormat="false" ht="13.5" hidden="false" customHeight="false" outlineLevel="0" collapsed="false">
      <c r="A10" s="7"/>
      <c r="B10" s="12"/>
      <c r="C10" s="3"/>
      <c r="D10" s="3"/>
      <c r="E10" s="12"/>
      <c r="F10" s="3"/>
    </row>
    <row r="11" customFormat="false" ht="12.75" hidden="false" customHeight="false" outlineLevel="0" collapsed="false">
      <c r="A11" s="7"/>
      <c r="B11" s="12"/>
      <c r="C11" s="3"/>
      <c r="D11" s="3"/>
      <c r="E11" s="6" t="s">
        <v>15</v>
      </c>
      <c r="F11" s="5"/>
    </row>
    <row r="12" customFormat="false" ht="12.75" hidden="false" customHeight="false" outlineLevel="0" collapsed="false">
      <c r="A12" s="7"/>
      <c r="B12" s="12"/>
      <c r="C12" s="3"/>
      <c r="D12" s="3"/>
      <c r="E12" s="7" t="s">
        <v>16</v>
      </c>
      <c r="F12" s="3"/>
    </row>
    <row r="13" customFormat="false" ht="12.75" hidden="false" customHeight="false" outlineLevel="0" collapsed="false">
      <c r="A13" s="7"/>
      <c r="B13" s="12"/>
      <c r="C13" s="3"/>
      <c r="D13" s="3"/>
      <c r="E13" s="7" t="s">
        <v>14</v>
      </c>
      <c r="F13" s="13" t="n">
        <v>0</v>
      </c>
    </row>
    <row r="14" customFormat="false" ht="13.5" hidden="false" customHeight="false" outlineLevel="0" collapsed="false">
      <c r="A14" s="7"/>
      <c r="B14" s="12"/>
      <c r="C14" s="3"/>
      <c r="D14" s="3"/>
      <c r="E14" s="11" t="s">
        <v>3</v>
      </c>
      <c r="F14" s="10" t="n">
        <f aca="false">SUM(F12:F13)</f>
        <v>0</v>
      </c>
    </row>
    <row r="15" customFormat="false" ht="13.5" hidden="false" customHeight="false" outlineLevel="0" collapsed="false">
      <c r="A15" s="7"/>
      <c r="B15" s="12"/>
      <c r="C15" s="3"/>
      <c r="D15" s="3"/>
    </row>
    <row r="16" customFormat="false" ht="12.75" hidden="false" customHeight="false" outlineLevel="0" collapsed="false">
      <c r="A16" s="7"/>
      <c r="B16" s="12"/>
      <c r="C16" s="13"/>
      <c r="D16" s="3"/>
    </row>
    <row r="17" customFormat="false" ht="12.75" hidden="false" customHeight="false" outlineLevel="0" collapsed="false">
      <c r="A17" s="18"/>
      <c r="B17" s="12"/>
      <c r="C17" s="14"/>
      <c r="D17" s="3"/>
      <c r="E17" s="6" t="s">
        <v>17</v>
      </c>
      <c r="F17" s="5"/>
    </row>
    <row r="18" customFormat="false" ht="12.75" hidden="false" customHeight="false" outlineLevel="0" collapsed="false">
      <c r="A18" s="7"/>
      <c r="B18" s="12"/>
      <c r="C18" s="3"/>
      <c r="D18" s="3"/>
      <c r="E18" s="7" t="s">
        <v>18</v>
      </c>
      <c r="F18" s="3"/>
    </row>
    <row r="19" customFormat="false" ht="12.75" hidden="false" customHeight="false" outlineLevel="0" collapsed="false">
      <c r="A19" s="7"/>
      <c r="B19" s="12"/>
      <c r="C19" s="3"/>
      <c r="D19" s="3"/>
      <c r="E19" s="0" t="s">
        <v>19</v>
      </c>
      <c r="F19" s="0" t="n">
        <v>2</v>
      </c>
    </row>
    <row r="20" customFormat="false" ht="12.75" hidden="false" customHeight="false" outlineLevel="0" collapsed="false">
      <c r="A20" s="7"/>
      <c r="B20" s="12"/>
      <c r="C20" s="3"/>
      <c r="D20" s="3"/>
      <c r="E20" s="0" t="s">
        <v>21</v>
      </c>
      <c r="F20" s="0" t="n">
        <v>2</v>
      </c>
    </row>
    <row r="21" customFormat="false" ht="12.75" hidden="false" customHeight="false" outlineLevel="0" collapsed="false">
      <c r="A21" s="7"/>
      <c r="B21" s="12"/>
      <c r="C21" s="3"/>
      <c r="D21" s="3"/>
      <c r="E21" s="7" t="s">
        <v>14</v>
      </c>
      <c r="F21" s="13"/>
    </row>
    <row r="22" customFormat="false" ht="13.5" hidden="false" customHeight="false" outlineLevel="0" collapsed="false">
      <c r="A22" s="7"/>
      <c r="B22" s="12"/>
      <c r="C22" s="3"/>
      <c r="D22" s="3"/>
      <c r="E22" s="11" t="s">
        <v>3</v>
      </c>
      <c r="F22" s="10" t="n">
        <f aca="false">SUM(F18:F21)</f>
        <v>4</v>
      </c>
    </row>
    <row r="23" customFormat="false" ht="13.5" hidden="false" customHeight="false" outlineLevel="0" collapsed="false">
      <c r="E23" s="12"/>
      <c r="F23" s="3"/>
    </row>
    <row r="24" customFormat="false" ht="12.75" hidden="false" customHeight="false" outlineLevel="0" collapsed="false">
      <c r="E24" s="12"/>
      <c r="F24" s="14"/>
    </row>
    <row r="25" customFormat="false" ht="12.75" hidden="false" customHeight="false" outlineLevel="0" collapsed="false">
      <c r="E25" s="6" t="s">
        <v>23</v>
      </c>
      <c r="F25" s="5"/>
    </row>
    <row r="26" customFormat="false" ht="12.75" hidden="false" customHeight="false" outlineLevel="0" collapsed="false">
      <c r="E26" s="7" t="s">
        <v>24</v>
      </c>
      <c r="F26" s="3" t="n">
        <v>0</v>
      </c>
    </row>
    <row r="27" customFormat="false" ht="12.75" hidden="false" customHeight="false" outlineLevel="0" collapsed="false">
      <c r="E27" s="16" t="s">
        <v>14</v>
      </c>
      <c r="F27" s="13" t="n">
        <v>0</v>
      </c>
    </row>
    <row r="28" customFormat="false" ht="13.5" hidden="false" customHeight="false" outlineLevel="0" collapsed="false">
      <c r="E28" s="11" t="s">
        <v>3</v>
      </c>
      <c r="F28" s="10"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1" min="1" style="0" width="4.14"/>
    <col collapsed="false" customWidth="true" hidden="false" outlineLevel="0" max="2" min="2" style="0" width="19.56"/>
    <col collapsed="false" customWidth="true" hidden="false" outlineLevel="0" max="4" min="4" style="0" width="5.41"/>
    <col collapsed="false" customWidth="true" hidden="false" outlineLevel="0" max="5" min="5" style="0" width="47.14"/>
  </cols>
  <sheetData>
    <row r="1" customFormat="false" ht="31.5" hidden="false" customHeight="false" outlineLevel="0" collapsed="false">
      <c r="A1" s="7"/>
      <c r="B1" s="4" t="s">
        <v>31</v>
      </c>
      <c r="C1" s="3"/>
      <c r="D1" s="3"/>
      <c r="E1" s="3"/>
      <c r="F1" s="3"/>
    </row>
    <row r="2" customFormat="false" ht="15.75" hidden="false" customHeight="false" outlineLevel="0" collapsed="false">
      <c r="A2" s="7"/>
      <c r="B2" s="4"/>
      <c r="C2" s="3"/>
      <c r="D2" s="3"/>
      <c r="E2" s="3"/>
      <c r="F2" s="3"/>
    </row>
    <row r="3" customFormat="false" ht="12.75" hidden="false" customHeight="false" outlineLevel="0" collapsed="false">
      <c r="A3" s="5" t="s">
        <v>30</v>
      </c>
      <c r="B3" s="5" t="s">
        <v>2</v>
      </c>
      <c r="C3" s="5" t="s">
        <v>3</v>
      </c>
      <c r="D3" s="3"/>
      <c r="E3" s="6" t="s">
        <v>4</v>
      </c>
      <c r="F3" s="5"/>
    </row>
    <row r="4" customFormat="false" ht="12.75" hidden="false" customHeight="false" outlineLevel="0" collapsed="false">
      <c r="A4" s="12" t="n">
        <v>1</v>
      </c>
      <c r="B4" s="3" t="s">
        <v>5</v>
      </c>
      <c r="C4" s="3" t="n">
        <v>16</v>
      </c>
      <c r="D4" s="3"/>
      <c r="E4" s="0" t="s">
        <v>6</v>
      </c>
      <c r="F4" s="3" t="n">
        <v>3</v>
      </c>
    </row>
    <row r="5" customFormat="false" ht="12.75" hidden="false" customHeight="false" outlineLevel="0" collapsed="false">
      <c r="A5" s="12" t="n">
        <v>2</v>
      </c>
      <c r="B5" s="3" t="s">
        <v>7</v>
      </c>
      <c r="C5" s="3"/>
      <c r="D5" s="3"/>
      <c r="E5" s="0" t="s">
        <v>32</v>
      </c>
    </row>
    <row r="6" customFormat="false" ht="12.75" hidden="false" customHeight="false" outlineLevel="0" collapsed="false">
      <c r="A6" s="12" t="n">
        <v>3</v>
      </c>
      <c r="B6" s="3" t="s">
        <v>9</v>
      </c>
      <c r="C6" s="3" t="n">
        <v>12</v>
      </c>
      <c r="D6" s="3"/>
      <c r="E6" s="7" t="s">
        <v>10</v>
      </c>
      <c r="F6" s="0" t="n">
        <v>2</v>
      </c>
    </row>
    <row r="7" customFormat="false" ht="12.75" hidden="false" customHeight="false" outlineLevel="0" collapsed="false">
      <c r="A7" s="12" t="n">
        <v>4</v>
      </c>
      <c r="B7" s="3" t="s">
        <v>11</v>
      </c>
      <c r="C7" s="3"/>
      <c r="D7" s="3"/>
      <c r="E7" s="7" t="s">
        <v>12</v>
      </c>
    </row>
    <row r="8" customFormat="false" ht="12.75" hidden="false" customHeight="false" outlineLevel="0" collapsed="false">
      <c r="A8" s="12" t="n">
        <v>5</v>
      </c>
      <c r="B8" s="3" t="s">
        <v>13</v>
      </c>
      <c r="C8" s="13"/>
      <c r="D8" s="3"/>
      <c r="E8" s="0" t="s">
        <v>14</v>
      </c>
      <c r="F8" s="13" t="n">
        <v>11</v>
      </c>
    </row>
    <row r="9" customFormat="false" ht="13.5" hidden="false" customHeight="false" outlineLevel="0" collapsed="false">
      <c r="A9" s="17"/>
      <c r="B9" s="9" t="s">
        <v>3</v>
      </c>
      <c r="C9" s="10" t="n">
        <f aca="false">SUM(C4:C8)</f>
        <v>28</v>
      </c>
      <c r="D9" s="3"/>
      <c r="E9" s="11" t="s">
        <v>3</v>
      </c>
      <c r="F9" s="10" t="n">
        <f aca="false">SUM(F4:F8)</f>
        <v>16</v>
      </c>
    </row>
    <row r="10" customFormat="false" ht="13.5" hidden="false" customHeight="false" outlineLevel="0" collapsed="false">
      <c r="D10" s="3"/>
      <c r="E10" s="3"/>
      <c r="F10" s="3"/>
    </row>
    <row r="11" customFormat="false" ht="12.75" hidden="false" customHeight="false" outlineLevel="0" collapsed="false">
      <c r="A11" s="7"/>
      <c r="B11" s="12"/>
      <c r="C11" s="3"/>
      <c r="D11" s="3"/>
      <c r="E11" s="12"/>
      <c r="F11" s="3"/>
    </row>
    <row r="12" customFormat="false" ht="12.75" hidden="false" customHeight="false" outlineLevel="0" collapsed="false">
      <c r="A12" s="7"/>
      <c r="B12" s="12"/>
      <c r="C12" s="3"/>
      <c r="D12" s="3"/>
      <c r="E12" s="6" t="s">
        <v>15</v>
      </c>
      <c r="F12" s="5"/>
    </row>
    <row r="13" customFormat="false" ht="12.75" hidden="false" customHeight="false" outlineLevel="0" collapsed="false">
      <c r="A13" s="7"/>
      <c r="B13" s="12"/>
      <c r="C13" s="3"/>
      <c r="D13" s="3"/>
      <c r="E13" s="7" t="s">
        <v>16</v>
      </c>
      <c r="F13" s="3"/>
    </row>
    <row r="14" customFormat="false" ht="12.75" hidden="false" customHeight="false" outlineLevel="0" collapsed="false">
      <c r="A14" s="7"/>
      <c r="B14" s="12"/>
      <c r="C14" s="3"/>
      <c r="D14" s="3"/>
      <c r="E14" s="7" t="s">
        <v>14</v>
      </c>
      <c r="F14" s="13" t="n">
        <v>0</v>
      </c>
    </row>
    <row r="15" customFormat="false" ht="13.5" hidden="false" customHeight="false" outlineLevel="0" collapsed="false">
      <c r="A15" s="7"/>
      <c r="B15" s="12"/>
      <c r="C15" s="3"/>
      <c r="D15" s="3"/>
      <c r="E15" s="11" t="s">
        <v>3</v>
      </c>
      <c r="F15" s="10" t="n">
        <f aca="false">SUM(F13:F14)</f>
        <v>0</v>
      </c>
    </row>
    <row r="16" customFormat="false" ht="13.5" hidden="false" customHeight="false" outlineLevel="0" collapsed="false">
      <c r="A16" s="7"/>
      <c r="B16" s="12"/>
      <c r="C16" s="3"/>
      <c r="D16" s="3"/>
    </row>
    <row r="17" customFormat="false" ht="12.75" hidden="false" customHeight="false" outlineLevel="0" collapsed="false">
      <c r="A17" s="7"/>
      <c r="B17" s="12"/>
      <c r="C17" s="13"/>
      <c r="D17" s="3"/>
    </row>
    <row r="18" customFormat="false" ht="12.75" hidden="false" customHeight="false" outlineLevel="0" collapsed="false">
      <c r="A18" s="18"/>
      <c r="B18" s="12"/>
      <c r="C18" s="14"/>
      <c r="D18" s="3"/>
      <c r="E18" s="6" t="s">
        <v>17</v>
      </c>
      <c r="F18" s="5"/>
    </row>
    <row r="19" customFormat="false" ht="12.75" hidden="false" customHeight="false" outlineLevel="0" collapsed="false">
      <c r="A19" s="7"/>
      <c r="B19" s="12"/>
      <c r="C19" s="3"/>
      <c r="D19" s="3"/>
      <c r="E19" s="7" t="s">
        <v>18</v>
      </c>
      <c r="F19" s="3" t="n">
        <v>1</v>
      </c>
    </row>
    <row r="20" customFormat="false" ht="12.75" hidden="false" customHeight="false" outlineLevel="0" collapsed="false">
      <c r="A20" s="7"/>
      <c r="B20" s="12"/>
      <c r="C20" s="3"/>
      <c r="D20" s="3"/>
      <c r="E20" s="0" t="s">
        <v>19</v>
      </c>
      <c r="F20" s="0" t="n">
        <v>5</v>
      </c>
    </row>
    <row r="21" customFormat="false" ht="12.75" hidden="false" customHeight="false" outlineLevel="0" collapsed="false">
      <c r="A21" s="7"/>
      <c r="B21" s="12"/>
      <c r="C21" s="3"/>
      <c r="D21" s="3"/>
      <c r="E21" s="0" t="s">
        <v>21</v>
      </c>
      <c r="F21" s="0" t="n">
        <v>1</v>
      </c>
    </row>
    <row r="22" customFormat="false" ht="12.75" hidden="false" customHeight="false" outlineLevel="0" collapsed="false">
      <c r="A22" s="7"/>
      <c r="B22" s="12"/>
      <c r="C22" s="3"/>
      <c r="D22" s="3"/>
      <c r="E22" s="7" t="s">
        <v>33</v>
      </c>
      <c r="F22" s="0" t="n">
        <v>2</v>
      </c>
    </row>
    <row r="23" customFormat="false" ht="12.75" hidden="false" customHeight="false" outlineLevel="0" collapsed="false">
      <c r="A23" s="7"/>
      <c r="B23" s="12"/>
      <c r="C23" s="3"/>
      <c r="D23" s="3"/>
      <c r="E23" s="0" t="s">
        <v>14</v>
      </c>
      <c r="F23" s="13" t="n">
        <v>3</v>
      </c>
    </row>
    <row r="24" customFormat="false" ht="13.5" hidden="false" customHeight="false" outlineLevel="0" collapsed="false">
      <c r="A24" s="7"/>
      <c r="B24" s="12"/>
      <c r="C24" s="3"/>
      <c r="D24" s="3"/>
      <c r="E24" s="11" t="s">
        <v>3</v>
      </c>
      <c r="F24" s="10" t="n">
        <f aca="false">SUM(F19:F23)</f>
        <v>12</v>
      </c>
    </row>
    <row r="25" customFormat="false" ht="13.5" hidden="false" customHeight="false" outlineLevel="0" collapsed="false">
      <c r="E25" s="12"/>
      <c r="F25" s="3"/>
    </row>
    <row r="26" customFormat="false" ht="12.75" hidden="false" customHeight="false" outlineLevel="0" collapsed="false">
      <c r="E26" s="12"/>
      <c r="F26" s="14"/>
    </row>
    <row r="27" customFormat="false" ht="12.75" hidden="false" customHeight="false" outlineLevel="0" collapsed="false">
      <c r="E27" s="6" t="s">
        <v>23</v>
      </c>
      <c r="F27" s="5"/>
    </row>
    <row r="28" customFormat="false" ht="12.75" hidden="false" customHeight="false" outlineLevel="0" collapsed="false">
      <c r="E28" s="7" t="s">
        <v>24</v>
      </c>
      <c r="F28" s="3" t="n">
        <v>0</v>
      </c>
    </row>
    <row r="29" customFormat="false" ht="12.75" hidden="false" customHeight="false" outlineLevel="0" collapsed="false">
      <c r="E29" s="16" t="s">
        <v>14</v>
      </c>
      <c r="F29" s="13" t="n">
        <v>0</v>
      </c>
    </row>
    <row r="30" customFormat="false" ht="13.5" hidden="false" customHeight="false" outlineLevel="0" collapsed="false">
      <c r="E30" s="11" t="s">
        <v>3</v>
      </c>
      <c r="F30" s="10" t="n">
        <f aca="false">SUM(F28:F29)</f>
        <v>0</v>
      </c>
    </row>
    <row r="31"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 activeCellId="0" sqref="B2"/>
    </sheetView>
  </sheetViews>
  <sheetFormatPr defaultColWidth="9.0546875" defaultRowHeight="12.75" customHeight="true" zeroHeight="false" outlineLevelRow="0" outlineLevelCol="0"/>
  <cols>
    <col collapsed="false" customWidth="true" hidden="false" outlineLevel="0" max="1" min="1" style="0" width="5.56"/>
    <col collapsed="false" customWidth="true" hidden="false" outlineLevel="0" max="2" min="2" style="0" width="20.85"/>
    <col collapsed="false" customWidth="true" hidden="false" outlineLevel="0" max="5" min="5" style="0" width="46.85"/>
  </cols>
  <sheetData>
    <row r="1" customFormat="false" ht="31.5" hidden="false" customHeight="false" outlineLevel="0" collapsed="false">
      <c r="A1" s="7"/>
      <c r="B1" s="4" t="s">
        <v>34</v>
      </c>
      <c r="C1" s="3"/>
      <c r="D1" s="3"/>
      <c r="E1" s="3"/>
      <c r="F1" s="3"/>
    </row>
    <row r="2" customFormat="false" ht="15.75" hidden="false" customHeight="false" outlineLevel="0" collapsed="false">
      <c r="A2" s="7"/>
      <c r="B2" s="4"/>
      <c r="C2" s="3"/>
      <c r="D2" s="3"/>
      <c r="E2" s="3"/>
      <c r="F2" s="3"/>
    </row>
    <row r="3" customFormat="false" ht="12.75" hidden="false" customHeight="false" outlineLevel="0" collapsed="false">
      <c r="A3" s="5" t="s">
        <v>30</v>
      </c>
      <c r="B3" s="5" t="s">
        <v>2</v>
      </c>
      <c r="C3" s="5" t="s">
        <v>3</v>
      </c>
      <c r="D3" s="3"/>
      <c r="E3" s="6" t="s">
        <v>4</v>
      </c>
      <c r="F3" s="5"/>
    </row>
    <row r="4" customFormat="false" ht="12.75" hidden="false" customHeight="false" outlineLevel="0" collapsed="false">
      <c r="A4" s="12" t="n">
        <v>1</v>
      </c>
      <c r="B4" s="3" t="s">
        <v>5</v>
      </c>
      <c r="C4" s="3" t="n">
        <v>3</v>
      </c>
      <c r="D4" s="3"/>
      <c r="E4" s="0" t="s">
        <v>6</v>
      </c>
      <c r="F4" s="3" t="n">
        <v>1</v>
      </c>
    </row>
    <row r="5" customFormat="false" ht="12.75" hidden="false" customHeight="false" outlineLevel="0" collapsed="false">
      <c r="A5" s="12" t="n">
        <v>2</v>
      </c>
      <c r="B5" s="3" t="s">
        <v>7</v>
      </c>
      <c r="C5" s="3" t="n">
        <v>1</v>
      </c>
      <c r="D5" s="3"/>
      <c r="E5" s="0" t="s">
        <v>32</v>
      </c>
      <c r="F5" s="0" t="n">
        <v>2</v>
      </c>
    </row>
    <row r="6" customFormat="false" ht="12.75" hidden="false" customHeight="false" outlineLevel="0" collapsed="false">
      <c r="A6" s="12" t="n">
        <v>3</v>
      </c>
      <c r="B6" s="3" t="s">
        <v>9</v>
      </c>
      <c r="C6" s="3" t="n">
        <v>6</v>
      </c>
      <c r="D6" s="3"/>
      <c r="E6" s="7" t="s">
        <v>10</v>
      </c>
      <c r="F6" s="0" t="n">
        <v>0</v>
      </c>
    </row>
    <row r="7" customFormat="false" ht="12.75" hidden="false" customHeight="false" outlineLevel="0" collapsed="false">
      <c r="A7" s="12" t="n">
        <v>4</v>
      </c>
      <c r="B7" s="3" t="s">
        <v>11</v>
      </c>
      <c r="C7" s="3" t="n">
        <v>0</v>
      </c>
      <c r="D7" s="3"/>
      <c r="E7" s="7" t="s">
        <v>12</v>
      </c>
      <c r="F7" s="13" t="n">
        <v>0</v>
      </c>
    </row>
    <row r="8" customFormat="false" ht="13.5" hidden="false" customHeight="false" outlineLevel="0" collapsed="false">
      <c r="A8" s="12" t="n">
        <v>5</v>
      </c>
      <c r="B8" s="3" t="s">
        <v>13</v>
      </c>
      <c r="C8" s="13" t="n">
        <v>0</v>
      </c>
      <c r="D8" s="3"/>
      <c r="E8" s="11" t="s">
        <v>3</v>
      </c>
      <c r="F8" s="10" t="n">
        <f aca="false">SUM(F4:F7)</f>
        <v>3</v>
      </c>
    </row>
    <row r="9" customFormat="false" ht="14.25" hidden="false" customHeight="false" outlineLevel="0" collapsed="false">
      <c r="A9" s="17"/>
      <c r="B9" s="9" t="s">
        <v>3</v>
      </c>
      <c r="C9" s="10" t="n">
        <f aca="false">SUM(C4:C8)</f>
        <v>10</v>
      </c>
      <c r="D9" s="3"/>
      <c r="E9" s="3"/>
      <c r="F9" s="3"/>
    </row>
    <row r="10" customFormat="false" ht="13.5" hidden="false" customHeight="false" outlineLevel="0" collapsed="false">
      <c r="A10" s="7"/>
      <c r="B10" s="12"/>
      <c r="C10" s="3"/>
      <c r="D10" s="3"/>
      <c r="E10" s="12"/>
      <c r="F10" s="3"/>
    </row>
    <row r="11" customFormat="false" ht="12.75" hidden="false" customHeight="false" outlineLevel="0" collapsed="false">
      <c r="A11" s="7"/>
      <c r="B11" s="12"/>
      <c r="C11" s="3"/>
      <c r="D11" s="3"/>
      <c r="E11" s="6" t="s">
        <v>15</v>
      </c>
      <c r="F11" s="5"/>
    </row>
    <row r="12" customFormat="false" ht="12.75" hidden="false" customHeight="false" outlineLevel="0" collapsed="false">
      <c r="A12" s="7"/>
      <c r="B12" s="12"/>
      <c r="C12" s="3"/>
      <c r="D12" s="3"/>
      <c r="E12" s="7" t="s">
        <v>16</v>
      </c>
      <c r="F12" s="3" t="n">
        <v>1</v>
      </c>
    </row>
    <row r="13" customFormat="false" ht="12.75" hidden="false" customHeight="false" outlineLevel="0" collapsed="false">
      <c r="A13" s="7"/>
      <c r="B13" s="12"/>
      <c r="C13" s="3"/>
      <c r="D13" s="3"/>
      <c r="E13" s="7" t="s">
        <v>14</v>
      </c>
      <c r="F13" s="13" t="n">
        <v>0</v>
      </c>
    </row>
    <row r="14" customFormat="false" ht="13.5" hidden="false" customHeight="false" outlineLevel="0" collapsed="false">
      <c r="A14" s="7"/>
      <c r="B14" s="12"/>
      <c r="C14" s="3"/>
      <c r="D14" s="3"/>
      <c r="E14" s="11" t="s">
        <v>3</v>
      </c>
      <c r="F14" s="10" t="n">
        <f aca="false">SUM(F12:F13)</f>
        <v>1</v>
      </c>
    </row>
    <row r="15" customFormat="false" ht="13.5" hidden="false" customHeight="false" outlineLevel="0" collapsed="false">
      <c r="A15" s="7"/>
      <c r="B15" s="12"/>
      <c r="C15" s="3"/>
      <c r="D15" s="3"/>
    </row>
    <row r="16" customFormat="false" ht="12.75" hidden="false" customHeight="false" outlineLevel="0" collapsed="false">
      <c r="A16" s="7"/>
      <c r="B16" s="12"/>
      <c r="C16" s="13"/>
      <c r="D16" s="3"/>
    </row>
    <row r="17" customFormat="false" ht="12.75" hidden="false" customHeight="false" outlineLevel="0" collapsed="false">
      <c r="A17" s="18"/>
      <c r="B17" s="12"/>
      <c r="C17" s="14"/>
      <c r="D17" s="3"/>
      <c r="E17" s="6" t="s">
        <v>17</v>
      </c>
      <c r="F17" s="5"/>
    </row>
    <row r="18" customFormat="false" ht="12.75" hidden="false" customHeight="false" outlineLevel="0" collapsed="false">
      <c r="A18" s="7"/>
      <c r="B18" s="12"/>
      <c r="C18" s="3"/>
      <c r="D18" s="3"/>
      <c r="E18" s="7" t="s">
        <v>18</v>
      </c>
      <c r="F18" s="3" t="n">
        <v>1</v>
      </c>
    </row>
    <row r="19" customFormat="false" ht="12.75" hidden="false" customHeight="false" outlineLevel="0" collapsed="false">
      <c r="A19" s="7"/>
      <c r="B19" s="12"/>
      <c r="C19" s="3"/>
      <c r="D19" s="3"/>
      <c r="E19" s="0" t="s">
        <v>19</v>
      </c>
      <c r="F19" s="0" t="n">
        <v>2</v>
      </c>
    </row>
    <row r="20" customFormat="false" ht="12.75" hidden="false" customHeight="false" outlineLevel="0" collapsed="false">
      <c r="A20" s="7"/>
      <c r="B20" s="12"/>
      <c r="C20" s="3"/>
      <c r="D20" s="3"/>
      <c r="E20" s="0" t="s">
        <v>21</v>
      </c>
      <c r="F20" s="0" t="n">
        <v>1</v>
      </c>
    </row>
    <row r="21" customFormat="false" ht="12.75" hidden="false" customHeight="false" outlineLevel="0" collapsed="false">
      <c r="A21" s="7"/>
      <c r="B21" s="12"/>
      <c r="C21" s="3"/>
      <c r="D21" s="3"/>
      <c r="E21" s="7" t="s">
        <v>14</v>
      </c>
      <c r="F21" s="13" t="n">
        <v>2</v>
      </c>
    </row>
    <row r="22" customFormat="false" ht="13.5" hidden="false" customHeight="false" outlineLevel="0" collapsed="false">
      <c r="A22" s="7"/>
      <c r="B22" s="12"/>
      <c r="C22" s="3"/>
      <c r="D22" s="3"/>
      <c r="E22" s="11" t="s">
        <v>3</v>
      </c>
      <c r="F22" s="10" t="n">
        <f aca="false">SUM(F18:F21)</f>
        <v>6</v>
      </c>
    </row>
    <row r="23" customFormat="false" ht="13.5" hidden="false" customHeight="false" outlineLevel="0" collapsed="false">
      <c r="E23" s="12"/>
      <c r="F23" s="3"/>
    </row>
    <row r="24" customFormat="false" ht="12.75" hidden="false" customHeight="false" outlineLevel="0" collapsed="false">
      <c r="E24" s="12"/>
      <c r="F24" s="14"/>
    </row>
    <row r="25" customFormat="false" ht="12.75" hidden="false" customHeight="false" outlineLevel="0" collapsed="false">
      <c r="E25" s="6" t="s">
        <v>23</v>
      </c>
      <c r="F25" s="5"/>
    </row>
    <row r="26" customFormat="false" ht="12.75" hidden="false" customHeight="false" outlineLevel="0" collapsed="false">
      <c r="E26" s="7" t="s">
        <v>24</v>
      </c>
      <c r="F26" s="3" t="n">
        <v>0</v>
      </c>
    </row>
    <row r="27" customFormat="false" ht="12.75" hidden="false" customHeight="false" outlineLevel="0" collapsed="false">
      <c r="E27" s="16" t="s">
        <v>14</v>
      </c>
      <c r="F27" s="13" t="n">
        <v>0</v>
      </c>
    </row>
    <row r="28" customFormat="false" ht="13.5" hidden="false" customHeight="false" outlineLevel="0" collapsed="false">
      <c r="E28" s="11" t="s">
        <v>3</v>
      </c>
      <c r="F28" s="10"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48" activeCellId="0" sqref="G48"/>
    </sheetView>
  </sheetViews>
  <sheetFormatPr defaultColWidth="9.0546875" defaultRowHeight="12.75" customHeight="true" zeroHeight="false" outlineLevelRow="0" outlineLevelCol="0"/>
  <cols>
    <col collapsed="false" customWidth="true" hidden="false" outlineLevel="0" max="1" min="1" style="7" width="6.99"/>
    <col collapsed="false" customWidth="true" hidden="false" outlineLevel="0" max="2" min="2" style="12" width="29.13"/>
    <col collapsed="false" customWidth="true" hidden="false" outlineLevel="0" max="3" min="3" style="3" width="9.14"/>
    <col collapsed="false" customWidth="true" hidden="false" outlineLevel="0" max="4" min="4" style="3" width="2.56"/>
    <col collapsed="false" customWidth="true" hidden="false" outlineLevel="0" max="5" min="5" style="3" width="23.7"/>
    <col collapsed="false" customWidth="true" hidden="false" outlineLevel="0" max="6" min="6" style="3" width="10.71"/>
    <col collapsed="false" customWidth="true" hidden="false" outlineLevel="0" max="27" min="7" style="3" width="9.14"/>
  </cols>
  <sheetData>
    <row r="1" customFormat="false" ht="15.75" hidden="false" customHeight="false" outlineLevel="0" collapsed="false">
      <c r="B1" s="4" t="s">
        <v>35</v>
      </c>
    </row>
    <row r="2" customFormat="false" ht="15.75" hidden="false" customHeight="false" outlineLevel="0" collapsed="false">
      <c r="B2" s="4"/>
    </row>
    <row r="3" customFormat="false" ht="12.75" hidden="false" customHeight="false" outlineLevel="0" collapsed="false">
      <c r="A3" s="5" t="s">
        <v>30</v>
      </c>
      <c r="B3" s="5" t="s">
        <v>2</v>
      </c>
      <c r="C3" s="5" t="s">
        <v>3</v>
      </c>
      <c r="E3" s="6" t="s">
        <v>4</v>
      </c>
      <c r="F3" s="5"/>
    </row>
    <row r="4" customFormat="false" ht="12.75" hidden="false" customHeight="false" outlineLevel="0" collapsed="false">
      <c r="A4" s="12" t="n">
        <v>1</v>
      </c>
      <c r="B4" s="3" t="s">
        <v>5</v>
      </c>
      <c r="C4" s="3" t="n">
        <v>10</v>
      </c>
      <c r="E4" s="7" t="s">
        <v>10</v>
      </c>
      <c r="F4" s="3" t="n">
        <v>7</v>
      </c>
    </row>
    <row r="5" customFormat="false" ht="12.75" hidden="false" customHeight="false" outlineLevel="0" collapsed="false">
      <c r="A5" s="12" t="n">
        <v>2</v>
      </c>
      <c r="B5" s="3" t="s">
        <v>7</v>
      </c>
      <c r="C5" s="3" t="n">
        <f aca="false">C17</f>
        <v>0</v>
      </c>
      <c r="E5" s="7" t="s">
        <v>14</v>
      </c>
      <c r="F5" s="13" t="n">
        <v>3</v>
      </c>
    </row>
    <row r="6" customFormat="false" ht="13.5" hidden="false" customHeight="false" outlineLevel="0" collapsed="false">
      <c r="A6" s="12" t="n">
        <v>3</v>
      </c>
      <c r="B6" s="3" t="s">
        <v>9</v>
      </c>
      <c r="C6" s="3" t="n">
        <v>19</v>
      </c>
      <c r="E6" s="11" t="s">
        <v>3</v>
      </c>
      <c r="F6" s="10" t="n">
        <f aca="false">+F5+F4</f>
        <v>10</v>
      </c>
    </row>
    <row r="7" customFormat="false" ht="13.5" hidden="false" customHeight="false" outlineLevel="0" collapsed="false">
      <c r="A7" s="12" t="n">
        <v>4</v>
      </c>
      <c r="B7" s="3" t="s">
        <v>11</v>
      </c>
      <c r="C7" s="3" t="n">
        <v>4</v>
      </c>
    </row>
    <row r="8" customFormat="false" ht="14.25" hidden="false" customHeight="true" outlineLevel="0" collapsed="false">
      <c r="A8" s="12" t="n">
        <v>5</v>
      </c>
      <c r="B8" s="3" t="s">
        <v>13</v>
      </c>
      <c r="C8" s="13" t="n">
        <f aca="false">C38</f>
        <v>0</v>
      </c>
      <c r="E8" s="12"/>
    </row>
    <row r="9" customFormat="false" ht="13.5" hidden="false" customHeight="false" outlineLevel="0" collapsed="false">
      <c r="A9" s="17"/>
      <c r="B9" s="9" t="s">
        <v>3</v>
      </c>
      <c r="C9" s="10" t="n">
        <f aca="false">SUM(C4:C8)</f>
        <v>33</v>
      </c>
      <c r="E9" s="6" t="s">
        <v>17</v>
      </c>
      <c r="F9" s="5"/>
    </row>
    <row r="10" customFormat="false" ht="13.5" hidden="false" customHeight="false" outlineLevel="0" collapsed="false">
      <c r="E10" s="7" t="s">
        <v>36</v>
      </c>
      <c r="F10" s="3" t="n">
        <v>19</v>
      </c>
    </row>
    <row r="11" customFormat="false" ht="12.75" hidden="false" customHeight="false" outlineLevel="0" collapsed="false">
      <c r="E11" s="7" t="s">
        <v>14</v>
      </c>
      <c r="F11" s="13" t="n">
        <v>0</v>
      </c>
    </row>
    <row r="12" customFormat="false" ht="13.5" hidden="false" customHeight="false" outlineLevel="0" collapsed="false">
      <c r="E12" s="11" t="s">
        <v>3</v>
      </c>
      <c r="F12" s="10" t="n">
        <f aca="false">SUM(F10:F11)</f>
        <v>19</v>
      </c>
    </row>
    <row r="13" customFormat="false" ht="13.5" hidden="false" customHeight="false" outlineLevel="0" collapsed="false">
      <c r="E13" s="12"/>
    </row>
    <row r="14" customFormat="false" ht="12.75" hidden="false" customHeight="false" outlineLevel="0" collapsed="false">
      <c r="E14" s="12"/>
      <c r="F14" s="14"/>
    </row>
    <row r="15" customFormat="false" ht="12.75" hidden="false" customHeight="false" outlineLevel="0" collapsed="false">
      <c r="E15" s="6" t="s">
        <v>23</v>
      </c>
      <c r="F15" s="5"/>
    </row>
    <row r="16" customFormat="false" ht="12.75" hidden="false" customHeight="false" outlineLevel="0" collapsed="false">
      <c r="C16" s="13"/>
      <c r="E16" s="7" t="s">
        <v>24</v>
      </c>
      <c r="F16" s="3" t="n">
        <v>1</v>
      </c>
    </row>
    <row r="17" customFormat="false" ht="12.75" hidden="false" customHeight="false" outlineLevel="0" collapsed="false">
      <c r="A17" s="18"/>
      <c r="C17" s="14"/>
      <c r="E17" s="16" t="s">
        <v>14</v>
      </c>
      <c r="F17" s="13" t="n">
        <v>3</v>
      </c>
    </row>
    <row r="18" customFormat="false" ht="13.5" hidden="false" customHeight="false" outlineLevel="0" collapsed="false">
      <c r="E18" s="11" t="s">
        <v>3</v>
      </c>
      <c r="F18" s="10" t="n">
        <f aca="false">SUM(F16:F17)</f>
        <v>4</v>
      </c>
    </row>
    <row r="19" customFormat="false" ht="13.5" hidden="false" customHeight="false" outlineLevel="0" collapsed="false"/>
    <row r="26" customFormat="false" ht="12.75" hidden="false" customHeight="false" outlineLevel="0" collapsed="false">
      <c r="A26" s="19"/>
    </row>
    <row r="34" customFormat="false" ht="12.75" hidden="false" customHeight="false" outlineLevel="0" collapsed="false">
      <c r="A34" s="18"/>
      <c r="C34" s="14"/>
    </row>
    <row r="37" customFormat="false" ht="12.75" hidden="false" customHeight="false" outlineLevel="0" collapsed="false">
      <c r="C37" s="13"/>
    </row>
    <row r="38" customFormat="false" ht="12.75" hidden="false" customHeight="false" outlineLevel="0" collapsed="false">
      <c r="A38" s="18"/>
      <c r="C38" s="14"/>
    </row>
  </sheetData>
  <printOptions headings="false" gridLines="false" gridLinesSet="true" horizontalCentered="false" verticalCentered="false"/>
  <pageMargins left="0" right="0" top="0.5" bottom="0.75"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&amp;L&amp;8&amp;F  &amp;A&amp;R&amp;8&amp;D</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2000-10-01T16:19:32Z</dcterms:created>
  <dc:creator>John &amp; Debbie Brackett</dc:creator>
  <dc:description>- Oracle 8i ODBC QueryFix Applied</dc:description>
  <dc:language>en-US</dc:language>
  <cp:lastModifiedBy>nhernand</cp:lastModifiedBy>
  <cp:lastPrinted>2000-12-28T13:19:46Z</cp:lastPrinted>
  <dcterms:modified xsi:type="dcterms:W3CDTF">2000-11-05T17:54:48Z</dcterms:modified>
  <cp:revision>0</cp:revision>
  <dc:subject/>
  <dc:title/>
</cp:coreProperties>
</file>