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6" authorId="0">
      <text>
        <r>
          <rPr>
            <b val="true"/>
            <sz val="8"/>
            <color rgb="FF000000"/>
            <rFont val="Tahoma"/>
            <family val="0"/>
          </rPr>
          <t xml:space="preserve">Darron Giron:
</t>
        </r>
        <r>
          <rPr>
            <sz val="8"/>
            <color rgb="FF000000"/>
            <rFont val="Tahoma"/>
            <family val="0"/>
          </rPr>
          <t xml:space="preserve">Nymex settle price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</xdr:row>
                <xdr:rowOff>7</xdr:rowOff>
              </xdr:from>
              <xdr:to>
                <xdr:col>3</xdr:col>
                <xdr:colOff>62</xdr:colOff>
                <xdr:row>8</xdr:row>
                <xdr:rowOff>13</xdr:rowOff>
              </xdr:to>
            </anchor>
          </commentPr>
        </mc:Choice>
        <mc:Fallback/>
      </mc:AlternateContent>
    </comment>
    <comment ref="B7" authorId="0">
      <text>
        <r>
          <rPr>
            <b val="true"/>
            <sz val="8"/>
            <color rgb="FF000000"/>
            <rFont val="Tahoma"/>
            <family val="0"/>
          </rPr>
          <t xml:space="preserve">Darron Giron:
</t>
        </r>
        <r>
          <rPr>
            <sz val="8"/>
            <color rgb="FF000000"/>
            <rFont val="Tahoma"/>
            <family val="0"/>
          </rPr>
          <t xml:space="preserve">First of month location index price (Ex Inside Ferc)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</xdr:row>
                <xdr:rowOff>7</xdr:rowOff>
              </xdr:from>
              <xdr:to>
                <xdr:col>3</xdr:col>
                <xdr:colOff>62</xdr:colOff>
                <xdr:row>9</xdr:row>
                <xdr:rowOff>13</xdr:rowOff>
              </xdr:to>
            </anchor>
          </commentPr>
        </mc:Choice>
        <mc:Fallback/>
      </mc:AlternateContent>
    </comment>
    <comment ref="B8" authorId="0">
      <text>
        <r>
          <rPr>
            <b val="true"/>
            <sz val="8"/>
            <color rgb="FF000000"/>
            <rFont val="Tahoma"/>
            <family val="0"/>
          </rPr>
          <t xml:space="preserve">Darron Giron:
</t>
        </r>
        <r>
          <rPr>
            <sz val="8"/>
            <color rgb="FF000000"/>
            <rFont val="Tahoma"/>
            <family val="0"/>
          </rPr>
          <t xml:space="preserve">Mid settle price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6</xdr:row>
                <xdr:rowOff>7</xdr:rowOff>
              </xdr:from>
              <xdr:to>
                <xdr:col>3</xdr:col>
                <xdr:colOff>62</xdr:colOff>
                <xdr:row>10</xdr:row>
                <xdr:rowOff>13</xdr:rowOff>
              </xdr:to>
            </anchor>
          </commentPr>
        </mc:Choice>
        <mc:Fallback/>
      </mc:AlternateContent>
    </comment>
    <comment ref="D3" authorId="0">
      <text>
        <r>
          <rPr>
            <b val="true"/>
            <sz val="8"/>
            <color rgb="FF000000"/>
            <rFont val="Tahoma"/>
            <family val="0"/>
          </rPr>
          <t xml:space="preserve">Darron Giron:
</t>
        </r>
        <r>
          <rPr>
            <sz val="8"/>
            <color rgb="FF000000"/>
            <rFont val="Tahoma"/>
            <family val="0"/>
          </rPr>
          <t xml:space="preserve">Must be either Buy or Sale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</xdr:row>
                <xdr:rowOff>8</xdr:rowOff>
              </xdr:from>
              <xdr:to>
                <xdr:col>6</xdr:col>
                <xdr:colOff>5</xdr:colOff>
                <xdr:row>5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<sst xmlns="http://schemas.openxmlformats.org/spreadsheetml/2006/main" count="33" uniqueCount="25">
  <si>
    <t xml:space="preserve">LIQUIDATION CALCULATOR</t>
  </si>
  <si>
    <t xml:space="preserve">Tagg # :</t>
  </si>
  <si>
    <t xml:space="preserve">N75587.1</t>
  </si>
  <si>
    <t xml:space="preserve">Transaction:</t>
  </si>
  <si>
    <t xml:space="preserve">Buy</t>
  </si>
  <si>
    <t xml:space="preserve">Sale or Buy</t>
  </si>
  <si>
    <t xml:space="preserve">Settle Prices</t>
  </si>
  <si>
    <t xml:space="preserve">Tagg Prices</t>
  </si>
  <si>
    <t xml:space="preserve">Nymex</t>
  </si>
  <si>
    <t xml:space="preserve">Price</t>
  </si>
  <si>
    <t xml:space="preserve">FOM Index</t>
  </si>
  <si>
    <t xml:space="preserve">Basis</t>
  </si>
  <si>
    <t xml:space="preserve">Mid</t>
  </si>
  <si>
    <t xml:space="preserve">Index</t>
  </si>
  <si>
    <t xml:space="preserve">PRICE</t>
  </si>
  <si>
    <t xml:space="preserve">Tagg Price</t>
  </si>
  <si>
    <t xml:space="preserve">Firm Volume</t>
  </si>
  <si>
    <t xml:space="preserve">Liquidation</t>
  </si>
  <si>
    <t xml:space="preserve">BASIS</t>
  </si>
  <si>
    <t xml:space="preserve">Tagg Basis</t>
  </si>
  <si>
    <t xml:space="preserve">PHYSICAL PREMIUM</t>
  </si>
  <si>
    <t xml:space="preserve">Physical Premium</t>
  </si>
  <si>
    <t xml:space="preserve">Mid Market</t>
  </si>
  <si>
    <t xml:space="preserve">Tagg PP</t>
  </si>
  <si>
    <t xml:space="preserve">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</si>
</sst>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00_);[RED]\(#,##0.0000\)"/>
    <numFmt numFmtId="166" formatCode="[$-409]#,##0_);[RED]\(#,##0\)"/>
    <numFmt numFmtId="167" formatCode="[$-409]#,##0.00_);[RED]\(#,##0.0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name val="Arial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28"/>
    <col collapsed="false" customWidth="true" hidden="false" outlineLevel="0" max="2" min="2" style="1" width="9.85"/>
    <col collapsed="false" customWidth="true" hidden="false" outlineLevel="0" max="3" min="3" style="1" width="11.99"/>
    <col collapsed="false" customWidth="true" hidden="false" outlineLevel="0" max="4" min="4" style="2" width="11.56"/>
    <col collapsed="false" customWidth="true" hidden="false" outlineLevel="0" max="5" min="5" style="3" width="3.56"/>
    <col collapsed="false" customWidth="true" hidden="false" outlineLevel="0" max="6" min="6" style="3" width="16.13"/>
    <col collapsed="false" customWidth="false" hidden="false" outlineLevel="0" max="257" min="7" style="3" width="9.14"/>
  </cols>
  <sheetData>
    <row r="1" customFormat="false" ht="12.75" hidden="false" customHeight="false" outlineLevel="0" collapsed="false">
      <c r="A1" s="4" t="s">
        <v>0</v>
      </c>
    </row>
    <row r="2" customFormat="false" ht="13.5" hidden="false" customHeight="false" outlineLevel="0" collapsed="false">
      <c r="A2" s="4"/>
    </row>
    <row r="3" customFormat="false" ht="13.5" hidden="false" customHeight="false" outlineLevel="0" collapsed="false">
      <c r="A3" s="4" t="s">
        <v>1</v>
      </c>
      <c r="B3" s="1" t="s">
        <v>2</v>
      </c>
      <c r="C3" s="4" t="s">
        <v>3</v>
      </c>
      <c r="D3" s="5" t="s">
        <v>4</v>
      </c>
    </row>
    <row r="4" customFormat="false" ht="12.75" hidden="false" customHeight="false" outlineLevel="0" collapsed="false">
      <c r="C4" s="6" t="s">
        <v>5</v>
      </c>
    </row>
    <row r="5" customFormat="false" ht="12.75" hidden="false" customHeight="false" outlineLevel="0" collapsed="false">
      <c r="A5" s="7" t="s">
        <v>6</v>
      </c>
      <c r="B5" s="7"/>
      <c r="C5" s="8" t="s">
        <v>7</v>
      </c>
      <c r="D5" s="8"/>
    </row>
    <row r="6" customFormat="false" ht="12.75" hidden="false" customHeight="false" outlineLevel="0" collapsed="false">
      <c r="A6" s="9" t="s">
        <v>8</v>
      </c>
      <c r="B6" s="10" t="n">
        <v>3.82</v>
      </c>
      <c r="C6" s="11" t="s">
        <v>9</v>
      </c>
      <c r="D6" s="12" t="n">
        <v>0</v>
      </c>
    </row>
    <row r="7" customFormat="false" ht="12.75" hidden="false" customHeight="false" outlineLevel="0" collapsed="false">
      <c r="A7" s="9" t="s">
        <v>10</v>
      </c>
      <c r="B7" s="10" t="n">
        <v>4.42</v>
      </c>
      <c r="C7" s="11" t="s">
        <v>11</v>
      </c>
      <c r="D7" s="12" t="n">
        <v>0.265</v>
      </c>
    </row>
    <row r="8" customFormat="false" ht="12.75" hidden="false" customHeight="false" outlineLevel="0" collapsed="false">
      <c r="A8" s="9" t="s">
        <v>12</v>
      </c>
      <c r="B8" s="10" t="n">
        <v>-0.005</v>
      </c>
      <c r="C8" s="11" t="s">
        <v>13</v>
      </c>
      <c r="D8" s="12" t="n">
        <v>0</v>
      </c>
    </row>
    <row r="11" customFormat="false" ht="12.75" hidden="false" customHeight="false" outlineLevel="0" collapsed="false">
      <c r="A11" s="13" t="s">
        <v>14</v>
      </c>
      <c r="F11" s="14" t="s">
        <v>9</v>
      </c>
    </row>
    <row r="12" customFormat="false" ht="12.75" hidden="false" customHeight="false" outlineLevel="0" collapsed="false">
      <c r="A12" s="15" t="s">
        <v>8</v>
      </c>
      <c r="B12" s="15" t="s">
        <v>15</v>
      </c>
      <c r="C12" s="15"/>
      <c r="D12" s="16" t="s">
        <v>16</v>
      </c>
      <c r="E12" s="14"/>
      <c r="F12" s="17" t="s">
        <v>17</v>
      </c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.75" hidden="false" customHeight="false" outlineLevel="0" collapsed="false">
      <c r="A13" s="18" t="n">
        <f aca="false">B6</f>
        <v>3.82</v>
      </c>
      <c r="B13" s="18" t="n">
        <f aca="false">D6</f>
        <v>0</v>
      </c>
      <c r="D13" s="19" t="n">
        <v>155000</v>
      </c>
      <c r="F13" s="3" t="n">
        <f aca="false">IF(D3="Sale",(B13-A13)*D13,(A13-B13)*D13)</f>
        <v>592100</v>
      </c>
    </row>
    <row r="15" customFormat="false" ht="12.75" hidden="false" customHeight="false" outlineLevel="0" collapsed="false">
      <c r="A15" s="13" t="s">
        <v>18</v>
      </c>
      <c r="F15" s="14" t="s">
        <v>11</v>
      </c>
    </row>
    <row r="16" customFormat="false" ht="12.75" hidden="false" customHeight="false" outlineLevel="0" collapsed="false">
      <c r="A16" s="15" t="s">
        <v>11</v>
      </c>
      <c r="B16" s="15" t="s">
        <v>19</v>
      </c>
      <c r="C16" s="15"/>
      <c r="D16" s="16" t="s">
        <v>16</v>
      </c>
      <c r="E16" s="14"/>
      <c r="F16" s="17" t="s">
        <v>17</v>
      </c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2.75" hidden="false" customHeight="false" outlineLevel="0" collapsed="false">
      <c r="A17" s="18" t="n">
        <f aca="false">B7-B6</f>
        <v>0.6</v>
      </c>
      <c r="B17" s="18" t="n">
        <f aca="false">D7</f>
        <v>0.265</v>
      </c>
      <c r="C17" s="18"/>
      <c r="D17" s="2" t="n">
        <f aca="false">D13</f>
        <v>155000</v>
      </c>
      <c r="F17" s="3" t="n">
        <f aca="false">IF(D3="Sale",(B17-A17)*D17,(A17-B17)*D17)</f>
        <v>51925</v>
      </c>
    </row>
    <row r="19" customFormat="false" ht="12.75" hidden="false" customHeight="false" outlineLevel="0" collapsed="false">
      <c r="A19" s="13" t="s">
        <v>20</v>
      </c>
      <c r="F19" s="14" t="s">
        <v>21</v>
      </c>
    </row>
    <row r="20" customFormat="false" ht="12.75" hidden="false" customHeight="true" outlineLevel="0" collapsed="false">
      <c r="A20" s="15" t="s">
        <v>22</v>
      </c>
      <c r="B20" s="15" t="s">
        <v>23</v>
      </c>
      <c r="C20" s="15"/>
      <c r="D20" s="16" t="s">
        <v>16</v>
      </c>
      <c r="E20" s="14"/>
      <c r="F20" s="17" t="s">
        <v>17</v>
      </c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</row>
    <row r="21" customFormat="false" ht="12.75" hidden="false" customHeight="false" outlineLevel="0" collapsed="false">
      <c r="A21" s="18" t="n">
        <f aca="false">B8</f>
        <v>-0.005</v>
      </c>
      <c r="B21" s="18" t="n">
        <f aca="false">D8</f>
        <v>0</v>
      </c>
      <c r="D21" s="2" t="n">
        <f aca="false">D17</f>
        <v>155000</v>
      </c>
      <c r="F21" s="3" t="n">
        <f aca="false">IF(D3="Sale",(B21-A21)*D21,(A21-B21)*D21)</f>
        <v>-775</v>
      </c>
    </row>
    <row r="23" customFormat="false" ht="12.75" hidden="false" customHeight="false" outlineLevel="0" collapsed="false">
      <c r="D23" s="20" t="s">
        <v>24</v>
      </c>
      <c r="F23" s="3" t="n">
        <f aca="false">SUM(F13,F17,F21)</f>
        <v>643250</v>
      </c>
    </row>
    <row r="24" customFormat="false" ht="12.75" hidden="false" customHeight="false" outlineLevel="0" collapsed="false">
      <c r="A24" s="3"/>
      <c r="D24" s="1"/>
      <c r="E24" s="2"/>
    </row>
  </sheetData>
  <mergeCells count="2">
    <mergeCell ref="A5:B5"/>
    <mergeCell ref="C5:D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1998-02-06T19:02:47Z</dcterms:created>
  <dc:creator>Darron C. Giron</dc:creator>
  <dc:description/>
  <dc:language>en-US</dc:language>
  <cp:lastModifiedBy>Darron Giron</cp:lastModifiedBy>
  <cp:lastPrinted>2000-10-19T17:19:30Z</cp:lastPrinted>
  <cp:revision>0</cp:revision>
  <dc:subject/>
  <dc:title/>
</cp:coreProperties>
</file>