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99" sheetId="1" state="visible" r:id="rId3"/>
    <sheet name="2000" sheetId="2" state="visible" r:id="rId4"/>
    <sheet name="2001" sheetId="3" state="visible" r:id="rId5"/>
    <sheet name="2001 (2)" sheetId="4" state="visible" r:id="rId6"/>
    <sheet name="2002" sheetId="5" state="visible" r:id="rId7"/>
    <sheet name="2002 LSE" sheetId="6" state="visible" r:id="rId8"/>
    <sheet name="Sheet2" sheetId="7" state="visible" r:id="rId9"/>
    <sheet name="Sheet3" sheetId="8" state="visible" r:id="rId10"/>
    <sheet name="Sheet4" sheetId="9" state="visible" r:id="rId1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<sst xmlns="http://schemas.openxmlformats.org/spreadsheetml/2006/main" count="113" uniqueCount="27">
  <si>
    <t xml:space="preserve">Lincoln LS</t>
  </si>
  <si>
    <t xml:space="preserve">Invoice</t>
  </si>
  <si>
    <t xml:space="preserve">MSRP</t>
  </si>
  <si>
    <t xml:space="preserve">Base</t>
  </si>
  <si>
    <t xml:space="preserve">Sport Package</t>
  </si>
  <si>
    <t xml:space="preserve">Moonroof</t>
  </si>
  <si>
    <t xml:space="preserve">Advanct Trac</t>
  </si>
  <si>
    <t xml:space="preserve">Alpine Audiophile</t>
  </si>
  <si>
    <t xml:space="preserve">CD Changer</t>
  </si>
  <si>
    <t xml:space="preserve">Destination</t>
  </si>
  <si>
    <t xml:space="preserve">Advertising</t>
  </si>
  <si>
    <t xml:space="preserve">Over Invoice</t>
  </si>
  <si>
    <t xml:space="preserve">Tax</t>
  </si>
  <si>
    <t xml:space="preserve">Title</t>
  </si>
  <si>
    <t xml:space="preserve">License</t>
  </si>
  <si>
    <t xml:space="preserve">Ford Citibank</t>
  </si>
  <si>
    <t xml:space="preserve">Driver Edge Citibank</t>
  </si>
  <si>
    <t xml:space="preserve">Down Payment</t>
  </si>
  <si>
    <t xml:space="preserve">Payment</t>
  </si>
  <si>
    <t xml:space="preserve">Interest Rate</t>
  </si>
  <si>
    <t xml:space="preserve">Months</t>
  </si>
  <si>
    <t xml:space="preserve">Tri-Coat</t>
  </si>
  <si>
    <t xml:space="preserve">Advance Trac</t>
  </si>
  <si>
    <t xml:space="preserve">RESCU</t>
  </si>
  <si>
    <t xml:space="preserve">TMV</t>
  </si>
  <si>
    <t xml:space="preserve">Lincoln LS Sport</t>
  </si>
  <si>
    <t xml:space="preserve">All-Season Package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</si>
</sst>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0%"/>
    <numFmt numFmtId="167" formatCode="\$#,##0.00_);[RED]&quot;($&quot;#,##0.00\)"/>
    <numFmt numFmtId="168" formatCode="0.00%"/>
    <numFmt numFmtId="169" formatCode="\$#,##0_);[RED]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31624</v>
      </c>
      <c r="D5" s="4" t="n">
        <v>34690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860</v>
      </c>
      <c r="D6" s="4" t="n">
        <v>1000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5</v>
      </c>
      <c r="C7" s="4" t="n">
        <v>856</v>
      </c>
      <c r="D7" s="4" t="n">
        <v>995</v>
      </c>
      <c r="E7" s="5" t="n">
        <f aca="false">ROUND(1-(C7/D7),2)</f>
        <v>0.14</v>
      </c>
    </row>
    <row r="8" customFormat="false" ht="12.75" hidden="false" customHeight="false" outlineLevel="0" collapsed="false">
      <c r="B8" s="3" t="s">
        <v>6</v>
      </c>
      <c r="C8" s="4" t="n">
        <v>624</v>
      </c>
      <c r="D8" s="4" t="n">
        <v>725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7</v>
      </c>
      <c r="C9" s="4" t="n">
        <v>486</v>
      </c>
      <c r="D9" s="4" t="n">
        <v>565</v>
      </c>
      <c r="E9" s="5" t="n">
        <f aca="false">ROUND(1-(C9/D9),2)</f>
        <v>0.14</v>
      </c>
    </row>
    <row r="10" customFormat="false" ht="12.75" hidden="false" customHeight="false" outlineLevel="0" collapsed="false">
      <c r="B10" s="3" t="s">
        <v>8</v>
      </c>
      <c r="C10" s="4" t="n">
        <v>512</v>
      </c>
      <c r="D10" s="4" t="n">
        <v>595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9</v>
      </c>
      <c r="C11" s="4" t="n">
        <v>560</v>
      </c>
      <c r="D11" s="4" t="n">
        <v>560</v>
      </c>
      <c r="E11" s="5" t="n">
        <f aca="false">ROUND(1-(C11/D11),2)</f>
        <v>0</v>
      </c>
    </row>
    <row r="12" customFormat="false" ht="12.75" hidden="false" customHeight="false" outlineLevel="0" collapsed="false">
      <c r="B12" s="3" t="s">
        <v>10</v>
      </c>
      <c r="C12" s="6" t="n">
        <v>265</v>
      </c>
      <c r="D12" s="6" t="n">
        <v>265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35787</v>
      </c>
      <c r="D13" s="4" t="n">
        <f aca="false">SUM(D5:D11)</f>
        <v>39130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350</v>
      </c>
      <c r="D15" s="4"/>
    </row>
    <row r="16" customFormat="false" ht="12.75" hidden="false" customHeight="false" outlineLevel="0" collapsed="false">
      <c r="C16" s="4" t="n">
        <f aca="false">SUM(C13:C15)</f>
        <v>36137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2240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38527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36077</v>
      </c>
      <c r="D25" s="4"/>
    </row>
    <row r="27" customFormat="false" ht="12.75" hidden="false" customHeight="false" outlineLevel="0" collapsed="false">
      <c r="B27" s="0" t="s">
        <v>17</v>
      </c>
      <c r="C27" s="6" t="n">
        <v>-3000</v>
      </c>
      <c r="D27" s="4"/>
    </row>
    <row r="28" customFormat="false" ht="12.75" hidden="false" customHeight="false" outlineLevel="0" collapsed="false">
      <c r="C28" s="4" t="n">
        <f aca="false">SUM(C25:C27)</f>
        <v>33077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670.682293877859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</row>
    <row r="5" customFormat="false" ht="12.75" hidden="false" customHeight="false" outlineLevel="0" collapsed="false">
      <c r="B5" s="3" t="s">
        <v>3</v>
      </c>
      <c r="C5" s="4" t="n">
        <v>32158</v>
      </c>
      <c r="D5" s="4" t="n">
        <v>35290</v>
      </c>
      <c r="E5" s="5" t="n">
        <f aca="false">ROUND(1-(C5/D5),2)</f>
        <v>0.09</v>
      </c>
    </row>
    <row r="6" customFormat="false" ht="12.75" hidden="false" customHeight="false" outlineLevel="0" collapsed="false">
      <c r="B6" s="3" t="s">
        <v>4</v>
      </c>
      <c r="C6" s="4" t="n">
        <v>868</v>
      </c>
      <c r="D6" s="4" t="n">
        <v>1010</v>
      </c>
      <c r="E6" s="5" t="n">
        <f aca="false">ROUND(1-(C6/D6),2)</f>
        <v>0.14</v>
      </c>
    </row>
    <row r="7" customFormat="false" ht="12.75" hidden="false" customHeight="false" outlineLevel="0" collapsed="false">
      <c r="B7" s="3" t="s">
        <v>21</v>
      </c>
      <c r="C7" s="4" t="n">
        <v>375</v>
      </c>
      <c r="D7" s="4" t="n">
        <v>375</v>
      </c>
      <c r="E7" s="5" t="n">
        <f aca="false">ROUND(1-(C7/D7),2)</f>
        <v>0</v>
      </c>
    </row>
    <row r="8" customFormat="false" ht="12.75" hidden="false" customHeight="false" outlineLevel="0" collapsed="false">
      <c r="B8" s="3" t="s">
        <v>8</v>
      </c>
      <c r="C8" s="4" t="n">
        <v>520</v>
      </c>
      <c r="D8" s="4" t="n">
        <v>605</v>
      </c>
      <c r="E8" s="5" t="n">
        <f aca="false">ROUND(1-(C8/D8),2)</f>
        <v>0.14</v>
      </c>
    </row>
    <row r="9" customFormat="false" ht="12.75" hidden="false" customHeight="false" outlineLevel="0" collapsed="false">
      <c r="B9" s="3" t="s">
        <v>22</v>
      </c>
      <c r="C9" s="4" t="n">
        <v>725</v>
      </c>
      <c r="D9" s="4" t="n">
        <v>735</v>
      </c>
      <c r="E9" s="5" t="n">
        <f aca="false">ROUND(1-(C9/D9),2)</f>
        <v>0.01</v>
      </c>
    </row>
    <row r="10" customFormat="false" ht="12.75" hidden="false" customHeight="false" outlineLevel="0" collapsed="false">
      <c r="B10" s="3" t="s">
        <v>23</v>
      </c>
      <c r="C10" s="4" t="n">
        <v>938</v>
      </c>
      <c r="D10" s="4" t="n">
        <v>1090</v>
      </c>
      <c r="E10" s="5" t="n">
        <f aca="false">ROUND(1-(C10/D10),2)</f>
        <v>0.14</v>
      </c>
    </row>
    <row r="11" customFormat="false" ht="12.75" hidden="false" customHeight="false" outlineLevel="0" collapsed="false">
      <c r="B11" s="3" t="s">
        <v>5</v>
      </c>
      <c r="C11" s="4" t="n">
        <v>864</v>
      </c>
      <c r="D11" s="4" t="n">
        <v>1005</v>
      </c>
      <c r="E11" s="5" t="n">
        <f aca="false">ROUND(1-(C11/D11),2)</f>
        <v>0.14</v>
      </c>
    </row>
    <row r="12" customFormat="false" ht="12.75" hidden="false" customHeight="false" outlineLevel="0" collapsed="false">
      <c r="B12" s="3" t="s">
        <v>9</v>
      </c>
      <c r="C12" s="6" t="n">
        <v>585</v>
      </c>
      <c r="D12" s="6" t="n">
        <v>585</v>
      </c>
      <c r="E12" s="5" t="n">
        <f aca="false">ROUND(1-(C12/D12),2)</f>
        <v>0</v>
      </c>
    </row>
    <row r="13" customFormat="false" ht="12.75" hidden="false" customHeight="false" outlineLevel="0" collapsed="false">
      <c r="C13" s="4" t="n">
        <f aca="false">SUM(C5:C12)</f>
        <v>37033</v>
      </c>
      <c r="D13" s="4" t="n">
        <f aca="false">SUM(D5:D12)</f>
        <v>40695</v>
      </c>
      <c r="E13" s="5" t="n">
        <f aca="false">ROUND(1-(C13/D13),2)</f>
        <v>0.09</v>
      </c>
    </row>
    <row r="15" customFormat="false" ht="12.75" hidden="false" customHeight="false" outlineLevel="0" collapsed="false">
      <c r="B15" s="3" t="s">
        <v>11</v>
      </c>
      <c r="C15" s="6" t="n">
        <v>500</v>
      </c>
      <c r="D15" s="4"/>
    </row>
    <row r="16" customFormat="false" ht="12.75" hidden="false" customHeight="false" outlineLevel="0" collapsed="false">
      <c r="C16" s="4" t="n">
        <f aca="false">SUM(C13:C15)</f>
        <v>37533</v>
      </c>
      <c r="D16" s="4"/>
    </row>
    <row r="17" customFormat="false" ht="12.75" hidden="false" customHeight="false" outlineLevel="0" collapsed="false">
      <c r="C17" s="4"/>
      <c r="D17" s="4"/>
    </row>
    <row r="18" customFormat="false" ht="12.75" hidden="false" customHeight="false" outlineLevel="0" collapsed="false">
      <c r="B18" s="3" t="s">
        <v>12</v>
      </c>
      <c r="C18" s="4" t="n">
        <f aca="false">ROUND(C16*0.062,0)</f>
        <v>2327</v>
      </c>
      <c r="D18" s="4"/>
    </row>
    <row r="19" customFormat="false" ht="12.75" hidden="false" customHeight="false" outlineLevel="0" collapsed="false">
      <c r="B19" s="3" t="s">
        <v>13</v>
      </c>
      <c r="C19" s="4" t="n">
        <v>100</v>
      </c>
      <c r="D19" s="4"/>
    </row>
    <row r="20" customFormat="false" ht="12.75" hidden="false" customHeight="false" outlineLevel="0" collapsed="false">
      <c r="B20" s="3" t="s">
        <v>14</v>
      </c>
      <c r="C20" s="6" t="n">
        <v>50</v>
      </c>
      <c r="D20" s="4"/>
    </row>
    <row r="21" customFormat="false" ht="12.75" hidden="false" customHeight="false" outlineLevel="0" collapsed="false">
      <c r="C21" s="4" t="n">
        <f aca="false">SUM(C16:C20)</f>
        <v>40010</v>
      </c>
      <c r="D21" s="4"/>
    </row>
    <row r="23" customFormat="false" ht="12.75" hidden="false" customHeight="false" outlineLevel="0" collapsed="false">
      <c r="B23" s="3" t="s">
        <v>15</v>
      </c>
      <c r="C23" s="4" t="n">
        <v>-1700</v>
      </c>
      <c r="D23" s="4"/>
    </row>
    <row r="24" customFormat="false" ht="12.75" hidden="false" customHeight="false" outlineLevel="0" collapsed="false">
      <c r="B24" s="3" t="s">
        <v>16</v>
      </c>
      <c r="C24" s="6" t="n">
        <v>-750</v>
      </c>
      <c r="D24" s="4"/>
    </row>
    <row r="25" customFormat="false" ht="12.75" hidden="false" customHeight="false" outlineLevel="0" collapsed="false">
      <c r="C25" s="4" t="n">
        <f aca="false">SUM(C21:C24)</f>
        <v>37560</v>
      </c>
      <c r="D25" s="4"/>
    </row>
    <row r="27" customFormat="false" ht="12.75" hidden="false" customHeight="false" outlineLevel="0" collapsed="false">
      <c r="B27" s="0" t="s">
        <v>17</v>
      </c>
      <c r="C27" s="6" t="n">
        <f aca="false">C25*-0.1</f>
        <v>-3756</v>
      </c>
      <c r="D27" s="4"/>
    </row>
    <row r="28" customFormat="false" ht="12.75" hidden="false" customHeight="false" outlineLevel="0" collapsed="false">
      <c r="C28" s="4" t="n">
        <f aca="false">SUM(C25:C27)</f>
        <v>33804</v>
      </c>
      <c r="D28" s="4"/>
    </row>
    <row r="31" customFormat="false" ht="12.75" hidden="false" customHeight="false" outlineLevel="0" collapsed="false">
      <c r="B31" s="0" t="s">
        <v>18</v>
      </c>
      <c r="C31" s="7" t="n">
        <f aca="false">PMT(C32/12,C33,C28,0)*-1</f>
        <v>685.423232525536</v>
      </c>
    </row>
    <row r="32" customFormat="false" ht="12.75" hidden="false" customHeight="false" outlineLevel="0" collapsed="false">
      <c r="B32" s="0" t="s">
        <v>19</v>
      </c>
      <c r="C32" s="8" t="n">
        <v>0.08</v>
      </c>
    </row>
    <row r="33" customFormat="false" ht="12.75" hidden="false" customHeight="false" outlineLevel="0" collapsed="false">
      <c r="B33" s="0" t="s">
        <v>20</v>
      </c>
      <c r="C33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0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33393</v>
      </c>
      <c r="D5" s="4" t="n">
        <v>36120</v>
      </c>
      <c r="E5" s="5" t="n">
        <f aca="false">ROUND(1-(C5/D5),2)</f>
        <v>0.08</v>
      </c>
      <c r="F5" s="4" t="n">
        <v>33917</v>
      </c>
    </row>
    <row r="6" customFormat="false" ht="12.75" hidden="false" customHeight="false" outlineLevel="0" collapsed="false">
      <c r="B6" s="3" t="s">
        <v>4</v>
      </c>
      <c r="C6" s="4" t="n">
        <v>1206</v>
      </c>
      <c r="D6" s="4" t="n">
        <v>1385</v>
      </c>
      <c r="E6" s="5" t="n">
        <f aca="false">ROUND(1-(C6/D6),2)</f>
        <v>0.13</v>
      </c>
      <c r="F6" s="4" t="n">
        <v>1240</v>
      </c>
    </row>
    <row r="7" customFormat="false" ht="12.75" hidden="false" customHeight="false" outlineLevel="0" collapsed="false">
      <c r="B7" s="3" t="s">
        <v>5</v>
      </c>
      <c r="C7" s="4" t="n">
        <v>874</v>
      </c>
      <c r="D7" s="4" t="n">
        <v>1005</v>
      </c>
      <c r="E7" s="5" t="n">
        <f aca="false">ROUND(1-(C7/D7),2)</f>
        <v>0.13</v>
      </c>
      <c r="F7" s="0" t="n">
        <v>899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36083</v>
      </c>
      <c r="D9" s="4" t="n">
        <f aca="false">SUM(D5:D8)</f>
        <v>39120</v>
      </c>
      <c r="E9" s="5" t="n">
        <f aca="false">ROUND(1-(C9/D9),2)</f>
        <v>0.08</v>
      </c>
      <c r="F9" s="4" t="n">
        <f aca="false">SUM(F5:F8)</f>
        <v>36666</v>
      </c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36583</v>
      </c>
      <c r="D12" s="4"/>
      <c r="F12" s="4" t="n">
        <f aca="false">SUM(F9:F11)</f>
        <v>36666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2268</v>
      </c>
      <c r="D14" s="4"/>
      <c r="F14" s="4" t="n">
        <f aca="false">ROUND(F12*0.062,0)</f>
        <v>2273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39001</v>
      </c>
      <c r="D17" s="4"/>
      <c r="F17" s="4" t="n">
        <f aca="false">SUM(F12:F16)</f>
        <v>39089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-1417</v>
      </c>
      <c r="D19" s="4"/>
      <c r="F19" s="4" t="n">
        <v>-1417</v>
      </c>
    </row>
    <row r="20" customFormat="false" ht="12.75" hidden="false" customHeight="false" outlineLevel="0" collapsed="false">
      <c r="B20" s="3" t="s">
        <v>16</v>
      </c>
      <c r="C20" s="6" t="n">
        <v>-1118</v>
      </c>
      <c r="D20" s="4"/>
      <c r="F20" s="6" t="n">
        <v>-1118</v>
      </c>
    </row>
    <row r="21" customFormat="false" ht="12.75" hidden="false" customHeight="false" outlineLevel="0" collapsed="false">
      <c r="C21" s="4" t="n">
        <f aca="false">SUM(C17:C20)</f>
        <v>36466</v>
      </c>
      <c r="D21" s="4"/>
      <c r="F21" s="4" t="n">
        <f aca="false">SUM(F17:F20)</f>
        <v>36554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34266</v>
      </c>
      <c r="D24" s="4"/>
      <c r="F24" s="4" t="n">
        <f aca="false">SUM(F21:F23)</f>
        <v>34354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694.790926686783</v>
      </c>
      <c r="F27" s="10" t="n">
        <f aca="false">PMT(F28/12,F29,F24,0)*-1</f>
        <v>696.575249384164</v>
      </c>
    </row>
    <row r="28" customFormat="false" ht="12.75" hidden="false" customHeight="false" outlineLevel="0" collapsed="false">
      <c r="B28" s="0" t="s">
        <v>19</v>
      </c>
      <c r="C28" s="8" t="n">
        <v>0.08</v>
      </c>
      <c r="F28" s="8" t="n">
        <v>0.08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34978</v>
      </c>
      <c r="D5" s="4" t="n">
        <v>37875</v>
      </c>
      <c r="E5" s="5" t="n">
        <f aca="false">ROUND(1-(C5/D5),2)</f>
        <v>0.08</v>
      </c>
      <c r="F5" s="4"/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</row>
    <row r="7" customFormat="false" ht="12.75" hidden="false" customHeight="false" outlineLevel="0" collapsed="false">
      <c r="B7" s="3" t="s">
        <v>9</v>
      </c>
      <c r="C7" s="6" t="n">
        <v>610</v>
      </c>
      <c r="D7" s="6" t="n">
        <v>610</v>
      </c>
      <c r="E7" s="5" t="n">
        <f aca="false">ROUND(1-(C7/D7),2)</f>
        <v>0</v>
      </c>
      <c r="F7" s="6"/>
    </row>
    <row r="8" customFormat="false" ht="12.75" hidden="false" customHeight="false" outlineLevel="0" collapsed="false">
      <c r="C8" s="4" t="n">
        <f aca="false">SUM(C5:C7)</f>
        <v>36462</v>
      </c>
      <c r="D8" s="4" t="n">
        <f aca="false">SUM(D5:D7)</f>
        <v>39490</v>
      </c>
      <c r="E8" s="5" t="n">
        <f aca="false">ROUND(1-(C8/D8),2)</f>
        <v>0.08</v>
      </c>
      <c r="F8" s="4" t="n">
        <f aca="false">SUM(F5:F7)</f>
        <v>0</v>
      </c>
    </row>
    <row r="10" customFormat="false" ht="12.75" hidden="false" customHeight="false" outlineLevel="0" collapsed="false">
      <c r="B10" s="3" t="s">
        <v>11</v>
      </c>
      <c r="C10" s="6" t="n">
        <v>500</v>
      </c>
      <c r="D10" s="4"/>
      <c r="F10" s="6" t="n">
        <v>0</v>
      </c>
    </row>
    <row r="11" customFormat="false" ht="12.75" hidden="false" customHeight="false" outlineLevel="0" collapsed="false">
      <c r="C11" s="4" t="n">
        <f aca="false">SUM(C8:C10)</f>
        <v>36962</v>
      </c>
      <c r="D11" s="4"/>
      <c r="F11" s="4" t="n">
        <f aca="false">SUM(F8:F10)</f>
        <v>0</v>
      </c>
    </row>
    <row r="12" customFormat="false" ht="12.75" hidden="false" customHeight="false" outlineLevel="0" collapsed="false">
      <c r="C12" s="4"/>
      <c r="D12" s="4"/>
      <c r="F12" s="4"/>
    </row>
    <row r="13" customFormat="false" ht="12.75" hidden="false" customHeight="false" outlineLevel="0" collapsed="false">
      <c r="B13" s="3" t="s">
        <v>12</v>
      </c>
      <c r="C13" s="4" t="n">
        <f aca="false">ROUND(C11*0.062,0)</f>
        <v>2292</v>
      </c>
      <c r="D13" s="4"/>
      <c r="F13" s="4" t="n">
        <f aca="false">ROUND(F11*0.062,0)</f>
        <v>0</v>
      </c>
    </row>
    <row r="14" customFormat="false" ht="12.75" hidden="false" customHeight="false" outlineLevel="0" collapsed="false">
      <c r="B14" s="3" t="s">
        <v>13</v>
      </c>
      <c r="C14" s="4" t="n">
        <v>100</v>
      </c>
      <c r="D14" s="4"/>
      <c r="F14" s="4" t="n">
        <v>100</v>
      </c>
    </row>
    <row r="15" customFormat="false" ht="12.75" hidden="false" customHeight="false" outlineLevel="0" collapsed="false">
      <c r="B15" s="3" t="s">
        <v>14</v>
      </c>
      <c r="C15" s="6" t="n">
        <v>50</v>
      </c>
      <c r="D15" s="4"/>
      <c r="F15" s="6" t="n">
        <v>50</v>
      </c>
    </row>
    <row r="16" customFormat="false" ht="12.75" hidden="false" customHeight="false" outlineLevel="0" collapsed="false">
      <c r="C16" s="4" t="n">
        <f aca="false">SUM(C11:C15)</f>
        <v>39404</v>
      </c>
      <c r="D16" s="4"/>
      <c r="F16" s="4" t="n">
        <f aca="false">SUM(F11:F15)</f>
        <v>150</v>
      </c>
    </row>
    <row r="17" customFormat="false" ht="12.75" hidden="false" customHeight="false" outlineLevel="0" collapsed="false">
      <c r="F17" s="4"/>
    </row>
    <row r="18" customFormat="false" ht="12.75" hidden="false" customHeight="false" outlineLevel="0" collapsed="false">
      <c r="B18" s="3" t="s">
        <v>15</v>
      </c>
      <c r="C18" s="4" t="n">
        <v>-417</v>
      </c>
      <c r="D18" s="4"/>
      <c r="F18" s="4" t="n">
        <v>-1417</v>
      </c>
    </row>
    <row r="19" customFormat="false" ht="12.75" hidden="false" customHeight="false" outlineLevel="0" collapsed="false">
      <c r="B19" s="3" t="s">
        <v>16</v>
      </c>
      <c r="C19" s="6" t="n">
        <v>-1118</v>
      </c>
      <c r="D19" s="4"/>
      <c r="F19" s="6" t="n">
        <v>-1118</v>
      </c>
    </row>
    <row r="20" customFormat="false" ht="12.75" hidden="false" customHeight="false" outlineLevel="0" collapsed="false">
      <c r="C20" s="4" t="n">
        <f aca="false">SUM(C16:C19)</f>
        <v>37869</v>
      </c>
      <c r="D20" s="4"/>
      <c r="F20" s="4" t="n">
        <f aca="false">SUM(F16:F19)</f>
        <v>-2385</v>
      </c>
    </row>
    <row r="21" customFormat="false" ht="12.75" hidden="false" customHeight="false" outlineLevel="0" collapsed="false">
      <c r="F21" s="4"/>
    </row>
    <row r="22" customFormat="false" ht="12.75" hidden="false" customHeight="false" outlineLevel="0" collapsed="false">
      <c r="B22" s="0" t="s">
        <v>17</v>
      </c>
      <c r="C22" s="6" t="n">
        <v>-2200</v>
      </c>
      <c r="D22" s="4"/>
      <c r="F22" s="6" t="n">
        <v>-2200</v>
      </c>
    </row>
    <row r="23" customFormat="false" ht="12.75" hidden="false" customHeight="false" outlineLevel="0" collapsed="false">
      <c r="C23" s="4" t="n">
        <f aca="false">SUM(C20:C22)</f>
        <v>35669</v>
      </c>
      <c r="D23" s="4"/>
      <c r="F23" s="4" t="n">
        <f aca="false">SUM(F20:F22)</f>
        <v>-4585</v>
      </c>
    </row>
    <row r="24" customFormat="false" ht="12.75" hidden="false" customHeight="false" outlineLevel="0" collapsed="false">
      <c r="F24" s="4"/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B26" s="0" t="s">
        <v>18</v>
      </c>
      <c r="C26" s="10" t="n">
        <f aca="false">PMT(C27/12,C28,C23,0)*-1</f>
        <v>723.238707873427</v>
      </c>
      <c r="F26" s="10" t="n">
        <f aca="false">PMT(F27/12,F28,F23,0)*-1</f>
        <v>-92.9672678123767</v>
      </c>
    </row>
    <row r="27" customFormat="false" ht="12.75" hidden="false" customHeight="false" outlineLevel="0" collapsed="false">
      <c r="B27" s="0" t="s">
        <v>19</v>
      </c>
      <c r="C27" s="8" t="n">
        <v>0.08</v>
      </c>
      <c r="F27" s="8" t="n">
        <v>0.08</v>
      </c>
    </row>
    <row r="28" customFormat="false" ht="12.75" hidden="false" customHeight="false" outlineLevel="0" collapsed="false">
      <c r="B28" s="0" t="s">
        <v>20</v>
      </c>
      <c r="C28" s="4" t="n">
        <v>60</v>
      </c>
      <c r="F28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3" activeCellId="0" sqref="J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34983</v>
      </c>
      <c r="D5" s="4" t="n">
        <v>38075</v>
      </c>
      <c r="E5" s="5" t="n">
        <f aca="false">ROUND(1-(C5/D5),2)</f>
        <v>0.08</v>
      </c>
      <c r="F5" s="4" t="n">
        <v>35590</v>
      </c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  <c r="F6" s="4" t="n">
        <v>900</v>
      </c>
    </row>
    <row r="7" customFormat="false" ht="12.75" hidden="false" customHeight="false" outlineLevel="0" collapsed="false">
      <c r="B7" s="3" t="s">
        <v>26</v>
      </c>
      <c r="C7" s="4" t="n">
        <v>640</v>
      </c>
      <c r="D7" s="4" t="n">
        <v>735</v>
      </c>
      <c r="E7" s="5" t="n">
        <f aca="false">ROUND(1-(C7/D7),2)</f>
        <v>0.13</v>
      </c>
      <c r="F7" s="4" t="n">
        <v>659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37107</v>
      </c>
      <c r="D9" s="4" t="n">
        <f aca="false">SUM(D5:D8)</f>
        <v>40425</v>
      </c>
      <c r="E9" s="5" t="n">
        <f aca="false">ROUND(1-(C9/D9),2)</f>
        <v>0.08</v>
      </c>
      <c r="F9" s="4" t="n">
        <f aca="false">SUM(F5:F8)</f>
        <v>37759</v>
      </c>
    </row>
    <row r="10" customFormat="false" ht="12.75" hidden="false" customHeight="false" outlineLevel="0" collapsed="false">
      <c r="F10" s="4"/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37607</v>
      </c>
      <c r="D12" s="4"/>
      <c r="F12" s="4" t="n">
        <f aca="false">SUM(F9:F11)</f>
        <v>37759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2332</v>
      </c>
      <c r="D14" s="4"/>
      <c r="F14" s="4" t="n">
        <f aca="false">ROUND(F12*0.062,0)</f>
        <v>2341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40089</v>
      </c>
      <c r="D17" s="4"/>
      <c r="F17" s="4" t="n">
        <f aca="false">SUM(F12:F16)</f>
        <v>40250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-417</v>
      </c>
      <c r="D19" s="4"/>
      <c r="F19" s="4" t="n">
        <v>-417</v>
      </c>
    </row>
    <row r="20" customFormat="false" ht="12.75" hidden="false" customHeight="false" outlineLevel="0" collapsed="false">
      <c r="B20" s="3" t="s">
        <v>16</v>
      </c>
      <c r="C20" s="6" t="n">
        <v>-1118</v>
      </c>
      <c r="D20" s="4"/>
      <c r="F20" s="6" t="n">
        <v>-1118</v>
      </c>
    </row>
    <row r="21" customFormat="false" ht="12.75" hidden="false" customHeight="false" outlineLevel="0" collapsed="false">
      <c r="C21" s="4" t="n">
        <f aca="false">SUM(C17:C20)</f>
        <v>38554</v>
      </c>
      <c r="D21" s="4"/>
      <c r="F21" s="4" t="n">
        <f aca="false">SUM(F17:F20)</f>
        <v>38715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36354</v>
      </c>
      <c r="D24" s="4"/>
      <c r="F24" s="4" t="n">
        <f aca="false">SUM(F21:F23)</f>
        <v>36515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719.852771735867</v>
      </c>
      <c r="F27" s="10" t="n">
        <f aca="false">PMT(F28/12,F29,F24,0)*-1</f>
        <v>723.040764700863</v>
      </c>
    </row>
    <row r="28" customFormat="false" ht="12.75" hidden="false" customHeight="false" outlineLevel="0" collapsed="false">
      <c r="B28" s="0" t="s">
        <v>19</v>
      </c>
      <c r="C28" s="8" t="n">
        <v>0.07</v>
      </c>
      <c r="F28" s="8" t="n">
        <v>0.07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0" width="13.41"/>
    <col collapsed="false" customWidth="true" hidden="false" outlineLevel="0" max="6" min="5" style="0" width="12.99"/>
  </cols>
  <sheetData>
    <row r="3" customFormat="false" ht="12.75" hidden="false" customHeight="false" outlineLevel="0" collapsed="false">
      <c r="C3" s="1" t="s">
        <v>25</v>
      </c>
    </row>
    <row r="4" customFormat="false" ht="12.75" hidden="false" customHeight="false" outlineLevel="0" collapsed="false">
      <c r="C4" s="2" t="s">
        <v>1</v>
      </c>
      <c r="D4" s="2" t="s">
        <v>2</v>
      </c>
      <c r="F4" s="9" t="s">
        <v>24</v>
      </c>
    </row>
    <row r="5" customFormat="false" ht="12.75" hidden="false" customHeight="false" outlineLevel="0" collapsed="false">
      <c r="B5" s="3" t="s">
        <v>3</v>
      </c>
      <c r="C5" s="4" t="n">
        <v>37228</v>
      </c>
      <c r="D5" s="4" t="n">
        <v>40570</v>
      </c>
      <c r="E5" s="5" t="n">
        <f aca="false">ROUND(1-(C5/D5),2)</f>
        <v>0.08</v>
      </c>
      <c r="F5" s="4" t="n">
        <v>37874</v>
      </c>
    </row>
    <row r="6" customFormat="false" ht="12.75" hidden="false" customHeight="false" outlineLevel="0" collapsed="false">
      <c r="B6" s="3" t="s">
        <v>5</v>
      </c>
      <c r="C6" s="4" t="n">
        <v>874</v>
      </c>
      <c r="D6" s="4" t="n">
        <v>1005</v>
      </c>
      <c r="E6" s="5" t="n">
        <f aca="false">ROUND(1-(C6/D6),2)</f>
        <v>0.13</v>
      </c>
      <c r="F6" s="4" t="n">
        <v>900</v>
      </c>
    </row>
    <row r="7" customFormat="false" ht="12.75" hidden="false" customHeight="false" outlineLevel="0" collapsed="false">
      <c r="B7" s="3" t="s">
        <v>26</v>
      </c>
      <c r="C7" s="4" t="n">
        <v>640</v>
      </c>
      <c r="D7" s="4" t="n">
        <v>735</v>
      </c>
      <c r="E7" s="5" t="n">
        <f aca="false">ROUND(1-(C7/D7),2)</f>
        <v>0.13</v>
      </c>
      <c r="F7" s="4" t="n">
        <v>659</v>
      </c>
    </row>
    <row r="8" customFormat="false" ht="12.75" hidden="false" customHeight="false" outlineLevel="0" collapsed="false">
      <c r="B8" s="3" t="s">
        <v>9</v>
      </c>
      <c r="C8" s="6" t="n">
        <v>610</v>
      </c>
      <c r="D8" s="6" t="n">
        <v>610</v>
      </c>
      <c r="E8" s="5" t="n">
        <f aca="false">ROUND(1-(C8/D8),2)</f>
        <v>0</v>
      </c>
      <c r="F8" s="6" t="n">
        <v>610</v>
      </c>
    </row>
    <row r="9" customFormat="false" ht="12.75" hidden="false" customHeight="false" outlineLevel="0" collapsed="false">
      <c r="C9" s="4" t="n">
        <f aca="false">SUM(C5:C8)</f>
        <v>39352</v>
      </c>
      <c r="D9" s="4" t="n">
        <f aca="false">SUM(D5:D8)</f>
        <v>42920</v>
      </c>
      <c r="E9" s="5" t="n">
        <f aca="false">ROUND(1-(C9/D9),2)</f>
        <v>0.08</v>
      </c>
      <c r="F9" s="4" t="n">
        <f aca="false">SUM(F5:F8)</f>
        <v>40043</v>
      </c>
    </row>
    <row r="10" customFormat="false" ht="12.75" hidden="false" customHeight="false" outlineLevel="0" collapsed="false">
      <c r="F10" s="4"/>
    </row>
    <row r="11" customFormat="false" ht="12.75" hidden="false" customHeight="false" outlineLevel="0" collapsed="false">
      <c r="B11" s="3" t="s">
        <v>11</v>
      </c>
      <c r="C11" s="6" t="n">
        <v>500</v>
      </c>
      <c r="D11" s="4"/>
      <c r="F11" s="6" t="n">
        <v>0</v>
      </c>
    </row>
    <row r="12" customFormat="false" ht="12.75" hidden="false" customHeight="false" outlineLevel="0" collapsed="false">
      <c r="C12" s="4" t="n">
        <f aca="false">SUM(C9:C11)</f>
        <v>39852</v>
      </c>
      <c r="D12" s="4"/>
      <c r="F12" s="4" t="n">
        <f aca="false">SUM(F9:F11)</f>
        <v>40043</v>
      </c>
    </row>
    <row r="13" customFormat="false" ht="12.75" hidden="false" customHeight="false" outlineLevel="0" collapsed="false">
      <c r="C13" s="4"/>
      <c r="D13" s="4"/>
      <c r="F13" s="4"/>
    </row>
    <row r="14" customFormat="false" ht="12.75" hidden="false" customHeight="false" outlineLevel="0" collapsed="false">
      <c r="B14" s="3" t="s">
        <v>12</v>
      </c>
      <c r="C14" s="4" t="n">
        <f aca="false">ROUND(C12*0.062,0)</f>
        <v>2471</v>
      </c>
      <c r="D14" s="4"/>
      <c r="F14" s="4" t="n">
        <f aca="false">ROUND(F12*0.062,0)</f>
        <v>2483</v>
      </c>
    </row>
    <row r="15" customFormat="false" ht="12.75" hidden="false" customHeight="false" outlineLevel="0" collapsed="false">
      <c r="B15" s="3" t="s">
        <v>13</v>
      </c>
      <c r="C15" s="4" t="n">
        <v>100</v>
      </c>
      <c r="D15" s="4"/>
      <c r="F15" s="4" t="n">
        <v>100</v>
      </c>
    </row>
    <row r="16" customFormat="false" ht="12.75" hidden="false" customHeight="false" outlineLevel="0" collapsed="false">
      <c r="B16" s="3" t="s">
        <v>14</v>
      </c>
      <c r="C16" s="6" t="n">
        <v>50</v>
      </c>
      <c r="D16" s="4"/>
      <c r="F16" s="6" t="n">
        <v>50</v>
      </c>
    </row>
    <row r="17" customFormat="false" ht="12.75" hidden="false" customHeight="false" outlineLevel="0" collapsed="false">
      <c r="C17" s="4" t="n">
        <f aca="false">SUM(C12:C16)</f>
        <v>42473</v>
      </c>
      <c r="D17" s="4"/>
      <c r="F17" s="4" t="n">
        <f aca="false">SUM(F12:F16)</f>
        <v>42676</v>
      </c>
    </row>
    <row r="18" customFormat="false" ht="12.75" hidden="false" customHeight="false" outlineLevel="0" collapsed="false">
      <c r="F18" s="4"/>
    </row>
    <row r="19" customFormat="false" ht="12.75" hidden="false" customHeight="false" outlineLevel="0" collapsed="false">
      <c r="B19" s="3" t="s">
        <v>15</v>
      </c>
      <c r="C19" s="4" t="n">
        <v>-417</v>
      </c>
      <c r="D19" s="4"/>
      <c r="F19" s="4" t="n">
        <v>-417</v>
      </c>
    </row>
    <row r="20" customFormat="false" ht="12.75" hidden="false" customHeight="false" outlineLevel="0" collapsed="false">
      <c r="B20" s="3" t="s">
        <v>16</v>
      </c>
      <c r="C20" s="6" t="n">
        <v>-1118</v>
      </c>
      <c r="D20" s="4"/>
      <c r="F20" s="6" t="n">
        <v>-1118</v>
      </c>
    </row>
    <row r="21" customFormat="false" ht="12.75" hidden="false" customHeight="false" outlineLevel="0" collapsed="false">
      <c r="C21" s="4" t="n">
        <f aca="false">SUM(C17:C20)</f>
        <v>40938</v>
      </c>
      <c r="D21" s="4"/>
      <c r="F21" s="4" t="n">
        <f aca="false">SUM(F17:F20)</f>
        <v>41141</v>
      </c>
    </row>
    <row r="22" customFormat="false" ht="12.75" hidden="false" customHeight="false" outlineLevel="0" collapsed="false">
      <c r="F22" s="4"/>
    </row>
    <row r="23" customFormat="false" ht="12.75" hidden="false" customHeight="false" outlineLevel="0" collapsed="false">
      <c r="B23" s="0" t="s">
        <v>17</v>
      </c>
      <c r="C23" s="6" t="n">
        <v>-2200</v>
      </c>
      <c r="D23" s="4"/>
      <c r="F23" s="6" t="n">
        <v>-2200</v>
      </c>
    </row>
    <row r="24" customFormat="false" ht="12.75" hidden="false" customHeight="false" outlineLevel="0" collapsed="false">
      <c r="C24" s="4" t="n">
        <f aca="false">SUM(C21:C23)</f>
        <v>38738</v>
      </c>
      <c r="D24" s="4"/>
      <c r="F24" s="4" t="n">
        <f aca="false">SUM(F21:F23)</f>
        <v>38941</v>
      </c>
    </row>
    <row r="25" customFormat="false" ht="12.75" hidden="false" customHeight="false" outlineLevel="0" collapsed="false">
      <c r="F25" s="4"/>
    </row>
    <row r="26" customFormat="false" ht="12.75" hidden="false" customHeight="false" outlineLevel="0" collapsed="false">
      <c r="F26" s="4"/>
    </row>
    <row r="27" customFormat="false" ht="12.75" hidden="false" customHeight="false" outlineLevel="0" collapsed="false">
      <c r="B27" s="0" t="s">
        <v>18</v>
      </c>
      <c r="C27" s="10" t="n">
        <f aca="false">PMT(C28/12,C29,C24,0)*-1</f>
        <v>767.05882905606</v>
      </c>
      <c r="F27" s="10" t="n">
        <f aca="false">PMT(F28/12,F29,F24,0)*-1</f>
        <v>771.078472359751</v>
      </c>
    </row>
    <row r="28" customFormat="false" ht="12.75" hidden="false" customHeight="false" outlineLevel="0" collapsed="false">
      <c r="B28" s="0" t="s">
        <v>19</v>
      </c>
      <c r="C28" s="8" t="n">
        <v>0.07</v>
      </c>
      <c r="F28" s="8" t="n">
        <v>0.07</v>
      </c>
    </row>
    <row r="29" customFormat="false" ht="12.75" hidden="false" customHeight="false" outlineLevel="0" collapsed="false">
      <c r="B29" s="0" t="s">
        <v>20</v>
      </c>
      <c r="C29" s="4" t="n">
        <v>60</v>
      </c>
      <c r="F29" s="4" t="n">
        <v>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1998-12-14T18:17:55Z</dcterms:created>
  <dc:creator>Darron Giron</dc:creator>
  <dc:description/>
  <dc:language>en-US</dc:language>
  <cp:lastModifiedBy>Darron Giron</cp:lastModifiedBy>
  <dcterms:modified xsi:type="dcterms:W3CDTF">2001-12-06T15:44:40Z</dcterms:modified>
  <cp:revision>0</cp:revision>
  <dc:subject/>
  <dc:title/>
</cp:coreProperties>
</file>