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true" hidden="false" name="EURO_Forward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<sst xmlns="http://schemas.openxmlformats.org/spreadsheetml/2006/main" count="14" uniqueCount="7">
  <si>
    <t xml:space="preserve">Fuel</t>
  </si>
  <si>
    <t xml:space="preserve">Level Up</t>
  </si>
  <si>
    <t xml:space="preserve">S</t>
  </si>
  <si>
    <t xml:space="preserve">K</t>
  </si>
  <si>
    <t xml:space="preserve">K'</t>
  </si>
  <si>
    <t xml:space="preserve">Intrinsic</t>
  </si>
  <si>
    <t xml:space="preserve">Option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</si>
</sst>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0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25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Sheet1!$G$9</c:f>
              <c:strCache>
                <c:ptCount val="1"/>
                <c:pt idx="0">
                  <c:v>Intrinsic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Sheet1!$C$10:$C$16</c:f>
              <c:numCache>
                <c:formatCode>General</c:formatCode>
                <c:ptCount val="7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0.9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</c:numCache>
            </c:numRef>
          </c:xVal>
          <c:yVal>
            <c:numRef>
              <c:f>Sheet1!$G$10:$G$16</c:f>
              <c:numCache>
                <c:formatCode>General</c:formatCode>
                <c:ptCount val="7"/>
                <c:pt idx="0">
                  <c:v>0.263157894736842</c:v>
                </c:pt>
                <c:pt idx="1">
                  <c:v>0.247368421052632</c:v>
                </c:pt>
                <c:pt idx="2">
                  <c:v>0.231578947368421</c:v>
                </c:pt>
                <c:pt idx="3">
                  <c:v>0.21578947368421</c:v>
                </c:pt>
                <c:pt idx="4">
                  <c:v>0.199999999999999</c:v>
                </c:pt>
                <c:pt idx="5">
                  <c:v>0.184210526315789</c:v>
                </c:pt>
                <c:pt idx="6">
                  <c:v>0.168421052631579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Sheet1!$H$9</c:f>
              <c:strCache>
                <c:ptCount val="1"/>
                <c:pt idx="0">
                  <c:v>Option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Sheet1!$C$10:$C$16</c:f>
              <c:numCache>
                <c:formatCode>General</c:formatCode>
                <c:ptCount val="7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0.9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</c:numCache>
            </c:numRef>
          </c:xVal>
          <c:yVal>
            <c:numRef>
              <c:f>Sheet1!$H$10:$H$16</c:f>
              <c:numCache>
                <c:formatCode>0.0000</c:formatCode>
                <c:ptCount val="7"/>
              </c:numCache>
            </c:numRef>
          </c:yVal>
          <c:smooth val="1"/>
        </c:ser>
        <c:axId val="41680644"/>
        <c:axId val="17303150"/>
      </c:scatterChart>
      <c:valAx>
        <c:axId val="416806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303150"/>
        <c:crossesAt val="0"/>
        <c:crossBetween val="midCat"/>
      </c:valAx>
      <c:valAx>
        <c:axId val="173031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680644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Sheet1!$G$31</c:f>
              <c:strCache>
                <c:ptCount val="1"/>
                <c:pt idx="0">
                  <c:v>Intrinsic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Sheet1!$C$32:$C$38</c:f>
              <c:numCache>
                <c:formatCode>General</c:formatCode>
                <c:ptCount val="7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0.9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</c:numCache>
            </c:numRef>
          </c:xVal>
          <c:yVal>
            <c:numRef>
              <c:f>Sheet1!$G$32:$G$38</c:f>
              <c:numCache>
                <c:formatCode>General</c:formatCode>
                <c:ptCount val="7"/>
                <c:pt idx="0">
                  <c:v>0.108695652173913</c:v>
                </c:pt>
                <c:pt idx="1">
                  <c:v>0.0826086956521746</c:v>
                </c:pt>
                <c:pt idx="2">
                  <c:v>0.0565217391304351</c:v>
                </c:pt>
                <c:pt idx="3">
                  <c:v>0.0304347826086957</c:v>
                </c:pt>
                <c:pt idx="4">
                  <c:v>0.00434782608695716</c:v>
                </c:pt>
                <c:pt idx="5">
                  <c:v>-0.0217391304347823</c:v>
                </c:pt>
                <c:pt idx="6">
                  <c:v>-0.0478260869565217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Sheet1!$H$31</c:f>
              <c:strCache>
                <c:ptCount val="1"/>
                <c:pt idx="0">
                  <c:v>Option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Sheet1!$C$32:$C$38</c:f>
              <c:numCache>
                <c:formatCode>General</c:formatCode>
                <c:ptCount val="7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0.9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</c:numCache>
            </c:numRef>
          </c:xVal>
          <c:yVal>
            <c:numRef>
              <c:f>Sheet1!$H$32:$H$38</c:f>
              <c:numCache>
                <c:formatCode>0.0000</c:formatCode>
                <c:ptCount val="7"/>
              </c:numCache>
            </c:numRef>
          </c:yVal>
          <c:smooth val="1"/>
        </c:ser>
        <c:axId val="19245772"/>
        <c:axId val="29954600"/>
      </c:scatterChart>
      <c:valAx>
        <c:axId val="192457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54600"/>
        <c:crossesAt val="0"/>
        <c:crossBetween val="midCat"/>
      </c:valAx>
      <c:valAx>
        <c:axId val="299546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245772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169560</xdr:colOff>
      <xdr:row>6</xdr:row>
      <xdr:rowOff>9360</xdr:rowOff>
    </xdr:from>
    <xdr:to>
      <xdr:col>17</xdr:col>
      <xdr:colOff>140040</xdr:colOff>
      <xdr:row>24</xdr:row>
      <xdr:rowOff>95400</xdr:rowOff>
    </xdr:to>
    <xdr:graphicFrame>
      <xdr:nvGraphicFramePr>
        <xdr:cNvPr id="0" name="Chart 1"/>
        <xdr:cNvGraphicFramePr/>
      </xdr:nvGraphicFramePr>
      <xdr:xfrm>
        <a:off x="5948640" y="981000"/>
        <a:ext cx="5076000" cy="300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29880</xdr:colOff>
      <xdr:row>30</xdr:row>
      <xdr:rowOff>66240</xdr:rowOff>
    </xdr:from>
    <xdr:to>
      <xdr:col>17</xdr:col>
      <xdr:colOff>459360</xdr:colOff>
      <xdr:row>48</xdr:row>
      <xdr:rowOff>95400</xdr:rowOff>
    </xdr:to>
    <xdr:graphicFrame>
      <xdr:nvGraphicFramePr>
        <xdr:cNvPr id="1" name="Chart 2"/>
        <xdr:cNvGraphicFramePr/>
      </xdr:nvGraphicFramePr>
      <xdr:xfrm>
        <a:off x="5808960" y="4924080"/>
        <a:ext cx="5535000" cy="2943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H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9.56"/>
  </cols>
  <sheetData>
    <row r="5" customFormat="false" ht="12.75" hidden="false" customHeight="false" outlineLevel="0" collapsed="false">
      <c r="F5" s="0" t="s">
        <v>0</v>
      </c>
    </row>
    <row r="6" customFormat="false" ht="12.75" hidden="false" customHeight="false" outlineLevel="0" collapsed="false">
      <c r="F6" s="1" t="n">
        <v>0.05</v>
      </c>
    </row>
    <row r="9" customFormat="false" ht="12.75" hidden="false" customHeight="false" outlineLevel="0" collapsed="false">
      <c r="C9" s="0" t="s">
        <v>1</v>
      </c>
      <c r="D9" s="0" t="s">
        <v>2</v>
      </c>
      <c r="E9" s="0" t="s">
        <v>3</v>
      </c>
      <c r="F9" s="0" t="s">
        <v>4</v>
      </c>
      <c r="G9" s="0" t="s">
        <v>5</v>
      </c>
      <c r="H9" s="0" t="s">
        <v>6</v>
      </c>
    </row>
    <row r="10" customFormat="false" ht="12.75" hidden="false" customHeight="false" outlineLevel="0" collapsed="false">
      <c r="C10" s="0" t="n">
        <v>0</v>
      </c>
      <c r="D10" s="0" t="n">
        <v>5</v>
      </c>
      <c r="E10" s="0" t="n">
        <f aca="false">D10-0.5</f>
        <v>4.5</v>
      </c>
      <c r="F10" s="0" t="n">
        <f aca="false">E10/(1-$F$6)</f>
        <v>4.73684210526316</v>
      </c>
      <c r="G10" s="0" t="n">
        <f aca="false">D10-F10</f>
        <v>0.263157894736842</v>
      </c>
      <c r="H10" s="2" t="e">
        <f aca="false">EURO_Forward(D10,F10,0.06,0.2,100,1,0)</f>
        <v>#NAME?</v>
      </c>
    </row>
    <row r="11" customFormat="false" ht="12.75" hidden="false" customHeight="false" outlineLevel="0" collapsed="false">
      <c r="C11" s="0" t="n">
        <v>0.3</v>
      </c>
      <c r="D11" s="0" t="n">
        <f aca="false">C11+$D$10</f>
        <v>5.3</v>
      </c>
      <c r="E11" s="0" t="n">
        <f aca="false">D11-0.5</f>
        <v>4.8</v>
      </c>
      <c r="F11" s="0" t="n">
        <f aca="false">E11/(1-$F$6)</f>
        <v>5.05263157894737</v>
      </c>
      <c r="G11" s="0" t="n">
        <f aca="false">D11-F11</f>
        <v>0.247368421052632</v>
      </c>
      <c r="H11" s="2" t="e">
        <f aca="false">EURO_Forward(D11,F11,0.06,0.2,100,1,0)</f>
        <v>#NAME?</v>
      </c>
    </row>
    <row r="12" customFormat="false" ht="12.75" hidden="false" customHeight="false" outlineLevel="0" collapsed="false">
      <c r="C12" s="0" t="n">
        <v>0.6</v>
      </c>
      <c r="D12" s="0" t="n">
        <f aca="false">C12+$D$10</f>
        <v>5.6</v>
      </c>
      <c r="E12" s="0" t="n">
        <f aca="false">D12-0.5</f>
        <v>5.1</v>
      </c>
      <c r="F12" s="0" t="n">
        <f aca="false">E12/(1-$F$6)</f>
        <v>5.36842105263158</v>
      </c>
      <c r="G12" s="0" t="n">
        <f aca="false">D12-F12</f>
        <v>0.231578947368421</v>
      </c>
      <c r="H12" s="2" t="e">
        <f aca="false">EURO_Forward(D12,F12,0.06,0.2,100,1,0)</f>
        <v>#NAME?</v>
      </c>
    </row>
    <row r="13" customFormat="false" ht="12.75" hidden="false" customHeight="false" outlineLevel="0" collapsed="false">
      <c r="C13" s="0" t="n">
        <v>0.9</v>
      </c>
      <c r="D13" s="0" t="n">
        <f aca="false">C13+$D$10</f>
        <v>5.9</v>
      </c>
      <c r="E13" s="0" t="n">
        <f aca="false">D13-0.5</f>
        <v>5.4</v>
      </c>
      <c r="F13" s="0" t="n">
        <f aca="false">E13/(1-$F$6)</f>
        <v>5.68421052631579</v>
      </c>
      <c r="G13" s="0" t="n">
        <f aca="false">D13-F13</f>
        <v>0.21578947368421</v>
      </c>
      <c r="H13" s="2" t="e">
        <f aca="false">EURO_Forward(D13,F13,0.06,0.2,100,1,0)</f>
        <v>#NAME?</v>
      </c>
    </row>
    <row r="14" customFormat="false" ht="12.75" hidden="false" customHeight="false" outlineLevel="0" collapsed="false">
      <c r="C14" s="0" t="n">
        <v>1.2</v>
      </c>
      <c r="D14" s="0" t="n">
        <f aca="false">C14+$D$10</f>
        <v>6.2</v>
      </c>
      <c r="E14" s="0" t="n">
        <f aca="false">D14-0.5</f>
        <v>5.7</v>
      </c>
      <c r="F14" s="0" t="n">
        <f aca="false">E14/(1-$F$6)</f>
        <v>6</v>
      </c>
      <c r="G14" s="0" t="n">
        <f aca="false">D14-F14</f>
        <v>0.199999999999999</v>
      </c>
      <c r="H14" s="2" t="e">
        <f aca="false">EURO_Forward(D14,F14,0.06,0.2,100,1,0)</f>
        <v>#NAME?</v>
      </c>
    </row>
    <row r="15" customFormat="false" ht="12.75" hidden="false" customHeight="false" outlineLevel="0" collapsed="false">
      <c r="C15" s="0" t="n">
        <v>1.5</v>
      </c>
      <c r="D15" s="0" t="n">
        <f aca="false">C15+$D$10</f>
        <v>6.5</v>
      </c>
      <c r="E15" s="0" t="n">
        <f aca="false">D15-0.5</f>
        <v>6</v>
      </c>
      <c r="F15" s="0" t="n">
        <f aca="false">E15/(1-$F$6)</f>
        <v>6.31578947368421</v>
      </c>
      <c r="G15" s="0" t="n">
        <f aca="false">D15-F15</f>
        <v>0.184210526315789</v>
      </c>
      <c r="H15" s="2" t="e">
        <f aca="false">EURO_Forward(D15,F15,0.06,0.2,100,1,0)</f>
        <v>#NAME?</v>
      </c>
    </row>
    <row r="16" customFormat="false" ht="12.75" hidden="false" customHeight="false" outlineLevel="0" collapsed="false">
      <c r="C16" s="0" t="n">
        <v>1.8</v>
      </c>
      <c r="D16" s="0" t="n">
        <f aca="false">C16+$D$10</f>
        <v>6.8</v>
      </c>
      <c r="E16" s="0" t="n">
        <f aca="false">D16-0.5</f>
        <v>6.3</v>
      </c>
      <c r="F16" s="0" t="n">
        <f aca="false">E16/(1-$F$6)</f>
        <v>6.63157894736842</v>
      </c>
      <c r="G16" s="0" t="n">
        <f aca="false">D16-F16</f>
        <v>0.168421052631579</v>
      </c>
      <c r="H16" s="2" t="e">
        <f aca="false">EURO_Forward(D16,F16,0.06,0.2,100,1,0)</f>
        <v>#NAME?</v>
      </c>
    </row>
    <row r="27" customFormat="false" ht="12.75" hidden="false" customHeight="false" outlineLevel="0" collapsed="false">
      <c r="F27" s="0" t="s">
        <v>0</v>
      </c>
    </row>
    <row r="28" customFormat="false" ht="12.75" hidden="false" customHeight="false" outlineLevel="0" collapsed="false">
      <c r="F28" s="1" t="n">
        <v>0.08</v>
      </c>
    </row>
    <row r="31" customFormat="false" ht="12.75" hidden="false" customHeight="false" outlineLevel="0" collapsed="false">
      <c r="C31" s="0" t="s">
        <v>1</v>
      </c>
      <c r="D31" s="0" t="s">
        <v>2</v>
      </c>
      <c r="E31" s="0" t="s">
        <v>3</v>
      </c>
      <c r="F31" s="0" t="s">
        <v>4</v>
      </c>
      <c r="G31" s="0" t="s">
        <v>5</v>
      </c>
      <c r="H31" s="0" t="s">
        <v>6</v>
      </c>
    </row>
    <row r="32" customFormat="false" ht="12.75" hidden="false" customHeight="false" outlineLevel="0" collapsed="false">
      <c r="C32" s="0" t="n">
        <v>0</v>
      </c>
      <c r="D32" s="0" t="n">
        <v>5</v>
      </c>
      <c r="E32" s="0" t="n">
        <f aca="false">D32-0.5</f>
        <v>4.5</v>
      </c>
      <c r="F32" s="0" t="n">
        <f aca="false">E32/(1-$F$28)</f>
        <v>4.89130434782609</v>
      </c>
      <c r="G32" s="0" t="n">
        <f aca="false">D32-F32</f>
        <v>0.108695652173913</v>
      </c>
      <c r="H32" s="2" t="e">
        <f aca="false">EURO_Forward(D32,F32,0.06,0.2,100,1,0)</f>
        <v>#NAME?</v>
      </c>
    </row>
    <row r="33" customFormat="false" ht="12.75" hidden="false" customHeight="false" outlineLevel="0" collapsed="false">
      <c r="C33" s="0" t="n">
        <v>0.3</v>
      </c>
      <c r="D33" s="0" t="n">
        <f aca="false">C33+$D$10</f>
        <v>5.3</v>
      </c>
      <c r="E33" s="0" t="n">
        <f aca="false">D33-0.5</f>
        <v>4.8</v>
      </c>
      <c r="F33" s="0" t="n">
        <f aca="false">E33/(1-$F$28)</f>
        <v>5.21739130434783</v>
      </c>
      <c r="G33" s="0" t="n">
        <f aca="false">D33-F33</f>
        <v>0.0826086956521746</v>
      </c>
      <c r="H33" s="2" t="e">
        <f aca="false">EURO_Forward(D33,F33,0.06,0.2,100,1,0)</f>
        <v>#NAME?</v>
      </c>
    </row>
    <row r="34" customFormat="false" ht="12.75" hidden="false" customHeight="false" outlineLevel="0" collapsed="false">
      <c r="C34" s="0" t="n">
        <v>0.6</v>
      </c>
      <c r="D34" s="0" t="n">
        <f aca="false">C34+$D$10</f>
        <v>5.6</v>
      </c>
      <c r="E34" s="0" t="n">
        <f aca="false">D34-0.5</f>
        <v>5.1</v>
      </c>
      <c r="F34" s="0" t="n">
        <f aca="false">E34/(1-$F$28)</f>
        <v>5.54347826086956</v>
      </c>
      <c r="G34" s="0" t="n">
        <f aca="false">D34-F34</f>
        <v>0.0565217391304351</v>
      </c>
      <c r="H34" s="2" t="e">
        <f aca="false">EURO_Forward(D34,F34,0.06,0.2,100,1,0)</f>
        <v>#NAME?</v>
      </c>
    </row>
    <row r="35" customFormat="false" ht="12.75" hidden="false" customHeight="false" outlineLevel="0" collapsed="false">
      <c r="C35" s="0" t="n">
        <v>0.9</v>
      </c>
      <c r="D35" s="0" t="n">
        <f aca="false">C35+$D$10</f>
        <v>5.9</v>
      </c>
      <c r="E35" s="0" t="n">
        <f aca="false">D35-0.5</f>
        <v>5.4</v>
      </c>
      <c r="F35" s="0" t="n">
        <f aca="false">E35/(1-$F$28)</f>
        <v>5.86956521739131</v>
      </c>
      <c r="G35" s="0" t="n">
        <f aca="false">D35-F35</f>
        <v>0.0304347826086957</v>
      </c>
      <c r="H35" s="2" t="e">
        <f aca="false">EURO_Forward(D35,F35,0.06,0.2,100,1,0)</f>
        <v>#NAME?</v>
      </c>
    </row>
    <row r="36" customFormat="false" ht="12.75" hidden="false" customHeight="false" outlineLevel="0" collapsed="false">
      <c r="C36" s="0" t="n">
        <v>1.2</v>
      </c>
      <c r="D36" s="0" t="n">
        <f aca="false">C36+$D$10</f>
        <v>6.2</v>
      </c>
      <c r="E36" s="0" t="n">
        <f aca="false">D36-0.5</f>
        <v>5.7</v>
      </c>
      <c r="F36" s="0" t="n">
        <f aca="false">E36/(1-$F$28)</f>
        <v>6.19565217391304</v>
      </c>
      <c r="G36" s="0" t="n">
        <f aca="false">D36-F36</f>
        <v>0.00434782608695716</v>
      </c>
      <c r="H36" s="2" t="e">
        <f aca="false">EURO_Forward(D36,F36,0.06,0.2,100,1,0)</f>
        <v>#NAME?</v>
      </c>
    </row>
    <row r="37" customFormat="false" ht="12.75" hidden="false" customHeight="false" outlineLevel="0" collapsed="false">
      <c r="C37" s="0" t="n">
        <v>1.5</v>
      </c>
      <c r="D37" s="0" t="n">
        <f aca="false">C37+$D$10</f>
        <v>6.5</v>
      </c>
      <c r="E37" s="0" t="n">
        <f aca="false">D37-0.5</f>
        <v>6</v>
      </c>
      <c r="F37" s="0" t="n">
        <f aca="false">E37/(1-$F$28)</f>
        <v>6.52173913043478</v>
      </c>
      <c r="G37" s="0" t="n">
        <f aca="false">D37-F37</f>
        <v>-0.0217391304347823</v>
      </c>
      <c r="H37" s="2" t="e">
        <f aca="false">EURO_Forward(D37,F37,0.06,0.2,100,1,0)</f>
        <v>#NAME?</v>
      </c>
    </row>
    <row r="38" customFormat="false" ht="12.75" hidden="false" customHeight="false" outlineLevel="0" collapsed="false">
      <c r="C38" s="0" t="n">
        <v>1.8</v>
      </c>
      <c r="D38" s="0" t="n">
        <f aca="false">C38+$D$10</f>
        <v>6.8</v>
      </c>
      <c r="E38" s="0" t="n">
        <f aca="false">D38-0.5</f>
        <v>6.3</v>
      </c>
      <c r="F38" s="0" t="n">
        <f aca="false">E38/(1-$F$28)</f>
        <v>6.84782608695652</v>
      </c>
      <c r="G38" s="0" t="n">
        <f aca="false">D38-F38</f>
        <v>-0.0478260869565217</v>
      </c>
      <c r="H38" s="2" t="e">
        <f aca="false">EURO_Forward(D38,F38,0.06,0.2,100,1,0)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2000-10-20T18:39:51Z</dcterms:created>
  <dc:creator>zlu</dc:creator>
  <dc:description/>
  <dc:language>en-US</dc:language>
  <cp:lastModifiedBy>zlu</cp:lastModifiedBy>
  <cp:revision>0</cp:revision>
  <dc:subject/>
  <dc:title/>
</cp:coreProperties>
</file>