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ck Buy Report" sheetId="1" state="visible" r:id="rId3"/>
  </sheets>
  <definedNames>
    <definedName function="false" hidden="false" localSheetId="0" name="_xlnm.Print_Area" vbProcedure="false">'Rick Buy Report'!$A$1:$N$45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<sst xmlns="http://schemas.openxmlformats.org/spreadsheetml/2006/main" count="36" uniqueCount="29">
  <si>
    <t xml:space="preserve">Gas</t>
  </si>
  <si>
    <t xml:space="preserve">Power</t>
  </si>
  <si>
    <t xml:space="preserve">Enron Corp</t>
  </si>
  <si>
    <t xml:space="preserve">Enron Corp </t>
  </si>
  <si>
    <t xml:space="preserve">Date </t>
  </si>
  <si>
    <t xml:space="preserve">VaR</t>
  </si>
  <si>
    <t xml:space="preserve">Profit &amp; Loss</t>
  </si>
  <si>
    <t xml:space="preserve"># of External Trades</t>
  </si>
  <si>
    <t xml:space="preserve">VaR [$MM]</t>
  </si>
  <si>
    <t xml:space="preserve">Profit &amp; Loss [$MM]</t>
  </si>
  <si>
    <t xml:space="preserve">Comment</t>
  </si>
  <si>
    <t xml:space="preserve">Short 640  bcf in gas, prices decreased by 3 cents</t>
  </si>
  <si>
    <t xml:space="preserve">Short 793 Bcf in gas, prices increased by 21 cents</t>
  </si>
  <si>
    <t xml:space="preserve">Short 801 bcf in gas, prices decreased by 17 cents</t>
  </si>
  <si>
    <t xml:space="preserve">Short 750 bcf in gas, prices increased by 9 cents</t>
  </si>
  <si>
    <t xml:space="preserve">Short 812 bcf in gas, prices increased by 27 cents</t>
  </si>
  <si>
    <t xml:space="preserve">Short 824 bcf in gas, prices increased by 12 cents</t>
  </si>
  <si>
    <t xml:space="preserve">Short 770 bcf in gas, prices decreased by 12 cents</t>
  </si>
  <si>
    <t xml:space="preserve">Short 840 bcf in gas, prices increased by 30 cents</t>
  </si>
  <si>
    <t xml:space="preserve">Short 690 bcf in gas, prices increased by 10 cents</t>
  </si>
  <si>
    <t xml:space="preserve">Short 689 bcf in gas, prices decreased by 15 cents</t>
  </si>
  <si>
    <t xml:space="preserve">Short 740 bcf in gas, prices decreased by 32 cents </t>
  </si>
  <si>
    <t xml:space="preserve">Short 825 bcf in gas, prices increased by 10 cents</t>
  </si>
  <si>
    <t xml:space="preserve">Short 864 bcf in gas, prices decreased by 19 cents</t>
  </si>
  <si>
    <t xml:space="preserve">Short 908 bcf in gas, prices increased by 7 cents </t>
  </si>
  <si>
    <t xml:space="preserve">Short 788 bcf in gas, prices decreased by 12 cents</t>
  </si>
  <si>
    <t xml:space="preserve">Short 801 bcf in gas, prices decreased by 12.5 cents</t>
  </si>
  <si>
    <t xml:space="preserve">The Gas  Desk went shorter by 46 Bcf; Winter (Dec. - Mar.) shorter by 6 Bcf, prices increased by 8 cents</t>
  </si>
  <si>
    <t xml:space="preserve">preliminary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</si>
</sst>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mm/dd/yy"/>
    <numFmt numFmtId="167" formatCode="_(* #,##0.00_);_(* \(#,##0.00\);_(* \-??_);_(@_)"/>
    <numFmt numFmtId="168" formatCode="#,##0.0_);[RED]\(#,##0.0\)"/>
    <numFmt numFmtId="169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2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2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19080</xdr:rowOff>
    </xdr:from>
    <xdr:to>
      <xdr:col>11</xdr:col>
      <xdr:colOff>595080</xdr:colOff>
      <xdr:row>2</xdr:row>
      <xdr:rowOff>152280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19080"/>
          <a:ext cx="2215080" cy="457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4.28"/>
    <col collapsed="false" customWidth="true" hidden="true" outlineLevel="0" max="2" min="2" style="2" width="10.28"/>
    <col collapsed="false" customWidth="true" hidden="true" outlineLevel="0" max="3" min="3" style="2" width="12.28"/>
    <col collapsed="false" customWidth="true" hidden="true" outlineLevel="0" max="4" min="4" style="2" width="12.42"/>
    <col collapsed="false" customWidth="true" hidden="true" outlineLevel="0" max="5" min="5" style="2" width="10.28"/>
    <col collapsed="false" customWidth="true" hidden="true" outlineLevel="0" max="6" min="6" style="2" width="12.28"/>
    <col collapsed="false" customWidth="true" hidden="true" outlineLevel="0" max="7" min="7" style="2" width="12.42"/>
    <col collapsed="false" customWidth="true" hidden="true" outlineLevel="0" max="8" min="8" style="2" width="8.7"/>
    <col collapsed="false" customWidth="true" hidden="true" outlineLevel="0" max="9" min="9" style="2" width="12.28"/>
    <col collapsed="false" customWidth="true" hidden="true" outlineLevel="0" max="10" min="10" style="2" width="12.42"/>
    <col collapsed="false" customWidth="true" hidden="false" outlineLevel="0" max="11" min="11" style="2" width="8.7"/>
    <col collapsed="false" customWidth="true" hidden="false" outlineLevel="0" max="12" min="12" style="2" width="12.28"/>
    <col collapsed="false" customWidth="true" hidden="false" outlineLevel="0" max="13" min="13" style="2" width="12.42"/>
    <col collapsed="false" customWidth="true" hidden="false" outlineLevel="0" max="14" min="14" style="1" width="90.7"/>
    <col collapsed="false" customWidth="false" hidden="false" outlineLevel="0" max="257" min="15" style="1" width="9.14"/>
  </cols>
  <sheetData>
    <row r="1" customFormat="false" ht="12.75" hidden="false" customHeight="false" outlineLevel="0" collapsed="false">
      <c r="N1" s="0"/>
      <c r="O1" s="0"/>
      <c r="P1" s="0"/>
      <c r="Q1" s="0"/>
      <c r="R1" s="0"/>
      <c r="S1" s="0"/>
    </row>
    <row r="2" customFormat="false" ht="12.75" hidden="false" customHeight="false" outlineLevel="0" collapsed="false">
      <c r="N2" s="0"/>
      <c r="O2" s="0"/>
      <c r="P2" s="0"/>
      <c r="Q2" s="0"/>
      <c r="R2" s="0"/>
      <c r="S2" s="0"/>
    </row>
    <row r="3" customFormat="false" ht="12.75" hidden="false" customHeight="false" outlineLevel="0" collapsed="false">
      <c r="N3" s="0"/>
      <c r="O3" s="0"/>
      <c r="P3" s="0"/>
      <c r="Q3" s="0"/>
      <c r="R3" s="0"/>
      <c r="S3" s="0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1"/>
      <c r="L4" s="1"/>
      <c r="M4" s="1"/>
      <c r="N4" s="0"/>
      <c r="O4" s="0"/>
      <c r="P4" s="0"/>
      <c r="Q4" s="0"/>
      <c r="R4" s="0"/>
      <c r="S4" s="0"/>
    </row>
    <row r="5" customFormat="false" ht="13.5" hidden="false" customHeight="false" outlineLevel="0" collapsed="false">
      <c r="N5" s="0"/>
      <c r="O5" s="0"/>
      <c r="P5" s="0"/>
      <c r="Q5" s="0"/>
      <c r="R5" s="0"/>
      <c r="S5" s="0"/>
    </row>
    <row r="6" customFormat="false" ht="13.5" hidden="false" customHeight="false" outlineLevel="0" collapsed="false">
      <c r="A6" s="4"/>
      <c r="B6" s="5" t="s">
        <v>0</v>
      </c>
      <c r="C6" s="5"/>
      <c r="D6" s="5"/>
      <c r="E6" s="5" t="s">
        <v>1</v>
      </c>
      <c r="F6" s="5"/>
      <c r="G6" s="5"/>
      <c r="H6" s="5" t="s">
        <v>2</v>
      </c>
      <c r="I6" s="5"/>
      <c r="J6" s="5"/>
      <c r="K6" s="6" t="s">
        <v>3</v>
      </c>
      <c r="L6" s="6"/>
      <c r="M6" s="6"/>
      <c r="N6" s="7"/>
      <c r="O6" s="0"/>
      <c r="P6" s="0"/>
      <c r="Q6" s="0"/>
      <c r="R6" s="0"/>
      <c r="S6" s="0"/>
    </row>
    <row r="7" customFormat="false" ht="27" hidden="false" customHeight="true" outlineLevel="0" collapsed="false">
      <c r="A7" s="8" t="s">
        <v>4</v>
      </c>
      <c r="B7" s="9" t="s">
        <v>5</v>
      </c>
      <c r="C7" s="10" t="s">
        <v>6</v>
      </c>
      <c r="D7" s="11" t="s">
        <v>7</v>
      </c>
      <c r="E7" s="9" t="s">
        <v>5</v>
      </c>
      <c r="F7" s="10" t="s">
        <v>6</v>
      </c>
      <c r="G7" s="11" t="s">
        <v>7</v>
      </c>
      <c r="H7" s="9" t="s">
        <v>5</v>
      </c>
      <c r="I7" s="10" t="s">
        <v>6</v>
      </c>
      <c r="J7" s="11" t="s">
        <v>7</v>
      </c>
      <c r="K7" s="12" t="s">
        <v>8</v>
      </c>
      <c r="L7" s="13" t="s">
        <v>9</v>
      </c>
      <c r="M7" s="14" t="s">
        <v>7</v>
      </c>
      <c r="N7" s="15" t="s">
        <v>10</v>
      </c>
      <c r="O7" s="0"/>
      <c r="P7" s="0"/>
      <c r="Q7" s="0"/>
      <c r="R7" s="0"/>
      <c r="S7" s="0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false" outlineLevel="0" collapsed="false">
      <c r="A8" s="17"/>
      <c r="B8" s="18"/>
      <c r="C8" s="19"/>
      <c r="D8" s="20"/>
      <c r="E8" s="18"/>
      <c r="F8" s="19"/>
      <c r="G8" s="20"/>
      <c r="H8" s="18"/>
      <c r="I8" s="19"/>
      <c r="J8" s="21"/>
      <c r="K8" s="18"/>
      <c r="L8" s="19"/>
      <c r="M8" s="20"/>
      <c r="N8" s="22"/>
      <c r="O8" s="0"/>
      <c r="P8" s="0"/>
      <c r="Q8" s="0"/>
      <c r="R8" s="0"/>
      <c r="S8" s="0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2.75" hidden="true" customHeight="false" outlineLevel="0" collapsed="false">
      <c r="A9" s="24" t="n">
        <v>37165</v>
      </c>
      <c r="B9" s="25" t="n">
        <v>26613</v>
      </c>
      <c r="C9" s="26" t="n">
        <v>-10062</v>
      </c>
      <c r="D9" s="27" t="n">
        <v>3346</v>
      </c>
      <c r="E9" s="25" t="n">
        <v>23430</v>
      </c>
      <c r="F9" s="28" t="n">
        <v>4602</v>
      </c>
      <c r="G9" s="27" t="n">
        <v>1317</v>
      </c>
      <c r="H9" s="29" t="n">
        <v>62630</v>
      </c>
      <c r="I9" s="28" t="n">
        <v>76724</v>
      </c>
      <c r="J9" s="27" t="n">
        <v>5268</v>
      </c>
      <c r="K9" s="30" t="n">
        <f aca="false">H9/1000</f>
        <v>62.63</v>
      </c>
      <c r="L9" s="31" t="n">
        <f aca="false">I9/1000</f>
        <v>76.724</v>
      </c>
      <c r="M9" s="27" t="n">
        <f aca="false">J9</f>
        <v>5268</v>
      </c>
      <c r="N9" s="32" t="s">
        <v>11</v>
      </c>
      <c r="O9" s="0"/>
      <c r="P9" s="0"/>
      <c r="Q9" s="0"/>
      <c r="R9" s="0"/>
      <c r="S9" s="0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2.75" hidden="true" customHeight="false" outlineLevel="0" collapsed="false">
      <c r="A10" s="24" t="n">
        <v>37166</v>
      </c>
      <c r="B10" s="25" t="n">
        <v>30706</v>
      </c>
      <c r="C10" s="26" t="n">
        <v>1145</v>
      </c>
      <c r="D10" s="27" t="n">
        <v>3413</v>
      </c>
      <c r="E10" s="25" t="n">
        <v>26532</v>
      </c>
      <c r="F10" s="28" t="n">
        <v>3199</v>
      </c>
      <c r="G10" s="27" t="n">
        <v>1483</v>
      </c>
      <c r="H10" s="29" t="n">
        <v>70063</v>
      </c>
      <c r="I10" s="28" t="n">
        <v>17724</v>
      </c>
      <c r="J10" s="27" t="n">
        <v>5465</v>
      </c>
      <c r="K10" s="30" t="n">
        <f aca="false">H10/1000</f>
        <v>70.063</v>
      </c>
      <c r="L10" s="31" t="n">
        <f aca="false">I10/1000</f>
        <v>17.724</v>
      </c>
      <c r="M10" s="27" t="n">
        <f aca="false">J10</f>
        <v>5465</v>
      </c>
      <c r="N10" s="32"/>
      <c r="O10" s="0"/>
      <c r="P10" s="0"/>
      <c r="Q10" s="0"/>
      <c r="R10" s="0"/>
      <c r="S10" s="0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true" customHeight="false" outlineLevel="0" collapsed="false">
      <c r="A11" s="24" t="n">
        <v>37167</v>
      </c>
      <c r="B11" s="25" t="n">
        <v>35311</v>
      </c>
      <c r="C11" s="26" t="n">
        <v>13383</v>
      </c>
      <c r="D11" s="27" t="n">
        <v>3962</v>
      </c>
      <c r="E11" s="25" t="n">
        <v>22788</v>
      </c>
      <c r="F11" s="28" t="n">
        <v>-9496</v>
      </c>
      <c r="G11" s="27" t="n">
        <v>1367</v>
      </c>
      <c r="H11" s="29" t="n">
        <v>68578</v>
      </c>
      <c r="I11" s="28" t="n">
        <v>14554</v>
      </c>
      <c r="J11" s="27" t="n">
        <v>6022</v>
      </c>
      <c r="K11" s="30" t="n">
        <f aca="false">H11/1000</f>
        <v>68.578</v>
      </c>
      <c r="L11" s="31" t="n">
        <f aca="false">I11/1000</f>
        <v>14.554</v>
      </c>
      <c r="M11" s="27" t="n">
        <f aca="false">J11</f>
        <v>6022</v>
      </c>
      <c r="N11" s="32"/>
      <c r="O11" s="0"/>
      <c r="P11" s="0"/>
      <c r="Q11" s="0"/>
      <c r="R11" s="0"/>
      <c r="S11" s="0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2.75" hidden="true" customHeight="false" outlineLevel="0" collapsed="false">
      <c r="A12" s="24" t="n">
        <v>37168</v>
      </c>
      <c r="B12" s="25" t="n">
        <v>45106</v>
      </c>
      <c r="C12" s="26" t="n">
        <v>-16465</v>
      </c>
      <c r="D12" s="27" t="n">
        <v>3934</v>
      </c>
      <c r="E12" s="25" t="n">
        <v>20938</v>
      </c>
      <c r="F12" s="28" t="n">
        <v>8419</v>
      </c>
      <c r="G12" s="27" t="n">
        <v>1787</v>
      </c>
      <c r="H12" s="29" t="n">
        <v>76268</v>
      </c>
      <c r="I12" s="28" t="n">
        <v>-19268</v>
      </c>
      <c r="J12" s="27" t="n">
        <v>6529</v>
      </c>
      <c r="K12" s="30" t="n">
        <f aca="false">H12/1000</f>
        <v>76.268</v>
      </c>
      <c r="L12" s="31" t="n">
        <f aca="false">I12/1000</f>
        <v>-19.268</v>
      </c>
      <c r="M12" s="27" t="n">
        <f aca="false">J12</f>
        <v>6529</v>
      </c>
      <c r="N12" s="32"/>
      <c r="O12" s="0"/>
      <c r="P12" s="0"/>
      <c r="Q12" s="0"/>
      <c r="R12" s="0"/>
      <c r="S12" s="0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2.75" hidden="true" customHeight="false" outlineLevel="0" collapsed="false">
      <c r="A13" s="24" t="n">
        <v>37169</v>
      </c>
      <c r="B13" s="25" t="n">
        <v>42909</v>
      </c>
      <c r="C13" s="26" t="n">
        <v>37189</v>
      </c>
      <c r="D13" s="27" t="n">
        <v>3736</v>
      </c>
      <c r="E13" s="25" t="n">
        <v>23782</v>
      </c>
      <c r="F13" s="28" t="n">
        <v>12733</v>
      </c>
      <c r="G13" s="27" t="n">
        <v>1311</v>
      </c>
      <c r="H13" s="29" t="n">
        <v>78440</v>
      </c>
      <c r="I13" s="28" t="n">
        <v>73222</v>
      </c>
      <c r="J13" s="27" t="n">
        <v>5870</v>
      </c>
      <c r="K13" s="30" t="n">
        <f aca="false">H13/1000</f>
        <v>78.44</v>
      </c>
      <c r="L13" s="31" t="n">
        <f aca="false">I13/1000</f>
        <v>73.222</v>
      </c>
      <c r="M13" s="27" t="n">
        <f aca="false">J13</f>
        <v>5870</v>
      </c>
      <c r="N13" s="32"/>
      <c r="O13" s="0"/>
      <c r="P13" s="0"/>
      <c r="Q13" s="0"/>
      <c r="R13" s="0"/>
      <c r="S13" s="0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2.75" hidden="true" customHeight="false" outlineLevel="0" collapsed="false">
      <c r="A14" s="24" t="n">
        <v>37172</v>
      </c>
      <c r="B14" s="25" t="n">
        <v>45416</v>
      </c>
      <c r="C14" s="26" t="n">
        <v>-1571</v>
      </c>
      <c r="D14" s="27" t="n">
        <v>3255</v>
      </c>
      <c r="E14" s="25" t="n">
        <v>20688</v>
      </c>
      <c r="F14" s="28" t="n">
        <v>-2168</v>
      </c>
      <c r="G14" s="27" t="n">
        <v>1175</v>
      </c>
      <c r="H14" s="29" t="n">
        <v>78764</v>
      </c>
      <c r="I14" s="28" t="n">
        <v>-5423</v>
      </c>
      <c r="J14" s="27" t="n">
        <v>5130</v>
      </c>
      <c r="K14" s="30" t="n">
        <f aca="false">H14/1000</f>
        <v>78.764</v>
      </c>
      <c r="L14" s="31" t="n">
        <f aca="false">I14/1000</f>
        <v>-5.423</v>
      </c>
      <c r="M14" s="27" t="n">
        <f aca="false">J14</f>
        <v>5130</v>
      </c>
      <c r="N14" s="32"/>
      <c r="O14" s="0"/>
      <c r="P14" s="0"/>
      <c r="Q14" s="0"/>
      <c r="R14" s="0"/>
      <c r="S14" s="0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2.75" hidden="true" customHeight="false" outlineLevel="0" collapsed="false">
      <c r="A15" s="24" t="n">
        <v>37173</v>
      </c>
      <c r="B15" s="25" t="n">
        <v>53746</v>
      </c>
      <c r="C15" s="26" t="n">
        <v>-17191</v>
      </c>
      <c r="D15" s="27" t="n">
        <v>3312</v>
      </c>
      <c r="E15" s="25" t="n">
        <v>20581</v>
      </c>
      <c r="F15" s="28" t="n">
        <v>-2156</v>
      </c>
      <c r="G15" s="27" t="n">
        <v>1400</v>
      </c>
      <c r="H15" s="29" t="n">
        <v>85068</v>
      </c>
      <c r="I15" s="28" t="n">
        <v>-31053</v>
      </c>
      <c r="J15" s="27" t="n">
        <v>5360</v>
      </c>
      <c r="K15" s="30" t="n">
        <f aca="false">H15/1000</f>
        <v>85.068</v>
      </c>
      <c r="L15" s="31" t="n">
        <f aca="false">I15/1000</f>
        <v>-31.053</v>
      </c>
      <c r="M15" s="27" t="n">
        <f aca="false">J15</f>
        <v>5360</v>
      </c>
      <c r="N15" s="32"/>
      <c r="O15" s="0"/>
      <c r="P15" s="0"/>
      <c r="Q15" s="0"/>
      <c r="R15" s="0"/>
      <c r="S15" s="0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2.75" hidden="false" customHeight="false" outlineLevel="0" collapsed="false">
      <c r="A16" s="24" t="n">
        <v>37174</v>
      </c>
      <c r="B16" s="25" t="n">
        <v>59142</v>
      </c>
      <c r="C16" s="26" t="n">
        <v>-17182</v>
      </c>
      <c r="D16" s="27" t="n">
        <v>4112</v>
      </c>
      <c r="E16" s="25" t="n">
        <v>18425</v>
      </c>
      <c r="F16" s="28" t="n">
        <v>3039</v>
      </c>
      <c r="G16" s="27" t="n">
        <v>1560</v>
      </c>
      <c r="H16" s="29" t="n">
        <v>86237</v>
      </c>
      <c r="I16" s="28" t="n">
        <v>-4237</v>
      </c>
      <c r="J16" s="27" t="n">
        <v>6308</v>
      </c>
      <c r="K16" s="30" t="n">
        <f aca="false">H16/1000</f>
        <v>86.237</v>
      </c>
      <c r="L16" s="31" t="n">
        <f aca="false">I16/1000</f>
        <v>-4.237</v>
      </c>
      <c r="M16" s="27" t="n">
        <f aca="false">J16</f>
        <v>6308</v>
      </c>
      <c r="N16" s="32"/>
      <c r="O16" s="0"/>
      <c r="P16" s="0"/>
      <c r="Q16" s="0"/>
      <c r="R16" s="0"/>
      <c r="S16" s="0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2.75" hidden="false" customHeight="false" outlineLevel="0" collapsed="false">
      <c r="A17" s="24" t="n">
        <v>37175</v>
      </c>
      <c r="B17" s="25" t="n">
        <v>63285</v>
      </c>
      <c r="C17" s="26" t="n">
        <v>11111</v>
      </c>
      <c r="D17" s="27" t="n">
        <v>3777</v>
      </c>
      <c r="E17" s="25" t="n">
        <v>20206</v>
      </c>
      <c r="F17" s="28" t="n">
        <v>-796</v>
      </c>
      <c r="G17" s="27" t="n">
        <v>1633</v>
      </c>
      <c r="H17" s="29" t="n">
        <v>96401</v>
      </c>
      <c r="I17" s="28" t="n">
        <v>15757</v>
      </c>
      <c r="J17" s="27" t="n">
        <v>6007</v>
      </c>
      <c r="K17" s="30" t="n">
        <f aca="false">H17/1000</f>
        <v>96.401</v>
      </c>
      <c r="L17" s="31" t="n">
        <f aca="false">I17/1000</f>
        <v>15.757</v>
      </c>
      <c r="M17" s="27" t="n">
        <f aca="false">J17</f>
        <v>6007</v>
      </c>
      <c r="N17" s="32"/>
      <c r="O17" s="0"/>
      <c r="P17" s="0"/>
      <c r="Q17" s="0"/>
      <c r="R17" s="0"/>
      <c r="S17" s="0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2.75" hidden="false" customHeight="false" outlineLevel="0" collapsed="false">
      <c r="A18" s="24" t="n">
        <v>37176</v>
      </c>
      <c r="B18" s="25" t="n">
        <v>58029</v>
      </c>
      <c r="C18" s="26" t="n">
        <v>35792</v>
      </c>
      <c r="D18" s="27" t="n">
        <v>3927</v>
      </c>
      <c r="E18" s="25" t="n">
        <v>23635</v>
      </c>
      <c r="F18" s="28" t="n">
        <v>-3651</v>
      </c>
      <c r="G18" s="27" t="n">
        <v>1286</v>
      </c>
      <c r="H18" s="29" t="n">
        <v>96428</v>
      </c>
      <c r="I18" s="28" t="n">
        <v>41771</v>
      </c>
      <c r="J18" s="27" t="n">
        <v>6120</v>
      </c>
      <c r="K18" s="30" t="n">
        <f aca="false">H18/1000</f>
        <v>96.428</v>
      </c>
      <c r="L18" s="31" t="n">
        <f aca="false">I18/1000</f>
        <v>41.771</v>
      </c>
      <c r="M18" s="27" t="n">
        <f aca="false">J18</f>
        <v>6120</v>
      </c>
      <c r="N18" s="32"/>
      <c r="O18" s="0"/>
      <c r="P18" s="0"/>
      <c r="Q18" s="0"/>
      <c r="R18" s="0"/>
      <c r="S18" s="0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24" t="n">
        <v>37179</v>
      </c>
      <c r="B19" s="25" t="n">
        <v>45652</v>
      </c>
      <c r="C19" s="26" t="n">
        <v>35121</v>
      </c>
      <c r="D19" s="27" t="n">
        <v>3493</v>
      </c>
      <c r="E19" s="25" t="n">
        <v>20986</v>
      </c>
      <c r="F19" s="28" t="n">
        <v>6020</v>
      </c>
      <c r="G19" s="27" t="n">
        <v>1459</v>
      </c>
      <c r="H19" s="29" t="n">
        <v>80676</v>
      </c>
      <c r="I19" s="28" t="n">
        <v>49736</v>
      </c>
      <c r="J19" s="27" t="n">
        <v>5487</v>
      </c>
      <c r="K19" s="30" t="n">
        <f aca="false">H19/1000</f>
        <v>80.676</v>
      </c>
      <c r="L19" s="31" t="n">
        <f aca="false">I19/1000</f>
        <v>49.736</v>
      </c>
      <c r="M19" s="27" t="n">
        <f aca="false">J19</f>
        <v>5487</v>
      </c>
      <c r="N19" s="32"/>
      <c r="O19" s="0"/>
      <c r="P19" s="0"/>
      <c r="Q19" s="0"/>
      <c r="R19" s="0"/>
      <c r="S19" s="0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12.75" hidden="false" customHeight="false" outlineLevel="0" collapsed="false">
      <c r="A20" s="24" t="n">
        <v>37180</v>
      </c>
      <c r="B20" s="25" t="n">
        <v>55509</v>
      </c>
      <c r="C20" s="26" t="n">
        <v>-67838</v>
      </c>
      <c r="D20" s="27" t="n">
        <v>4767</v>
      </c>
      <c r="E20" s="25" t="n">
        <v>21674</v>
      </c>
      <c r="F20" s="28" t="n">
        <v>-8932</v>
      </c>
      <c r="G20" s="27" t="n">
        <v>1690</v>
      </c>
      <c r="H20" s="29" t="n">
        <v>93458</v>
      </c>
      <c r="I20" s="28" t="n">
        <v>-109132</v>
      </c>
      <c r="J20" s="27" t="n">
        <v>7226</v>
      </c>
      <c r="K20" s="30" t="n">
        <f aca="false">H20/1000</f>
        <v>93.458</v>
      </c>
      <c r="L20" s="31" t="n">
        <f aca="false">I20/1000</f>
        <v>-109.132</v>
      </c>
      <c r="M20" s="27" t="n">
        <f aca="false">J20</f>
        <v>7226</v>
      </c>
      <c r="N20" s="32" t="s">
        <v>12</v>
      </c>
      <c r="O20" s="0"/>
      <c r="P20" s="0"/>
      <c r="Q20" s="0"/>
      <c r="R20" s="0"/>
      <c r="S20" s="0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12.75" hidden="false" customHeight="false" outlineLevel="0" collapsed="false">
      <c r="A21" s="24" t="n">
        <v>37181</v>
      </c>
      <c r="B21" s="25" t="n">
        <v>50565</v>
      </c>
      <c r="C21" s="26" t="n">
        <v>58652</v>
      </c>
      <c r="D21" s="27" t="n">
        <v>4995</v>
      </c>
      <c r="E21" s="25" t="n">
        <v>21060</v>
      </c>
      <c r="F21" s="28" t="n">
        <v>710</v>
      </c>
      <c r="G21" s="27" t="n">
        <v>1616</v>
      </c>
      <c r="H21" s="29" t="n">
        <v>85815</v>
      </c>
      <c r="I21" s="28" t="n">
        <v>82528</v>
      </c>
      <c r="J21" s="27" t="n">
        <v>7469</v>
      </c>
      <c r="K21" s="30" t="n">
        <f aca="false">H21/1000</f>
        <v>85.815</v>
      </c>
      <c r="L21" s="31" t="n">
        <f aca="false">I21/1000</f>
        <v>82.528</v>
      </c>
      <c r="M21" s="27" t="n">
        <f aca="false">J21</f>
        <v>7469</v>
      </c>
      <c r="N21" s="32" t="s">
        <v>13</v>
      </c>
      <c r="O21" s="0"/>
      <c r="P21" s="0"/>
      <c r="Q21" s="0"/>
      <c r="R21" s="0"/>
      <c r="S21" s="0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12.75" hidden="false" customHeight="false" outlineLevel="0" collapsed="false">
      <c r="A22" s="24" t="n">
        <v>37182</v>
      </c>
      <c r="B22" s="25" t="n">
        <v>36647</v>
      </c>
      <c r="C22" s="26" t="n">
        <v>-30316</v>
      </c>
      <c r="D22" s="27" t="n">
        <v>5065</v>
      </c>
      <c r="E22" s="25" t="n">
        <v>17417</v>
      </c>
      <c r="F22" s="28" t="n">
        <v>-683</v>
      </c>
      <c r="G22" s="27" t="n">
        <v>1709</v>
      </c>
      <c r="H22" s="29" t="n">
        <v>70170</v>
      </c>
      <c r="I22" s="28" t="n">
        <v>-62403</v>
      </c>
      <c r="J22" s="27" t="n">
        <v>7696</v>
      </c>
      <c r="K22" s="30" t="n">
        <f aca="false">H22/1000</f>
        <v>70.17</v>
      </c>
      <c r="L22" s="31" t="n">
        <f aca="false">I22/1000</f>
        <v>-62.403</v>
      </c>
      <c r="M22" s="27" t="n">
        <f aca="false">J22</f>
        <v>7696</v>
      </c>
      <c r="N22" s="32" t="s">
        <v>14</v>
      </c>
      <c r="O22" s="0"/>
      <c r="P22" s="0"/>
      <c r="Q22" s="0"/>
      <c r="R22" s="0"/>
      <c r="S22" s="0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customFormat="false" ht="12.75" hidden="false" customHeight="false" outlineLevel="0" collapsed="false">
      <c r="A23" s="24" t="n">
        <v>37183</v>
      </c>
      <c r="B23" s="25" t="n">
        <v>51881</v>
      </c>
      <c r="C23" s="26" t="n">
        <v>-58805</v>
      </c>
      <c r="D23" s="27" t="n">
        <v>5377</v>
      </c>
      <c r="E23" s="25" t="n">
        <v>21686</v>
      </c>
      <c r="F23" s="28" t="n">
        <v>-15163</v>
      </c>
      <c r="G23" s="27" t="n">
        <v>1727</v>
      </c>
      <c r="H23" s="29" t="n">
        <v>99566</v>
      </c>
      <c r="I23" s="28" t="n">
        <v>-102482</v>
      </c>
      <c r="J23" s="27" t="n">
        <v>8004</v>
      </c>
      <c r="K23" s="30" t="n">
        <f aca="false">H23/1000</f>
        <v>99.566</v>
      </c>
      <c r="L23" s="31" t="n">
        <f aca="false">I23/1000</f>
        <v>-102.482</v>
      </c>
      <c r="M23" s="27" t="n">
        <f aca="false">J23</f>
        <v>8004</v>
      </c>
      <c r="N23" s="32" t="s">
        <v>15</v>
      </c>
      <c r="O23" s="0"/>
      <c r="P23" s="0"/>
      <c r="Q23" s="0"/>
      <c r="R23" s="0"/>
      <c r="S23" s="0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12.75" hidden="false" customHeight="false" outlineLevel="0" collapsed="false">
      <c r="A24" s="24" t="n">
        <v>37186</v>
      </c>
      <c r="B24" s="25" t="n">
        <v>56917</v>
      </c>
      <c r="C24" s="26" t="n">
        <v>-21290</v>
      </c>
      <c r="D24" s="27" t="n">
        <v>5251</v>
      </c>
      <c r="E24" s="25" t="n">
        <v>24973</v>
      </c>
      <c r="F24" s="28" t="n">
        <v>-7969</v>
      </c>
      <c r="G24" s="27" t="n">
        <v>1982</v>
      </c>
      <c r="H24" s="29" t="n">
        <v>105852</v>
      </c>
      <c r="I24" s="28" t="n">
        <v>-52565</v>
      </c>
      <c r="J24" s="27" t="n">
        <v>7991</v>
      </c>
      <c r="K24" s="30" t="n">
        <f aca="false">H24/1000</f>
        <v>105.852</v>
      </c>
      <c r="L24" s="31" t="n">
        <f aca="false">I24/1000</f>
        <v>-52.565</v>
      </c>
      <c r="M24" s="27" t="n">
        <f aca="false">J24</f>
        <v>7991</v>
      </c>
      <c r="N24" s="32" t="s">
        <v>16</v>
      </c>
      <c r="O24" s="0"/>
      <c r="P24" s="0"/>
      <c r="Q24" s="0"/>
      <c r="R24" s="0"/>
      <c r="S24" s="0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2.75" hidden="false" customHeight="false" outlineLevel="0" collapsed="false">
      <c r="A25" s="24" t="n">
        <v>37187</v>
      </c>
      <c r="B25" s="25" t="n">
        <v>38340</v>
      </c>
      <c r="C25" s="26" t="n">
        <v>48686</v>
      </c>
      <c r="D25" s="27" t="n">
        <v>5604</v>
      </c>
      <c r="E25" s="25" t="n">
        <v>21766</v>
      </c>
      <c r="F25" s="28" t="n">
        <v>7035</v>
      </c>
      <c r="G25" s="27" t="n">
        <v>1927</v>
      </c>
      <c r="H25" s="29" t="n">
        <v>80230</v>
      </c>
      <c r="I25" s="28" t="n">
        <v>78675</v>
      </c>
      <c r="J25" s="27" t="n">
        <v>8667</v>
      </c>
      <c r="K25" s="30" t="n">
        <f aca="false">H25/1000</f>
        <v>80.23</v>
      </c>
      <c r="L25" s="31" t="n">
        <f aca="false">I25/1000</f>
        <v>78.675</v>
      </c>
      <c r="M25" s="27" t="n">
        <f aca="false">J25</f>
        <v>8667</v>
      </c>
      <c r="N25" s="32" t="s">
        <v>17</v>
      </c>
      <c r="O25" s="0"/>
      <c r="P25" s="0"/>
      <c r="Q25" s="0"/>
      <c r="R25" s="0"/>
      <c r="S25" s="0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12.75" hidden="false" customHeight="false" outlineLevel="0" collapsed="false">
      <c r="A26" s="24" t="n">
        <v>37188</v>
      </c>
      <c r="B26" s="25" t="n">
        <v>64656</v>
      </c>
      <c r="C26" s="26" t="n">
        <v>-46588</v>
      </c>
      <c r="D26" s="27" t="n">
        <v>5618</v>
      </c>
      <c r="E26" s="25" t="n">
        <v>20880</v>
      </c>
      <c r="F26" s="28" t="n">
        <v>-24458</v>
      </c>
      <c r="G26" s="27" t="n">
        <v>1893</v>
      </c>
      <c r="H26" s="29" t="n">
        <v>110336</v>
      </c>
      <c r="I26" s="28" t="n">
        <v>-113618</v>
      </c>
      <c r="J26" s="27" t="n">
        <v>8115</v>
      </c>
      <c r="K26" s="30" t="n">
        <f aca="false">H26/1000</f>
        <v>110.336</v>
      </c>
      <c r="L26" s="31" t="n">
        <f aca="false">I26/1000</f>
        <v>-113.618</v>
      </c>
      <c r="M26" s="27" t="n">
        <f aca="false">J26</f>
        <v>8115</v>
      </c>
      <c r="N26" s="32" t="s">
        <v>18</v>
      </c>
      <c r="O26" s="0"/>
      <c r="P26" s="0"/>
      <c r="Q26" s="0"/>
      <c r="R26" s="0"/>
      <c r="S26" s="0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</row>
    <row r="27" customFormat="false" ht="12.75" hidden="false" customHeight="false" outlineLevel="0" collapsed="false">
      <c r="A27" s="24" t="n">
        <v>37189</v>
      </c>
      <c r="B27" s="25" t="n">
        <v>71005</v>
      </c>
      <c r="C27" s="26" t="n">
        <v>33918</v>
      </c>
      <c r="D27" s="27" t="n">
        <v>5703</v>
      </c>
      <c r="E27" s="25" t="n">
        <v>28041</v>
      </c>
      <c r="F27" s="28" t="n">
        <v>3711</v>
      </c>
      <c r="G27" s="27" t="n">
        <v>2236</v>
      </c>
      <c r="H27" s="33" t="n">
        <v>123252</v>
      </c>
      <c r="I27" s="28" t="n">
        <v>47338</v>
      </c>
      <c r="J27" s="27" t="n">
        <v>8446</v>
      </c>
      <c r="K27" s="34" t="n">
        <f aca="false">H27/1000</f>
        <v>123.252</v>
      </c>
      <c r="L27" s="31" t="n">
        <f aca="false">I27/1000</f>
        <v>47.338</v>
      </c>
      <c r="M27" s="27" t="n">
        <f aca="false">J27</f>
        <v>8446</v>
      </c>
      <c r="N27" s="32"/>
      <c r="O27" s="0"/>
      <c r="P27" s="0"/>
      <c r="Q27" s="0"/>
      <c r="R27" s="0"/>
      <c r="S27" s="0"/>
    </row>
    <row r="28" customFormat="false" ht="12.75" hidden="false" customHeight="false" outlineLevel="0" collapsed="false">
      <c r="A28" s="24" t="n">
        <v>37190</v>
      </c>
      <c r="B28" s="25" t="n">
        <v>41269</v>
      </c>
      <c r="C28" s="26" t="n">
        <v>17629</v>
      </c>
      <c r="D28" s="35" t="n">
        <v>4442</v>
      </c>
      <c r="E28" s="25" t="n">
        <v>21262</v>
      </c>
      <c r="F28" s="28" t="n">
        <v>-9029</v>
      </c>
      <c r="G28" s="35" t="n">
        <v>1667</v>
      </c>
      <c r="H28" s="29" t="n">
        <v>79723</v>
      </c>
      <c r="I28" s="28" t="n">
        <v>-30779</v>
      </c>
      <c r="J28" s="35" t="n">
        <v>6811</v>
      </c>
      <c r="K28" s="30" t="n">
        <f aca="false">H28/1000</f>
        <v>79.723</v>
      </c>
      <c r="L28" s="31" t="n">
        <f aca="false">I28/1000</f>
        <v>-30.779</v>
      </c>
      <c r="M28" s="27" t="n">
        <f aca="false">J28</f>
        <v>6811</v>
      </c>
      <c r="N28" s="32"/>
      <c r="O28" s="0"/>
      <c r="P28" s="0"/>
      <c r="Q28" s="0"/>
      <c r="R28" s="0"/>
      <c r="S28" s="0"/>
    </row>
    <row r="29" customFormat="false" ht="12.75" hidden="false" customHeight="false" outlineLevel="0" collapsed="false">
      <c r="A29" s="24" t="n">
        <v>37193</v>
      </c>
      <c r="B29" s="25" t="n">
        <v>37267</v>
      </c>
      <c r="C29" s="26" t="n">
        <v>-30160</v>
      </c>
      <c r="D29" s="35" t="n">
        <v>4932</v>
      </c>
      <c r="E29" s="25" t="n">
        <v>22046</v>
      </c>
      <c r="F29" s="28" t="n">
        <v>10797</v>
      </c>
      <c r="G29" s="35" t="n">
        <v>1737</v>
      </c>
      <c r="H29" s="33" t="n">
        <v>73158</v>
      </c>
      <c r="I29" s="36" t="n">
        <v>-50999</v>
      </c>
      <c r="J29" s="35" t="n">
        <v>7204</v>
      </c>
      <c r="K29" s="34" t="n">
        <f aca="false">H29/1000</f>
        <v>73.158</v>
      </c>
      <c r="L29" s="37" t="n">
        <f aca="false">I29/1000</f>
        <v>-50.999</v>
      </c>
      <c r="M29" s="27" t="n">
        <f aca="false">J29</f>
        <v>7204</v>
      </c>
      <c r="N29" s="32" t="s">
        <v>19</v>
      </c>
      <c r="O29" s="0"/>
      <c r="P29" s="0"/>
      <c r="Q29" s="0"/>
      <c r="R29" s="0"/>
      <c r="S29" s="0"/>
    </row>
    <row r="30" customFormat="false" ht="12.75" hidden="false" customHeight="false" outlineLevel="0" collapsed="false">
      <c r="A30" s="24" t="n">
        <v>37194</v>
      </c>
      <c r="B30" s="25" t="n">
        <v>36389</v>
      </c>
      <c r="C30" s="26" t="n">
        <v>51393</v>
      </c>
      <c r="D30" s="35" t="n">
        <v>3819</v>
      </c>
      <c r="E30" s="25" t="n">
        <v>22207</v>
      </c>
      <c r="F30" s="28" t="n">
        <v>2450</v>
      </c>
      <c r="G30" s="35" t="n">
        <v>1446</v>
      </c>
      <c r="H30" s="33" t="n">
        <v>72182</v>
      </c>
      <c r="I30" s="36" t="n">
        <v>53954</v>
      </c>
      <c r="J30" s="35" t="n">
        <v>5797</v>
      </c>
      <c r="K30" s="34" t="n">
        <f aca="false">H30/1000</f>
        <v>72.182</v>
      </c>
      <c r="L30" s="37" t="n">
        <f aca="false">I30/1000</f>
        <v>53.954</v>
      </c>
      <c r="M30" s="27" t="n">
        <f aca="false">J30</f>
        <v>5797</v>
      </c>
      <c r="N30" s="32" t="s">
        <v>20</v>
      </c>
      <c r="O30" s="0"/>
      <c r="P30" s="0"/>
      <c r="Q30" s="0"/>
      <c r="R30" s="0"/>
      <c r="S30" s="0"/>
    </row>
    <row r="31" customFormat="false" ht="12.75" hidden="false" customHeight="false" outlineLevel="0" collapsed="false">
      <c r="A31" s="38" t="n">
        <v>37195</v>
      </c>
      <c r="B31" s="25" t="n">
        <v>28097</v>
      </c>
      <c r="C31" s="26" t="n">
        <v>-15910</v>
      </c>
      <c r="D31" s="27" t="n">
        <v>4507</v>
      </c>
      <c r="E31" s="25" t="n">
        <v>20870</v>
      </c>
      <c r="F31" s="28" t="n">
        <v>-14232</v>
      </c>
      <c r="G31" s="27" t="n">
        <v>2030</v>
      </c>
      <c r="H31" s="39" t="n">
        <v>58362</v>
      </c>
      <c r="I31" s="40" t="n">
        <v>-26415</v>
      </c>
      <c r="J31" s="27" t="n">
        <v>7168</v>
      </c>
      <c r="K31" s="41" t="n">
        <f aca="false">H31/1000</f>
        <v>58.362</v>
      </c>
      <c r="L31" s="42" t="n">
        <f aca="false">I31/1000</f>
        <v>-26.415</v>
      </c>
      <c r="M31" s="27" t="n">
        <f aca="false">J31</f>
        <v>7168</v>
      </c>
      <c r="N31" s="43"/>
      <c r="O31" s="0"/>
      <c r="P31" s="0"/>
      <c r="Q31" s="0"/>
      <c r="R31" s="0"/>
      <c r="S31" s="0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  <c r="IW31" s="44"/>
    </row>
    <row r="32" customFormat="false" ht="12.75" hidden="false" customHeight="false" outlineLevel="0" collapsed="false">
      <c r="A32" s="38" t="n">
        <v>37196</v>
      </c>
      <c r="B32" s="25" t="n">
        <v>29531</v>
      </c>
      <c r="C32" s="26" t="n">
        <v>11613</v>
      </c>
      <c r="D32" s="27" t="n">
        <v>4253</v>
      </c>
      <c r="E32" s="25" t="n">
        <v>21640</v>
      </c>
      <c r="F32" s="28" t="n">
        <v>6030</v>
      </c>
      <c r="G32" s="27" t="n">
        <v>1941</v>
      </c>
      <c r="H32" s="39" t="n">
        <v>49782</v>
      </c>
      <c r="I32" s="40" t="n">
        <v>25462</v>
      </c>
      <c r="J32" s="27" t="n">
        <v>7328</v>
      </c>
      <c r="K32" s="41" t="n">
        <f aca="false">H32/1000</f>
        <v>49.782</v>
      </c>
      <c r="L32" s="42" t="n">
        <f aca="false">I32/1000</f>
        <v>25.462</v>
      </c>
      <c r="M32" s="27" t="n">
        <f aca="false">J32</f>
        <v>7328</v>
      </c>
      <c r="N32" s="43"/>
      <c r="O32" s="0"/>
      <c r="P32" s="0"/>
      <c r="Q32" s="0"/>
      <c r="R32" s="0"/>
      <c r="S32" s="0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  <c r="IW32" s="44"/>
    </row>
    <row r="33" customFormat="false" ht="12.75" hidden="false" customHeight="false" outlineLevel="0" collapsed="false">
      <c r="A33" s="38" t="n">
        <v>37197</v>
      </c>
      <c r="B33" s="25" t="n">
        <v>34006</v>
      </c>
      <c r="C33" s="26" t="n">
        <v>7658</v>
      </c>
      <c r="D33" s="27" t="n">
        <v>3888</v>
      </c>
      <c r="E33" s="25" t="n">
        <v>21205</v>
      </c>
      <c r="F33" s="28" t="n">
        <v>8311</v>
      </c>
      <c r="G33" s="27" t="n">
        <v>1334</v>
      </c>
      <c r="H33" s="39" t="n">
        <v>64133</v>
      </c>
      <c r="I33" s="40" t="n">
        <v>46078</v>
      </c>
      <c r="J33" s="27" t="n">
        <v>5872</v>
      </c>
      <c r="K33" s="41" t="n">
        <f aca="false">H33/1000</f>
        <v>64.133</v>
      </c>
      <c r="L33" s="42" t="n">
        <f aca="false">I33/1000</f>
        <v>46.078</v>
      </c>
      <c r="M33" s="27" t="n">
        <f aca="false">J33</f>
        <v>5872</v>
      </c>
      <c r="N33" s="43"/>
      <c r="O33" s="0"/>
      <c r="P33" s="0"/>
      <c r="Q33" s="0"/>
      <c r="R33" s="0"/>
      <c r="S33" s="0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  <c r="IU33" s="44"/>
      <c r="IV33" s="44"/>
      <c r="IW33" s="44"/>
    </row>
    <row r="34" customFormat="false" ht="12.75" hidden="false" customHeight="false" outlineLevel="0" collapsed="false">
      <c r="A34" s="38" t="n">
        <v>37200</v>
      </c>
      <c r="B34" s="25" t="n">
        <v>43692</v>
      </c>
      <c r="C34" s="26" t="n">
        <v>67070</v>
      </c>
      <c r="D34" s="27" t="n">
        <v>4176</v>
      </c>
      <c r="E34" s="25" t="n">
        <v>19655</v>
      </c>
      <c r="F34" s="28" t="n">
        <v>35199</v>
      </c>
      <c r="G34" s="27" t="n">
        <v>1763</v>
      </c>
      <c r="H34" s="39" t="n">
        <v>69585</v>
      </c>
      <c r="I34" s="40" t="n">
        <v>138228</v>
      </c>
      <c r="J34" s="27" t="n">
        <v>6569</v>
      </c>
      <c r="K34" s="41" t="n">
        <f aca="false">H34/1000</f>
        <v>69.585</v>
      </c>
      <c r="L34" s="42" t="n">
        <f aca="false">I34/1000</f>
        <v>138.228</v>
      </c>
      <c r="M34" s="27" t="n">
        <f aca="false">J34</f>
        <v>6569</v>
      </c>
      <c r="N34" s="43" t="s">
        <v>21</v>
      </c>
      <c r="O34" s="0"/>
      <c r="P34" s="0"/>
      <c r="Q34" s="0"/>
      <c r="R34" s="0"/>
      <c r="S34" s="0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  <c r="IW34" s="44"/>
    </row>
    <row r="35" customFormat="false" ht="12.75" hidden="false" customHeight="false" outlineLevel="0" collapsed="false">
      <c r="A35" s="38" t="n">
        <v>37201</v>
      </c>
      <c r="B35" s="25" t="n">
        <v>54588</v>
      </c>
      <c r="C35" s="26" t="n">
        <v>10789</v>
      </c>
      <c r="D35" s="27" t="n">
        <v>3907</v>
      </c>
      <c r="E35" s="25" t="n">
        <v>17992</v>
      </c>
      <c r="F35" s="28" t="n">
        <v>-5733</v>
      </c>
      <c r="G35" s="27" t="n">
        <v>1823</v>
      </c>
      <c r="H35" s="39" t="n">
        <v>82153</v>
      </c>
      <c r="I35" s="40" t="n">
        <v>836</v>
      </c>
      <c r="J35" s="27" t="n">
        <v>6358</v>
      </c>
      <c r="K35" s="41" t="n">
        <f aca="false">H35/1000</f>
        <v>82.153</v>
      </c>
      <c r="L35" s="42" t="n">
        <f aca="false">I35/1000</f>
        <v>0.836</v>
      </c>
      <c r="M35" s="27" t="n">
        <f aca="false">J35</f>
        <v>6358</v>
      </c>
      <c r="N35" s="43"/>
      <c r="O35" s="0"/>
      <c r="P35" s="0"/>
      <c r="Q35" s="0"/>
      <c r="R35" s="0"/>
      <c r="S35" s="0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  <c r="IW35" s="44"/>
    </row>
    <row r="36" customFormat="false" ht="12.75" hidden="false" customHeight="false" outlineLevel="0" collapsed="false">
      <c r="A36" s="38" t="n">
        <v>37202</v>
      </c>
      <c r="B36" s="25" t="n">
        <v>50495</v>
      </c>
      <c r="C36" s="26" t="n">
        <v>10623</v>
      </c>
      <c r="D36" s="27" t="n">
        <v>3716</v>
      </c>
      <c r="E36" s="25" t="n">
        <v>24447</v>
      </c>
      <c r="F36" s="28" t="n">
        <v>1541</v>
      </c>
      <c r="G36" s="27" t="n">
        <v>1747</v>
      </c>
      <c r="H36" s="39" t="n">
        <v>88647</v>
      </c>
      <c r="I36" s="40" t="n">
        <v>6205</v>
      </c>
      <c r="J36" s="27" t="n">
        <v>6257</v>
      </c>
      <c r="K36" s="41" t="n">
        <f aca="false">H36/1000</f>
        <v>88.647</v>
      </c>
      <c r="L36" s="42" t="n">
        <f aca="false">I36/1000</f>
        <v>6.205</v>
      </c>
      <c r="M36" s="27" t="n">
        <f aca="false">J36</f>
        <v>6257</v>
      </c>
      <c r="N36" s="43"/>
      <c r="O36" s="0"/>
      <c r="P36" s="0"/>
      <c r="Q36" s="0"/>
      <c r="R36" s="0"/>
      <c r="S36" s="0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  <c r="IW36" s="44"/>
    </row>
    <row r="37" customFormat="false" ht="12.75" hidden="false" customHeight="false" outlineLevel="0" collapsed="false">
      <c r="A37" s="38" t="n">
        <v>37203</v>
      </c>
      <c r="B37" s="25" t="n">
        <v>45846</v>
      </c>
      <c r="C37" s="26" t="n">
        <v>-25921</v>
      </c>
      <c r="D37" s="27" t="n">
        <v>2475</v>
      </c>
      <c r="E37" s="25" t="n">
        <v>27862</v>
      </c>
      <c r="F37" s="28" t="n">
        <v>-25850</v>
      </c>
      <c r="G37" s="27" t="n">
        <v>1101</v>
      </c>
      <c r="H37" s="39" t="n">
        <v>90804</v>
      </c>
      <c r="I37" s="40" t="n">
        <v>-79854</v>
      </c>
      <c r="J37" s="27" t="n">
        <v>4425</v>
      </c>
      <c r="K37" s="41" t="n">
        <f aca="false">H37/1000</f>
        <v>90.804</v>
      </c>
      <c r="L37" s="42" t="n">
        <f aca="false">I37/1000</f>
        <v>-79.854</v>
      </c>
      <c r="M37" s="27" t="n">
        <f aca="false">J37</f>
        <v>4425</v>
      </c>
      <c r="N37" s="43" t="s">
        <v>22</v>
      </c>
      <c r="O37" s="0"/>
      <c r="P37" s="0"/>
      <c r="Q37" s="0"/>
      <c r="R37" s="0"/>
      <c r="S37" s="0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  <c r="IW37" s="44"/>
    </row>
    <row r="38" customFormat="false" ht="12.75" hidden="false" customHeight="false" outlineLevel="0" collapsed="false">
      <c r="A38" s="38" t="n">
        <v>37204</v>
      </c>
      <c r="B38" s="25" t="n">
        <v>51825</v>
      </c>
      <c r="C38" s="26" t="n">
        <v>10048</v>
      </c>
      <c r="D38" s="27" t="n">
        <v>1894</v>
      </c>
      <c r="E38" s="25" t="n">
        <v>32261</v>
      </c>
      <c r="F38" s="28" t="n">
        <v>309</v>
      </c>
      <c r="G38" s="27" t="n">
        <v>846</v>
      </c>
      <c r="H38" s="39" t="n">
        <v>99959</v>
      </c>
      <c r="I38" s="40" t="n">
        <v>-24796</v>
      </c>
      <c r="J38" s="27" t="n">
        <v>3672</v>
      </c>
      <c r="K38" s="41" t="n">
        <f aca="false">H38/1000</f>
        <v>99.959</v>
      </c>
      <c r="L38" s="42" t="n">
        <f aca="false">I38/1000</f>
        <v>-24.796</v>
      </c>
      <c r="M38" s="27" t="n">
        <f aca="false">J38</f>
        <v>3672</v>
      </c>
      <c r="N38" s="43"/>
      <c r="O38" s="0"/>
      <c r="P38" s="0"/>
      <c r="Q38" s="0"/>
      <c r="R38" s="0"/>
      <c r="S38" s="0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  <c r="IW38" s="44"/>
    </row>
    <row r="39" customFormat="false" ht="12.75" hidden="false" customHeight="false" outlineLevel="0" collapsed="false">
      <c r="A39" s="38" t="n">
        <v>37207</v>
      </c>
      <c r="B39" s="25" t="n">
        <v>62263</v>
      </c>
      <c r="C39" s="26" t="n">
        <v>56839</v>
      </c>
      <c r="D39" s="27" t="n">
        <v>2693</v>
      </c>
      <c r="E39" s="25" t="n">
        <v>35857</v>
      </c>
      <c r="F39" s="28" t="n">
        <v>28824</v>
      </c>
      <c r="G39" s="27" t="n">
        <v>921</v>
      </c>
      <c r="H39" s="39" t="n">
        <v>112686</v>
      </c>
      <c r="I39" s="40" t="n">
        <v>103281</v>
      </c>
      <c r="J39" s="27" t="n">
        <v>4819</v>
      </c>
      <c r="K39" s="41" t="n">
        <f aca="false">H39/1000</f>
        <v>112.686</v>
      </c>
      <c r="L39" s="42" t="n">
        <f aca="false">I39/1000</f>
        <v>103.281</v>
      </c>
      <c r="M39" s="27" t="n">
        <f aca="false">J39</f>
        <v>4819</v>
      </c>
      <c r="N39" s="43" t="s">
        <v>23</v>
      </c>
      <c r="O39" s="0"/>
      <c r="P39" s="0"/>
      <c r="Q39" s="0"/>
      <c r="R39" s="0"/>
      <c r="S39" s="0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  <c r="IW39" s="44"/>
    </row>
    <row r="40" customFormat="false" ht="12.75" hidden="false" customHeight="false" outlineLevel="0" collapsed="false">
      <c r="A40" s="38" t="n">
        <v>37208</v>
      </c>
      <c r="B40" s="25" t="n">
        <v>56767</v>
      </c>
      <c r="C40" s="26" t="n">
        <v>-28778</v>
      </c>
      <c r="D40" s="27" t="n">
        <v>2416</v>
      </c>
      <c r="E40" s="25" t="n">
        <v>24258</v>
      </c>
      <c r="F40" s="28" t="n">
        <v>-8764</v>
      </c>
      <c r="G40" s="27" t="n">
        <v>996</v>
      </c>
      <c r="H40" s="39" t="n">
        <v>95940</v>
      </c>
      <c r="I40" s="40" t="n">
        <v>-53473</v>
      </c>
      <c r="J40" s="27" t="n">
        <v>4864</v>
      </c>
      <c r="K40" s="41" t="n">
        <f aca="false">H40/1000</f>
        <v>95.94</v>
      </c>
      <c r="L40" s="42" t="n">
        <f aca="false">I40/1000</f>
        <v>-53.473</v>
      </c>
      <c r="M40" s="27" t="n">
        <f aca="false">J40</f>
        <v>4864</v>
      </c>
      <c r="N40" s="43" t="s">
        <v>24</v>
      </c>
      <c r="O40" s="0"/>
      <c r="P40" s="0"/>
      <c r="Q40" s="0"/>
      <c r="R40" s="0"/>
      <c r="S40" s="0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  <c r="IW40" s="44"/>
    </row>
    <row r="41" customFormat="false" ht="12.75" hidden="false" customHeight="false" outlineLevel="0" collapsed="false">
      <c r="A41" s="38" t="n">
        <v>37209</v>
      </c>
      <c r="B41" s="25" t="n">
        <v>46926.16969</v>
      </c>
      <c r="C41" s="26" t="n">
        <v>35024.75949</v>
      </c>
      <c r="D41" s="27" t="n">
        <v>2687</v>
      </c>
      <c r="E41" s="25" t="n">
        <v>26778.14965</v>
      </c>
      <c r="F41" s="28" t="n">
        <v>20948</v>
      </c>
      <c r="G41" s="27" t="n">
        <v>951</v>
      </c>
      <c r="H41" s="39" t="n">
        <v>88173</v>
      </c>
      <c r="I41" s="40" t="n">
        <v>85492</v>
      </c>
      <c r="J41" s="27" t="n">
        <v>5299</v>
      </c>
      <c r="K41" s="41" t="n">
        <f aca="false">H41/1000</f>
        <v>88.173</v>
      </c>
      <c r="L41" s="42" t="n">
        <f aca="false">I41/1000</f>
        <v>85.492</v>
      </c>
      <c r="M41" s="27" t="n">
        <f aca="false">J41</f>
        <v>5299</v>
      </c>
      <c r="N41" s="43" t="s">
        <v>25</v>
      </c>
      <c r="O41" s="0"/>
      <c r="P41" s="0"/>
      <c r="Q41" s="0"/>
      <c r="R41" s="0"/>
      <c r="S41" s="0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  <c r="IW41" s="44"/>
    </row>
    <row r="42" customFormat="false" ht="13.5" hidden="false" customHeight="false" outlineLevel="0" collapsed="false">
      <c r="A42" s="45" t="n">
        <v>37210</v>
      </c>
      <c r="B42" s="46" t="n">
        <v>53665</v>
      </c>
      <c r="C42" s="47" t="n">
        <v>35615</v>
      </c>
      <c r="D42" s="48" t="n">
        <v>2952</v>
      </c>
      <c r="E42" s="46" t="n">
        <v>24849</v>
      </c>
      <c r="F42" s="49" t="n">
        <v>26866</v>
      </c>
      <c r="G42" s="48" t="n">
        <v>1191</v>
      </c>
      <c r="H42" s="50" t="n">
        <v>92913</v>
      </c>
      <c r="I42" s="51" t="n">
        <v>109535</v>
      </c>
      <c r="J42" s="48" t="n">
        <v>5220</v>
      </c>
      <c r="K42" s="52" t="n">
        <f aca="false">H42/1000</f>
        <v>92.913</v>
      </c>
      <c r="L42" s="53" t="n">
        <f aca="false">I42/1000</f>
        <v>109.535</v>
      </c>
      <c r="M42" s="48" t="n">
        <f aca="false">J42</f>
        <v>5220</v>
      </c>
      <c r="N42" s="54" t="s">
        <v>26</v>
      </c>
      <c r="O42" s="0"/>
      <c r="P42" s="0"/>
      <c r="Q42" s="0"/>
      <c r="R42" s="0"/>
      <c r="S42" s="0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  <c r="IW42" s="44"/>
    </row>
    <row r="43" customFormat="false" ht="13.5" hidden="false" customHeight="false" outlineLevel="0" collapsed="false">
      <c r="A43" s="55" t="n">
        <v>37211</v>
      </c>
      <c r="B43" s="56" t="n">
        <v>69351</v>
      </c>
      <c r="C43" s="57" t="n">
        <v>-35175</v>
      </c>
      <c r="D43" s="58" t="n">
        <v>2685</v>
      </c>
      <c r="E43" s="59" t="n">
        <v>24682</v>
      </c>
      <c r="F43" s="60" t="n">
        <v>-3544</v>
      </c>
      <c r="G43" s="61" t="n">
        <v>986</v>
      </c>
      <c r="H43" s="62" t="n">
        <v>108428</v>
      </c>
      <c r="I43" s="63" t="n">
        <v>-51276</v>
      </c>
      <c r="J43" s="64" t="n">
        <v>5220</v>
      </c>
      <c r="K43" s="65" t="n">
        <f aca="false">H43/1000</f>
        <v>108.428</v>
      </c>
      <c r="L43" s="66" t="n">
        <f aca="false">I43/1000</f>
        <v>-51.276</v>
      </c>
      <c r="M43" s="67" t="n">
        <v>4802</v>
      </c>
      <c r="N43" s="68" t="s">
        <v>27</v>
      </c>
      <c r="O43" s="69"/>
      <c r="P43" s="69"/>
      <c r="Q43" s="69"/>
      <c r="R43" s="69"/>
      <c r="S43" s="69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70"/>
      <c r="DQ43" s="70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70"/>
      <c r="EF43" s="70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70"/>
      <c r="EU43" s="70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70"/>
      <c r="FJ43" s="70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70"/>
      <c r="FY43" s="70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70"/>
      <c r="GN43" s="70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70"/>
      <c r="HC43" s="70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70"/>
      <c r="HR43" s="70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70"/>
      <c r="IG43" s="70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70"/>
      <c r="IV43" s="70"/>
      <c r="IW43" s="70"/>
    </row>
    <row r="44" customFormat="false" ht="11.25" hidden="false" customHeight="false" outlineLevel="0" collapsed="false">
      <c r="A44" s="71"/>
      <c r="B44" s="72"/>
      <c r="C44" s="72"/>
      <c r="D44" s="73"/>
      <c r="E44" s="72"/>
      <c r="F44" s="73"/>
      <c r="G44" s="73"/>
      <c r="H44" s="74"/>
      <c r="I44" s="74"/>
      <c r="J44" s="73"/>
      <c r="K44" s="74"/>
      <c r="L44" s="74"/>
      <c r="M44" s="73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4"/>
      <c r="HK44" s="44"/>
      <c r="HL44" s="44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  <c r="HZ44" s="44"/>
      <c r="IA44" s="44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4"/>
      <c r="IM44" s="44"/>
      <c r="IN44" s="44"/>
      <c r="IO44" s="44"/>
      <c r="IP44" s="44"/>
      <c r="IQ44" s="44"/>
      <c r="IR44" s="44"/>
      <c r="IS44" s="44"/>
      <c r="IT44" s="44"/>
      <c r="IU44" s="44"/>
      <c r="IV44" s="44"/>
      <c r="IW44" s="44"/>
    </row>
    <row r="45" customFormat="false" ht="11.25" hidden="false" customHeight="false" outlineLevel="0" collapsed="false">
      <c r="A45" s="75" t="s">
        <v>28</v>
      </c>
    </row>
    <row r="46" customFormat="false" ht="11.25" hidden="false" customHeight="false" outlineLevel="0" collapsed="false">
      <c r="B46" s="76"/>
      <c r="C46" s="77"/>
    </row>
  </sheetData>
  <mergeCells count="5">
    <mergeCell ref="A4:J4"/>
    <mergeCell ref="B6:D6"/>
    <mergeCell ref="E6:G6"/>
    <mergeCell ref="H6:J6"/>
    <mergeCell ref="K6:M6"/>
  </mergeCells>
  <printOptions headings="false" gridLines="false" gridLinesSet="true" horizontalCentered="true" verticalCentered="true"/>
  <pageMargins left="0.670138888888889" right="0.1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2001-10-26T18:37:08Z</dcterms:created>
  <dc:creator>fhayden</dc:creator>
  <dc:description/>
  <dc:language>en-US</dc:language>
  <cp:lastModifiedBy>bhagelm</cp:lastModifiedBy>
  <cp:lastPrinted>2001-11-19T15:09:45Z</cp:lastPrinted>
  <dcterms:modified xsi:type="dcterms:W3CDTF">2001-11-19T15:11:46Z</dcterms:modified>
  <cp:revision>0</cp:revision>
  <dc:subject/>
  <dc:title/>
</cp:coreProperties>
</file>