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Year" sheetId="1" state="visible" r:id="rId3"/>
    <sheet name="Qtly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<sst xmlns="http://schemas.openxmlformats.org/spreadsheetml/2006/main" count="45" uniqueCount="42">
  <si>
    <t xml:space="preserve">Enron North America</t>
  </si>
  <si>
    <t xml:space="preserve">2002 Forecasted Earnings</t>
  </si>
  <si>
    <t xml:space="preserve">VAR Limit</t>
  </si>
  <si>
    <t xml:space="preserve">Gross Margin</t>
  </si>
  <si>
    <t xml:space="preserve">Direct Expenses</t>
  </si>
  <si>
    <t xml:space="preserve">EBIT</t>
  </si>
  <si>
    <t xml:space="preserve">Headcount</t>
  </si>
  <si>
    <t xml:space="preserve">Houston Gas Trading</t>
  </si>
  <si>
    <t xml:space="preserve">Houston Fundies/Structuring- Gas &amp; Power</t>
  </si>
  <si>
    <t xml:space="preserve">East Power Trading</t>
  </si>
  <si>
    <t xml:space="preserve">West Power Trading/Origination- Portland</t>
  </si>
  <si>
    <t xml:space="preserve">Portland Office Costs/ Support</t>
  </si>
  <si>
    <t xml:space="preserve">Canada Gas/Power Trading</t>
  </si>
  <si>
    <t xml:space="preserve">Canada Office Costs/Support</t>
  </si>
  <si>
    <t xml:space="preserve">Total Commercial</t>
  </si>
  <si>
    <t xml:space="preserve">Accounting, Tax, and Transaction Support</t>
  </si>
  <si>
    <t xml:space="preserve">CABC/Reg Affairs</t>
  </si>
  <si>
    <t xml:space="preserve">Credit/Risk/Research</t>
  </si>
  <si>
    <t xml:space="preserve">Energy Ops/Houston</t>
  </si>
  <si>
    <t xml:space="preserve">Gas Logistics</t>
  </si>
  <si>
    <t xml:space="preserve">Gas Book Running</t>
  </si>
  <si>
    <t xml:space="preserve">Gas Settlements</t>
  </si>
  <si>
    <t xml:space="preserve">Gas Volume Mgmt</t>
  </si>
  <si>
    <t xml:space="preserve">Power Logistics</t>
  </si>
  <si>
    <t xml:space="preserve">Power Book Running</t>
  </si>
  <si>
    <t xml:space="preserve">Power Settlements</t>
  </si>
  <si>
    <t xml:space="preserve">Power Volume Mgmt</t>
  </si>
  <si>
    <t xml:space="preserve">HR</t>
  </si>
  <si>
    <t xml:space="preserve">IT- Dev, Infrastructure, &amp; EOL</t>
  </si>
  <si>
    <t xml:space="preserve">Legal</t>
  </si>
  <si>
    <t xml:space="preserve">Transaction Support</t>
  </si>
  <si>
    <t xml:space="preserve">Total Group</t>
  </si>
  <si>
    <t xml:space="preserve">Distributions to Enron Corp</t>
  </si>
  <si>
    <t xml:space="preserve">Q1</t>
  </si>
  <si>
    <t xml:space="preserve">Q2</t>
  </si>
  <si>
    <t xml:space="preserve">Q3</t>
  </si>
  <si>
    <t xml:space="preserve">Q4</t>
  </si>
  <si>
    <t xml:space="preserve">Total</t>
  </si>
  <si>
    <t xml:space="preserve">Var</t>
  </si>
  <si>
    <t xml:space="preserve">Margin</t>
  </si>
  <si>
    <t xml:space="preserve">Direct Expense</t>
  </si>
  <si>
    <t xml:space="preserve">Cash Distributions to Enron Corp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</si>
</sst>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.0_);_(* \(#,##0.0\);_(* \-??_);_(@_)"/>
    <numFmt numFmtId="167" formatCode="_(* #,##0_);_(* \(#,##0\);_(* \-??_);_(@_)"/>
    <numFmt numFmtId="168" formatCode="_(* #,##0.0_);_(* \(#,##0.0\);_(* \-?_);_(@_)"/>
    <numFmt numFmtId="169" formatCode="_(* #,##0_);_(* \(#,##0\);_(* \-?_);_(@_)"/>
    <numFmt numFmtId="170" formatCode="0.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thin"/>
      <top style="double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25.85"/>
    <col collapsed="false" customWidth="true" hidden="false" outlineLevel="0" max="5" min="5" style="0" width="18.56"/>
    <col collapsed="false" customWidth="true" hidden="false" outlineLevel="0" max="6" min="6" style="0" width="2.7"/>
    <col collapsed="false" customWidth="true" hidden="false" outlineLevel="0" max="7" min="7" style="0" width="18.56"/>
    <col collapsed="false" customWidth="true" hidden="false" outlineLevel="0" max="8" min="8" style="0" width="2.7"/>
    <col collapsed="false" customWidth="true" hidden="false" outlineLevel="0" max="9" min="9" style="0" width="14.85"/>
    <col collapsed="false" customWidth="true" hidden="false" outlineLevel="0" max="10" min="10" style="0" width="2.7"/>
    <col collapsed="false" customWidth="true" hidden="false" outlineLevel="0" max="11" min="11" style="0" width="9.99"/>
    <col collapsed="false" customWidth="true" hidden="false" outlineLevel="0" max="12" min="12" style="0" width="2.7"/>
    <col collapsed="false" customWidth="true" hidden="false" outlineLevel="0" max="13" min="13" style="0" width="10.71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customFormat="false" ht="13.5" hidden="false" customHeight="false" outlineLevel="0" collapsed="false"/>
    <row r="5" customFormat="false" ht="12.75" hidden="false" customHeight="false" outlineLevel="0" collapsed="false">
      <c r="E5" s="3" t="s">
        <v>2</v>
      </c>
      <c r="G5" s="3" t="s">
        <v>3</v>
      </c>
      <c r="H5" s="4"/>
      <c r="I5" s="3" t="s">
        <v>4</v>
      </c>
      <c r="K5" s="3" t="s">
        <v>5</v>
      </c>
      <c r="M5" s="3" t="s">
        <v>6</v>
      </c>
    </row>
    <row r="6" customFormat="false" ht="12.75" hidden="false" customHeight="false" outlineLevel="0" collapsed="false">
      <c r="E6" s="5"/>
      <c r="G6" s="5"/>
      <c r="H6" s="4"/>
      <c r="I6" s="5"/>
      <c r="K6" s="5"/>
      <c r="M6" s="5"/>
    </row>
    <row r="7" customFormat="false" ht="12.75" hidden="false" customHeight="false" outlineLevel="0" collapsed="false">
      <c r="E7" s="6"/>
      <c r="G7" s="6"/>
      <c r="H7" s="4"/>
      <c r="I7" s="6"/>
      <c r="K7" s="6"/>
      <c r="M7" s="6"/>
    </row>
    <row r="8" customFormat="false" ht="12.75" hidden="false" customHeight="false" outlineLevel="0" collapsed="false">
      <c r="B8" s="0" t="s">
        <v>7</v>
      </c>
      <c r="E8" s="7" t="n">
        <v>0</v>
      </c>
      <c r="F8" s="8"/>
      <c r="G8" s="7" t="n">
        <v>425</v>
      </c>
      <c r="H8" s="8"/>
      <c r="I8" s="7" t="n">
        <v>40</v>
      </c>
      <c r="J8" s="8"/>
      <c r="K8" s="7" t="n">
        <f aca="false">G8-I8</f>
        <v>385</v>
      </c>
      <c r="M8" s="9" t="n">
        <v>160</v>
      </c>
    </row>
    <row r="9" customFormat="false" ht="12.75" hidden="false" customHeight="false" outlineLevel="0" collapsed="false">
      <c r="E9" s="7"/>
      <c r="F9" s="8"/>
      <c r="G9" s="7"/>
      <c r="H9" s="8"/>
      <c r="I9" s="7"/>
      <c r="J9" s="8"/>
      <c r="K9" s="7"/>
      <c r="M9" s="9"/>
    </row>
    <row r="10" customFormat="false" ht="12.75" hidden="false" customHeight="false" outlineLevel="0" collapsed="false">
      <c r="E10" s="7"/>
      <c r="F10" s="8"/>
      <c r="G10" s="7"/>
      <c r="H10" s="8"/>
      <c r="I10" s="7"/>
      <c r="J10" s="8"/>
      <c r="K10" s="7"/>
      <c r="M10" s="9"/>
    </row>
    <row r="11" customFormat="false" ht="12.75" hidden="false" customHeight="false" outlineLevel="0" collapsed="false">
      <c r="B11" s="0" t="s">
        <v>8</v>
      </c>
      <c r="E11" s="7" t="n">
        <v>0</v>
      </c>
      <c r="F11" s="8"/>
      <c r="G11" s="7"/>
      <c r="H11" s="8"/>
      <c r="I11" s="7" t="n">
        <v>5</v>
      </c>
      <c r="J11" s="8"/>
      <c r="K11" s="7" t="n">
        <f aca="false">G11-I11</f>
        <v>-5</v>
      </c>
      <c r="M11" s="9" t="n">
        <v>30</v>
      </c>
    </row>
    <row r="12" customFormat="false" ht="12.75" hidden="false" customHeight="false" outlineLevel="0" collapsed="false">
      <c r="E12" s="7"/>
      <c r="F12" s="8"/>
      <c r="G12" s="7"/>
      <c r="H12" s="8"/>
      <c r="I12" s="7"/>
      <c r="J12" s="8"/>
      <c r="K12" s="7"/>
      <c r="M12" s="9"/>
    </row>
    <row r="13" customFormat="false" ht="12.75" hidden="false" customHeight="false" outlineLevel="0" collapsed="false">
      <c r="B13" s="0" t="s">
        <v>9</v>
      </c>
      <c r="E13" s="7" t="n">
        <v>0</v>
      </c>
      <c r="F13" s="8"/>
      <c r="G13" s="7" t="n">
        <v>250</v>
      </c>
      <c r="H13" s="8"/>
      <c r="I13" s="7" t="n">
        <v>20</v>
      </c>
      <c r="J13" s="8"/>
      <c r="K13" s="7" t="n">
        <f aca="false">G13-I13</f>
        <v>230</v>
      </c>
      <c r="M13" s="9" t="n">
        <v>80</v>
      </c>
    </row>
    <row r="14" customFormat="false" ht="12.75" hidden="false" customHeight="false" outlineLevel="0" collapsed="false">
      <c r="E14" s="7"/>
      <c r="F14" s="8"/>
      <c r="G14" s="7"/>
      <c r="H14" s="8"/>
      <c r="I14" s="7"/>
      <c r="J14" s="8"/>
      <c r="K14" s="7"/>
      <c r="M14" s="9"/>
    </row>
    <row r="15" customFormat="false" ht="12.75" hidden="false" customHeight="false" outlineLevel="0" collapsed="false">
      <c r="B15" s="0" t="s">
        <v>10</v>
      </c>
      <c r="E15" s="7" t="n">
        <v>0</v>
      </c>
      <c r="F15" s="8"/>
      <c r="G15" s="7" t="n">
        <v>150</v>
      </c>
      <c r="H15" s="8"/>
      <c r="I15" s="7" t="n">
        <v>12</v>
      </c>
      <c r="J15" s="8"/>
      <c r="K15" s="7" t="n">
        <f aca="false">G15-I15</f>
        <v>138</v>
      </c>
      <c r="M15" s="9" t="n">
        <v>50</v>
      </c>
    </row>
    <row r="16" customFormat="false" ht="12.75" hidden="false" customHeight="false" outlineLevel="0" collapsed="false">
      <c r="B16" s="0" t="s">
        <v>11</v>
      </c>
      <c r="E16" s="10" t="n">
        <v>0</v>
      </c>
      <c r="F16" s="8"/>
      <c r="G16" s="10" t="n">
        <v>0</v>
      </c>
      <c r="H16" s="8"/>
      <c r="I16" s="10" t="n">
        <v>3</v>
      </c>
      <c r="J16" s="8"/>
      <c r="K16" s="10" t="n">
        <f aca="false">G16-I16</f>
        <v>-3</v>
      </c>
      <c r="M16" s="11"/>
    </row>
    <row r="17" customFormat="false" ht="12.75" hidden="false" customHeight="false" outlineLevel="0" collapsed="false">
      <c r="E17" s="7" t="n">
        <f aca="false">SUM(E15:E16)</f>
        <v>0</v>
      </c>
      <c r="F17" s="8"/>
      <c r="G17" s="7" t="n">
        <f aca="false">SUM(G15:G16)</f>
        <v>150</v>
      </c>
      <c r="H17" s="8"/>
      <c r="I17" s="7" t="n">
        <f aca="false">SUM(I15:I16)</f>
        <v>15</v>
      </c>
      <c r="J17" s="8"/>
      <c r="K17" s="7" t="n">
        <f aca="false">G17-I17</f>
        <v>135</v>
      </c>
      <c r="M17" s="12" t="n">
        <f aca="false">SUM(M15:M16)</f>
        <v>50</v>
      </c>
    </row>
    <row r="18" customFormat="false" ht="12.75" hidden="false" customHeight="false" outlineLevel="0" collapsed="false">
      <c r="E18" s="7"/>
      <c r="F18" s="8"/>
      <c r="G18" s="7"/>
      <c r="H18" s="8"/>
      <c r="I18" s="7"/>
      <c r="J18" s="8"/>
      <c r="K18" s="7"/>
      <c r="M18" s="9"/>
    </row>
    <row r="19" customFormat="false" ht="12.75" hidden="false" customHeight="false" outlineLevel="0" collapsed="false">
      <c r="B19" s="0" t="s">
        <v>12</v>
      </c>
      <c r="E19" s="7" t="n">
        <v>0</v>
      </c>
      <c r="F19" s="8"/>
      <c r="G19" s="7" t="n">
        <v>50</v>
      </c>
      <c r="H19" s="8"/>
      <c r="I19" s="7" t="n">
        <v>7</v>
      </c>
      <c r="J19" s="8"/>
      <c r="K19" s="7" t="n">
        <f aca="false">G19-I19</f>
        <v>43</v>
      </c>
      <c r="M19" s="9" t="n">
        <v>30</v>
      </c>
    </row>
    <row r="20" customFormat="false" ht="12.75" hidden="false" customHeight="false" outlineLevel="0" collapsed="false">
      <c r="B20" s="0" t="s">
        <v>13</v>
      </c>
      <c r="E20" s="10" t="n">
        <v>0</v>
      </c>
      <c r="F20" s="8"/>
      <c r="G20" s="10" t="n">
        <v>0</v>
      </c>
      <c r="H20" s="8"/>
      <c r="I20" s="10" t="n">
        <v>8.4</v>
      </c>
      <c r="J20" s="8"/>
      <c r="K20" s="10" t="n">
        <f aca="false">G20-I20</f>
        <v>-8.4</v>
      </c>
      <c r="M20" s="11" t="n">
        <v>75</v>
      </c>
    </row>
    <row r="21" customFormat="false" ht="12.75" hidden="false" customHeight="false" outlineLevel="0" collapsed="false">
      <c r="E21" s="7" t="n">
        <f aca="false">SUM(E19:E20)</f>
        <v>0</v>
      </c>
      <c r="F21" s="8"/>
      <c r="G21" s="7" t="n">
        <f aca="false">SUM(G19:G20)</f>
        <v>50</v>
      </c>
      <c r="H21" s="8"/>
      <c r="I21" s="7" t="n">
        <f aca="false">SUM(I19:I20)</f>
        <v>15.4</v>
      </c>
      <c r="J21" s="8"/>
      <c r="K21" s="7" t="n">
        <f aca="false">G21-I21</f>
        <v>34.6</v>
      </c>
      <c r="M21" s="9" t="n">
        <f aca="false">SUM(M19:M20)</f>
        <v>105</v>
      </c>
      <c r="O21" s="13"/>
    </row>
    <row r="22" customFormat="false" ht="12.75" hidden="false" customHeight="false" outlineLevel="0" collapsed="false">
      <c r="E22" s="9"/>
      <c r="G22" s="9"/>
      <c r="I22" s="7"/>
      <c r="K22" s="9"/>
      <c r="M22" s="9"/>
    </row>
    <row r="23" customFormat="false" ht="12.75" hidden="false" customHeight="false" outlineLevel="0" collapsed="false">
      <c r="E23" s="11"/>
      <c r="G23" s="11"/>
      <c r="I23" s="10"/>
      <c r="K23" s="11"/>
      <c r="M23" s="11"/>
    </row>
    <row r="24" customFormat="false" ht="12.75" hidden="false" customHeight="false" outlineLevel="0" collapsed="false">
      <c r="D24" s="14" t="s">
        <v>14</v>
      </c>
      <c r="E24" s="15" t="n">
        <v>60</v>
      </c>
      <c r="G24" s="16" t="n">
        <f aca="false">G21+G17+G13+G11+G8</f>
        <v>875</v>
      </c>
      <c r="I24" s="16" t="n">
        <f aca="false">I21+I17+I13+I11+I8</f>
        <v>95.4</v>
      </c>
      <c r="K24" s="16" t="n">
        <f aca="false">G24-I24</f>
        <v>779.6</v>
      </c>
      <c r="M24" s="17" t="n">
        <f aca="false">M21+M17+M13+M11+M8</f>
        <v>425</v>
      </c>
    </row>
    <row r="25" customFormat="false" ht="12.75" hidden="false" customHeight="false" outlineLevel="0" collapsed="false">
      <c r="I25" s="7"/>
      <c r="K25" s="18"/>
      <c r="M25" s="18"/>
    </row>
    <row r="26" customFormat="false" ht="12.75" hidden="false" customHeight="false" outlineLevel="0" collapsed="false">
      <c r="B26" s="0" t="s">
        <v>15</v>
      </c>
      <c r="I26" s="7" t="n">
        <v>8</v>
      </c>
      <c r="K26" s="19" t="n">
        <f aca="false">G26-I26</f>
        <v>-8</v>
      </c>
      <c r="M26" s="9" t="n">
        <v>60</v>
      </c>
    </row>
    <row r="27" customFormat="false" ht="12.75" hidden="false" customHeight="false" outlineLevel="0" collapsed="false">
      <c r="I27" s="7"/>
      <c r="K27" s="9"/>
      <c r="M27" s="9"/>
    </row>
    <row r="28" customFormat="false" ht="12.75" hidden="false" customHeight="false" outlineLevel="0" collapsed="false">
      <c r="B28" s="0" t="s">
        <v>16</v>
      </c>
      <c r="I28" s="7" t="n">
        <v>2</v>
      </c>
      <c r="K28" s="19" t="n">
        <f aca="false">G28-I28</f>
        <v>-2</v>
      </c>
      <c r="M28" s="9" t="n">
        <v>10</v>
      </c>
    </row>
    <row r="29" customFormat="false" ht="12.75" hidden="false" customHeight="false" outlineLevel="0" collapsed="false">
      <c r="I29" s="7"/>
      <c r="K29" s="9"/>
      <c r="M29" s="9"/>
    </row>
    <row r="30" customFormat="false" ht="12.75" hidden="false" customHeight="false" outlineLevel="0" collapsed="false">
      <c r="B30" s="0" t="s">
        <v>17</v>
      </c>
      <c r="I30" s="7" t="n">
        <v>2</v>
      </c>
      <c r="K30" s="19" t="n">
        <f aca="false">G30-I30</f>
        <v>-2</v>
      </c>
      <c r="M30" s="9" t="n">
        <v>15</v>
      </c>
    </row>
    <row r="31" customFormat="false" ht="12.75" hidden="false" customHeight="false" outlineLevel="0" collapsed="false">
      <c r="I31" s="7"/>
      <c r="K31" s="9"/>
      <c r="M31" s="9"/>
    </row>
    <row r="32" customFormat="false" ht="12.75" hidden="false" customHeight="false" outlineLevel="0" collapsed="false">
      <c r="B32" s="0" t="s">
        <v>18</v>
      </c>
      <c r="I32" s="7"/>
      <c r="K32" s="9"/>
      <c r="M32" s="9"/>
    </row>
    <row r="33" customFormat="false" ht="12.75" hidden="false" customHeight="false" outlineLevel="0" collapsed="false">
      <c r="C33" s="0" t="s">
        <v>19</v>
      </c>
      <c r="I33" s="7" t="n">
        <v>9</v>
      </c>
      <c r="K33" s="19" t="n">
        <f aca="false">G33-I33</f>
        <v>-9</v>
      </c>
      <c r="M33" s="9" t="n">
        <v>65</v>
      </c>
    </row>
    <row r="34" customFormat="false" ht="12.75" hidden="false" customHeight="false" outlineLevel="0" collapsed="false">
      <c r="C34" s="0" t="s">
        <v>20</v>
      </c>
      <c r="I34" s="7" t="n">
        <v>7.5</v>
      </c>
      <c r="K34" s="19" t="n">
        <f aca="false">G34-I34</f>
        <v>-7.5</v>
      </c>
      <c r="M34" s="9" t="n">
        <v>64</v>
      </c>
    </row>
    <row r="35" customFormat="false" ht="12.75" hidden="false" customHeight="false" outlineLevel="0" collapsed="false">
      <c r="C35" s="0" t="s">
        <v>21</v>
      </c>
      <c r="I35" s="7" t="n">
        <v>5</v>
      </c>
      <c r="K35" s="19" t="n">
        <f aca="false">G35-I35</f>
        <v>-5</v>
      </c>
      <c r="M35" s="9" t="n">
        <v>39</v>
      </c>
    </row>
    <row r="36" customFormat="false" ht="12.75" hidden="false" customHeight="false" outlineLevel="0" collapsed="false">
      <c r="C36" s="0" t="s">
        <v>22</v>
      </c>
      <c r="I36" s="7" t="n">
        <v>2.4</v>
      </c>
      <c r="K36" s="19" t="n">
        <f aca="false">G36-I36</f>
        <v>-2.4</v>
      </c>
      <c r="M36" s="9" t="n">
        <v>22</v>
      </c>
    </row>
    <row r="37" customFormat="false" ht="12.75" hidden="false" customHeight="false" outlineLevel="0" collapsed="false">
      <c r="C37" s="0" t="s">
        <v>23</v>
      </c>
      <c r="I37" s="7" t="n">
        <v>2</v>
      </c>
      <c r="K37" s="19" t="n">
        <f aca="false">G37-I37</f>
        <v>-2</v>
      </c>
      <c r="M37" s="9" t="n">
        <v>13</v>
      </c>
    </row>
    <row r="38" customFormat="false" ht="12.75" hidden="false" customHeight="false" outlineLevel="0" collapsed="false">
      <c r="C38" s="0" t="s">
        <v>24</v>
      </c>
      <c r="I38" s="7" t="n">
        <v>2</v>
      </c>
      <c r="K38" s="19" t="n">
        <f aca="false">G38-I38</f>
        <v>-2</v>
      </c>
      <c r="M38" s="9" t="n">
        <v>14</v>
      </c>
    </row>
    <row r="39" customFormat="false" ht="12.75" hidden="false" customHeight="false" outlineLevel="0" collapsed="false">
      <c r="C39" s="0" t="s">
        <v>25</v>
      </c>
      <c r="I39" s="7" t="n">
        <v>1.6</v>
      </c>
      <c r="K39" s="19" t="n">
        <f aca="false">G39-I39</f>
        <v>-1.6</v>
      </c>
      <c r="M39" s="9" t="n">
        <v>15</v>
      </c>
    </row>
    <row r="40" customFormat="false" ht="12.75" hidden="false" customHeight="false" outlineLevel="0" collapsed="false">
      <c r="C40" s="0" t="s">
        <v>26</v>
      </c>
      <c r="I40" s="10" t="n">
        <v>2</v>
      </c>
      <c r="K40" s="15" t="n">
        <f aca="false">G40-I40</f>
        <v>-2</v>
      </c>
      <c r="M40" s="11" t="n">
        <v>16</v>
      </c>
    </row>
    <row r="41" customFormat="false" ht="12.75" hidden="false" customHeight="false" outlineLevel="0" collapsed="false">
      <c r="I41" s="20" t="n">
        <f aca="false">SUM(I33:I40)</f>
        <v>31.5</v>
      </c>
      <c r="K41" s="19" t="n">
        <f aca="false">G41-I41</f>
        <v>-31.5</v>
      </c>
      <c r="M41" s="21" t="n">
        <f aca="false">SUM(M33:M40)</f>
        <v>248</v>
      </c>
    </row>
    <row r="42" customFormat="false" ht="12.75" hidden="false" customHeight="false" outlineLevel="0" collapsed="false">
      <c r="I42" s="9"/>
      <c r="K42" s="9"/>
      <c r="M42" s="9"/>
    </row>
    <row r="43" customFormat="false" ht="12.75" hidden="false" customHeight="false" outlineLevel="0" collapsed="false">
      <c r="B43" s="0" t="s">
        <v>27</v>
      </c>
      <c r="I43" s="7" t="n">
        <v>2</v>
      </c>
      <c r="K43" s="19" t="n">
        <f aca="false">G43-I43</f>
        <v>-2</v>
      </c>
      <c r="M43" s="21" t="n">
        <v>23</v>
      </c>
    </row>
    <row r="44" customFormat="false" ht="12.75" hidden="false" customHeight="false" outlineLevel="0" collapsed="false">
      <c r="I44" s="9"/>
      <c r="K44" s="9"/>
      <c r="M44" s="9"/>
    </row>
    <row r="45" customFormat="false" ht="12.75" hidden="false" customHeight="false" outlineLevel="0" collapsed="false">
      <c r="B45" s="0" t="s">
        <v>28</v>
      </c>
      <c r="I45" s="7" t="n">
        <v>75</v>
      </c>
      <c r="K45" s="19" t="n">
        <f aca="false">G45-I45</f>
        <v>-75</v>
      </c>
      <c r="M45" s="21" t="n">
        <v>150</v>
      </c>
    </row>
    <row r="46" customFormat="false" ht="12.75" hidden="false" customHeight="false" outlineLevel="0" collapsed="false">
      <c r="I46" s="12"/>
      <c r="K46" s="9"/>
      <c r="M46" s="9"/>
    </row>
    <row r="47" customFormat="false" ht="12.75" hidden="false" customHeight="false" outlineLevel="0" collapsed="false">
      <c r="B47" s="0" t="s">
        <v>29</v>
      </c>
      <c r="I47" s="7" t="n">
        <v>10</v>
      </c>
      <c r="K47" s="19" t="n">
        <f aca="false">G47-I47</f>
        <v>-10</v>
      </c>
      <c r="M47" s="21" t="n">
        <v>10</v>
      </c>
    </row>
    <row r="48" customFormat="false" ht="12.75" hidden="false" customHeight="false" outlineLevel="0" collapsed="false">
      <c r="I48" s="7"/>
      <c r="K48" s="9"/>
      <c r="M48" s="9"/>
    </row>
    <row r="49" customFormat="false" ht="12.75" hidden="false" customHeight="false" outlineLevel="0" collapsed="false">
      <c r="B49" s="0" t="s">
        <v>30</v>
      </c>
      <c r="I49" s="22" t="n">
        <v>1</v>
      </c>
      <c r="K49" s="19" t="n">
        <f aca="false">G49-I49</f>
        <v>-1</v>
      </c>
      <c r="M49" s="21" t="n">
        <v>2</v>
      </c>
    </row>
    <row r="50" customFormat="false" ht="12.75" hidden="false" customHeight="false" outlineLevel="0" collapsed="false">
      <c r="I50" s="10"/>
      <c r="K50" s="11"/>
      <c r="M50" s="11"/>
    </row>
    <row r="51" customFormat="false" ht="12.75" hidden="false" customHeight="false" outlineLevel="0" collapsed="false">
      <c r="D51" s="14" t="s">
        <v>31</v>
      </c>
      <c r="I51" s="23" t="n">
        <f aca="false">I49+I47+I45+I43+I41+I30+I28+I26</f>
        <v>131.5</v>
      </c>
      <c r="K51" s="23" t="n">
        <f aca="false">K49+K47+K45+K43+K41+K30+K28+K26</f>
        <v>-131.5</v>
      </c>
      <c r="M51" s="24" t="n">
        <f aca="false">M49+M47+M45+M43+M41+M30+M28+M26</f>
        <v>518</v>
      </c>
    </row>
    <row r="52" customFormat="false" ht="12.75" hidden="false" customHeight="false" outlineLevel="0" collapsed="false">
      <c r="E52" s="8"/>
      <c r="F52" s="13"/>
      <c r="G52" s="8"/>
      <c r="I52" s="23"/>
      <c r="K52" s="23"/>
      <c r="M52" s="23"/>
    </row>
    <row r="53" customFormat="false" ht="12.75" hidden="false" customHeight="false" outlineLevel="0" collapsed="false">
      <c r="E53" s="8"/>
      <c r="F53" s="13"/>
      <c r="G53" s="8"/>
      <c r="I53" s="7"/>
      <c r="K53" s="7"/>
      <c r="M53" s="7"/>
    </row>
    <row r="54" customFormat="false" ht="13.5" hidden="false" customHeight="false" outlineLevel="0" collapsed="false">
      <c r="D54" s="14"/>
      <c r="E54" s="25"/>
      <c r="F54" s="13"/>
      <c r="G54" s="26" t="n">
        <f aca="false">G24</f>
        <v>875</v>
      </c>
      <c r="I54" s="27" t="n">
        <f aca="false">I51+I24</f>
        <v>226.9</v>
      </c>
      <c r="K54" s="27" t="n">
        <f aca="false">G54-I54</f>
        <v>648.1</v>
      </c>
      <c r="M54" s="28" t="n">
        <f aca="false">M51+M24</f>
        <v>943</v>
      </c>
    </row>
    <row r="55" customFormat="false" ht="13.5" hidden="false" customHeight="false" outlineLevel="0" collapsed="false">
      <c r="E55" s="8"/>
      <c r="F55" s="13"/>
      <c r="G55" s="29"/>
      <c r="I55" s="10"/>
      <c r="K55" s="10"/>
      <c r="M55" s="29"/>
    </row>
    <row r="56" customFormat="false" ht="12.75" hidden="false" customHeight="false" outlineLevel="0" collapsed="false">
      <c r="E56" s="13"/>
      <c r="G56" s="13"/>
      <c r="I56" s="18"/>
      <c r="K56" s="18"/>
      <c r="M56" s="13"/>
    </row>
    <row r="57" customFormat="false" ht="12.75" hidden="false" customHeight="false" outlineLevel="0" collapsed="false">
      <c r="D57" s="0" t="s">
        <v>32</v>
      </c>
      <c r="G57" s="13"/>
      <c r="I57" s="9"/>
      <c r="K57" s="9"/>
    </row>
    <row r="58" customFormat="false" ht="13.5" hidden="false" customHeight="false" outlineLevel="0" collapsed="false">
      <c r="G58" s="13"/>
      <c r="I58" s="30"/>
      <c r="K58" s="30"/>
    </row>
    <row r="59" customFormat="false" ht="13.5" hidden="false" customHeight="false" outlineLevel="0" collapsed="false">
      <c r="G59" s="13"/>
      <c r="I59" s="11"/>
      <c r="K59" s="11"/>
    </row>
  </sheetData>
  <mergeCells count="2">
    <mergeCell ref="A1:M1"/>
    <mergeCell ref="A2:M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7" activeCellId="0" sqref="B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0.71"/>
  </cols>
  <sheetData>
    <row r="1" customFormat="false" ht="12.75" hidden="false" customHeight="false" outlineLevel="0" collapsed="false">
      <c r="B1" s="4"/>
      <c r="D1" s="4"/>
      <c r="E1" s="4"/>
      <c r="F1" s="1" t="s">
        <v>0</v>
      </c>
      <c r="G1" s="1"/>
      <c r="H1" s="1"/>
      <c r="I1" s="1"/>
      <c r="J1" s="1"/>
    </row>
    <row r="2" customFormat="false" ht="12.75" hidden="false" customHeight="false" outlineLevel="0" collapsed="false">
      <c r="B2" s="4"/>
      <c r="D2" s="4"/>
      <c r="E2" s="4"/>
      <c r="F2" s="1" t="s">
        <v>1</v>
      </c>
      <c r="G2" s="1"/>
      <c r="H2" s="1"/>
      <c r="I2" s="1"/>
      <c r="J2" s="1"/>
    </row>
    <row r="3" customFormat="false" ht="12.75" hidden="false" customHeight="false" outlineLevel="0" collapsed="false">
      <c r="B3" s="4"/>
      <c r="D3" s="4"/>
      <c r="E3" s="4"/>
      <c r="F3" s="2"/>
      <c r="G3" s="4"/>
      <c r="H3" s="4"/>
      <c r="I3" s="4"/>
      <c r="J3" s="4"/>
    </row>
    <row r="4" customFormat="false" ht="12.75" hidden="false" customHeight="false" outlineLevel="0" collapsed="false">
      <c r="B4" s="4"/>
      <c r="D4" s="4"/>
      <c r="E4" s="4"/>
      <c r="F4" s="2"/>
      <c r="G4" s="4"/>
      <c r="H4" s="4"/>
      <c r="I4" s="4"/>
      <c r="J4" s="4"/>
    </row>
    <row r="5" customFormat="false" ht="12.75" hidden="false" customHeight="false" outlineLevel="0" collapsed="false">
      <c r="A5" s="2"/>
    </row>
    <row r="6" customFormat="false" ht="12.75" hidden="false" customHeight="false" outlineLevel="0" collapsed="false">
      <c r="A6" s="2"/>
    </row>
    <row r="7" customFormat="false" ht="12.75" hidden="false" customHeight="false" outlineLevel="0" collapsed="false">
      <c r="F7" s="31" t="s">
        <v>33</v>
      </c>
      <c r="G7" s="31" t="s">
        <v>34</v>
      </c>
      <c r="H7" s="31" t="s">
        <v>35</v>
      </c>
      <c r="I7" s="31" t="s">
        <v>36</v>
      </c>
      <c r="J7" s="31" t="s">
        <v>37</v>
      </c>
    </row>
    <row r="9" customFormat="false" ht="12.75" hidden="false" customHeight="false" outlineLevel="0" collapsed="false">
      <c r="C9" s="0" t="s">
        <v>38</v>
      </c>
      <c r="F9" s="18" t="n">
        <v>30</v>
      </c>
      <c r="G9" s="18" t="n">
        <v>60</v>
      </c>
      <c r="H9" s="18" t="n">
        <v>60</v>
      </c>
      <c r="I9" s="18" t="n">
        <v>60</v>
      </c>
      <c r="J9" s="18" t="n">
        <v>60</v>
      </c>
    </row>
    <row r="10" customFormat="false" ht="12.75" hidden="false" customHeight="false" outlineLevel="0" collapsed="false">
      <c r="F10" s="9"/>
      <c r="G10" s="9"/>
      <c r="H10" s="9"/>
      <c r="I10" s="9"/>
      <c r="J10" s="9"/>
    </row>
    <row r="11" customFormat="false" ht="12.75" hidden="false" customHeight="false" outlineLevel="0" collapsed="false">
      <c r="C11" s="0" t="s">
        <v>39</v>
      </c>
      <c r="F11" s="7" t="n">
        <v>75</v>
      </c>
      <c r="G11" s="7" t="n">
        <v>200</v>
      </c>
      <c r="H11" s="7" t="n">
        <v>250</v>
      </c>
      <c r="I11" s="7" t="n">
        <v>350</v>
      </c>
      <c r="J11" s="7" t="n">
        <f aca="false">SUM(F11:I11)</f>
        <v>875</v>
      </c>
    </row>
    <row r="12" customFormat="false" ht="12.75" hidden="false" customHeight="false" outlineLevel="0" collapsed="false">
      <c r="F12" s="7"/>
      <c r="G12" s="7"/>
      <c r="H12" s="7"/>
      <c r="I12" s="7"/>
      <c r="J12" s="7"/>
    </row>
    <row r="13" customFormat="false" ht="12.75" hidden="false" customHeight="false" outlineLevel="0" collapsed="false">
      <c r="C13" s="0" t="s">
        <v>40</v>
      </c>
      <c r="F13" s="7" t="n">
        <v>56.7</v>
      </c>
      <c r="G13" s="7" t="n">
        <v>56.7</v>
      </c>
      <c r="H13" s="7" t="n">
        <v>56.7</v>
      </c>
      <c r="I13" s="7" t="n">
        <v>56.8</v>
      </c>
      <c r="J13" s="7" t="n">
        <f aca="false">SUM(F13:I13)</f>
        <v>226.9</v>
      </c>
    </row>
    <row r="14" customFormat="false" ht="12.75" hidden="false" customHeight="false" outlineLevel="0" collapsed="false">
      <c r="F14" s="7"/>
      <c r="G14" s="7"/>
      <c r="H14" s="7"/>
      <c r="I14" s="7"/>
      <c r="J14" s="7"/>
    </row>
    <row r="15" customFormat="false" ht="12.75" hidden="false" customHeight="false" outlineLevel="0" collapsed="false">
      <c r="C15" s="0" t="s">
        <v>5</v>
      </c>
      <c r="F15" s="32" t="n">
        <f aca="false">F11-F13</f>
        <v>18.3</v>
      </c>
      <c r="G15" s="32" t="n">
        <f aca="false">G11-G13</f>
        <v>143.3</v>
      </c>
      <c r="H15" s="32" t="n">
        <f aca="false">H11-H13</f>
        <v>193.3</v>
      </c>
      <c r="I15" s="32" t="n">
        <f aca="false">I11-I13</f>
        <v>293.2</v>
      </c>
      <c r="J15" s="32" t="n">
        <f aca="false">J11-J13</f>
        <v>648.1</v>
      </c>
    </row>
    <row r="16" customFormat="false" ht="12.75" hidden="false" customHeight="false" outlineLevel="0" collapsed="false">
      <c r="F16" s="7"/>
      <c r="G16" s="7"/>
      <c r="H16" s="7"/>
      <c r="I16" s="7"/>
      <c r="J16" s="7"/>
    </row>
    <row r="17" customFormat="false" ht="12.75" hidden="false" customHeight="false" outlineLevel="0" collapsed="false">
      <c r="F17" s="7"/>
      <c r="G17" s="7"/>
      <c r="H17" s="7"/>
      <c r="I17" s="7"/>
      <c r="J17" s="7"/>
    </row>
    <row r="18" customFormat="false" ht="12.75" hidden="false" customHeight="false" outlineLevel="0" collapsed="false">
      <c r="C18" s="0" t="s">
        <v>41</v>
      </c>
      <c r="F18" s="10" t="n">
        <v>0</v>
      </c>
      <c r="G18" s="10" t="n">
        <v>0</v>
      </c>
      <c r="H18" s="10" t="n">
        <v>0</v>
      </c>
      <c r="I18" s="10" t="n">
        <v>0</v>
      </c>
      <c r="J18" s="10" t="n">
        <f aca="false">SUM(F18:I18)</f>
        <v>0</v>
      </c>
    </row>
    <row r="19" customFormat="false" ht="12.75" hidden="false" customHeight="false" outlineLevel="0" collapsed="false">
      <c r="F19" s="9"/>
      <c r="G19" s="9"/>
      <c r="H19" s="9"/>
      <c r="I19" s="9"/>
      <c r="J19" s="9"/>
    </row>
    <row r="20" customFormat="false" ht="12.75" hidden="false" customHeight="false" outlineLevel="0" collapsed="false">
      <c r="F20" s="11"/>
      <c r="G20" s="11"/>
      <c r="H20" s="11"/>
      <c r="I20" s="11"/>
      <c r="J20" s="11"/>
    </row>
  </sheetData>
  <mergeCells count="2">
    <mergeCell ref="F1:J1"/>
    <mergeCell ref="F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2001-11-29T23:09:36Z</dcterms:created>
  <dc:creator>fkillen</dc:creator>
  <dc:description/>
  <dc:language>en-US</dc:language>
  <cp:lastModifiedBy>fkillen</cp:lastModifiedBy>
  <cp:lastPrinted>2001-11-30T12:18:54Z</cp:lastPrinted>
  <dcterms:modified xsi:type="dcterms:W3CDTF">2001-11-30T12:21:46Z</dcterms:modified>
  <cp:revision>0</cp:revision>
  <dc:subject/>
  <dc:title/>
</cp:coreProperties>
</file>