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Curve" sheetId="1" state="visible" r:id="rId3"/>
    <sheet name="Current Curv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<sst xmlns="http://schemas.openxmlformats.org/spreadsheetml/2006/main" count="29" uniqueCount="20">
  <si>
    <t xml:space="preserve">Alberta Power PPA Position Deal Value</t>
  </si>
  <si>
    <t xml:space="preserve">Year</t>
  </si>
  <si>
    <t xml:space="preserve">AECO Curve (12/29/00)</t>
  </si>
  <si>
    <t xml:space="preserve">PPA Cost</t>
  </si>
  <si>
    <t xml:space="preserve">7*24 Power Curve</t>
  </si>
  <si>
    <t xml:space="preserve">5*16 Power Curve</t>
  </si>
  <si>
    <t xml:space="preserve">7*8 Power Curve</t>
  </si>
  <si>
    <t xml:space="preserve">PPA Cost HR</t>
  </si>
  <si>
    <t xml:space="preserve">7*24 HR</t>
  </si>
  <si>
    <t xml:space="preserve">5*16 HR</t>
  </si>
  <si>
    <t xml:space="preserve">7*8 HR</t>
  </si>
  <si>
    <t xml:space="preserve">New Generation</t>
  </si>
  <si>
    <t xml:space="preserve">Q401 300 MW Transmission Must Run</t>
  </si>
  <si>
    <t xml:space="preserve">200 MW Simple Cycle</t>
  </si>
  <si>
    <t xml:space="preserve">200 MW Simple Cycle + 825 MW Combined Cycle</t>
  </si>
  <si>
    <t xml:space="preserve">400 MW Coal</t>
  </si>
  <si>
    <t xml:space="preserve">NPV Deal Value over Term</t>
  </si>
  <si>
    <t xml:space="preserve">$ 600,000,000 CDN</t>
  </si>
  <si>
    <t xml:space="preserve">2001 Liquidated Value</t>
  </si>
  <si>
    <t xml:space="preserve">$ 400,000,000 CDN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</si>
</sst>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#,##0.00"/>
    <numFmt numFmtId="167" formatCode="#,##0.0"/>
    <numFmt numFmtId="168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20.28"/>
    <col collapsed="false" customWidth="true" hidden="false" outlineLevel="0" max="5" min="4" style="0" width="16.99"/>
    <col collapsed="false" customWidth="true" hidden="false" outlineLevel="0" max="6" min="6" style="0" width="15.99"/>
    <col collapsed="false" customWidth="true" hidden="false" outlineLevel="0" max="7" min="7" style="0" width="12.42"/>
    <col collapsed="false" customWidth="true" hidden="false" outlineLevel="0" max="11" min="11" style="0" width="42.41"/>
  </cols>
  <sheetData>
    <row r="1" customFormat="false" ht="20.2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1</v>
      </c>
      <c r="B3" s="3" t="s">
        <v>2</v>
      </c>
      <c r="C3" s="2" t="s">
        <v>3</v>
      </c>
      <c r="D3" s="4" t="s">
        <v>4</v>
      </c>
      <c r="E3" s="5" t="s">
        <v>5</v>
      </c>
      <c r="F3" s="3" t="s">
        <v>6</v>
      </c>
      <c r="G3" s="4" t="s">
        <v>7</v>
      </c>
      <c r="H3" s="5" t="s">
        <v>8</v>
      </c>
      <c r="I3" s="5" t="s">
        <v>9</v>
      </c>
      <c r="J3" s="3" t="s">
        <v>10</v>
      </c>
      <c r="K3" s="2" t="s">
        <v>11</v>
      </c>
    </row>
    <row r="4" customFormat="false" ht="12.75" hidden="false" customHeight="false" outlineLevel="0" collapsed="false">
      <c r="A4" s="6" t="n">
        <v>2001</v>
      </c>
      <c r="B4" s="7" t="n">
        <v>8.82246679576845</v>
      </c>
      <c r="C4" s="8" t="n">
        <v>40.822748035272</v>
      </c>
      <c r="D4" s="9" t="n">
        <v>145.76</v>
      </c>
      <c r="E4" s="10" t="n">
        <v>195.95</v>
      </c>
      <c r="F4" s="7" t="n">
        <v>85.58</v>
      </c>
      <c r="G4" s="11" t="n">
        <f aca="false">C4/B4</f>
        <v>4.62713535570935</v>
      </c>
      <c r="H4" s="12" t="n">
        <f aca="false">D4/B4</f>
        <v>16.521456342563</v>
      </c>
      <c r="I4" s="12" t="n">
        <f aca="false">E4/B4</f>
        <v>22.2103414539326</v>
      </c>
      <c r="J4" s="13" t="n">
        <f aca="false">F4/B4</f>
        <v>9.70023486413653</v>
      </c>
      <c r="K4" s="14" t="s">
        <v>12</v>
      </c>
    </row>
    <row r="5" customFormat="false" ht="12.75" hidden="false" customHeight="false" outlineLevel="0" collapsed="false">
      <c r="A5" s="6" t="n">
        <v>2002</v>
      </c>
      <c r="B5" s="7" t="n">
        <v>5.56101273086212</v>
      </c>
      <c r="C5" s="8" t="n">
        <v>32.860922212321</v>
      </c>
      <c r="D5" s="9" t="n">
        <v>79.22</v>
      </c>
      <c r="E5" s="10" t="n">
        <v>102.15</v>
      </c>
      <c r="F5" s="7" t="n">
        <v>51.36</v>
      </c>
      <c r="G5" s="11" t="n">
        <f aca="false">C5/B5</f>
        <v>5.90916147879895</v>
      </c>
      <c r="H5" s="12" t="n">
        <f aca="false">D5/B5</f>
        <v>14.2456066608786</v>
      </c>
      <c r="I5" s="12" t="n">
        <f aca="false">E5/B5</f>
        <v>18.3689563293202</v>
      </c>
      <c r="J5" s="13" t="n">
        <f aca="false">F5/B5</f>
        <v>9.23572782255395</v>
      </c>
      <c r="K5" s="14" t="s">
        <v>13</v>
      </c>
    </row>
    <row r="6" customFormat="false" ht="12.75" hidden="false" customHeight="false" outlineLevel="0" collapsed="false">
      <c r="A6" s="6" t="n">
        <v>2003</v>
      </c>
      <c r="B6" s="7" t="n">
        <v>5.16437628835978</v>
      </c>
      <c r="C6" s="8" t="n">
        <v>31.4777333722152</v>
      </c>
      <c r="D6" s="9" t="n">
        <v>62.1</v>
      </c>
      <c r="E6" s="10" t="n">
        <v>77.73</v>
      </c>
      <c r="F6" s="7" t="n">
        <v>43.76</v>
      </c>
      <c r="G6" s="11" t="n">
        <f aca="false">C6/B6</f>
        <v>6.09516650503649</v>
      </c>
      <c r="H6" s="12" t="n">
        <f aca="false">D6/B6</f>
        <v>12.0246853700359</v>
      </c>
      <c r="I6" s="12" t="n">
        <f aca="false">E6/B6</f>
        <v>15.0511883061657</v>
      </c>
      <c r="J6" s="13" t="n">
        <f aca="false">F6/B6</f>
        <v>8.4734336842636</v>
      </c>
      <c r="K6" s="14" t="s">
        <v>14</v>
      </c>
    </row>
    <row r="7" customFormat="false" ht="12.75" hidden="false" customHeight="false" outlineLevel="0" collapsed="false">
      <c r="A7" s="6" t="n">
        <v>2004</v>
      </c>
      <c r="B7" s="7" t="n">
        <v>4.85749629594528</v>
      </c>
      <c r="C7" s="8" t="n">
        <v>31.1915797595684</v>
      </c>
      <c r="D7" s="9" t="n">
        <v>43.17</v>
      </c>
      <c r="E7" s="10" t="n">
        <v>49.36</v>
      </c>
      <c r="F7" s="7" t="n">
        <v>39.34</v>
      </c>
      <c r="G7" s="11" t="n">
        <f aca="false">C7/B7</f>
        <v>6.42132857324153</v>
      </c>
      <c r="H7" s="12" t="n">
        <f aca="false">D7/B7</f>
        <v>8.88729447638189</v>
      </c>
      <c r="I7" s="12" t="n">
        <f aca="false">E7/B7</f>
        <v>10.1616135129537</v>
      </c>
      <c r="J7" s="13" t="n">
        <f aca="false">F7/B7</f>
        <v>8.09882243921389</v>
      </c>
      <c r="K7" s="14"/>
    </row>
    <row r="8" customFormat="false" ht="12.75" hidden="false" customHeight="false" outlineLevel="0" collapsed="false">
      <c r="A8" s="6" t="n">
        <v>2005</v>
      </c>
      <c r="B8" s="7" t="n">
        <v>4.69807428078731</v>
      </c>
      <c r="C8" s="8" t="n">
        <v>31.4029152453988</v>
      </c>
      <c r="D8" s="9" t="n">
        <v>42.56</v>
      </c>
      <c r="E8" s="10" t="n">
        <v>47.74</v>
      </c>
      <c r="F8" s="7" t="n">
        <v>37.84</v>
      </c>
      <c r="G8" s="11" t="n">
        <f aca="false">C8/B8</f>
        <v>6.68421003342165</v>
      </c>
      <c r="H8" s="12" t="n">
        <f aca="false">D8/B8</f>
        <v>9.05903088294034</v>
      </c>
      <c r="I8" s="12" t="n">
        <f aca="false">E8/B8</f>
        <v>10.161610299614</v>
      </c>
      <c r="J8" s="13" t="n">
        <f aca="false">F8/B8</f>
        <v>8.05436392411801</v>
      </c>
      <c r="K8" s="14" t="s">
        <v>15</v>
      </c>
    </row>
    <row r="9" customFormat="false" ht="12.75" hidden="false" customHeight="false" outlineLevel="0" collapsed="false">
      <c r="A9" s="6" t="n">
        <v>2006</v>
      </c>
      <c r="B9" s="7" t="n">
        <v>4.63428758444586</v>
      </c>
      <c r="C9" s="8" t="n">
        <v>30.118569899237</v>
      </c>
      <c r="D9" s="9" t="n">
        <v>34.76</v>
      </c>
      <c r="E9" s="10" t="n">
        <v>35.22</v>
      </c>
      <c r="F9" s="7" t="n">
        <v>34.42</v>
      </c>
      <c r="G9" s="11" t="n">
        <f aca="false">C9/B9</f>
        <v>6.49907226308625</v>
      </c>
      <c r="H9" s="12" t="n">
        <f aca="false">D9/B9</f>
        <v>7.50061349594825</v>
      </c>
      <c r="I9" s="12" t="n">
        <f aca="false">E9/B9</f>
        <v>7.59987362851834</v>
      </c>
      <c r="J9" s="13" t="n">
        <f aca="false">F9/B9</f>
        <v>7.42724731100515</v>
      </c>
      <c r="K9" s="14"/>
    </row>
    <row r="10" customFormat="false" ht="12.75" hidden="false" customHeight="false" outlineLevel="0" collapsed="false">
      <c r="A10" s="6" t="n">
        <v>2007</v>
      </c>
      <c r="B10" s="7" t="n">
        <v>4.62374554934034</v>
      </c>
      <c r="C10" s="8" t="n">
        <v>30.2992346510123</v>
      </c>
      <c r="D10" s="9" t="n">
        <v>32.46</v>
      </c>
      <c r="E10" s="10" t="n">
        <v>32.55</v>
      </c>
      <c r="F10" s="7" t="n">
        <v>32.43</v>
      </c>
      <c r="G10" s="11" t="n">
        <f aca="false">C10/B10</f>
        <v>6.55296324758507</v>
      </c>
      <c r="H10" s="12" t="n">
        <f aca="false">D10/B10</f>
        <v>7.0202825076806</v>
      </c>
      <c r="I10" s="12" t="n">
        <f aca="false">E10/B10</f>
        <v>7.03974724661132</v>
      </c>
      <c r="J10" s="13" t="n">
        <f aca="false">F10/B10</f>
        <v>7.01379426137036</v>
      </c>
      <c r="K10" s="14"/>
    </row>
    <row r="11" customFormat="false" ht="12.75" hidden="false" customHeight="false" outlineLevel="0" collapsed="false">
      <c r="A11" s="6" t="n">
        <v>2008</v>
      </c>
      <c r="B11" s="7" t="n">
        <v>4.63379930507568</v>
      </c>
      <c r="C11" s="8" t="n">
        <v>31.2755244509928</v>
      </c>
      <c r="D11" s="9" t="n">
        <v>32.83</v>
      </c>
      <c r="E11" s="10" t="n">
        <v>32.84</v>
      </c>
      <c r="F11" s="7" t="n">
        <v>32.83</v>
      </c>
      <c r="G11" s="11" t="n">
        <f aca="false">C11/B11</f>
        <v>6.74943440401807</v>
      </c>
      <c r="H11" s="12" t="n">
        <f aca="false">D11/B11</f>
        <v>7.08489898646222</v>
      </c>
      <c r="I11" s="12" t="n">
        <f aca="false">E11/B11</f>
        <v>7.087057042809</v>
      </c>
      <c r="J11" s="13" t="n">
        <f aca="false">F11/B11</f>
        <v>7.08489898646222</v>
      </c>
      <c r="K11" s="14"/>
    </row>
    <row r="12" customFormat="false" ht="12.75" hidden="false" customHeight="false" outlineLevel="0" collapsed="false">
      <c r="A12" s="6" t="n">
        <v>2009</v>
      </c>
      <c r="B12" s="7" t="n">
        <v>4.65785751094162</v>
      </c>
      <c r="C12" s="8" t="n">
        <v>31.7141505396783</v>
      </c>
      <c r="D12" s="9" t="n">
        <v>33.05</v>
      </c>
      <c r="E12" s="10" t="n">
        <v>33.09</v>
      </c>
      <c r="F12" s="7" t="n">
        <v>33.01</v>
      </c>
      <c r="G12" s="11" t="n">
        <f aca="false">C12/B12</f>
        <v>6.80874210195989</v>
      </c>
      <c r="H12" s="12" t="n">
        <f aca="false">D12/B12</f>
        <v>7.09553693352863</v>
      </c>
      <c r="I12" s="12" t="n">
        <f aca="false">E12/B12</f>
        <v>7.10412457278252</v>
      </c>
      <c r="J12" s="13" t="n">
        <f aca="false">F12/B12</f>
        <v>7.08694929427474</v>
      </c>
      <c r="K12" s="14"/>
    </row>
    <row r="13" customFormat="false" ht="12.75" hidden="false" customHeight="false" outlineLevel="0" collapsed="false">
      <c r="A13" s="6" t="n">
        <v>2010</v>
      </c>
      <c r="B13" s="7" t="n">
        <v>4.71760844745831</v>
      </c>
      <c r="C13" s="8" t="n">
        <v>32.9007819705386</v>
      </c>
      <c r="D13" s="9" t="n">
        <v>33.7</v>
      </c>
      <c r="E13" s="10" t="n">
        <v>33.9</v>
      </c>
      <c r="F13" s="7" t="n">
        <v>33.51</v>
      </c>
      <c r="G13" s="11" t="n">
        <f aca="false">C13/B13</f>
        <v>6.97403829439563</v>
      </c>
      <c r="H13" s="12" t="n">
        <f aca="false">D13/B13</f>
        <v>7.14344998643464</v>
      </c>
      <c r="I13" s="12" t="n">
        <f aca="false">E13/B13</f>
        <v>7.18584434837193</v>
      </c>
      <c r="J13" s="13" t="n">
        <f aca="false">F13/B13</f>
        <v>7.1031753425942</v>
      </c>
      <c r="K13" s="14"/>
    </row>
    <row r="14" customFormat="false" ht="12.75" hidden="false" customHeight="false" outlineLevel="0" collapsed="false">
      <c r="A14" s="6" t="n">
        <v>2011</v>
      </c>
      <c r="B14" s="7" t="n">
        <v>4.73715279452919</v>
      </c>
      <c r="C14" s="8" t="n">
        <v>34.1938794653049</v>
      </c>
      <c r="D14" s="9" t="n">
        <v>33.69</v>
      </c>
      <c r="E14" s="10" t="n">
        <v>33.93</v>
      </c>
      <c r="F14" s="7" t="n">
        <v>33.51</v>
      </c>
      <c r="G14" s="11" t="n">
        <f aca="false">C14/B14</f>
        <v>7.21823444343921</v>
      </c>
      <c r="H14" s="12" t="n">
        <f aca="false">D14/B14</f>
        <v>7.11186686629735</v>
      </c>
      <c r="I14" s="12" t="n">
        <f aca="false">E14/B14</f>
        <v>7.16253020995752</v>
      </c>
      <c r="J14" s="13" t="n">
        <f aca="false">F14/B14</f>
        <v>7.07386935855221</v>
      </c>
      <c r="K14" s="14"/>
    </row>
    <row r="15" customFormat="false" ht="12.75" hidden="false" customHeight="false" outlineLevel="0" collapsed="false">
      <c r="A15" s="6" t="n">
        <v>2012</v>
      </c>
      <c r="B15" s="7" t="n">
        <v>4.75822290623395</v>
      </c>
      <c r="C15" s="8" t="n">
        <v>34.6050500794007</v>
      </c>
      <c r="D15" s="9" t="n">
        <v>33.69</v>
      </c>
      <c r="E15" s="10" t="n">
        <v>33.93</v>
      </c>
      <c r="F15" s="7" t="n">
        <v>33.51</v>
      </c>
      <c r="G15" s="11" t="n">
        <f aca="false">C15/B15</f>
        <v>7.27268368072103</v>
      </c>
      <c r="H15" s="12" t="n">
        <f aca="false">D15/B15</f>
        <v>7.08037447254967</v>
      </c>
      <c r="I15" s="12" t="n">
        <f aca="false">E15/B15</f>
        <v>7.13081347146365</v>
      </c>
      <c r="J15" s="13" t="n">
        <f aca="false">F15/B15</f>
        <v>7.04254522336419</v>
      </c>
      <c r="K15" s="14"/>
    </row>
    <row r="16" customFormat="false" ht="12.75" hidden="false" customHeight="false" outlineLevel="0" collapsed="false">
      <c r="A16" s="6" t="n">
        <v>2013</v>
      </c>
      <c r="B16" s="7" t="n">
        <v>4.78340173043514</v>
      </c>
      <c r="C16" s="8" t="n">
        <v>34.9126635563216</v>
      </c>
      <c r="D16" s="9" t="n">
        <v>33.69</v>
      </c>
      <c r="E16" s="10" t="n">
        <v>33.93</v>
      </c>
      <c r="F16" s="7" t="n">
        <v>33.51</v>
      </c>
      <c r="G16" s="11" t="n">
        <f aca="false">C16/B16</f>
        <v>7.29871031617193</v>
      </c>
      <c r="H16" s="12" t="n">
        <f aca="false">D16/B16</f>
        <v>7.04310486523474</v>
      </c>
      <c r="I16" s="12" t="n">
        <f aca="false">E16/B16</f>
        <v>7.09327836382947</v>
      </c>
      <c r="J16" s="13" t="n">
        <f aca="false">F16/B16</f>
        <v>7.0054747412887</v>
      </c>
      <c r="K16" s="14"/>
    </row>
    <row r="17" customFormat="false" ht="12.75" hidden="false" customHeight="false" outlineLevel="0" collapsed="false">
      <c r="A17" s="6" t="n">
        <v>2014</v>
      </c>
      <c r="B17" s="7" t="n">
        <v>4.79575500716165</v>
      </c>
      <c r="C17" s="8" t="n">
        <v>35.129629285611</v>
      </c>
      <c r="D17" s="9" t="n">
        <v>33.69</v>
      </c>
      <c r="E17" s="10" t="n">
        <v>33.93</v>
      </c>
      <c r="F17" s="7" t="n">
        <v>33.51</v>
      </c>
      <c r="G17" s="11" t="n">
        <f aca="false">C17/B17</f>
        <v>7.32515093726656</v>
      </c>
      <c r="H17" s="12" t="n">
        <f aca="false">D17/B17</f>
        <v>7.02496269089845</v>
      </c>
      <c r="I17" s="12" t="n">
        <f aca="false">E17/B17</f>
        <v>7.07500694871428</v>
      </c>
      <c r="J17" s="13" t="n">
        <f aca="false">F17/B17</f>
        <v>6.98742949753657</v>
      </c>
      <c r="K17" s="14"/>
    </row>
    <row r="18" customFormat="false" ht="12.75" hidden="false" customHeight="false" outlineLevel="0" collapsed="false">
      <c r="A18" s="6" t="n">
        <v>2015</v>
      </c>
      <c r="B18" s="7" t="n">
        <v>4.81575500716165</v>
      </c>
      <c r="C18" s="8" t="n">
        <v>35.272162066044</v>
      </c>
      <c r="D18" s="9" t="n">
        <v>33.69</v>
      </c>
      <c r="E18" s="10" t="n">
        <v>33.93</v>
      </c>
      <c r="F18" s="7" t="n">
        <v>33.51</v>
      </c>
      <c r="G18" s="11" t="n">
        <f aca="false">C18/B18</f>
        <v>7.32432651029584</v>
      </c>
      <c r="H18" s="12" t="n">
        <f aca="false">D18/B18</f>
        <v>6.99578777365099</v>
      </c>
      <c r="I18" s="12" t="n">
        <f aca="false">E18/B18</f>
        <v>7.04562419590318</v>
      </c>
      <c r="J18" s="13" t="n">
        <f aca="false">F18/B18</f>
        <v>6.95841045696185</v>
      </c>
      <c r="K18" s="14"/>
    </row>
    <row r="19" customFormat="false" ht="12.75" hidden="false" customHeight="false" outlineLevel="0" collapsed="false">
      <c r="A19" s="6" t="n">
        <v>2016</v>
      </c>
      <c r="B19" s="7" t="n">
        <v>4.83575500716165</v>
      </c>
      <c r="C19" s="8" t="n">
        <v>34.9414222849239</v>
      </c>
      <c r="D19" s="9" t="n">
        <v>33.69</v>
      </c>
      <c r="E19" s="10" t="n">
        <v>33.93</v>
      </c>
      <c r="F19" s="7" t="n">
        <v>33.51</v>
      </c>
      <c r="G19" s="11" t="n">
        <f aca="false">C19/B19</f>
        <v>7.22563947784295</v>
      </c>
      <c r="H19" s="12" t="n">
        <f aca="false">D19/B19</f>
        <v>6.9668541830812</v>
      </c>
      <c r="I19" s="12" t="n">
        <f aca="false">E19/B19</f>
        <v>7.01648448892684</v>
      </c>
      <c r="J19" s="13" t="n">
        <f aca="false">F19/B19</f>
        <v>6.92963145369697</v>
      </c>
      <c r="K19" s="14"/>
    </row>
    <row r="20" customFormat="false" ht="12.75" hidden="false" customHeight="false" outlineLevel="0" collapsed="false">
      <c r="A20" s="6" t="n">
        <v>2017</v>
      </c>
      <c r="B20" s="7" t="n">
        <v>4.85575500716165</v>
      </c>
      <c r="C20" s="8" t="n">
        <v>35.2310712612573</v>
      </c>
      <c r="D20" s="9" t="n">
        <v>33.69</v>
      </c>
      <c r="E20" s="10" t="n">
        <v>33.93</v>
      </c>
      <c r="F20" s="7" t="n">
        <v>33.51</v>
      </c>
      <c r="G20" s="11" t="n">
        <f aca="false">C20/B20</f>
        <v>7.25552899792014</v>
      </c>
      <c r="H20" s="12" t="n">
        <f aca="false">D20/B20</f>
        <v>6.93815893724278</v>
      </c>
      <c r="I20" s="12" t="n">
        <f aca="false">E20/B20</f>
        <v>6.98758482459625</v>
      </c>
      <c r="J20" s="13" t="n">
        <f aca="false">F20/B20</f>
        <v>6.90108952172769</v>
      </c>
      <c r="K20" s="14"/>
    </row>
    <row r="21" customFormat="false" ht="12.75" hidden="false" customHeight="false" outlineLevel="0" collapsed="false">
      <c r="A21" s="6" t="n">
        <v>2018</v>
      </c>
      <c r="B21" s="7" t="n">
        <v>4.87575500716165</v>
      </c>
      <c r="C21" s="8" t="n">
        <v>35.8969304290067</v>
      </c>
      <c r="D21" s="9" t="n">
        <v>33.69</v>
      </c>
      <c r="E21" s="10" t="n">
        <v>33.93</v>
      </c>
      <c r="F21" s="7" t="n">
        <v>33.51</v>
      </c>
      <c r="G21" s="11" t="n">
        <f aca="false">C21/B21</f>
        <v>7.36233268002191</v>
      </c>
      <c r="H21" s="12" t="n">
        <f aca="false">D21/B21</f>
        <v>6.90969910311637</v>
      </c>
      <c r="I21" s="12" t="n">
        <f aca="false">E21/B21</f>
        <v>6.95892224899788</v>
      </c>
      <c r="J21" s="13" t="n">
        <f aca="false">F21/B21</f>
        <v>6.87278174370524</v>
      </c>
      <c r="K21" s="14"/>
    </row>
    <row r="22" customFormat="false" ht="12.75" hidden="false" customHeight="false" outlineLevel="0" collapsed="false">
      <c r="A22" s="6" t="n">
        <v>2019</v>
      </c>
      <c r="B22" s="7" t="n">
        <v>4.89575500716165</v>
      </c>
      <c r="C22" s="8" t="n">
        <v>36.442326579937</v>
      </c>
      <c r="D22" s="9" t="n">
        <v>33.69</v>
      </c>
      <c r="E22" s="10" t="n">
        <v>33.93</v>
      </c>
      <c r="F22" s="7" t="n">
        <v>33.51</v>
      </c>
      <c r="G22" s="11" t="n">
        <f aca="false">C22/B22</f>
        <v>7.44365813375631</v>
      </c>
      <c r="H22" s="12" t="n">
        <f aca="false">D22/B22</f>
        <v>6.88147179561014</v>
      </c>
      <c r="I22" s="12" t="n">
        <f aca="false">E22/B22</f>
        <v>6.93049385648715</v>
      </c>
      <c r="J22" s="13" t="n">
        <f aca="false">F22/B22</f>
        <v>6.84470524995238</v>
      </c>
      <c r="K22" s="14"/>
    </row>
    <row r="23" customFormat="false" ht="13.5" hidden="false" customHeight="false" outlineLevel="0" collapsed="false">
      <c r="A23" s="15" t="n">
        <v>2020</v>
      </c>
      <c r="B23" s="16" t="n">
        <v>4.91575500716165</v>
      </c>
      <c r="C23" s="17" t="n">
        <v>37.9573540359439</v>
      </c>
      <c r="D23" s="18" t="n">
        <v>33.69</v>
      </c>
      <c r="E23" s="19" t="n">
        <v>33.93</v>
      </c>
      <c r="F23" s="16" t="n">
        <v>33.51</v>
      </c>
      <c r="G23" s="20" t="n">
        <f aca="false">C23/B23</f>
        <v>7.72157155526358</v>
      </c>
      <c r="H23" s="21" t="n">
        <f aca="false">D23/B23</f>
        <v>6.85347417658484</v>
      </c>
      <c r="I23" s="21" t="n">
        <f aca="false">E23/B23</f>
        <v>6.90229678870655</v>
      </c>
      <c r="J23" s="22" t="n">
        <f aca="false">F23/B23</f>
        <v>6.81685721749356</v>
      </c>
      <c r="K23" s="23"/>
    </row>
    <row r="25" customFormat="false" ht="12.75" hidden="false" customHeight="false" outlineLevel="0" collapsed="false">
      <c r="A25" s="0" t="s">
        <v>16</v>
      </c>
      <c r="C25" s="0" t="s">
        <v>17</v>
      </c>
    </row>
    <row r="26" customFormat="false" ht="12.75" hidden="false" customHeight="false" outlineLevel="0" collapsed="false">
      <c r="A26" s="0" t="s">
        <v>18</v>
      </c>
      <c r="C26" s="0" t="s"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4" min="3" style="0" width="16.99"/>
    <col collapsed="false" customWidth="true" hidden="false" outlineLevel="0" max="5" min="5" style="0" width="15.99"/>
  </cols>
  <sheetData>
    <row r="1" customFormat="false" ht="20.2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1</v>
      </c>
      <c r="B3" s="3" t="s">
        <v>2</v>
      </c>
      <c r="C3" s="4" t="s">
        <v>4</v>
      </c>
      <c r="D3" s="5" t="s">
        <v>5</v>
      </c>
      <c r="E3" s="3" t="s">
        <v>6</v>
      </c>
      <c r="F3" s="5" t="s">
        <v>8</v>
      </c>
      <c r="G3" s="5" t="s">
        <v>9</v>
      </c>
      <c r="H3" s="3" t="s">
        <v>10</v>
      </c>
    </row>
    <row r="4" customFormat="false" ht="12.75" hidden="false" customHeight="false" outlineLevel="0" collapsed="false">
      <c r="A4" s="6" t="n">
        <v>2001</v>
      </c>
      <c r="B4" s="7" t="n">
        <v>8.82246679576845</v>
      </c>
      <c r="C4" s="9" t="n">
        <v>138</v>
      </c>
      <c r="D4" s="10" t="n">
        <v>200</v>
      </c>
      <c r="E4" s="7" t="n">
        <v>77.6</v>
      </c>
      <c r="F4" s="24" t="n">
        <f aca="false">C4/B4*1000</f>
        <v>15641.8837491335</v>
      </c>
      <c r="G4" s="24" t="n">
        <f aca="false">D4/B4*1000</f>
        <v>22669.3967378746</v>
      </c>
      <c r="H4" s="25" t="n">
        <f aca="false">E4/B4*1000</f>
        <v>8795.72593429534</v>
      </c>
    </row>
    <row r="5" customFormat="false" ht="12.75" hidden="false" customHeight="false" outlineLevel="0" collapsed="false">
      <c r="A5" s="6" t="n">
        <v>2002</v>
      </c>
      <c r="B5" s="7" t="n">
        <v>5.56101273086212</v>
      </c>
      <c r="C5" s="9" t="n">
        <v>66.8</v>
      </c>
      <c r="D5" s="10" t="n">
        <v>80.92</v>
      </c>
      <c r="E5" s="7" t="n">
        <v>51.52</v>
      </c>
      <c r="F5" s="24" t="n">
        <f aca="false">C5/B5*1000</f>
        <v>12012.2005168731</v>
      </c>
      <c r="G5" s="24" t="n">
        <f aca="false">D5/B5*1000</f>
        <v>14551.3063746313</v>
      </c>
      <c r="H5" s="25" t="n">
        <f aca="false">E5/B5*1000</f>
        <v>9264.49956031892</v>
      </c>
    </row>
    <row r="6" customFormat="false" ht="12.75" hidden="false" customHeight="false" outlineLevel="0" collapsed="false">
      <c r="A6" s="6" t="n">
        <v>2003</v>
      </c>
      <c r="B6" s="7" t="n">
        <v>5.16437628835978</v>
      </c>
      <c r="C6" s="9" t="n">
        <v>44.34</v>
      </c>
      <c r="D6" s="10" t="n">
        <v>56.25</v>
      </c>
      <c r="E6" s="7" t="n">
        <v>31.27</v>
      </c>
      <c r="F6" s="24" t="n">
        <f aca="false">C6/B6*1000</f>
        <v>8585.74153474059</v>
      </c>
      <c r="G6" s="24" t="n">
        <f aca="false">D6/B6*1000</f>
        <v>10891.925154018</v>
      </c>
      <c r="H6" s="25" t="n">
        <f aca="false">E6/B6*1000</f>
        <v>6054.94221450921</v>
      </c>
    </row>
    <row r="7" customFormat="false" ht="12.75" hidden="false" customHeight="false" outlineLevel="0" collapsed="false">
      <c r="A7" s="6" t="n">
        <v>2004</v>
      </c>
      <c r="B7" s="7" t="n">
        <v>4.85749629594528</v>
      </c>
      <c r="C7" s="9" t="n">
        <v>32.88</v>
      </c>
      <c r="D7" s="10" t="n">
        <v>40.11</v>
      </c>
      <c r="E7" s="7" t="n">
        <v>25.42</v>
      </c>
      <c r="F7" s="24" t="n">
        <f aca="false">C7/B7*1000</f>
        <v>6768.91921203235</v>
      </c>
      <c r="G7" s="24" t="n">
        <f aca="false">D7/B7*1000</f>
        <v>8257.340316138</v>
      </c>
      <c r="H7" s="25" t="n">
        <f aca="false">E7/B7*1000</f>
        <v>5233.14861222209</v>
      </c>
    </row>
    <row r="8" customFormat="false" ht="12.75" hidden="false" customHeight="false" outlineLevel="0" collapsed="false">
      <c r="A8" s="6" t="n">
        <v>2005</v>
      </c>
      <c r="B8" s="7" t="n">
        <v>4.69807428078731</v>
      </c>
      <c r="C8" s="9" t="n">
        <v>28.23</v>
      </c>
      <c r="D8" s="10" t="n">
        <v>32.34</v>
      </c>
      <c r="E8" s="7" t="n">
        <v>24.34</v>
      </c>
      <c r="F8" s="24" t="n">
        <f aca="false">C8/B8*1000</f>
        <v>6008.8449677022</v>
      </c>
      <c r="G8" s="24" t="n">
        <f aca="false">D8/B8*1000</f>
        <v>6883.6714932869</v>
      </c>
      <c r="H8" s="25" t="n">
        <f aca="false">E8/B8*1000</f>
        <v>5180.84613935075</v>
      </c>
    </row>
    <row r="9" customFormat="false" ht="12.75" hidden="false" customHeight="false" outlineLevel="0" collapsed="false">
      <c r="A9" s="6" t="n">
        <v>2006</v>
      </c>
      <c r="B9" s="7" t="n">
        <v>4.63428758444586</v>
      </c>
      <c r="C9" s="9" t="n">
        <v>24.54</v>
      </c>
      <c r="D9" s="10" t="n">
        <v>28.54</v>
      </c>
      <c r="E9" s="7" t="n">
        <v>20.93</v>
      </c>
      <c r="F9" s="24" t="n">
        <f aca="false">C9/B9*1000</f>
        <v>5295.31228971721</v>
      </c>
      <c r="G9" s="24" t="n">
        <f aca="false">D9/B9*1000</f>
        <v>6158.44387728317</v>
      </c>
      <c r="H9" s="25" t="n">
        <f aca="false">E9/B9*1000</f>
        <v>4516.33603193892</v>
      </c>
    </row>
    <row r="10" customFormat="false" ht="12.75" hidden="false" customHeight="false" outlineLevel="0" collapsed="false">
      <c r="A10" s="6" t="n">
        <v>2007</v>
      </c>
      <c r="B10" s="7" t="n">
        <v>4.62374554934034</v>
      </c>
      <c r="C10" s="9" t="n">
        <v>22.16</v>
      </c>
      <c r="D10" s="10" t="n">
        <v>24.91</v>
      </c>
      <c r="E10" s="7" t="n">
        <v>19.84</v>
      </c>
      <c r="F10" s="24" t="n">
        <f aca="false">C10/B10*1000</f>
        <v>4792.65127449791</v>
      </c>
      <c r="G10" s="24" t="n">
        <f aca="false">D10/B10*1000</f>
        <v>5387.40718626999</v>
      </c>
      <c r="H10" s="25" t="n">
        <f aca="false">E10/B10*1000</f>
        <v>4290.89355983928</v>
      </c>
    </row>
    <row r="11" customFormat="false" ht="12.75" hidden="false" customHeight="false" outlineLevel="0" collapsed="false">
      <c r="A11" s="6" t="n">
        <v>2008</v>
      </c>
      <c r="B11" s="7" t="n">
        <v>4.63379930507568</v>
      </c>
      <c r="C11" s="9" t="n">
        <v>20.11</v>
      </c>
      <c r="D11" s="10" t="n">
        <v>21.98</v>
      </c>
      <c r="E11" s="7" t="n">
        <v>18.5</v>
      </c>
      <c r="F11" s="24" t="n">
        <f aca="false">C11/B11*1000</f>
        <v>4339.85131336446</v>
      </c>
      <c r="G11" s="24" t="n">
        <f aca="false">D11/B11*1000</f>
        <v>4743.40785021138</v>
      </c>
      <c r="H11" s="25" t="n">
        <f aca="false">E11/B11*1000</f>
        <v>3992.40424153369</v>
      </c>
    </row>
    <row r="12" customFormat="false" ht="12.75" hidden="false" customHeight="false" outlineLevel="0" collapsed="false">
      <c r="A12" s="6" t="n">
        <v>2009</v>
      </c>
      <c r="B12" s="7" t="n">
        <v>4.65785751094162</v>
      </c>
      <c r="C12" s="9" t="n">
        <v>20.15</v>
      </c>
      <c r="D12" s="10" t="n">
        <v>22.38</v>
      </c>
      <c r="E12" s="7" t="n">
        <v>18.26</v>
      </c>
      <c r="F12" s="24" t="n">
        <f aca="false">C12/B12*1000</f>
        <v>4326.02327414832</v>
      </c>
      <c r="G12" s="24" t="n">
        <f aca="false">D12/B12*1000</f>
        <v>4804.78416255282</v>
      </c>
      <c r="H12" s="25" t="n">
        <f aca="false">E12/B12*1000</f>
        <v>3920.2573194019</v>
      </c>
    </row>
    <row r="13" customFormat="false" ht="12.75" hidden="false" customHeight="false" outlineLevel="0" collapsed="false">
      <c r="A13" s="6" t="n">
        <v>2010</v>
      </c>
      <c r="B13" s="7" t="n">
        <v>4.71760844745831</v>
      </c>
      <c r="C13" s="9" t="n">
        <v>18.69</v>
      </c>
      <c r="D13" s="10" t="n">
        <v>20.88</v>
      </c>
      <c r="E13" s="7" t="n">
        <v>16.75</v>
      </c>
      <c r="F13" s="24" t="n">
        <f aca="false">C13/B13*1000</f>
        <v>3961.75312304046</v>
      </c>
      <c r="G13" s="24" t="n">
        <f aca="false">D13/B13*1000</f>
        <v>4425.97138625386</v>
      </c>
      <c r="H13" s="25" t="n">
        <f aca="false">E13/B13*1000</f>
        <v>3550.52781224867</v>
      </c>
    </row>
    <row r="14" customFormat="false" ht="12.75" hidden="false" customHeight="false" outlineLevel="0" collapsed="false">
      <c r="A14" s="6" t="n">
        <v>2011</v>
      </c>
      <c r="B14" s="7" t="n">
        <v>4.73715279452919</v>
      </c>
      <c r="C14" s="9" t="n">
        <v>18.69</v>
      </c>
      <c r="D14" s="10" t="n">
        <v>20.88</v>
      </c>
      <c r="E14" s="7" t="n">
        <v>16.75</v>
      </c>
      <c r="F14" s="24" t="n">
        <f aca="false">C14/B14*1000</f>
        <v>3945.40788753628</v>
      </c>
      <c r="G14" s="24" t="n">
        <f aca="false">D14/B14*1000</f>
        <v>4407.7108984354</v>
      </c>
      <c r="H14" s="25" t="n">
        <f aca="false">E14/B14*1000</f>
        <v>3535.87919294985</v>
      </c>
    </row>
    <row r="15" customFormat="false" ht="12.75" hidden="false" customHeight="false" outlineLevel="0" collapsed="false">
      <c r="A15" s="6" t="n">
        <v>2012</v>
      </c>
      <c r="B15" s="7" t="n">
        <v>4.75822290623395</v>
      </c>
      <c r="C15" s="9" t="n">
        <v>18.69</v>
      </c>
      <c r="D15" s="10" t="n">
        <v>20.88</v>
      </c>
      <c r="E15" s="7" t="n">
        <v>16.75</v>
      </c>
      <c r="F15" s="24" t="n">
        <f aca="false">C15/B15*1000</f>
        <v>3927.93704042604</v>
      </c>
      <c r="G15" s="24" t="n">
        <f aca="false">D15/B15*1000</f>
        <v>4388.19290551609</v>
      </c>
      <c r="H15" s="25" t="n">
        <f aca="false">E15/B15*1000</f>
        <v>3520.22179920472</v>
      </c>
    </row>
    <row r="16" customFormat="false" ht="12.75" hidden="false" customHeight="false" outlineLevel="0" collapsed="false">
      <c r="A16" s="6" t="n">
        <v>2013</v>
      </c>
      <c r="B16" s="7" t="n">
        <v>4.78340173043514</v>
      </c>
      <c r="C16" s="9" t="n">
        <v>18.69</v>
      </c>
      <c r="D16" s="10" t="n">
        <v>20.88</v>
      </c>
      <c r="E16" s="7" t="n">
        <v>16.75</v>
      </c>
      <c r="F16" s="24" t="n">
        <f aca="false">C16/B16*1000</f>
        <v>3907.26120306433</v>
      </c>
      <c r="G16" s="24" t="n">
        <f aca="false">D16/B16*1000</f>
        <v>4365.09437774121</v>
      </c>
      <c r="H16" s="25" t="n">
        <f aca="false">E16/B16*1000</f>
        <v>3501.69208942363</v>
      </c>
    </row>
    <row r="17" customFormat="false" ht="12.75" hidden="false" customHeight="false" outlineLevel="0" collapsed="false">
      <c r="A17" s="6" t="n">
        <v>2014</v>
      </c>
      <c r="B17" s="7" t="n">
        <v>4.79575500716165</v>
      </c>
      <c r="C17" s="9" t="n">
        <v>18.69</v>
      </c>
      <c r="D17" s="10" t="n">
        <v>20.88</v>
      </c>
      <c r="E17" s="7" t="n">
        <v>16.75</v>
      </c>
      <c r="F17" s="24" t="n">
        <f aca="false">C17/B17*1000</f>
        <v>3897.19657740849</v>
      </c>
      <c r="G17" s="24" t="n">
        <f aca="false">D17/B17*1000</f>
        <v>4353.85042997802</v>
      </c>
      <c r="H17" s="25" t="n">
        <f aca="false">E17/B17*1000</f>
        <v>3492.67216006379</v>
      </c>
    </row>
    <row r="18" customFormat="false" ht="12.75" hidden="false" customHeight="false" outlineLevel="0" collapsed="false">
      <c r="A18" s="6" t="n">
        <v>2015</v>
      </c>
      <c r="B18" s="7" t="n">
        <v>4.81575500716165</v>
      </c>
      <c r="C18" s="9" t="n">
        <v>18.69</v>
      </c>
      <c r="D18" s="10" t="n">
        <v>20.88</v>
      </c>
      <c r="E18" s="7" t="n">
        <v>16.75</v>
      </c>
      <c r="F18" s="24" t="n">
        <f aca="false">C18/B18*1000</f>
        <v>3881.0113828892</v>
      </c>
      <c r="G18" s="24" t="n">
        <f aca="false">D18/B18*1000</f>
        <v>4335.76873594042</v>
      </c>
      <c r="H18" s="25" t="n">
        <f aca="false">E18/B18*1000</f>
        <v>3478.166969684</v>
      </c>
    </row>
    <row r="19" customFormat="false" ht="12.75" hidden="false" customHeight="false" outlineLevel="0" collapsed="false">
      <c r="A19" s="6" t="n">
        <v>2016</v>
      </c>
      <c r="B19" s="7" t="n">
        <v>4.83575500716165</v>
      </c>
      <c r="C19" s="9" t="n">
        <v>18.69</v>
      </c>
      <c r="D19" s="10" t="n">
        <v>20.88</v>
      </c>
      <c r="E19" s="7" t="n">
        <v>16.75</v>
      </c>
      <c r="F19" s="24" t="n">
        <f aca="false">C19/B19*1000</f>
        <v>3864.96006772893</v>
      </c>
      <c r="G19" s="24" t="n">
        <f aca="false">D19/B19*1000</f>
        <v>4317.83660857036</v>
      </c>
      <c r="H19" s="25" t="n">
        <f aca="false">E19/B19*1000</f>
        <v>3463.78176214337</v>
      </c>
    </row>
    <row r="20" customFormat="false" ht="12.75" hidden="false" customHeight="false" outlineLevel="0" collapsed="false">
      <c r="A20" s="6" t="n">
        <v>2017</v>
      </c>
      <c r="B20" s="7" t="n">
        <v>4.85575500716165</v>
      </c>
      <c r="C20" s="9" t="n">
        <v>18.69</v>
      </c>
      <c r="D20" s="10" t="n">
        <v>20.88</v>
      </c>
      <c r="E20" s="7" t="n">
        <v>16.75</v>
      </c>
      <c r="F20" s="24" t="n">
        <f aca="false">C20/B20*1000</f>
        <v>3849.04097765116</v>
      </c>
      <c r="G20" s="24" t="n">
        <f aca="false">D20/B20*1000</f>
        <v>4300.05219975154</v>
      </c>
      <c r="H20" s="25" t="n">
        <f aca="false">E20/B20*1000</f>
        <v>3449.51505487731</v>
      </c>
    </row>
    <row r="21" customFormat="false" ht="12.75" hidden="false" customHeight="false" outlineLevel="0" collapsed="false">
      <c r="A21" s="6" t="n">
        <v>2018</v>
      </c>
      <c r="B21" s="7" t="n">
        <v>4.87575500716165</v>
      </c>
      <c r="C21" s="9" t="n">
        <v>18.69</v>
      </c>
      <c r="D21" s="10" t="n">
        <v>20.88</v>
      </c>
      <c r="E21" s="7" t="n">
        <v>16.75</v>
      </c>
      <c r="F21" s="24" t="n">
        <f aca="false">C21/B21*1000</f>
        <v>3833.25248552226</v>
      </c>
      <c r="G21" s="24" t="n">
        <f aca="false">D21/B21*1000</f>
        <v>4282.413691691</v>
      </c>
      <c r="H21" s="25" t="n">
        <f aca="false">E21/B21*1000</f>
        <v>3435.36538964676</v>
      </c>
    </row>
    <row r="22" customFormat="false" ht="12.75" hidden="false" customHeight="false" outlineLevel="0" collapsed="false">
      <c r="A22" s="6" t="n">
        <v>2019</v>
      </c>
      <c r="B22" s="7" t="n">
        <v>4.89575500716165</v>
      </c>
      <c r="C22" s="9" t="n">
        <v>18.69</v>
      </c>
      <c r="D22" s="10" t="n">
        <v>20.88</v>
      </c>
      <c r="E22" s="7" t="n">
        <v>16.75</v>
      </c>
      <c r="F22" s="24" t="n">
        <f aca="false">C22/B22*1000</f>
        <v>3817.59299079708</v>
      </c>
      <c r="G22" s="24" t="n">
        <f aca="false">D22/B22*1000</f>
        <v>4264.91929629978</v>
      </c>
      <c r="H22" s="25" t="n">
        <f aca="false">E22/B22*1000</f>
        <v>3421.33133204125</v>
      </c>
    </row>
    <row r="23" customFormat="false" ht="13.5" hidden="false" customHeight="false" outlineLevel="0" collapsed="false">
      <c r="A23" s="15" t="n">
        <v>2020</v>
      </c>
      <c r="B23" s="16" t="n">
        <v>4.91575500716165</v>
      </c>
      <c r="C23" s="18" t="n">
        <v>18.69</v>
      </c>
      <c r="D23" s="19" t="n">
        <v>20.88</v>
      </c>
      <c r="E23" s="16" t="n">
        <v>16.75</v>
      </c>
      <c r="F23" s="26" t="n">
        <f aca="false">C23/B23*1000</f>
        <v>3802.06091897806</v>
      </c>
      <c r="G23" s="26" t="n">
        <f aca="false">D23/B23*1000</f>
        <v>4247.56725458865</v>
      </c>
      <c r="H23" s="27" t="n">
        <f aca="false">E23/B23*1000</f>
        <v>3407.41147099425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2001-01-02T13:38:48Z</dcterms:created>
  <dc:creator>jzuffer</dc:creator>
  <dc:description/>
  <dc:language>en-US</dc:language>
  <cp:lastModifiedBy>jzuffer</cp:lastModifiedBy>
  <dcterms:modified xsi:type="dcterms:W3CDTF">2001-06-13T11:43:43Z</dcterms:modified>
  <cp:revision>0</cp:revision>
  <dc:subject/>
  <dc:title/>
</cp:coreProperties>
</file>